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run\Downloads\"/>
    </mc:Choice>
  </mc:AlternateContent>
  <xr:revisionPtr revIDLastSave="0" documentId="13_ncr:1_{0573F5B8-D9BB-46D8-8A05-E0F0F7BE6894}" xr6:coauthVersionLast="47" xr6:coauthVersionMax="47" xr10:uidLastSave="{00000000-0000-0000-0000-000000000000}"/>
  <bookViews>
    <workbookView xWindow="-108" yWindow="-108" windowWidth="23256" windowHeight="12576" activeTab="1" xr2:uid="{00000000-000D-0000-FFFF-FFFF00000000}"/>
  </bookViews>
  <sheets>
    <sheet name="Sheet2" sheetId="3" r:id="rId1"/>
    <sheet name="Sheet3" sheetId="4" r:id="rId2"/>
    <sheet name="Sheet4" sheetId="5" r:id="rId3"/>
    <sheet name="Startup_Funding_Data" sheetId="1" r:id="rId4"/>
  </sheets>
  <definedNames>
    <definedName name="NativeTimeline_Funding_Date">#N/A</definedName>
    <definedName name="Slicer_Country">#N/A</definedName>
  </definedNames>
  <calcPr calcId="181029"/>
  <pivotCaches>
    <pivotCache cacheId="8" r:id="rId5"/>
    <pivotCache cacheId="1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Lst>
</workbook>
</file>

<file path=xl/calcChain.xml><?xml version="1.0" encoding="utf-8"?>
<calcChain xmlns="http://schemas.openxmlformats.org/spreadsheetml/2006/main">
  <c r="A16" i="3"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2" i="1"/>
  <c r="T2" i="1"/>
  <c r="S2" i="1"/>
  <c r="F1" i="3"/>
  <c r="E4" i="5"/>
  <c r="B8" i="5"/>
  <c r="E29" i="3"/>
  <c r="C16" i="3"/>
  <c r="B16" i="3"/>
  <c r="E16" i="3"/>
</calcChain>
</file>

<file path=xl/sharedStrings.xml><?xml version="1.0" encoding="utf-8"?>
<sst xmlns="http://schemas.openxmlformats.org/spreadsheetml/2006/main" count="40079" uniqueCount="10088">
  <si>
    <t>Startup_ID</t>
  </si>
  <si>
    <t>Startup_Name</t>
  </si>
  <si>
    <t>Industry</t>
  </si>
  <si>
    <t>Country</t>
  </si>
  <si>
    <t>City</t>
  </si>
  <si>
    <t>Founded_Year</t>
  </si>
  <si>
    <t>Funding_Date</t>
  </si>
  <si>
    <t>Funding_Stage</t>
  </si>
  <si>
    <t>Funding_Amount_USD</t>
  </si>
  <si>
    <t>Valuation_USD</t>
  </si>
  <si>
    <t>Lead_Investor</t>
  </si>
  <si>
    <t>Total_Investors</t>
  </si>
  <si>
    <t>Employees</t>
  </si>
  <si>
    <t>Revenue_USD</t>
  </si>
  <si>
    <t>Profit_Margin_Percent</t>
  </si>
  <si>
    <t>Startup_Status</t>
  </si>
  <si>
    <t>ST00001</t>
  </si>
  <si>
    <t>Startup1</t>
  </si>
  <si>
    <t>Cybersecurity</t>
  </si>
  <si>
    <t>Japan</t>
  </si>
  <si>
    <t>Tokyo</t>
  </si>
  <si>
    <t>Pre-Seed</t>
  </si>
  <si>
    <t>SoftBank</t>
  </si>
  <si>
    <t>IPO</t>
  </si>
  <si>
    <t>ST00002</t>
  </si>
  <si>
    <t>Startup2</t>
  </si>
  <si>
    <t>HealthTech</t>
  </si>
  <si>
    <t>India</t>
  </si>
  <si>
    <t>Hyderabad</t>
  </si>
  <si>
    <t>Seed</t>
  </si>
  <si>
    <t>Lightspeed</t>
  </si>
  <si>
    <t>Closed</t>
  </si>
  <si>
    <t>ST00003</t>
  </si>
  <si>
    <t>Startup3</t>
  </si>
  <si>
    <t>France</t>
  </si>
  <si>
    <t>Paris</t>
  </si>
  <si>
    <t>Accel</t>
  </si>
  <si>
    <t>Acquired</t>
  </si>
  <si>
    <t>ST00004</t>
  </si>
  <si>
    <t>Startup4</t>
  </si>
  <si>
    <t>EdTech</t>
  </si>
  <si>
    <t>Y Combinator</t>
  </si>
  <si>
    <t>Active</t>
  </si>
  <si>
    <t>ST00005</t>
  </si>
  <si>
    <t>Startup5</t>
  </si>
  <si>
    <t>Robotics</t>
  </si>
  <si>
    <t>Singapore</t>
  </si>
  <si>
    <t>ST00006</t>
  </si>
  <si>
    <t>Startup6</t>
  </si>
  <si>
    <t>AgriTech</t>
  </si>
  <si>
    <t>Series C</t>
  </si>
  <si>
    <t>ST00007</t>
  </si>
  <si>
    <t>Startup7</t>
  </si>
  <si>
    <t>AI</t>
  </si>
  <si>
    <t>Australia</t>
  </si>
  <si>
    <t>Melbourne</t>
  </si>
  <si>
    <t>ST00008</t>
  </si>
  <si>
    <t>Startup8</t>
  </si>
  <si>
    <t>ST00009</t>
  </si>
  <si>
    <t>Startup9</t>
  </si>
  <si>
    <t>CleanTech</t>
  </si>
  <si>
    <t>Sydney</t>
  </si>
  <si>
    <t>Andreessen Horowitz</t>
  </si>
  <si>
    <t>ST00010</t>
  </si>
  <si>
    <t>Startup10</t>
  </si>
  <si>
    <t>ST00011</t>
  </si>
  <si>
    <t>Startup11</t>
  </si>
  <si>
    <t>E-Commerce</t>
  </si>
  <si>
    <t>Germany</t>
  </si>
  <si>
    <t>Berlin</t>
  </si>
  <si>
    <t>ST00012</t>
  </si>
  <si>
    <t>Startup12</t>
  </si>
  <si>
    <t>UAE</t>
  </si>
  <si>
    <t>Abu Dhabi</t>
  </si>
  <si>
    <t>ST00013</t>
  </si>
  <si>
    <t>Startup13</t>
  </si>
  <si>
    <t>Munich</t>
  </si>
  <si>
    <t>Series D</t>
  </si>
  <si>
    <t>ST00014</t>
  </si>
  <si>
    <t>Startup14</t>
  </si>
  <si>
    <t>Series B</t>
  </si>
  <si>
    <t>ST00015</t>
  </si>
  <si>
    <t>Startup15</t>
  </si>
  <si>
    <t>Bengaluru</t>
  </si>
  <si>
    <t>ST00016</t>
  </si>
  <si>
    <t>Startup16</t>
  </si>
  <si>
    <t>ST00017</t>
  </si>
  <si>
    <t>Startup17</t>
  </si>
  <si>
    <t>UK</t>
  </si>
  <si>
    <t>Manchester</t>
  </si>
  <si>
    <t>ST00018</t>
  </si>
  <si>
    <t>Startup18</t>
  </si>
  <si>
    <t>FinTech</t>
  </si>
  <si>
    <t>Series A</t>
  </si>
  <si>
    <t>ST00019</t>
  </si>
  <si>
    <t>Startup19</t>
  </si>
  <si>
    <t>SaaS</t>
  </si>
  <si>
    <t>ST00020</t>
  </si>
  <si>
    <t>Startup20</t>
  </si>
  <si>
    <t>ST00021</t>
  </si>
  <si>
    <t>Startup21</t>
  </si>
  <si>
    <t>Dubai</t>
  </si>
  <si>
    <t>ST00022</t>
  </si>
  <si>
    <t>Startup22</t>
  </si>
  <si>
    <t>ST00023</t>
  </si>
  <si>
    <t>Startup23</t>
  </si>
  <si>
    <t>ST00024</t>
  </si>
  <si>
    <t>Startup24</t>
  </si>
  <si>
    <t>ST00025</t>
  </si>
  <si>
    <t>Startup25</t>
  </si>
  <si>
    <t>ST00026</t>
  </si>
  <si>
    <t>Startup26</t>
  </si>
  <si>
    <t>ST00027</t>
  </si>
  <si>
    <t>Startup27</t>
  </si>
  <si>
    <t>Sequoia Capital</t>
  </si>
  <si>
    <t>ST00028</t>
  </si>
  <si>
    <t>Startup28</t>
  </si>
  <si>
    <t>ST00029</t>
  </si>
  <si>
    <t>Startup29</t>
  </si>
  <si>
    <t>ST00030</t>
  </si>
  <si>
    <t>Startup30</t>
  </si>
  <si>
    <t>ST00031</t>
  </si>
  <si>
    <t>Startup31</t>
  </si>
  <si>
    <t>ST00032</t>
  </si>
  <si>
    <t>Startup32</t>
  </si>
  <si>
    <t>ST00033</t>
  </si>
  <si>
    <t>Startup33</t>
  </si>
  <si>
    <t>ST00034</t>
  </si>
  <si>
    <t>Startup34</t>
  </si>
  <si>
    <t>ST00035</t>
  </si>
  <si>
    <t>Startup35</t>
  </si>
  <si>
    <t>ST00036</t>
  </si>
  <si>
    <t>Startup36</t>
  </si>
  <si>
    <t>USA</t>
  </si>
  <si>
    <t>Austin</t>
  </si>
  <si>
    <t>ST00037</t>
  </si>
  <si>
    <t>Startup37</t>
  </si>
  <si>
    <t>San Francisco</t>
  </si>
  <si>
    <t>ST00038</t>
  </si>
  <si>
    <t>Startup38</t>
  </si>
  <si>
    <t>Tiger Global</t>
  </si>
  <si>
    <t>ST00039</t>
  </si>
  <si>
    <t>Startup39</t>
  </si>
  <si>
    <t>ST00040</t>
  </si>
  <si>
    <t>Startup40</t>
  </si>
  <si>
    <t>Canada</t>
  </si>
  <si>
    <t>Toronto</t>
  </si>
  <si>
    <t>ST00041</t>
  </si>
  <si>
    <t>Startup41</t>
  </si>
  <si>
    <t>Peak XV</t>
  </si>
  <si>
    <t>ST00042</t>
  </si>
  <si>
    <t>Startup42</t>
  </si>
  <si>
    <t>ST00043</t>
  </si>
  <si>
    <t>Startup43</t>
  </si>
  <si>
    <t>ST00044</t>
  </si>
  <si>
    <t>Startup44</t>
  </si>
  <si>
    <t>ST00045</t>
  </si>
  <si>
    <t>Startup45</t>
  </si>
  <si>
    <t>ST00046</t>
  </si>
  <si>
    <t>Startup46</t>
  </si>
  <si>
    <t>Vancouver</t>
  </si>
  <si>
    <t>ST00047</t>
  </si>
  <si>
    <t>Startup47</t>
  </si>
  <si>
    <t>London</t>
  </si>
  <si>
    <t>ST00048</t>
  </si>
  <si>
    <t>Startup48</t>
  </si>
  <si>
    <t>ST00049</t>
  </si>
  <si>
    <t>Startup49</t>
  </si>
  <si>
    <t>ST00050</t>
  </si>
  <si>
    <t>Startup50</t>
  </si>
  <si>
    <t>ST00051</t>
  </si>
  <si>
    <t>Startup51</t>
  </si>
  <si>
    <t>ST00052</t>
  </si>
  <si>
    <t>Startup52</t>
  </si>
  <si>
    <t>ST00053</t>
  </si>
  <si>
    <t>Startup53</t>
  </si>
  <si>
    <t>ST00054</t>
  </si>
  <si>
    <t>Startup54</t>
  </si>
  <si>
    <t>ST00055</t>
  </si>
  <si>
    <t>Startup55</t>
  </si>
  <si>
    <t>Boston</t>
  </si>
  <si>
    <t>ST00056</t>
  </si>
  <si>
    <t>Startup56</t>
  </si>
  <si>
    <t>ST00057</t>
  </si>
  <si>
    <t>Startup57</t>
  </si>
  <si>
    <t>New York</t>
  </si>
  <si>
    <t>ST00058</t>
  </si>
  <si>
    <t>Startup58</t>
  </si>
  <si>
    <t>ST00059</t>
  </si>
  <si>
    <t>Startup59</t>
  </si>
  <si>
    <t>ST00060</t>
  </si>
  <si>
    <t>Startup60</t>
  </si>
  <si>
    <t>ST00061</t>
  </si>
  <si>
    <t>Startup61</t>
  </si>
  <si>
    <t>ST00062</t>
  </si>
  <si>
    <t>Startup62</t>
  </si>
  <si>
    <t>ST00063</t>
  </si>
  <si>
    <t>Startup63</t>
  </si>
  <si>
    <t>ST00064</t>
  </si>
  <si>
    <t>Startup64</t>
  </si>
  <si>
    <t>ST00065</t>
  </si>
  <si>
    <t>Startup65</t>
  </si>
  <si>
    <t>Pune</t>
  </si>
  <si>
    <t>ST00066</t>
  </si>
  <si>
    <t>Startup66</t>
  </si>
  <si>
    <t>ST00067</t>
  </si>
  <si>
    <t>Startup67</t>
  </si>
  <si>
    <t>ST00068</t>
  </si>
  <si>
    <t>Startup68</t>
  </si>
  <si>
    <t>ST00069</t>
  </si>
  <si>
    <t>Startup69</t>
  </si>
  <si>
    <t>ST00070</t>
  </si>
  <si>
    <t>Startup70</t>
  </si>
  <si>
    <t>ST00071</t>
  </si>
  <si>
    <t>Startup71</t>
  </si>
  <si>
    <t>ST00072</t>
  </si>
  <si>
    <t>Startup72</t>
  </si>
  <si>
    <t>ST00073</t>
  </si>
  <si>
    <t>Startup73</t>
  </si>
  <si>
    <t>ST00074</t>
  </si>
  <si>
    <t>Startup74</t>
  </si>
  <si>
    <t>ST00075</t>
  </si>
  <si>
    <t>Startup75</t>
  </si>
  <si>
    <t>ST00076</t>
  </si>
  <si>
    <t>Startup76</t>
  </si>
  <si>
    <t>ST00077</t>
  </si>
  <si>
    <t>Startup77</t>
  </si>
  <si>
    <t>ST00078</t>
  </si>
  <si>
    <t>Startup78</t>
  </si>
  <si>
    <t>Mumbai</t>
  </si>
  <si>
    <t>ST00079</t>
  </si>
  <si>
    <t>Startup79</t>
  </si>
  <si>
    <t>ST00080</t>
  </si>
  <si>
    <t>Startup80</t>
  </si>
  <si>
    <t>ST00081</t>
  </si>
  <si>
    <t>Startup81</t>
  </si>
  <si>
    <t>ST00082</t>
  </si>
  <si>
    <t>Startup82</t>
  </si>
  <si>
    <t>ST00083</t>
  </si>
  <si>
    <t>Startup83</t>
  </si>
  <si>
    <t>ST00084</t>
  </si>
  <si>
    <t>Startup84</t>
  </si>
  <si>
    <t>ST00085</t>
  </si>
  <si>
    <t>Startup85</t>
  </si>
  <si>
    <t>ST00086</t>
  </si>
  <si>
    <t>Startup86</t>
  </si>
  <si>
    <t>ST00087</t>
  </si>
  <si>
    <t>Startup87</t>
  </si>
  <si>
    <t>ST00088</t>
  </si>
  <si>
    <t>Startup88</t>
  </si>
  <si>
    <t>ST00089</t>
  </si>
  <si>
    <t>Startup89</t>
  </si>
  <si>
    <t>ST00090</t>
  </si>
  <si>
    <t>Startup90</t>
  </si>
  <si>
    <t>ST00091</t>
  </si>
  <si>
    <t>Startup91</t>
  </si>
  <si>
    <t>ST00092</t>
  </si>
  <si>
    <t>Startup92</t>
  </si>
  <si>
    <t>ST00093</t>
  </si>
  <si>
    <t>Startup93</t>
  </si>
  <si>
    <t>ST00094</t>
  </si>
  <si>
    <t>Startup94</t>
  </si>
  <si>
    <t>ST00095</t>
  </si>
  <si>
    <t>Startup95</t>
  </si>
  <si>
    <t>ST00096</t>
  </si>
  <si>
    <t>Startup96</t>
  </si>
  <si>
    <t>ST00097</t>
  </si>
  <si>
    <t>Startup97</t>
  </si>
  <si>
    <t>ST00098</t>
  </si>
  <si>
    <t>Startup98</t>
  </si>
  <si>
    <t>ST00099</t>
  </si>
  <si>
    <t>Startup99</t>
  </si>
  <si>
    <t>ST00100</t>
  </si>
  <si>
    <t>Startup100</t>
  </si>
  <si>
    <t>ST00101</t>
  </si>
  <si>
    <t>Startup101</t>
  </si>
  <si>
    <t>ST00102</t>
  </si>
  <si>
    <t>Startup102</t>
  </si>
  <si>
    <t>ST00103</t>
  </si>
  <si>
    <t>Startup103</t>
  </si>
  <si>
    <t>ST00104</t>
  </si>
  <si>
    <t>Startup104</t>
  </si>
  <si>
    <t>ST00105</t>
  </si>
  <si>
    <t>Startup105</t>
  </si>
  <si>
    <t>ST00106</t>
  </si>
  <si>
    <t>Startup106</t>
  </si>
  <si>
    <t>ST00107</t>
  </si>
  <si>
    <t>Startup107</t>
  </si>
  <si>
    <t>ST00108</t>
  </si>
  <si>
    <t>Startup108</t>
  </si>
  <si>
    <t>ST00109</t>
  </si>
  <si>
    <t>Startup109</t>
  </si>
  <si>
    <t>ST00110</t>
  </si>
  <si>
    <t>Startup110</t>
  </si>
  <si>
    <t>ST00111</t>
  </si>
  <si>
    <t>Startup111</t>
  </si>
  <si>
    <t>ST00112</t>
  </si>
  <si>
    <t>Startup112</t>
  </si>
  <si>
    <t>ST00113</t>
  </si>
  <si>
    <t>Startup113</t>
  </si>
  <si>
    <t>ST00114</t>
  </si>
  <si>
    <t>Startup114</t>
  </si>
  <si>
    <t>ST00115</t>
  </si>
  <si>
    <t>Startup115</t>
  </si>
  <si>
    <t>ST00116</t>
  </si>
  <si>
    <t>Startup116</t>
  </si>
  <si>
    <t>ST00117</t>
  </si>
  <si>
    <t>Startup117</t>
  </si>
  <si>
    <t>ST00118</t>
  </si>
  <si>
    <t>Startup118</t>
  </si>
  <si>
    <t>ST00119</t>
  </si>
  <si>
    <t>Startup119</t>
  </si>
  <si>
    <t>ST00120</t>
  </si>
  <si>
    <t>Startup120</t>
  </si>
  <si>
    <t>ST00121</t>
  </si>
  <si>
    <t>Startup121</t>
  </si>
  <si>
    <t>ST00122</t>
  </si>
  <si>
    <t>Startup122</t>
  </si>
  <si>
    <t>ST00123</t>
  </si>
  <si>
    <t>Startup123</t>
  </si>
  <si>
    <t>ST00124</t>
  </si>
  <si>
    <t>Startup124</t>
  </si>
  <si>
    <t>ST00125</t>
  </si>
  <si>
    <t>Startup125</t>
  </si>
  <si>
    <t>ST00126</t>
  </si>
  <si>
    <t>Startup126</t>
  </si>
  <si>
    <t>ST00127</t>
  </si>
  <si>
    <t>Startup127</t>
  </si>
  <si>
    <t>ST00128</t>
  </si>
  <si>
    <t>Startup128</t>
  </si>
  <si>
    <t>ST00129</t>
  </si>
  <si>
    <t>Startup129</t>
  </si>
  <si>
    <t>ST00130</t>
  </si>
  <si>
    <t>Startup130</t>
  </si>
  <si>
    <t>ST00131</t>
  </si>
  <si>
    <t>Startup131</t>
  </si>
  <si>
    <t>ST00132</t>
  </si>
  <si>
    <t>Startup132</t>
  </si>
  <si>
    <t>ST00133</t>
  </si>
  <si>
    <t>Startup133</t>
  </si>
  <si>
    <t>ST00134</t>
  </si>
  <si>
    <t>Startup134</t>
  </si>
  <si>
    <t>ST00135</t>
  </si>
  <si>
    <t>Startup135</t>
  </si>
  <si>
    <t>ST00136</t>
  </si>
  <si>
    <t>Startup136</t>
  </si>
  <si>
    <t>ST00137</t>
  </si>
  <si>
    <t>Startup137</t>
  </si>
  <si>
    <t>ST00138</t>
  </si>
  <si>
    <t>Startup138</t>
  </si>
  <si>
    <t>ST00139</t>
  </si>
  <si>
    <t>Startup139</t>
  </si>
  <si>
    <t>ST00140</t>
  </si>
  <si>
    <t>Startup140</t>
  </si>
  <si>
    <t>ST00141</t>
  </si>
  <si>
    <t>Startup141</t>
  </si>
  <si>
    <t>ST00142</t>
  </si>
  <si>
    <t>Startup142</t>
  </si>
  <si>
    <t>ST00143</t>
  </si>
  <si>
    <t>Startup143</t>
  </si>
  <si>
    <t>ST00144</t>
  </si>
  <si>
    <t>Startup144</t>
  </si>
  <si>
    <t>ST00145</t>
  </si>
  <si>
    <t>Startup145</t>
  </si>
  <si>
    <t>ST00146</t>
  </si>
  <si>
    <t>Startup146</t>
  </si>
  <si>
    <t>ST00147</t>
  </si>
  <si>
    <t>Startup147</t>
  </si>
  <si>
    <t>ST00148</t>
  </si>
  <si>
    <t>Startup148</t>
  </si>
  <si>
    <t>ST00149</t>
  </si>
  <si>
    <t>Startup149</t>
  </si>
  <si>
    <t>ST00150</t>
  </si>
  <si>
    <t>Startup150</t>
  </si>
  <si>
    <t>ST00151</t>
  </si>
  <si>
    <t>Startup151</t>
  </si>
  <si>
    <t>ST00152</t>
  </si>
  <si>
    <t>Startup152</t>
  </si>
  <si>
    <t>ST00153</t>
  </si>
  <si>
    <t>Startup153</t>
  </si>
  <si>
    <t>ST00154</t>
  </si>
  <si>
    <t>Startup154</t>
  </si>
  <si>
    <t>ST00155</t>
  </si>
  <si>
    <t>Startup155</t>
  </si>
  <si>
    <t>ST00156</t>
  </si>
  <si>
    <t>Startup156</t>
  </si>
  <si>
    <t>ST00157</t>
  </si>
  <si>
    <t>Startup157</t>
  </si>
  <si>
    <t>ST00158</t>
  </si>
  <si>
    <t>Startup158</t>
  </si>
  <si>
    <t>ST00159</t>
  </si>
  <si>
    <t>Startup159</t>
  </si>
  <si>
    <t>ST00160</t>
  </si>
  <si>
    <t>Startup160</t>
  </si>
  <si>
    <t>ST00161</t>
  </si>
  <si>
    <t>Startup161</t>
  </si>
  <si>
    <t>ST00162</t>
  </si>
  <si>
    <t>Startup162</t>
  </si>
  <si>
    <t>ST00163</t>
  </si>
  <si>
    <t>Startup163</t>
  </si>
  <si>
    <t>ST00164</t>
  </si>
  <si>
    <t>Startup164</t>
  </si>
  <si>
    <t>ST00165</t>
  </si>
  <si>
    <t>Startup165</t>
  </si>
  <si>
    <t>ST00166</t>
  </si>
  <si>
    <t>Startup166</t>
  </si>
  <si>
    <t>ST00167</t>
  </si>
  <si>
    <t>Startup167</t>
  </si>
  <si>
    <t>ST00168</t>
  </si>
  <si>
    <t>Startup168</t>
  </si>
  <si>
    <t>ST00169</t>
  </si>
  <si>
    <t>Startup169</t>
  </si>
  <si>
    <t>ST00170</t>
  </si>
  <si>
    <t>Startup170</t>
  </si>
  <si>
    <t>ST00171</t>
  </si>
  <si>
    <t>Startup171</t>
  </si>
  <si>
    <t>ST00172</t>
  </si>
  <si>
    <t>Startup172</t>
  </si>
  <si>
    <t>ST00173</t>
  </si>
  <si>
    <t>Startup173</t>
  </si>
  <si>
    <t>ST00174</t>
  </si>
  <si>
    <t>Startup174</t>
  </si>
  <si>
    <t>ST00175</t>
  </si>
  <si>
    <t>Startup175</t>
  </si>
  <si>
    <t>ST00176</t>
  </si>
  <si>
    <t>Startup176</t>
  </si>
  <si>
    <t>ST00177</t>
  </si>
  <si>
    <t>Startup177</t>
  </si>
  <si>
    <t>ST00178</t>
  </si>
  <si>
    <t>Startup178</t>
  </si>
  <si>
    <t>ST00179</t>
  </si>
  <si>
    <t>Startup179</t>
  </si>
  <si>
    <t>ST00180</t>
  </si>
  <si>
    <t>Startup180</t>
  </si>
  <si>
    <t>ST00181</t>
  </si>
  <si>
    <t>Startup181</t>
  </si>
  <si>
    <t>ST00182</t>
  </si>
  <si>
    <t>Startup182</t>
  </si>
  <si>
    <t>ST00183</t>
  </si>
  <si>
    <t>Startup183</t>
  </si>
  <si>
    <t>ST00184</t>
  </si>
  <si>
    <t>Startup184</t>
  </si>
  <si>
    <t>ST00185</t>
  </si>
  <si>
    <t>Startup185</t>
  </si>
  <si>
    <t>ST00186</t>
  </si>
  <si>
    <t>Startup186</t>
  </si>
  <si>
    <t>ST00187</t>
  </si>
  <si>
    <t>Startup187</t>
  </si>
  <si>
    <t>ST00188</t>
  </si>
  <si>
    <t>Startup188</t>
  </si>
  <si>
    <t>ST00189</t>
  </si>
  <si>
    <t>Startup189</t>
  </si>
  <si>
    <t>ST00190</t>
  </si>
  <si>
    <t>Startup190</t>
  </si>
  <si>
    <t>ST00191</t>
  </si>
  <si>
    <t>Startup191</t>
  </si>
  <si>
    <t>ST00192</t>
  </si>
  <si>
    <t>Startup192</t>
  </si>
  <si>
    <t>ST00193</t>
  </si>
  <si>
    <t>Startup193</t>
  </si>
  <si>
    <t>ST00194</t>
  </si>
  <si>
    <t>Startup194</t>
  </si>
  <si>
    <t>ST00195</t>
  </si>
  <si>
    <t>Startup195</t>
  </si>
  <si>
    <t>ST00196</t>
  </si>
  <si>
    <t>Startup196</t>
  </si>
  <si>
    <t>ST00197</t>
  </si>
  <si>
    <t>Startup197</t>
  </si>
  <si>
    <t>ST00198</t>
  </si>
  <si>
    <t>Startup198</t>
  </si>
  <si>
    <t>ST00199</t>
  </si>
  <si>
    <t>Startup199</t>
  </si>
  <si>
    <t>ST00200</t>
  </si>
  <si>
    <t>Startup200</t>
  </si>
  <si>
    <t>ST00201</t>
  </si>
  <si>
    <t>Startup201</t>
  </si>
  <si>
    <t>ST00202</t>
  </si>
  <si>
    <t>Startup202</t>
  </si>
  <si>
    <t>ST00203</t>
  </si>
  <si>
    <t>Startup203</t>
  </si>
  <si>
    <t>ST00204</t>
  </si>
  <si>
    <t>Startup204</t>
  </si>
  <si>
    <t>ST00205</t>
  </si>
  <si>
    <t>Startup205</t>
  </si>
  <si>
    <t>ST00206</t>
  </si>
  <si>
    <t>Startup206</t>
  </si>
  <si>
    <t>ST00207</t>
  </si>
  <si>
    <t>Startup207</t>
  </si>
  <si>
    <t>ST00208</t>
  </si>
  <si>
    <t>Startup208</t>
  </si>
  <si>
    <t>ST00209</t>
  </si>
  <si>
    <t>Startup209</t>
  </si>
  <si>
    <t>ST00210</t>
  </si>
  <si>
    <t>Startup210</t>
  </si>
  <si>
    <t>ST00211</t>
  </si>
  <si>
    <t>Startup211</t>
  </si>
  <si>
    <t>ST00212</t>
  </si>
  <si>
    <t>Startup212</t>
  </si>
  <si>
    <t>ST00213</t>
  </si>
  <si>
    <t>Startup213</t>
  </si>
  <si>
    <t>ST00214</t>
  </si>
  <si>
    <t>Startup214</t>
  </si>
  <si>
    <t>ST00215</t>
  </si>
  <si>
    <t>Startup215</t>
  </si>
  <si>
    <t>ST00216</t>
  </si>
  <si>
    <t>Startup216</t>
  </si>
  <si>
    <t>ST00217</t>
  </si>
  <si>
    <t>Startup217</t>
  </si>
  <si>
    <t>ST00218</t>
  </si>
  <si>
    <t>Startup218</t>
  </si>
  <si>
    <t>ST00219</t>
  </si>
  <si>
    <t>Startup219</t>
  </si>
  <si>
    <t>ST00220</t>
  </si>
  <si>
    <t>Startup220</t>
  </si>
  <si>
    <t>ST00221</t>
  </si>
  <si>
    <t>Startup221</t>
  </si>
  <si>
    <t>ST00222</t>
  </si>
  <si>
    <t>Startup222</t>
  </si>
  <si>
    <t>ST00223</t>
  </si>
  <si>
    <t>Startup223</t>
  </si>
  <si>
    <t>ST00224</t>
  </si>
  <si>
    <t>Startup224</t>
  </si>
  <si>
    <t>ST00225</t>
  </si>
  <si>
    <t>Startup225</t>
  </si>
  <si>
    <t>ST00226</t>
  </si>
  <si>
    <t>Startup226</t>
  </si>
  <si>
    <t>ST00227</t>
  </si>
  <si>
    <t>Startup227</t>
  </si>
  <si>
    <t>ST00228</t>
  </si>
  <si>
    <t>Startup228</t>
  </si>
  <si>
    <t>ST00229</t>
  </si>
  <si>
    <t>Startup229</t>
  </si>
  <si>
    <t>ST00230</t>
  </si>
  <si>
    <t>Startup230</t>
  </si>
  <si>
    <t>ST00231</t>
  </si>
  <si>
    <t>Startup231</t>
  </si>
  <si>
    <t>ST00232</t>
  </si>
  <si>
    <t>Startup232</t>
  </si>
  <si>
    <t>ST00233</t>
  </si>
  <si>
    <t>Startup233</t>
  </si>
  <si>
    <t>ST00234</t>
  </si>
  <si>
    <t>Startup234</t>
  </si>
  <si>
    <t>ST00235</t>
  </si>
  <si>
    <t>Startup235</t>
  </si>
  <si>
    <t>ST00236</t>
  </si>
  <si>
    <t>Startup236</t>
  </si>
  <si>
    <t>ST00237</t>
  </si>
  <si>
    <t>Startup237</t>
  </si>
  <si>
    <t>ST00238</t>
  </si>
  <si>
    <t>Startup238</t>
  </si>
  <si>
    <t>ST00239</t>
  </si>
  <si>
    <t>Startup239</t>
  </si>
  <si>
    <t>ST00240</t>
  </si>
  <si>
    <t>Startup240</t>
  </si>
  <si>
    <t>ST00241</t>
  </si>
  <si>
    <t>Startup241</t>
  </si>
  <si>
    <t>ST00242</t>
  </si>
  <si>
    <t>Startup242</t>
  </si>
  <si>
    <t>ST00243</t>
  </si>
  <si>
    <t>Startup243</t>
  </si>
  <si>
    <t>ST00244</t>
  </si>
  <si>
    <t>Startup244</t>
  </si>
  <si>
    <t>ST00245</t>
  </si>
  <si>
    <t>Startup245</t>
  </si>
  <si>
    <t>ST00246</t>
  </si>
  <si>
    <t>Startup246</t>
  </si>
  <si>
    <t>ST00247</t>
  </si>
  <si>
    <t>Startup247</t>
  </si>
  <si>
    <t>ST00248</t>
  </si>
  <si>
    <t>Startup248</t>
  </si>
  <si>
    <t>ST00249</t>
  </si>
  <si>
    <t>Startup249</t>
  </si>
  <si>
    <t>ST00250</t>
  </si>
  <si>
    <t>Startup250</t>
  </si>
  <si>
    <t>ST00251</t>
  </si>
  <si>
    <t>Startup251</t>
  </si>
  <si>
    <t>ST00252</t>
  </si>
  <si>
    <t>Startup252</t>
  </si>
  <si>
    <t>ST00253</t>
  </si>
  <si>
    <t>Startup253</t>
  </si>
  <si>
    <t>ST00254</t>
  </si>
  <si>
    <t>Startup254</t>
  </si>
  <si>
    <t>ST00255</t>
  </si>
  <si>
    <t>Startup255</t>
  </si>
  <si>
    <t>ST00256</t>
  </si>
  <si>
    <t>Startup256</t>
  </si>
  <si>
    <t>ST00257</t>
  </si>
  <si>
    <t>Startup257</t>
  </si>
  <si>
    <t>ST00258</t>
  </si>
  <si>
    <t>Startup258</t>
  </si>
  <si>
    <t>ST00259</t>
  </si>
  <si>
    <t>Startup259</t>
  </si>
  <si>
    <t>ST00260</t>
  </si>
  <si>
    <t>Startup260</t>
  </si>
  <si>
    <t>ST00261</t>
  </si>
  <si>
    <t>Startup261</t>
  </si>
  <si>
    <t>ST00262</t>
  </si>
  <si>
    <t>Startup262</t>
  </si>
  <si>
    <t>ST00263</t>
  </si>
  <si>
    <t>Startup263</t>
  </si>
  <si>
    <t>ST00264</t>
  </si>
  <si>
    <t>Startup264</t>
  </si>
  <si>
    <t>ST00265</t>
  </si>
  <si>
    <t>Startup265</t>
  </si>
  <si>
    <t>ST00266</t>
  </si>
  <si>
    <t>Startup266</t>
  </si>
  <si>
    <t>ST00267</t>
  </si>
  <si>
    <t>Startup267</t>
  </si>
  <si>
    <t>ST00268</t>
  </si>
  <si>
    <t>Startup268</t>
  </si>
  <si>
    <t>ST00269</t>
  </si>
  <si>
    <t>Startup269</t>
  </si>
  <si>
    <t>ST00270</t>
  </si>
  <si>
    <t>Startup270</t>
  </si>
  <si>
    <t>ST00271</t>
  </si>
  <si>
    <t>Startup271</t>
  </si>
  <si>
    <t>ST00272</t>
  </si>
  <si>
    <t>Startup272</t>
  </si>
  <si>
    <t>ST00273</t>
  </si>
  <si>
    <t>Startup273</t>
  </si>
  <si>
    <t>ST00274</t>
  </si>
  <si>
    <t>Startup274</t>
  </si>
  <si>
    <t>ST00275</t>
  </si>
  <si>
    <t>Startup275</t>
  </si>
  <si>
    <t>ST00276</t>
  </si>
  <si>
    <t>Startup276</t>
  </si>
  <si>
    <t>ST00277</t>
  </si>
  <si>
    <t>Startup277</t>
  </si>
  <si>
    <t>ST00278</t>
  </si>
  <si>
    <t>Startup278</t>
  </si>
  <si>
    <t>ST00279</t>
  </si>
  <si>
    <t>Startup279</t>
  </si>
  <si>
    <t>ST00280</t>
  </si>
  <si>
    <t>Startup280</t>
  </si>
  <si>
    <t>ST00281</t>
  </si>
  <si>
    <t>Startup281</t>
  </si>
  <si>
    <t>ST00282</t>
  </si>
  <si>
    <t>Startup282</t>
  </si>
  <si>
    <t>ST00283</t>
  </si>
  <si>
    <t>Startup283</t>
  </si>
  <si>
    <t>ST00284</t>
  </si>
  <si>
    <t>Startup284</t>
  </si>
  <si>
    <t>ST00285</t>
  </si>
  <si>
    <t>Startup285</t>
  </si>
  <si>
    <t>ST00286</t>
  </si>
  <si>
    <t>Startup286</t>
  </si>
  <si>
    <t>ST00287</t>
  </si>
  <si>
    <t>Startup287</t>
  </si>
  <si>
    <t>ST00288</t>
  </si>
  <si>
    <t>Startup288</t>
  </si>
  <si>
    <t>ST00289</t>
  </si>
  <si>
    <t>Startup289</t>
  </si>
  <si>
    <t>ST00290</t>
  </si>
  <si>
    <t>Startup290</t>
  </si>
  <si>
    <t>ST00291</t>
  </si>
  <si>
    <t>Startup291</t>
  </si>
  <si>
    <t>ST00292</t>
  </si>
  <si>
    <t>Startup292</t>
  </si>
  <si>
    <t>ST00293</t>
  </si>
  <si>
    <t>Startup293</t>
  </si>
  <si>
    <t>ST00294</t>
  </si>
  <si>
    <t>Startup294</t>
  </si>
  <si>
    <t>ST00295</t>
  </si>
  <si>
    <t>Startup295</t>
  </si>
  <si>
    <t>ST00296</t>
  </si>
  <si>
    <t>Startup296</t>
  </si>
  <si>
    <t>ST00297</t>
  </si>
  <si>
    <t>Startup297</t>
  </si>
  <si>
    <t>ST00298</t>
  </si>
  <si>
    <t>Startup298</t>
  </si>
  <si>
    <t>ST00299</t>
  </si>
  <si>
    <t>Startup299</t>
  </si>
  <si>
    <t>ST00300</t>
  </si>
  <si>
    <t>Startup300</t>
  </si>
  <si>
    <t>ST00301</t>
  </si>
  <si>
    <t>Startup301</t>
  </si>
  <si>
    <t>ST00302</t>
  </si>
  <si>
    <t>Startup302</t>
  </si>
  <si>
    <t>ST00303</t>
  </si>
  <si>
    <t>Startup303</t>
  </si>
  <si>
    <t>ST00304</t>
  </si>
  <si>
    <t>Startup304</t>
  </si>
  <si>
    <t>ST00305</t>
  </si>
  <si>
    <t>Startup305</t>
  </si>
  <si>
    <t>ST00306</t>
  </si>
  <si>
    <t>Startup306</t>
  </si>
  <si>
    <t>ST00307</t>
  </si>
  <si>
    <t>Startup307</t>
  </si>
  <si>
    <t>ST00308</t>
  </si>
  <si>
    <t>Startup308</t>
  </si>
  <si>
    <t>ST00309</t>
  </si>
  <si>
    <t>Startup309</t>
  </si>
  <si>
    <t>ST00310</t>
  </si>
  <si>
    <t>Startup310</t>
  </si>
  <si>
    <t>ST00311</t>
  </si>
  <si>
    <t>Startup311</t>
  </si>
  <si>
    <t>ST00312</t>
  </si>
  <si>
    <t>Startup312</t>
  </si>
  <si>
    <t>ST00313</t>
  </si>
  <si>
    <t>Startup313</t>
  </si>
  <si>
    <t>ST00314</t>
  </si>
  <si>
    <t>Startup314</t>
  </si>
  <si>
    <t>ST00315</t>
  </si>
  <si>
    <t>Startup315</t>
  </si>
  <si>
    <t>ST00316</t>
  </si>
  <si>
    <t>Startup316</t>
  </si>
  <si>
    <t>ST00317</t>
  </si>
  <si>
    <t>Startup317</t>
  </si>
  <si>
    <t>ST00318</t>
  </si>
  <si>
    <t>Startup318</t>
  </si>
  <si>
    <t>ST00319</t>
  </si>
  <si>
    <t>Startup319</t>
  </si>
  <si>
    <t>ST00320</t>
  </si>
  <si>
    <t>Startup320</t>
  </si>
  <si>
    <t>ST00321</t>
  </si>
  <si>
    <t>Startup321</t>
  </si>
  <si>
    <t>ST00322</t>
  </si>
  <si>
    <t>Startup322</t>
  </si>
  <si>
    <t>ST00323</t>
  </si>
  <si>
    <t>Startup323</t>
  </si>
  <si>
    <t>ST00324</t>
  </si>
  <si>
    <t>Startup324</t>
  </si>
  <si>
    <t>ST00325</t>
  </si>
  <si>
    <t>Startup325</t>
  </si>
  <si>
    <t>ST00326</t>
  </si>
  <si>
    <t>Startup326</t>
  </si>
  <si>
    <t>ST00327</t>
  </si>
  <si>
    <t>Startup327</t>
  </si>
  <si>
    <t>ST00328</t>
  </si>
  <si>
    <t>Startup328</t>
  </si>
  <si>
    <t>ST00329</t>
  </si>
  <si>
    <t>Startup329</t>
  </si>
  <si>
    <t>ST00330</t>
  </si>
  <si>
    <t>Startup330</t>
  </si>
  <si>
    <t>ST00331</t>
  </si>
  <si>
    <t>Startup331</t>
  </si>
  <si>
    <t>ST00332</t>
  </si>
  <si>
    <t>Startup332</t>
  </si>
  <si>
    <t>ST00333</t>
  </si>
  <si>
    <t>Startup333</t>
  </si>
  <si>
    <t>ST00334</t>
  </si>
  <si>
    <t>Startup334</t>
  </si>
  <si>
    <t>ST00335</t>
  </si>
  <si>
    <t>Startup335</t>
  </si>
  <si>
    <t>ST00336</t>
  </si>
  <si>
    <t>Startup336</t>
  </si>
  <si>
    <t>ST00337</t>
  </si>
  <si>
    <t>Startup337</t>
  </si>
  <si>
    <t>ST00338</t>
  </si>
  <si>
    <t>Startup338</t>
  </si>
  <si>
    <t>ST00339</t>
  </si>
  <si>
    <t>Startup339</t>
  </si>
  <si>
    <t>ST00340</t>
  </si>
  <si>
    <t>Startup340</t>
  </si>
  <si>
    <t>ST00341</t>
  </si>
  <si>
    <t>Startup341</t>
  </si>
  <si>
    <t>ST00342</t>
  </si>
  <si>
    <t>Startup342</t>
  </si>
  <si>
    <t>ST00343</t>
  </si>
  <si>
    <t>Startup343</t>
  </si>
  <si>
    <t>ST00344</t>
  </si>
  <si>
    <t>Startup344</t>
  </si>
  <si>
    <t>ST00345</t>
  </si>
  <si>
    <t>Startup345</t>
  </si>
  <si>
    <t>ST00346</t>
  </si>
  <si>
    <t>Startup346</t>
  </si>
  <si>
    <t>ST00347</t>
  </si>
  <si>
    <t>Startup347</t>
  </si>
  <si>
    <t>ST00348</t>
  </si>
  <si>
    <t>Startup348</t>
  </si>
  <si>
    <t>ST00349</t>
  </si>
  <si>
    <t>Startup349</t>
  </si>
  <si>
    <t>ST00350</t>
  </si>
  <si>
    <t>Startup350</t>
  </si>
  <si>
    <t>ST00351</t>
  </si>
  <si>
    <t>Startup351</t>
  </si>
  <si>
    <t>ST00352</t>
  </si>
  <si>
    <t>Startup352</t>
  </si>
  <si>
    <t>ST00353</t>
  </si>
  <si>
    <t>Startup353</t>
  </si>
  <si>
    <t>ST00354</t>
  </si>
  <si>
    <t>Startup354</t>
  </si>
  <si>
    <t>ST00355</t>
  </si>
  <si>
    <t>Startup355</t>
  </si>
  <si>
    <t>ST00356</t>
  </si>
  <si>
    <t>Startup356</t>
  </si>
  <si>
    <t>ST00357</t>
  </si>
  <si>
    <t>Startup357</t>
  </si>
  <si>
    <t>ST00358</t>
  </si>
  <si>
    <t>Startup358</t>
  </si>
  <si>
    <t>ST00359</t>
  </si>
  <si>
    <t>Startup359</t>
  </si>
  <si>
    <t>ST00360</t>
  </si>
  <si>
    <t>Startup360</t>
  </si>
  <si>
    <t>ST00361</t>
  </si>
  <si>
    <t>Startup361</t>
  </si>
  <si>
    <t>ST00362</t>
  </si>
  <si>
    <t>Startup362</t>
  </si>
  <si>
    <t>ST00363</t>
  </si>
  <si>
    <t>Startup363</t>
  </si>
  <si>
    <t>ST00364</t>
  </si>
  <si>
    <t>Startup364</t>
  </si>
  <si>
    <t>ST00365</t>
  </si>
  <si>
    <t>Startup365</t>
  </si>
  <si>
    <t>ST00366</t>
  </si>
  <si>
    <t>Startup366</t>
  </si>
  <si>
    <t>ST00367</t>
  </si>
  <si>
    <t>Startup367</t>
  </si>
  <si>
    <t>ST00368</t>
  </si>
  <si>
    <t>Startup368</t>
  </si>
  <si>
    <t>ST00369</t>
  </si>
  <si>
    <t>Startup369</t>
  </si>
  <si>
    <t>ST00370</t>
  </si>
  <si>
    <t>Startup370</t>
  </si>
  <si>
    <t>ST00371</t>
  </si>
  <si>
    <t>Startup371</t>
  </si>
  <si>
    <t>ST00372</t>
  </si>
  <si>
    <t>Startup372</t>
  </si>
  <si>
    <t>ST00373</t>
  </si>
  <si>
    <t>Startup373</t>
  </si>
  <si>
    <t>ST00374</t>
  </si>
  <si>
    <t>Startup374</t>
  </si>
  <si>
    <t>ST00375</t>
  </si>
  <si>
    <t>Startup375</t>
  </si>
  <si>
    <t>ST00376</t>
  </si>
  <si>
    <t>Startup376</t>
  </si>
  <si>
    <t>ST00377</t>
  </si>
  <si>
    <t>Startup377</t>
  </si>
  <si>
    <t>ST00378</t>
  </si>
  <si>
    <t>Startup378</t>
  </si>
  <si>
    <t>ST00379</t>
  </si>
  <si>
    <t>Startup379</t>
  </si>
  <si>
    <t>ST00380</t>
  </si>
  <si>
    <t>Startup380</t>
  </si>
  <si>
    <t>ST00381</t>
  </si>
  <si>
    <t>Startup381</t>
  </si>
  <si>
    <t>ST00382</t>
  </si>
  <si>
    <t>Startup382</t>
  </si>
  <si>
    <t>ST00383</t>
  </si>
  <si>
    <t>Startup383</t>
  </si>
  <si>
    <t>ST00384</t>
  </si>
  <si>
    <t>Startup384</t>
  </si>
  <si>
    <t>ST00385</t>
  </si>
  <si>
    <t>Startup385</t>
  </si>
  <si>
    <t>ST00386</t>
  </si>
  <si>
    <t>Startup386</t>
  </si>
  <si>
    <t>ST00387</t>
  </si>
  <si>
    <t>Startup387</t>
  </si>
  <si>
    <t>ST00388</t>
  </si>
  <si>
    <t>Startup388</t>
  </si>
  <si>
    <t>ST00389</t>
  </si>
  <si>
    <t>Startup389</t>
  </si>
  <si>
    <t>ST00390</t>
  </si>
  <si>
    <t>Startup390</t>
  </si>
  <si>
    <t>ST00391</t>
  </si>
  <si>
    <t>Startup391</t>
  </si>
  <si>
    <t>ST00392</t>
  </si>
  <si>
    <t>Startup392</t>
  </si>
  <si>
    <t>ST00393</t>
  </si>
  <si>
    <t>Startup393</t>
  </si>
  <si>
    <t>ST00394</t>
  </si>
  <si>
    <t>Startup394</t>
  </si>
  <si>
    <t>ST00395</t>
  </si>
  <si>
    <t>Startup395</t>
  </si>
  <si>
    <t>ST00396</t>
  </si>
  <si>
    <t>Startup396</t>
  </si>
  <si>
    <t>ST00397</t>
  </si>
  <si>
    <t>Startup397</t>
  </si>
  <si>
    <t>ST00398</t>
  </si>
  <si>
    <t>Startup398</t>
  </si>
  <si>
    <t>ST00399</t>
  </si>
  <si>
    <t>Startup399</t>
  </si>
  <si>
    <t>ST00400</t>
  </si>
  <si>
    <t>Startup400</t>
  </si>
  <si>
    <t>ST00401</t>
  </si>
  <si>
    <t>Startup401</t>
  </si>
  <si>
    <t>ST00402</t>
  </si>
  <si>
    <t>Startup402</t>
  </si>
  <si>
    <t>ST00403</t>
  </si>
  <si>
    <t>Startup403</t>
  </si>
  <si>
    <t>ST00404</t>
  </si>
  <si>
    <t>Startup404</t>
  </si>
  <si>
    <t>ST00405</t>
  </si>
  <si>
    <t>Startup405</t>
  </si>
  <si>
    <t>ST00406</t>
  </si>
  <si>
    <t>Startup406</t>
  </si>
  <si>
    <t>ST00407</t>
  </si>
  <si>
    <t>Startup407</t>
  </si>
  <si>
    <t>ST00408</t>
  </si>
  <si>
    <t>Startup408</t>
  </si>
  <si>
    <t>ST00409</t>
  </si>
  <si>
    <t>Startup409</t>
  </si>
  <si>
    <t>ST00410</t>
  </si>
  <si>
    <t>Startup410</t>
  </si>
  <si>
    <t>ST00411</t>
  </si>
  <si>
    <t>Startup411</t>
  </si>
  <si>
    <t>ST00412</t>
  </si>
  <si>
    <t>Startup412</t>
  </si>
  <si>
    <t>ST00413</t>
  </si>
  <si>
    <t>Startup413</t>
  </si>
  <si>
    <t>ST00414</t>
  </si>
  <si>
    <t>Startup414</t>
  </si>
  <si>
    <t>ST00415</t>
  </si>
  <si>
    <t>Startup415</t>
  </si>
  <si>
    <t>ST00416</t>
  </si>
  <si>
    <t>Startup416</t>
  </si>
  <si>
    <t>ST00417</t>
  </si>
  <si>
    <t>Startup417</t>
  </si>
  <si>
    <t>ST00418</t>
  </si>
  <si>
    <t>Startup418</t>
  </si>
  <si>
    <t>ST00419</t>
  </si>
  <si>
    <t>Startup419</t>
  </si>
  <si>
    <t>ST00420</t>
  </si>
  <si>
    <t>Startup420</t>
  </si>
  <si>
    <t>ST00421</t>
  </si>
  <si>
    <t>Startup421</t>
  </si>
  <si>
    <t>ST00422</t>
  </si>
  <si>
    <t>Startup422</t>
  </si>
  <si>
    <t>ST00423</t>
  </si>
  <si>
    <t>Startup423</t>
  </si>
  <si>
    <t>ST00424</t>
  </si>
  <si>
    <t>Startup424</t>
  </si>
  <si>
    <t>ST00425</t>
  </si>
  <si>
    <t>Startup425</t>
  </si>
  <si>
    <t>ST00426</t>
  </si>
  <si>
    <t>Startup426</t>
  </si>
  <si>
    <t>ST00427</t>
  </si>
  <si>
    <t>Startup427</t>
  </si>
  <si>
    <t>ST00428</t>
  </si>
  <si>
    <t>Startup428</t>
  </si>
  <si>
    <t>ST00429</t>
  </si>
  <si>
    <t>Startup429</t>
  </si>
  <si>
    <t>ST00430</t>
  </si>
  <si>
    <t>Startup430</t>
  </si>
  <si>
    <t>ST00431</t>
  </si>
  <si>
    <t>Startup431</t>
  </si>
  <si>
    <t>ST00432</t>
  </si>
  <si>
    <t>Startup432</t>
  </si>
  <si>
    <t>ST00433</t>
  </si>
  <si>
    <t>Startup433</t>
  </si>
  <si>
    <t>ST00434</t>
  </si>
  <si>
    <t>Startup434</t>
  </si>
  <si>
    <t>ST00435</t>
  </si>
  <si>
    <t>Startup435</t>
  </si>
  <si>
    <t>ST00436</t>
  </si>
  <si>
    <t>Startup436</t>
  </si>
  <si>
    <t>ST00437</t>
  </si>
  <si>
    <t>Startup437</t>
  </si>
  <si>
    <t>ST00438</t>
  </si>
  <si>
    <t>Startup438</t>
  </si>
  <si>
    <t>ST00439</t>
  </si>
  <si>
    <t>Startup439</t>
  </si>
  <si>
    <t>ST00440</t>
  </si>
  <si>
    <t>Startup440</t>
  </si>
  <si>
    <t>ST00441</t>
  </si>
  <si>
    <t>Startup441</t>
  </si>
  <si>
    <t>ST00442</t>
  </si>
  <si>
    <t>Startup442</t>
  </si>
  <si>
    <t>ST00443</t>
  </si>
  <si>
    <t>Startup443</t>
  </si>
  <si>
    <t>ST00444</t>
  </si>
  <si>
    <t>Startup444</t>
  </si>
  <si>
    <t>ST00445</t>
  </si>
  <si>
    <t>Startup445</t>
  </si>
  <si>
    <t>ST00446</t>
  </si>
  <si>
    <t>Startup446</t>
  </si>
  <si>
    <t>ST00447</t>
  </si>
  <si>
    <t>Startup447</t>
  </si>
  <si>
    <t>ST00448</t>
  </si>
  <si>
    <t>Startup448</t>
  </si>
  <si>
    <t>ST00449</t>
  </si>
  <si>
    <t>Startup449</t>
  </si>
  <si>
    <t>ST00450</t>
  </si>
  <si>
    <t>Startup450</t>
  </si>
  <si>
    <t>ST00451</t>
  </si>
  <si>
    <t>Startup451</t>
  </si>
  <si>
    <t>ST00452</t>
  </si>
  <si>
    <t>Startup452</t>
  </si>
  <si>
    <t>ST00453</t>
  </si>
  <si>
    <t>Startup453</t>
  </si>
  <si>
    <t>ST00454</t>
  </si>
  <si>
    <t>Startup454</t>
  </si>
  <si>
    <t>ST00455</t>
  </si>
  <si>
    <t>Startup455</t>
  </si>
  <si>
    <t>ST00456</t>
  </si>
  <si>
    <t>Startup456</t>
  </si>
  <si>
    <t>ST00457</t>
  </si>
  <si>
    <t>Startup457</t>
  </si>
  <si>
    <t>ST00458</t>
  </si>
  <si>
    <t>Startup458</t>
  </si>
  <si>
    <t>ST00459</t>
  </si>
  <si>
    <t>Startup459</t>
  </si>
  <si>
    <t>ST00460</t>
  </si>
  <si>
    <t>Startup460</t>
  </si>
  <si>
    <t>ST00461</t>
  </si>
  <si>
    <t>Startup461</t>
  </si>
  <si>
    <t>ST00462</t>
  </si>
  <si>
    <t>Startup462</t>
  </si>
  <si>
    <t>ST00463</t>
  </si>
  <si>
    <t>Startup463</t>
  </si>
  <si>
    <t>ST00464</t>
  </si>
  <si>
    <t>Startup464</t>
  </si>
  <si>
    <t>ST00465</t>
  </si>
  <si>
    <t>Startup465</t>
  </si>
  <si>
    <t>ST00466</t>
  </si>
  <si>
    <t>Startup466</t>
  </si>
  <si>
    <t>ST00467</t>
  </si>
  <si>
    <t>Startup467</t>
  </si>
  <si>
    <t>ST00468</t>
  </si>
  <si>
    <t>Startup468</t>
  </si>
  <si>
    <t>ST00469</t>
  </si>
  <si>
    <t>Startup469</t>
  </si>
  <si>
    <t>ST00470</t>
  </si>
  <si>
    <t>Startup470</t>
  </si>
  <si>
    <t>ST00471</t>
  </si>
  <si>
    <t>Startup471</t>
  </si>
  <si>
    <t>ST00472</t>
  </si>
  <si>
    <t>Startup472</t>
  </si>
  <si>
    <t>ST00473</t>
  </si>
  <si>
    <t>Startup473</t>
  </si>
  <si>
    <t>ST00474</t>
  </si>
  <si>
    <t>Startup474</t>
  </si>
  <si>
    <t>ST00475</t>
  </si>
  <si>
    <t>Startup475</t>
  </si>
  <si>
    <t>ST00476</t>
  </si>
  <si>
    <t>Startup476</t>
  </si>
  <si>
    <t>ST00477</t>
  </si>
  <si>
    <t>Startup477</t>
  </si>
  <si>
    <t>ST00478</t>
  </si>
  <si>
    <t>Startup478</t>
  </si>
  <si>
    <t>ST00479</t>
  </si>
  <si>
    <t>Startup479</t>
  </si>
  <si>
    <t>ST00480</t>
  </si>
  <si>
    <t>Startup480</t>
  </si>
  <si>
    <t>ST00481</t>
  </si>
  <si>
    <t>Startup481</t>
  </si>
  <si>
    <t>ST00482</t>
  </si>
  <si>
    <t>Startup482</t>
  </si>
  <si>
    <t>ST00483</t>
  </si>
  <si>
    <t>Startup483</t>
  </si>
  <si>
    <t>ST00484</t>
  </si>
  <si>
    <t>Startup484</t>
  </si>
  <si>
    <t>ST00485</t>
  </si>
  <si>
    <t>Startup485</t>
  </si>
  <si>
    <t>ST00486</t>
  </si>
  <si>
    <t>Startup486</t>
  </si>
  <si>
    <t>ST00487</t>
  </si>
  <si>
    <t>Startup487</t>
  </si>
  <si>
    <t>ST00488</t>
  </si>
  <si>
    <t>Startup488</t>
  </si>
  <si>
    <t>ST00489</t>
  </si>
  <si>
    <t>Startup489</t>
  </si>
  <si>
    <t>ST00490</t>
  </si>
  <si>
    <t>Startup490</t>
  </si>
  <si>
    <t>ST00491</t>
  </si>
  <si>
    <t>Startup491</t>
  </si>
  <si>
    <t>ST00492</t>
  </si>
  <si>
    <t>Startup492</t>
  </si>
  <si>
    <t>ST00493</t>
  </si>
  <si>
    <t>Startup493</t>
  </si>
  <si>
    <t>ST00494</t>
  </si>
  <si>
    <t>Startup494</t>
  </si>
  <si>
    <t>ST00495</t>
  </si>
  <si>
    <t>Startup495</t>
  </si>
  <si>
    <t>ST00496</t>
  </si>
  <si>
    <t>Startup496</t>
  </si>
  <si>
    <t>ST00497</t>
  </si>
  <si>
    <t>Startup497</t>
  </si>
  <si>
    <t>ST00498</t>
  </si>
  <si>
    <t>Startup498</t>
  </si>
  <si>
    <t>ST00499</t>
  </si>
  <si>
    <t>Startup499</t>
  </si>
  <si>
    <t>ST00500</t>
  </si>
  <si>
    <t>Startup500</t>
  </si>
  <si>
    <t>ST00501</t>
  </si>
  <si>
    <t>Startup501</t>
  </si>
  <si>
    <t>ST00502</t>
  </si>
  <si>
    <t>Startup502</t>
  </si>
  <si>
    <t>ST00503</t>
  </si>
  <si>
    <t>Startup503</t>
  </si>
  <si>
    <t>ST00504</t>
  </si>
  <si>
    <t>Startup504</t>
  </si>
  <si>
    <t>ST00505</t>
  </si>
  <si>
    <t>Startup505</t>
  </si>
  <si>
    <t>ST00506</t>
  </si>
  <si>
    <t>Startup506</t>
  </si>
  <si>
    <t>ST00507</t>
  </si>
  <si>
    <t>Startup507</t>
  </si>
  <si>
    <t>ST00508</t>
  </si>
  <si>
    <t>Startup508</t>
  </si>
  <si>
    <t>ST00509</t>
  </si>
  <si>
    <t>Startup509</t>
  </si>
  <si>
    <t>ST00510</t>
  </si>
  <si>
    <t>Startup510</t>
  </si>
  <si>
    <t>ST00511</t>
  </si>
  <si>
    <t>Startup511</t>
  </si>
  <si>
    <t>ST00512</t>
  </si>
  <si>
    <t>Startup512</t>
  </si>
  <si>
    <t>ST00513</t>
  </si>
  <si>
    <t>Startup513</t>
  </si>
  <si>
    <t>ST00514</t>
  </si>
  <si>
    <t>Startup514</t>
  </si>
  <si>
    <t>ST00515</t>
  </si>
  <si>
    <t>Startup515</t>
  </si>
  <si>
    <t>ST00516</t>
  </si>
  <si>
    <t>Startup516</t>
  </si>
  <si>
    <t>ST00517</t>
  </si>
  <si>
    <t>Startup517</t>
  </si>
  <si>
    <t>ST00518</t>
  </si>
  <si>
    <t>Startup518</t>
  </si>
  <si>
    <t>ST00519</t>
  </si>
  <si>
    <t>Startup519</t>
  </si>
  <si>
    <t>ST00520</t>
  </si>
  <si>
    <t>Startup520</t>
  </si>
  <si>
    <t>ST00521</t>
  </si>
  <si>
    <t>Startup521</t>
  </si>
  <si>
    <t>ST00522</t>
  </si>
  <si>
    <t>Startup522</t>
  </si>
  <si>
    <t>ST00523</t>
  </si>
  <si>
    <t>Startup523</t>
  </si>
  <si>
    <t>ST00524</t>
  </si>
  <si>
    <t>Startup524</t>
  </si>
  <si>
    <t>ST00525</t>
  </si>
  <si>
    <t>Startup525</t>
  </si>
  <si>
    <t>ST00526</t>
  </si>
  <si>
    <t>Startup526</t>
  </si>
  <si>
    <t>ST00527</t>
  </si>
  <si>
    <t>Startup527</t>
  </si>
  <si>
    <t>ST00528</t>
  </si>
  <si>
    <t>Startup528</t>
  </si>
  <si>
    <t>ST00529</t>
  </si>
  <si>
    <t>Startup529</t>
  </si>
  <si>
    <t>ST00530</t>
  </si>
  <si>
    <t>Startup530</t>
  </si>
  <si>
    <t>ST00531</t>
  </si>
  <si>
    <t>Startup531</t>
  </si>
  <si>
    <t>ST00532</t>
  </si>
  <si>
    <t>Startup532</t>
  </si>
  <si>
    <t>ST00533</t>
  </si>
  <si>
    <t>Startup533</t>
  </si>
  <si>
    <t>ST00534</t>
  </si>
  <si>
    <t>Startup534</t>
  </si>
  <si>
    <t>ST00535</t>
  </si>
  <si>
    <t>Startup535</t>
  </si>
  <si>
    <t>ST00536</t>
  </si>
  <si>
    <t>Startup536</t>
  </si>
  <si>
    <t>ST00537</t>
  </si>
  <si>
    <t>Startup537</t>
  </si>
  <si>
    <t>ST00538</t>
  </si>
  <si>
    <t>Startup538</t>
  </si>
  <si>
    <t>ST00539</t>
  </si>
  <si>
    <t>Startup539</t>
  </si>
  <si>
    <t>ST00540</t>
  </si>
  <si>
    <t>Startup540</t>
  </si>
  <si>
    <t>ST00541</t>
  </si>
  <si>
    <t>Startup541</t>
  </si>
  <si>
    <t>ST00542</t>
  </si>
  <si>
    <t>Startup542</t>
  </si>
  <si>
    <t>ST00543</t>
  </si>
  <si>
    <t>Startup543</t>
  </si>
  <si>
    <t>ST00544</t>
  </si>
  <si>
    <t>Startup544</t>
  </si>
  <si>
    <t>ST00545</t>
  </si>
  <si>
    <t>Startup545</t>
  </si>
  <si>
    <t>ST00546</t>
  </si>
  <si>
    <t>Startup546</t>
  </si>
  <si>
    <t>ST00547</t>
  </si>
  <si>
    <t>Startup547</t>
  </si>
  <si>
    <t>ST00548</t>
  </si>
  <si>
    <t>Startup548</t>
  </si>
  <si>
    <t>ST00549</t>
  </si>
  <si>
    <t>Startup549</t>
  </si>
  <si>
    <t>ST00550</t>
  </si>
  <si>
    <t>Startup550</t>
  </si>
  <si>
    <t>ST00551</t>
  </si>
  <si>
    <t>Startup551</t>
  </si>
  <si>
    <t>ST00552</t>
  </si>
  <si>
    <t>Startup552</t>
  </si>
  <si>
    <t>ST00553</t>
  </si>
  <si>
    <t>Startup553</t>
  </si>
  <si>
    <t>ST00554</t>
  </si>
  <si>
    <t>Startup554</t>
  </si>
  <si>
    <t>ST00555</t>
  </si>
  <si>
    <t>Startup555</t>
  </si>
  <si>
    <t>ST00556</t>
  </si>
  <si>
    <t>Startup556</t>
  </si>
  <si>
    <t>ST00557</t>
  </si>
  <si>
    <t>Startup557</t>
  </si>
  <si>
    <t>ST00558</t>
  </si>
  <si>
    <t>Startup558</t>
  </si>
  <si>
    <t>ST00559</t>
  </si>
  <si>
    <t>Startup559</t>
  </si>
  <si>
    <t>ST00560</t>
  </si>
  <si>
    <t>Startup560</t>
  </si>
  <si>
    <t>ST00561</t>
  </si>
  <si>
    <t>Startup561</t>
  </si>
  <si>
    <t>ST00562</t>
  </si>
  <si>
    <t>Startup562</t>
  </si>
  <si>
    <t>ST00563</t>
  </si>
  <si>
    <t>Startup563</t>
  </si>
  <si>
    <t>ST00564</t>
  </si>
  <si>
    <t>Startup564</t>
  </si>
  <si>
    <t>ST00565</t>
  </si>
  <si>
    <t>Startup565</t>
  </si>
  <si>
    <t>ST00566</t>
  </si>
  <si>
    <t>Startup566</t>
  </si>
  <si>
    <t>ST00567</t>
  </si>
  <si>
    <t>Startup567</t>
  </si>
  <si>
    <t>ST00568</t>
  </si>
  <si>
    <t>Startup568</t>
  </si>
  <si>
    <t>ST00569</t>
  </si>
  <si>
    <t>Startup569</t>
  </si>
  <si>
    <t>ST00570</t>
  </si>
  <si>
    <t>Startup570</t>
  </si>
  <si>
    <t>ST00571</t>
  </si>
  <si>
    <t>Startup571</t>
  </si>
  <si>
    <t>ST00572</t>
  </si>
  <si>
    <t>Startup572</t>
  </si>
  <si>
    <t>ST00573</t>
  </si>
  <si>
    <t>Startup573</t>
  </si>
  <si>
    <t>ST00574</t>
  </si>
  <si>
    <t>Startup574</t>
  </si>
  <si>
    <t>ST00575</t>
  </si>
  <si>
    <t>Startup575</t>
  </si>
  <si>
    <t>ST00576</t>
  </si>
  <si>
    <t>Startup576</t>
  </si>
  <si>
    <t>ST00577</t>
  </si>
  <si>
    <t>Startup577</t>
  </si>
  <si>
    <t>ST00578</t>
  </si>
  <si>
    <t>Startup578</t>
  </si>
  <si>
    <t>ST00579</t>
  </si>
  <si>
    <t>Startup579</t>
  </si>
  <si>
    <t>ST00580</t>
  </si>
  <si>
    <t>Startup580</t>
  </si>
  <si>
    <t>ST00581</t>
  </si>
  <si>
    <t>Startup581</t>
  </si>
  <si>
    <t>ST00582</t>
  </si>
  <si>
    <t>Startup582</t>
  </si>
  <si>
    <t>ST00583</t>
  </si>
  <si>
    <t>Startup583</t>
  </si>
  <si>
    <t>ST00584</t>
  </si>
  <si>
    <t>Startup584</t>
  </si>
  <si>
    <t>ST00585</t>
  </si>
  <si>
    <t>Startup585</t>
  </si>
  <si>
    <t>ST00586</t>
  </si>
  <si>
    <t>Startup586</t>
  </si>
  <si>
    <t>ST00587</t>
  </si>
  <si>
    <t>Startup587</t>
  </si>
  <si>
    <t>ST00588</t>
  </si>
  <si>
    <t>Startup588</t>
  </si>
  <si>
    <t>ST00589</t>
  </si>
  <si>
    <t>Startup589</t>
  </si>
  <si>
    <t>ST00590</t>
  </si>
  <si>
    <t>Startup590</t>
  </si>
  <si>
    <t>ST00591</t>
  </si>
  <si>
    <t>Startup591</t>
  </si>
  <si>
    <t>ST00592</t>
  </si>
  <si>
    <t>Startup592</t>
  </si>
  <si>
    <t>ST00593</t>
  </si>
  <si>
    <t>Startup593</t>
  </si>
  <si>
    <t>ST00594</t>
  </si>
  <si>
    <t>Startup594</t>
  </si>
  <si>
    <t>ST00595</t>
  </si>
  <si>
    <t>Startup595</t>
  </si>
  <si>
    <t>ST00596</t>
  </si>
  <si>
    <t>Startup596</t>
  </si>
  <si>
    <t>ST00597</t>
  </si>
  <si>
    <t>Startup597</t>
  </si>
  <si>
    <t>ST00598</t>
  </si>
  <si>
    <t>Startup598</t>
  </si>
  <si>
    <t>ST00599</t>
  </si>
  <si>
    <t>Startup599</t>
  </si>
  <si>
    <t>ST00600</t>
  </si>
  <si>
    <t>Startup600</t>
  </si>
  <si>
    <t>ST00601</t>
  </si>
  <si>
    <t>Startup601</t>
  </si>
  <si>
    <t>ST00602</t>
  </si>
  <si>
    <t>Startup602</t>
  </si>
  <si>
    <t>ST00603</t>
  </si>
  <si>
    <t>Startup603</t>
  </si>
  <si>
    <t>ST00604</t>
  </si>
  <si>
    <t>Startup604</t>
  </si>
  <si>
    <t>ST00605</t>
  </si>
  <si>
    <t>Startup605</t>
  </si>
  <si>
    <t>ST00606</t>
  </si>
  <si>
    <t>Startup606</t>
  </si>
  <si>
    <t>ST00607</t>
  </si>
  <si>
    <t>Startup607</t>
  </si>
  <si>
    <t>ST00608</t>
  </si>
  <si>
    <t>Startup608</t>
  </si>
  <si>
    <t>ST00609</t>
  </si>
  <si>
    <t>Startup609</t>
  </si>
  <si>
    <t>ST00610</t>
  </si>
  <si>
    <t>Startup610</t>
  </si>
  <si>
    <t>ST00611</t>
  </si>
  <si>
    <t>Startup611</t>
  </si>
  <si>
    <t>ST00612</t>
  </si>
  <si>
    <t>Startup612</t>
  </si>
  <si>
    <t>ST00613</t>
  </si>
  <si>
    <t>Startup613</t>
  </si>
  <si>
    <t>ST00614</t>
  </si>
  <si>
    <t>Startup614</t>
  </si>
  <si>
    <t>ST00615</t>
  </si>
  <si>
    <t>Startup615</t>
  </si>
  <si>
    <t>ST00616</t>
  </si>
  <si>
    <t>Startup616</t>
  </si>
  <si>
    <t>ST00617</t>
  </si>
  <si>
    <t>Startup617</t>
  </si>
  <si>
    <t>ST00618</t>
  </si>
  <si>
    <t>Startup618</t>
  </si>
  <si>
    <t>ST00619</t>
  </si>
  <si>
    <t>Startup619</t>
  </si>
  <si>
    <t>ST00620</t>
  </si>
  <si>
    <t>Startup620</t>
  </si>
  <si>
    <t>ST00621</t>
  </si>
  <si>
    <t>Startup621</t>
  </si>
  <si>
    <t>ST00622</t>
  </si>
  <si>
    <t>Startup622</t>
  </si>
  <si>
    <t>ST00623</t>
  </si>
  <si>
    <t>Startup623</t>
  </si>
  <si>
    <t>ST00624</t>
  </si>
  <si>
    <t>Startup624</t>
  </si>
  <si>
    <t>ST00625</t>
  </si>
  <si>
    <t>Startup625</t>
  </si>
  <si>
    <t>ST00626</t>
  </si>
  <si>
    <t>Startup626</t>
  </si>
  <si>
    <t>ST00627</t>
  </si>
  <si>
    <t>Startup627</t>
  </si>
  <si>
    <t>ST00628</t>
  </si>
  <si>
    <t>Startup628</t>
  </si>
  <si>
    <t>ST00629</t>
  </si>
  <si>
    <t>Startup629</t>
  </si>
  <si>
    <t>ST00630</t>
  </si>
  <si>
    <t>Startup630</t>
  </si>
  <si>
    <t>ST00631</t>
  </si>
  <si>
    <t>Startup631</t>
  </si>
  <si>
    <t>ST00632</t>
  </si>
  <si>
    <t>Startup632</t>
  </si>
  <si>
    <t>ST00633</t>
  </si>
  <si>
    <t>Startup633</t>
  </si>
  <si>
    <t>ST00634</t>
  </si>
  <si>
    <t>Startup634</t>
  </si>
  <si>
    <t>ST00635</t>
  </si>
  <si>
    <t>Startup635</t>
  </si>
  <si>
    <t>ST00636</t>
  </si>
  <si>
    <t>Startup636</t>
  </si>
  <si>
    <t>ST00637</t>
  </si>
  <si>
    <t>Startup637</t>
  </si>
  <si>
    <t>ST00638</t>
  </si>
  <si>
    <t>Startup638</t>
  </si>
  <si>
    <t>ST00639</t>
  </si>
  <si>
    <t>Startup639</t>
  </si>
  <si>
    <t>ST00640</t>
  </si>
  <si>
    <t>Startup640</t>
  </si>
  <si>
    <t>ST00641</t>
  </si>
  <si>
    <t>Startup641</t>
  </si>
  <si>
    <t>ST00642</t>
  </si>
  <si>
    <t>Startup642</t>
  </si>
  <si>
    <t>ST00643</t>
  </si>
  <si>
    <t>Startup643</t>
  </si>
  <si>
    <t>ST00644</t>
  </si>
  <si>
    <t>Startup644</t>
  </si>
  <si>
    <t>ST00645</t>
  </si>
  <si>
    <t>Startup645</t>
  </si>
  <si>
    <t>ST00646</t>
  </si>
  <si>
    <t>Startup646</t>
  </si>
  <si>
    <t>ST00647</t>
  </si>
  <si>
    <t>Startup647</t>
  </si>
  <si>
    <t>ST00648</t>
  </si>
  <si>
    <t>Startup648</t>
  </si>
  <si>
    <t>ST00649</t>
  </si>
  <si>
    <t>Startup649</t>
  </si>
  <si>
    <t>ST00650</t>
  </si>
  <si>
    <t>Startup650</t>
  </si>
  <si>
    <t>ST00651</t>
  </si>
  <si>
    <t>Startup651</t>
  </si>
  <si>
    <t>ST00652</t>
  </si>
  <si>
    <t>Startup652</t>
  </si>
  <si>
    <t>ST00653</t>
  </si>
  <si>
    <t>Startup653</t>
  </si>
  <si>
    <t>ST00654</t>
  </si>
  <si>
    <t>Startup654</t>
  </si>
  <si>
    <t>ST00655</t>
  </si>
  <si>
    <t>Startup655</t>
  </si>
  <si>
    <t>ST00656</t>
  </si>
  <si>
    <t>Startup656</t>
  </si>
  <si>
    <t>ST00657</t>
  </si>
  <si>
    <t>Startup657</t>
  </si>
  <si>
    <t>ST00658</t>
  </si>
  <si>
    <t>Startup658</t>
  </si>
  <si>
    <t>ST00659</t>
  </si>
  <si>
    <t>Startup659</t>
  </si>
  <si>
    <t>ST00660</t>
  </si>
  <si>
    <t>Startup660</t>
  </si>
  <si>
    <t>ST00661</t>
  </si>
  <si>
    <t>Startup661</t>
  </si>
  <si>
    <t>ST00662</t>
  </si>
  <si>
    <t>Startup662</t>
  </si>
  <si>
    <t>ST00663</t>
  </si>
  <si>
    <t>Startup663</t>
  </si>
  <si>
    <t>ST00664</t>
  </si>
  <si>
    <t>Startup664</t>
  </si>
  <si>
    <t>ST00665</t>
  </si>
  <si>
    <t>Startup665</t>
  </si>
  <si>
    <t>ST00666</t>
  </si>
  <si>
    <t>Startup666</t>
  </si>
  <si>
    <t>ST00667</t>
  </si>
  <si>
    <t>Startup667</t>
  </si>
  <si>
    <t>ST00668</t>
  </si>
  <si>
    <t>Startup668</t>
  </si>
  <si>
    <t>ST00669</t>
  </si>
  <si>
    <t>Startup669</t>
  </si>
  <si>
    <t>ST00670</t>
  </si>
  <si>
    <t>Startup670</t>
  </si>
  <si>
    <t>ST00671</t>
  </si>
  <si>
    <t>Startup671</t>
  </si>
  <si>
    <t>ST00672</t>
  </si>
  <si>
    <t>Startup672</t>
  </si>
  <si>
    <t>ST00673</t>
  </si>
  <si>
    <t>Startup673</t>
  </si>
  <si>
    <t>ST00674</t>
  </si>
  <si>
    <t>Startup674</t>
  </si>
  <si>
    <t>ST00675</t>
  </si>
  <si>
    <t>Startup675</t>
  </si>
  <si>
    <t>ST00676</t>
  </si>
  <si>
    <t>Startup676</t>
  </si>
  <si>
    <t>ST00677</t>
  </si>
  <si>
    <t>Startup677</t>
  </si>
  <si>
    <t>ST00678</t>
  </si>
  <si>
    <t>Startup678</t>
  </si>
  <si>
    <t>ST00679</t>
  </si>
  <si>
    <t>Startup679</t>
  </si>
  <si>
    <t>ST00680</t>
  </si>
  <si>
    <t>Startup680</t>
  </si>
  <si>
    <t>ST00681</t>
  </si>
  <si>
    <t>Startup681</t>
  </si>
  <si>
    <t>ST00682</t>
  </si>
  <si>
    <t>Startup682</t>
  </si>
  <si>
    <t>ST00683</t>
  </si>
  <si>
    <t>Startup683</t>
  </si>
  <si>
    <t>ST00684</t>
  </si>
  <si>
    <t>Startup684</t>
  </si>
  <si>
    <t>ST00685</t>
  </si>
  <si>
    <t>Startup685</t>
  </si>
  <si>
    <t>ST00686</t>
  </si>
  <si>
    <t>Startup686</t>
  </si>
  <si>
    <t>ST00687</t>
  </si>
  <si>
    <t>Startup687</t>
  </si>
  <si>
    <t>ST00688</t>
  </si>
  <si>
    <t>Startup688</t>
  </si>
  <si>
    <t>ST00689</t>
  </si>
  <si>
    <t>Startup689</t>
  </si>
  <si>
    <t>ST00690</t>
  </si>
  <si>
    <t>Startup690</t>
  </si>
  <si>
    <t>ST00691</t>
  </si>
  <si>
    <t>Startup691</t>
  </si>
  <si>
    <t>ST00692</t>
  </si>
  <si>
    <t>Startup692</t>
  </si>
  <si>
    <t>ST00693</t>
  </si>
  <si>
    <t>Startup693</t>
  </si>
  <si>
    <t>ST00694</t>
  </si>
  <si>
    <t>Startup694</t>
  </si>
  <si>
    <t>ST00695</t>
  </si>
  <si>
    <t>Startup695</t>
  </si>
  <si>
    <t>ST00696</t>
  </si>
  <si>
    <t>Startup696</t>
  </si>
  <si>
    <t>ST00697</t>
  </si>
  <si>
    <t>Startup697</t>
  </si>
  <si>
    <t>ST00698</t>
  </si>
  <si>
    <t>Startup698</t>
  </si>
  <si>
    <t>ST00699</t>
  </si>
  <si>
    <t>Startup699</t>
  </si>
  <si>
    <t>ST00700</t>
  </si>
  <si>
    <t>Startup700</t>
  </si>
  <si>
    <t>ST00701</t>
  </si>
  <si>
    <t>Startup701</t>
  </si>
  <si>
    <t>ST00702</t>
  </si>
  <si>
    <t>Startup702</t>
  </si>
  <si>
    <t>ST00703</t>
  </si>
  <si>
    <t>Startup703</t>
  </si>
  <si>
    <t>ST00704</t>
  </si>
  <si>
    <t>Startup704</t>
  </si>
  <si>
    <t>ST00705</t>
  </si>
  <si>
    <t>Startup705</t>
  </si>
  <si>
    <t>ST00706</t>
  </si>
  <si>
    <t>Startup706</t>
  </si>
  <si>
    <t>ST00707</t>
  </si>
  <si>
    <t>Startup707</t>
  </si>
  <si>
    <t>ST00708</t>
  </si>
  <si>
    <t>Startup708</t>
  </si>
  <si>
    <t>ST00709</t>
  </si>
  <si>
    <t>Startup709</t>
  </si>
  <si>
    <t>ST00710</t>
  </si>
  <si>
    <t>Startup710</t>
  </si>
  <si>
    <t>ST00711</t>
  </si>
  <si>
    <t>Startup711</t>
  </si>
  <si>
    <t>ST00712</t>
  </si>
  <si>
    <t>Startup712</t>
  </si>
  <si>
    <t>ST00713</t>
  </si>
  <si>
    <t>Startup713</t>
  </si>
  <si>
    <t>ST00714</t>
  </si>
  <si>
    <t>Startup714</t>
  </si>
  <si>
    <t>ST00715</t>
  </si>
  <si>
    <t>Startup715</t>
  </si>
  <si>
    <t>ST00716</t>
  </si>
  <si>
    <t>Startup716</t>
  </si>
  <si>
    <t>ST00717</t>
  </si>
  <si>
    <t>Startup717</t>
  </si>
  <si>
    <t>ST00718</t>
  </si>
  <si>
    <t>Startup718</t>
  </si>
  <si>
    <t>ST00719</t>
  </si>
  <si>
    <t>Startup719</t>
  </si>
  <si>
    <t>ST00720</t>
  </si>
  <si>
    <t>Startup720</t>
  </si>
  <si>
    <t>ST00721</t>
  </si>
  <si>
    <t>Startup721</t>
  </si>
  <si>
    <t>ST00722</t>
  </si>
  <si>
    <t>Startup722</t>
  </si>
  <si>
    <t>ST00723</t>
  </si>
  <si>
    <t>Startup723</t>
  </si>
  <si>
    <t>ST00724</t>
  </si>
  <si>
    <t>Startup724</t>
  </si>
  <si>
    <t>ST00725</t>
  </si>
  <si>
    <t>Startup725</t>
  </si>
  <si>
    <t>ST00726</t>
  </si>
  <si>
    <t>Startup726</t>
  </si>
  <si>
    <t>ST00727</t>
  </si>
  <si>
    <t>Startup727</t>
  </si>
  <si>
    <t>ST00728</t>
  </si>
  <si>
    <t>Startup728</t>
  </si>
  <si>
    <t>ST00729</t>
  </si>
  <si>
    <t>Startup729</t>
  </si>
  <si>
    <t>ST00730</t>
  </si>
  <si>
    <t>Startup730</t>
  </si>
  <si>
    <t>ST00731</t>
  </si>
  <si>
    <t>Startup731</t>
  </si>
  <si>
    <t>ST00732</t>
  </si>
  <si>
    <t>Startup732</t>
  </si>
  <si>
    <t>ST00733</t>
  </si>
  <si>
    <t>Startup733</t>
  </si>
  <si>
    <t>ST00734</t>
  </si>
  <si>
    <t>Startup734</t>
  </si>
  <si>
    <t>ST00735</t>
  </si>
  <si>
    <t>Startup735</t>
  </si>
  <si>
    <t>ST00736</t>
  </si>
  <si>
    <t>Startup736</t>
  </si>
  <si>
    <t>ST00737</t>
  </si>
  <si>
    <t>Startup737</t>
  </si>
  <si>
    <t>ST00738</t>
  </si>
  <si>
    <t>Startup738</t>
  </si>
  <si>
    <t>ST00739</t>
  </si>
  <si>
    <t>Startup739</t>
  </si>
  <si>
    <t>ST00740</t>
  </si>
  <si>
    <t>Startup740</t>
  </si>
  <si>
    <t>ST00741</t>
  </si>
  <si>
    <t>Startup741</t>
  </si>
  <si>
    <t>ST00742</t>
  </si>
  <si>
    <t>Startup742</t>
  </si>
  <si>
    <t>ST00743</t>
  </si>
  <si>
    <t>Startup743</t>
  </si>
  <si>
    <t>ST00744</t>
  </si>
  <si>
    <t>Startup744</t>
  </si>
  <si>
    <t>ST00745</t>
  </si>
  <si>
    <t>Startup745</t>
  </si>
  <si>
    <t>ST00746</t>
  </si>
  <si>
    <t>Startup746</t>
  </si>
  <si>
    <t>ST00747</t>
  </si>
  <si>
    <t>Startup747</t>
  </si>
  <si>
    <t>ST00748</t>
  </si>
  <si>
    <t>Startup748</t>
  </si>
  <si>
    <t>ST00749</t>
  </si>
  <si>
    <t>Startup749</t>
  </si>
  <si>
    <t>ST00750</t>
  </si>
  <si>
    <t>Startup750</t>
  </si>
  <si>
    <t>ST00751</t>
  </si>
  <si>
    <t>Startup751</t>
  </si>
  <si>
    <t>ST00752</t>
  </si>
  <si>
    <t>Startup752</t>
  </si>
  <si>
    <t>ST00753</t>
  </si>
  <si>
    <t>Startup753</t>
  </si>
  <si>
    <t>ST00754</t>
  </si>
  <si>
    <t>Startup754</t>
  </si>
  <si>
    <t>ST00755</t>
  </si>
  <si>
    <t>Startup755</t>
  </si>
  <si>
    <t>ST00756</t>
  </si>
  <si>
    <t>Startup756</t>
  </si>
  <si>
    <t>ST00757</t>
  </si>
  <si>
    <t>Startup757</t>
  </si>
  <si>
    <t>ST00758</t>
  </si>
  <si>
    <t>Startup758</t>
  </si>
  <si>
    <t>ST00759</t>
  </si>
  <si>
    <t>Startup759</t>
  </si>
  <si>
    <t>ST00760</t>
  </si>
  <si>
    <t>Startup760</t>
  </si>
  <si>
    <t>ST00761</t>
  </si>
  <si>
    <t>Startup761</t>
  </si>
  <si>
    <t>ST00762</t>
  </si>
  <si>
    <t>Startup762</t>
  </si>
  <si>
    <t>ST00763</t>
  </si>
  <si>
    <t>Startup763</t>
  </si>
  <si>
    <t>ST00764</t>
  </si>
  <si>
    <t>Startup764</t>
  </si>
  <si>
    <t>ST00765</t>
  </si>
  <si>
    <t>Startup765</t>
  </si>
  <si>
    <t>ST00766</t>
  </si>
  <si>
    <t>Startup766</t>
  </si>
  <si>
    <t>ST00767</t>
  </si>
  <si>
    <t>Startup767</t>
  </si>
  <si>
    <t>ST00768</t>
  </si>
  <si>
    <t>Startup768</t>
  </si>
  <si>
    <t>ST00769</t>
  </si>
  <si>
    <t>Startup769</t>
  </si>
  <si>
    <t>ST00770</t>
  </si>
  <si>
    <t>Startup770</t>
  </si>
  <si>
    <t>ST00771</t>
  </si>
  <si>
    <t>Startup771</t>
  </si>
  <si>
    <t>ST00772</t>
  </si>
  <si>
    <t>Startup772</t>
  </si>
  <si>
    <t>ST00773</t>
  </si>
  <si>
    <t>Startup773</t>
  </si>
  <si>
    <t>ST00774</t>
  </si>
  <si>
    <t>Startup774</t>
  </si>
  <si>
    <t>ST00775</t>
  </si>
  <si>
    <t>Startup775</t>
  </si>
  <si>
    <t>ST00776</t>
  </si>
  <si>
    <t>Startup776</t>
  </si>
  <si>
    <t>ST00777</t>
  </si>
  <si>
    <t>Startup777</t>
  </si>
  <si>
    <t>ST00778</t>
  </si>
  <si>
    <t>Startup778</t>
  </si>
  <si>
    <t>ST00779</t>
  </si>
  <si>
    <t>Startup779</t>
  </si>
  <si>
    <t>ST00780</t>
  </si>
  <si>
    <t>Startup780</t>
  </si>
  <si>
    <t>ST00781</t>
  </si>
  <si>
    <t>Startup781</t>
  </si>
  <si>
    <t>ST00782</t>
  </si>
  <si>
    <t>Startup782</t>
  </si>
  <si>
    <t>ST00783</t>
  </si>
  <si>
    <t>Startup783</t>
  </si>
  <si>
    <t>ST00784</t>
  </si>
  <si>
    <t>Startup784</t>
  </si>
  <si>
    <t>ST00785</t>
  </si>
  <si>
    <t>Startup785</t>
  </si>
  <si>
    <t>ST00786</t>
  </si>
  <si>
    <t>Startup786</t>
  </si>
  <si>
    <t>ST00787</t>
  </si>
  <si>
    <t>Startup787</t>
  </si>
  <si>
    <t>ST00788</t>
  </si>
  <si>
    <t>Startup788</t>
  </si>
  <si>
    <t>ST00789</t>
  </si>
  <si>
    <t>Startup789</t>
  </si>
  <si>
    <t>ST00790</t>
  </si>
  <si>
    <t>Startup790</t>
  </si>
  <si>
    <t>ST00791</t>
  </si>
  <si>
    <t>Startup791</t>
  </si>
  <si>
    <t>ST00792</t>
  </si>
  <si>
    <t>Startup792</t>
  </si>
  <si>
    <t>ST00793</t>
  </si>
  <si>
    <t>Startup793</t>
  </si>
  <si>
    <t>ST00794</t>
  </si>
  <si>
    <t>Startup794</t>
  </si>
  <si>
    <t>ST00795</t>
  </si>
  <si>
    <t>Startup795</t>
  </si>
  <si>
    <t>ST00796</t>
  </si>
  <si>
    <t>Startup796</t>
  </si>
  <si>
    <t>ST00797</t>
  </si>
  <si>
    <t>Startup797</t>
  </si>
  <si>
    <t>ST00798</t>
  </si>
  <si>
    <t>Startup798</t>
  </si>
  <si>
    <t>ST00799</t>
  </si>
  <si>
    <t>Startup799</t>
  </si>
  <si>
    <t>ST00800</t>
  </si>
  <si>
    <t>Startup800</t>
  </si>
  <si>
    <t>ST00801</t>
  </si>
  <si>
    <t>Startup801</t>
  </si>
  <si>
    <t>ST00802</t>
  </si>
  <si>
    <t>Startup802</t>
  </si>
  <si>
    <t>ST00803</t>
  </si>
  <si>
    <t>Startup803</t>
  </si>
  <si>
    <t>ST00804</t>
  </si>
  <si>
    <t>Startup804</t>
  </si>
  <si>
    <t>ST00805</t>
  </si>
  <si>
    <t>Startup805</t>
  </si>
  <si>
    <t>ST00806</t>
  </si>
  <si>
    <t>Startup806</t>
  </si>
  <si>
    <t>ST00807</t>
  </si>
  <si>
    <t>Startup807</t>
  </si>
  <si>
    <t>ST00808</t>
  </si>
  <si>
    <t>Startup808</t>
  </si>
  <si>
    <t>ST00809</t>
  </si>
  <si>
    <t>Startup809</t>
  </si>
  <si>
    <t>ST00810</t>
  </si>
  <si>
    <t>Startup810</t>
  </si>
  <si>
    <t>ST00811</t>
  </si>
  <si>
    <t>Startup811</t>
  </si>
  <si>
    <t>ST00812</t>
  </si>
  <si>
    <t>Startup812</t>
  </si>
  <si>
    <t>ST00813</t>
  </si>
  <si>
    <t>Startup813</t>
  </si>
  <si>
    <t>ST00814</t>
  </si>
  <si>
    <t>Startup814</t>
  </si>
  <si>
    <t>ST00815</t>
  </si>
  <si>
    <t>Startup815</t>
  </si>
  <si>
    <t>ST00816</t>
  </si>
  <si>
    <t>Startup816</t>
  </si>
  <si>
    <t>ST00817</t>
  </si>
  <si>
    <t>Startup817</t>
  </si>
  <si>
    <t>ST00818</t>
  </si>
  <si>
    <t>Startup818</t>
  </si>
  <si>
    <t>ST00819</t>
  </si>
  <si>
    <t>Startup819</t>
  </si>
  <si>
    <t>ST00820</t>
  </si>
  <si>
    <t>Startup820</t>
  </si>
  <si>
    <t>ST00821</t>
  </si>
  <si>
    <t>Startup821</t>
  </si>
  <si>
    <t>ST00822</t>
  </si>
  <si>
    <t>Startup822</t>
  </si>
  <si>
    <t>ST00823</t>
  </si>
  <si>
    <t>Startup823</t>
  </si>
  <si>
    <t>ST00824</t>
  </si>
  <si>
    <t>Startup824</t>
  </si>
  <si>
    <t>ST00825</t>
  </si>
  <si>
    <t>Startup825</t>
  </si>
  <si>
    <t>ST00826</t>
  </si>
  <si>
    <t>Startup826</t>
  </si>
  <si>
    <t>ST00827</t>
  </si>
  <si>
    <t>Startup827</t>
  </si>
  <si>
    <t>ST00828</t>
  </si>
  <si>
    <t>Startup828</t>
  </si>
  <si>
    <t>ST00829</t>
  </si>
  <si>
    <t>Startup829</t>
  </si>
  <si>
    <t>ST00830</t>
  </si>
  <si>
    <t>Startup830</t>
  </si>
  <si>
    <t>ST00831</t>
  </si>
  <si>
    <t>Startup831</t>
  </si>
  <si>
    <t>ST00832</t>
  </si>
  <si>
    <t>Startup832</t>
  </si>
  <si>
    <t>ST00833</t>
  </si>
  <si>
    <t>Startup833</t>
  </si>
  <si>
    <t>ST00834</t>
  </si>
  <si>
    <t>Startup834</t>
  </si>
  <si>
    <t>ST00835</t>
  </si>
  <si>
    <t>Startup835</t>
  </si>
  <si>
    <t>ST00836</t>
  </si>
  <si>
    <t>Startup836</t>
  </si>
  <si>
    <t>ST00837</t>
  </si>
  <si>
    <t>Startup837</t>
  </si>
  <si>
    <t>ST00838</t>
  </si>
  <si>
    <t>Startup838</t>
  </si>
  <si>
    <t>ST00839</t>
  </si>
  <si>
    <t>Startup839</t>
  </si>
  <si>
    <t>ST00840</t>
  </si>
  <si>
    <t>Startup840</t>
  </si>
  <si>
    <t>ST00841</t>
  </si>
  <si>
    <t>Startup841</t>
  </si>
  <si>
    <t>ST00842</t>
  </si>
  <si>
    <t>Startup842</t>
  </si>
  <si>
    <t>ST00843</t>
  </si>
  <si>
    <t>Startup843</t>
  </si>
  <si>
    <t>ST00844</t>
  </si>
  <si>
    <t>Startup844</t>
  </si>
  <si>
    <t>ST00845</t>
  </si>
  <si>
    <t>Startup845</t>
  </si>
  <si>
    <t>ST00846</t>
  </si>
  <si>
    <t>Startup846</t>
  </si>
  <si>
    <t>ST00847</t>
  </si>
  <si>
    <t>Startup847</t>
  </si>
  <si>
    <t>ST00848</t>
  </si>
  <si>
    <t>Startup848</t>
  </si>
  <si>
    <t>ST00849</t>
  </si>
  <si>
    <t>Startup849</t>
  </si>
  <si>
    <t>ST00850</t>
  </si>
  <si>
    <t>Startup850</t>
  </si>
  <si>
    <t>ST00851</t>
  </si>
  <si>
    <t>Startup851</t>
  </si>
  <si>
    <t>ST00852</t>
  </si>
  <si>
    <t>Startup852</t>
  </si>
  <si>
    <t>ST00853</t>
  </si>
  <si>
    <t>Startup853</t>
  </si>
  <si>
    <t>ST00854</t>
  </si>
  <si>
    <t>Startup854</t>
  </si>
  <si>
    <t>ST00855</t>
  </si>
  <si>
    <t>Startup855</t>
  </si>
  <si>
    <t>ST00856</t>
  </si>
  <si>
    <t>Startup856</t>
  </si>
  <si>
    <t>ST00857</t>
  </si>
  <si>
    <t>Startup857</t>
  </si>
  <si>
    <t>ST00858</t>
  </si>
  <si>
    <t>Startup858</t>
  </si>
  <si>
    <t>ST00859</t>
  </si>
  <si>
    <t>Startup859</t>
  </si>
  <si>
    <t>ST00860</t>
  </si>
  <si>
    <t>Startup860</t>
  </si>
  <si>
    <t>ST00861</t>
  </si>
  <si>
    <t>Startup861</t>
  </si>
  <si>
    <t>ST00862</t>
  </si>
  <si>
    <t>Startup862</t>
  </si>
  <si>
    <t>ST00863</t>
  </si>
  <si>
    <t>Startup863</t>
  </si>
  <si>
    <t>ST00864</t>
  </si>
  <si>
    <t>Startup864</t>
  </si>
  <si>
    <t>ST00865</t>
  </si>
  <si>
    <t>Startup865</t>
  </si>
  <si>
    <t>ST00866</t>
  </si>
  <si>
    <t>Startup866</t>
  </si>
  <si>
    <t>ST00867</t>
  </si>
  <si>
    <t>Startup867</t>
  </si>
  <si>
    <t>ST00868</t>
  </si>
  <si>
    <t>Startup868</t>
  </si>
  <si>
    <t>ST00869</t>
  </si>
  <si>
    <t>Startup869</t>
  </si>
  <si>
    <t>ST00870</t>
  </si>
  <si>
    <t>Startup870</t>
  </si>
  <si>
    <t>ST00871</t>
  </si>
  <si>
    <t>Startup871</t>
  </si>
  <si>
    <t>ST00872</t>
  </si>
  <si>
    <t>Startup872</t>
  </si>
  <si>
    <t>ST00873</t>
  </si>
  <si>
    <t>Startup873</t>
  </si>
  <si>
    <t>ST00874</t>
  </si>
  <si>
    <t>Startup874</t>
  </si>
  <si>
    <t>ST00875</t>
  </si>
  <si>
    <t>Startup875</t>
  </si>
  <si>
    <t>ST00876</t>
  </si>
  <si>
    <t>Startup876</t>
  </si>
  <si>
    <t>ST00877</t>
  </si>
  <si>
    <t>Startup877</t>
  </si>
  <si>
    <t>ST00878</t>
  </si>
  <si>
    <t>Startup878</t>
  </si>
  <si>
    <t>ST00879</t>
  </si>
  <si>
    <t>Startup879</t>
  </si>
  <si>
    <t>ST00880</t>
  </si>
  <si>
    <t>Startup880</t>
  </si>
  <si>
    <t>ST00881</t>
  </si>
  <si>
    <t>Startup881</t>
  </si>
  <si>
    <t>ST00882</t>
  </si>
  <si>
    <t>Startup882</t>
  </si>
  <si>
    <t>ST00883</t>
  </si>
  <si>
    <t>Startup883</t>
  </si>
  <si>
    <t>ST00884</t>
  </si>
  <si>
    <t>Startup884</t>
  </si>
  <si>
    <t>ST00885</t>
  </si>
  <si>
    <t>Startup885</t>
  </si>
  <si>
    <t>ST00886</t>
  </si>
  <si>
    <t>Startup886</t>
  </si>
  <si>
    <t>ST00887</t>
  </si>
  <si>
    <t>Startup887</t>
  </si>
  <si>
    <t>ST00888</t>
  </si>
  <si>
    <t>Startup888</t>
  </si>
  <si>
    <t>ST00889</t>
  </si>
  <si>
    <t>Startup889</t>
  </si>
  <si>
    <t>ST00890</t>
  </si>
  <si>
    <t>Startup890</t>
  </si>
  <si>
    <t>ST00891</t>
  </si>
  <si>
    <t>Startup891</t>
  </si>
  <si>
    <t>ST00892</t>
  </si>
  <si>
    <t>Startup892</t>
  </si>
  <si>
    <t>ST00893</t>
  </si>
  <si>
    <t>Startup893</t>
  </si>
  <si>
    <t>ST00894</t>
  </si>
  <si>
    <t>Startup894</t>
  </si>
  <si>
    <t>ST00895</t>
  </si>
  <si>
    <t>Startup895</t>
  </si>
  <si>
    <t>ST00896</t>
  </si>
  <si>
    <t>Startup896</t>
  </si>
  <si>
    <t>ST00897</t>
  </si>
  <si>
    <t>Startup897</t>
  </si>
  <si>
    <t>ST00898</t>
  </si>
  <si>
    <t>Startup898</t>
  </si>
  <si>
    <t>ST00899</t>
  </si>
  <si>
    <t>Startup899</t>
  </si>
  <si>
    <t>ST00900</t>
  </si>
  <si>
    <t>Startup900</t>
  </si>
  <si>
    <t>ST00901</t>
  </si>
  <si>
    <t>Startup901</t>
  </si>
  <si>
    <t>ST00902</t>
  </si>
  <si>
    <t>Startup902</t>
  </si>
  <si>
    <t>ST00903</t>
  </si>
  <si>
    <t>Startup903</t>
  </si>
  <si>
    <t>ST00904</t>
  </si>
  <si>
    <t>Startup904</t>
  </si>
  <si>
    <t>ST00905</t>
  </si>
  <si>
    <t>Startup905</t>
  </si>
  <si>
    <t>ST00906</t>
  </si>
  <si>
    <t>Startup906</t>
  </si>
  <si>
    <t>ST00907</t>
  </si>
  <si>
    <t>Startup907</t>
  </si>
  <si>
    <t>ST00908</t>
  </si>
  <si>
    <t>Startup908</t>
  </si>
  <si>
    <t>ST00909</t>
  </si>
  <si>
    <t>Startup909</t>
  </si>
  <si>
    <t>ST00910</t>
  </si>
  <si>
    <t>Startup910</t>
  </si>
  <si>
    <t>ST00911</t>
  </si>
  <si>
    <t>Startup911</t>
  </si>
  <si>
    <t>ST00912</t>
  </si>
  <si>
    <t>Startup912</t>
  </si>
  <si>
    <t>ST00913</t>
  </si>
  <si>
    <t>Startup913</t>
  </si>
  <si>
    <t>ST00914</t>
  </si>
  <si>
    <t>Startup914</t>
  </si>
  <si>
    <t>ST00915</t>
  </si>
  <si>
    <t>Startup915</t>
  </si>
  <si>
    <t>ST00916</t>
  </si>
  <si>
    <t>Startup916</t>
  </si>
  <si>
    <t>ST00917</t>
  </si>
  <si>
    <t>Startup917</t>
  </si>
  <si>
    <t>ST00918</t>
  </si>
  <si>
    <t>Startup918</t>
  </si>
  <si>
    <t>ST00919</t>
  </si>
  <si>
    <t>Startup919</t>
  </si>
  <si>
    <t>ST00920</t>
  </si>
  <si>
    <t>Startup920</t>
  </si>
  <si>
    <t>ST00921</t>
  </si>
  <si>
    <t>Startup921</t>
  </si>
  <si>
    <t>ST00922</t>
  </si>
  <si>
    <t>Startup922</t>
  </si>
  <si>
    <t>ST00923</t>
  </si>
  <si>
    <t>Startup923</t>
  </si>
  <si>
    <t>ST00924</t>
  </si>
  <si>
    <t>Startup924</t>
  </si>
  <si>
    <t>ST00925</t>
  </si>
  <si>
    <t>Startup925</t>
  </si>
  <si>
    <t>ST00926</t>
  </si>
  <si>
    <t>Startup926</t>
  </si>
  <si>
    <t>ST00927</t>
  </si>
  <si>
    <t>Startup927</t>
  </si>
  <si>
    <t>ST00928</t>
  </si>
  <si>
    <t>Startup928</t>
  </si>
  <si>
    <t>ST00929</t>
  </si>
  <si>
    <t>Startup929</t>
  </si>
  <si>
    <t>ST00930</t>
  </si>
  <si>
    <t>Startup930</t>
  </si>
  <si>
    <t>ST00931</t>
  </si>
  <si>
    <t>Startup931</t>
  </si>
  <si>
    <t>ST00932</t>
  </si>
  <si>
    <t>Startup932</t>
  </si>
  <si>
    <t>ST00933</t>
  </si>
  <si>
    <t>Startup933</t>
  </si>
  <si>
    <t>ST00934</t>
  </si>
  <si>
    <t>Startup934</t>
  </si>
  <si>
    <t>ST00935</t>
  </si>
  <si>
    <t>Startup935</t>
  </si>
  <si>
    <t>ST00936</t>
  </si>
  <si>
    <t>Startup936</t>
  </si>
  <si>
    <t>ST00937</t>
  </si>
  <si>
    <t>Startup937</t>
  </si>
  <si>
    <t>ST00938</t>
  </si>
  <si>
    <t>Startup938</t>
  </si>
  <si>
    <t>ST00939</t>
  </si>
  <si>
    <t>Startup939</t>
  </si>
  <si>
    <t>ST00940</t>
  </si>
  <si>
    <t>Startup940</t>
  </si>
  <si>
    <t>ST00941</t>
  </si>
  <si>
    <t>Startup941</t>
  </si>
  <si>
    <t>ST00942</t>
  </si>
  <si>
    <t>Startup942</t>
  </si>
  <si>
    <t>ST00943</t>
  </si>
  <si>
    <t>Startup943</t>
  </si>
  <si>
    <t>ST00944</t>
  </si>
  <si>
    <t>Startup944</t>
  </si>
  <si>
    <t>ST00945</t>
  </si>
  <si>
    <t>Startup945</t>
  </si>
  <si>
    <t>ST00946</t>
  </si>
  <si>
    <t>Startup946</t>
  </si>
  <si>
    <t>ST00947</t>
  </si>
  <si>
    <t>Startup947</t>
  </si>
  <si>
    <t>ST00948</t>
  </si>
  <si>
    <t>Startup948</t>
  </si>
  <si>
    <t>ST00949</t>
  </si>
  <si>
    <t>Startup949</t>
  </si>
  <si>
    <t>ST00950</t>
  </si>
  <si>
    <t>Startup950</t>
  </si>
  <si>
    <t>ST00951</t>
  </si>
  <si>
    <t>Startup951</t>
  </si>
  <si>
    <t>ST00952</t>
  </si>
  <si>
    <t>Startup952</t>
  </si>
  <si>
    <t>ST00953</t>
  </si>
  <si>
    <t>Startup953</t>
  </si>
  <si>
    <t>ST00954</t>
  </si>
  <si>
    <t>Startup954</t>
  </si>
  <si>
    <t>ST00955</t>
  </si>
  <si>
    <t>Startup955</t>
  </si>
  <si>
    <t>ST00956</t>
  </si>
  <si>
    <t>Startup956</t>
  </si>
  <si>
    <t>ST00957</t>
  </si>
  <si>
    <t>Startup957</t>
  </si>
  <si>
    <t>ST00958</t>
  </si>
  <si>
    <t>Startup958</t>
  </si>
  <si>
    <t>ST00959</t>
  </si>
  <si>
    <t>Startup959</t>
  </si>
  <si>
    <t>ST00960</t>
  </si>
  <si>
    <t>Startup960</t>
  </si>
  <si>
    <t>ST00961</t>
  </si>
  <si>
    <t>Startup961</t>
  </si>
  <si>
    <t>ST00962</t>
  </si>
  <si>
    <t>Startup962</t>
  </si>
  <si>
    <t>ST00963</t>
  </si>
  <si>
    <t>Startup963</t>
  </si>
  <si>
    <t>ST00964</t>
  </si>
  <si>
    <t>Startup964</t>
  </si>
  <si>
    <t>ST00965</t>
  </si>
  <si>
    <t>Startup965</t>
  </si>
  <si>
    <t>ST00966</t>
  </si>
  <si>
    <t>Startup966</t>
  </si>
  <si>
    <t>ST00967</t>
  </si>
  <si>
    <t>Startup967</t>
  </si>
  <si>
    <t>ST00968</t>
  </si>
  <si>
    <t>Startup968</t>
  </si>
  <si>
    <t>ST00969</t>
  </si>
  <si>
    <t>Startup969</t>
  </si>
  <si>
    <t>ST00970</t>
  </si>
  <si>
    <t>Startup970</t>
  </si>
  <si>
    <t>ST00971</t>
  </si>
  <si>
    <t>Startup971</t>
  </si>
  <si>
    <t>ST00972</t>
  </si>
  <si>
    <t>Startup972</t>
  </si>
  <si>
    <t>ST00973</t>
  </si>
  <si>
    <t>Startup973</t>
  </si>
  <si>
    <t>ST00974</t>
  </si>
  <si>
    <t>Startup974</t>
  </si>
  <si>
    <t>ST00975</t>
  </si>
  <si>
    <t>Startup975</t>
  </si>
  <si>
    <t>ST00976</t>
  </si>
  <si>
    <t>Startup976</t>
  </si>
  <si>
    <t>ST00977</t>
  </si>
  <si>
    <t>Startup977</t>
  </si>
  <si>
    <t>ST00978</t>
  </si>
  <si>
    <t>Startup978</t>
  </si>
  <si>
    <t>ST00979</t>
  </si>
  <si>
    <t>Startup979</t>
  </si>
  <si>
    <t>ST00980</t>
  </si>
  <si>
    <t>Startup980</t>
  </si>
  <si>
    <t>ST00981</t>
  </si>
  <si>
    <t>Startup981</t>
  </si>
  <si>
    <t>ST00982</t>
  </si>
  <si>
    <t>Startup982</t>
  </si>
  <si>
    <t>ST00983</t>
  </si>
  <si>
    <t>Startup983</t>
  </si>
  <si>
    <t>ST00984</t>
  </si>
  <si>
    <t>Startup984</t>
  </si>
  <si>
    <t>ST00985</t>
  </si>
  <si>
    <t>Startup985</t>
  </si>
  <si>
    <t>ST00986</t>
  </si>
  <si>
    <t>Startup986</t>
  </si>
  <si>
    <t>ST00987</t>
  </si>
  <si>
    <t>Startup987</t>
  </si>
  <si>
    <t>ST00988</t>
  </si>
  <si>
    <t>Startup988</t>
  </si>
  <si>
    <t>ST00989</t>
  </si>
  <si>
    <t>Startup989</t>
  </si>
  <si>
    <t>ST00990</t>
  </si>
  <si>
    <t>Startup990</t>
  </si>
  <si>
    <t>ST00991</t>
  </si>
  <si>
    <t>Startup991</t>
  </si>
  <si>
    <t>ST00992</t>
  </si>
  <si>
    <t>Startup992</t>
  </si>
  <si>
    <t>ST00993</t>
  </si>
  <si>
    <t>Startup993</t>
  </si>
  <si>
    <t>ST00994</t>
  </si>
  <si>
    <t>Startup994</t>
  </si>
  <si>
    <t>ST00995</t>
  </si>
  <si>
    <t>Startup995</t>
  </si>
  <si>
    <t>ST00996</t>
  </si>
  <si>
    <t>Startup996</t>
  </si>
  <si>
    <t>ST00997</t>
  </si>
  <si>
    <t>Startup997</t>
  </si>
  <si>
    <t>ST00998</t>
  </si>
  <si>
    <t>Startup998</t>
  </si>
  <si>
    <t>ST00999</t>
  </si>
  <si>
    <t>Startup999</t>
  </si>
  <si>
    <t>ST01000</t>
  </si>
  <si>
    <t>Startup1000</t>
  </si>
  <si>
    <t>ST01001</t>
  </si>
  <si>
    <t>Startup1001</t>
  </si>
  <si>
    <t>ST01002</t>
  </si>
  <si>
    <t>Startup1002</t>
  </si>
  <si>
    <t>ST01003</t>
  </si>
  <si>
    <t>Startup1003</t>
  </si>
  <si>
    <t>ST01004</t>
  </si>
  <si>
    <t>Startup1004</t>
  </si>
  <si>
    <t>ST01005</t>
  </si>
  <si>
    <t>Startup1005</t>
  </si>
  <si>
    <t>ST01006</t>
  </si>
  <si>
    <t>Startup1006</t>
  </si>
  <si>
    <t>ST01007</t>
  </si>
  <si>
    <t>Startup1007</t>
  </si>
  <si>
    <t>ST01008</t>
  </si>
  <si>
    <t>Startup1008</t>
  </si>
  <si>
    <t>ST01009</t>
  </si>
  <si>
    <t>Startup1009</t>
  </si>
  <si>
    <t>ST01010</t>
  </si>
  <si>
    <t>Startup1010</t>
  </si>
  <si>
    <t>ST01011</t>
  </si>
  <si>
    <t>Startup1011</t>
  </si>
  <si>
    <t>ST01012</t>
  </si>
  <si>
    <t>Startup1012</t>
  </si>
  <si>
    <t>ST01013</t>
  </si>
  <si>
    <t>Startup1013</t>
  </si>
  <si>
    <t>ST01014</t>
  </si>
  <si>
    <t>Startup1014</t>
  </si>
  <si>
    <t>ST01015</t>
  </si>
  <si>
    <t>Startup1015</t>
  </si>
  <si>
    <t>ST01016</t>
  </si>
  <si>
    <t>Startup1016</t>
  </si>
  <si>
    <t>ST01017</t>
  </si>
  <si>
    <t>Startup1017</t>
  </si>
  <si>
    <t>ST01018</t>
  </si>
  <si>
    <t>Startup1018</t>
  </si>
  <si>
    <t>ST01019</t>
  </si>
  <si>
    <t>Startup1019</t>
  </si>
  <si>
    <t>ST01020</t>
  </si>
  <si>
    <t>Startup1020</t>
  </si>
  <si>
    <t>ST01021</t>
  </si>
  <si>
    <t>Startup1021</t>
  </si>
  <si>
    <t>ST01022</t>
  </si>
  <si>
    <t>Startup1022</t>
  </si>
  <si>
    <t>ST01023</t>
  </si>
  <si>
    <t>Startup1023</t>
  </si>
  <si>
    <t>ST01024</t>
  </si>
  <si>
    <t>Startup1024</t>
  </si>
  <si>
    <t>ST01025</t>
  </si>
  <si>
    <t>Startup1025</t>
  </si>
  <si>
    <t>ST01026</t>
  </si>
  <si>
    <t>Startup1026</t>
  </si>
  <si>
    <t>ST01027</t>
  </si>
  <si>
    <t>Startup1027</t>
  </si>
  <si>
    <t>ST01028</t>
  </si>
  <si>
    <t>Startup1028</t>
  </si>
  <si>
    <t>ST01029</t>
  </si>
  <si>
    <t>Startup1029</t>
  </si>
  <si>
    <t>ST01030</t>
  </si>
  <si>
    <t>Startup1030</t>
  </si>
  <si>
    <t>ST01031</t>
  </si>
  <si>
    <t>Startup1031</t>
  </si>
  <si>
    <t>ST01032</t>
  </si>
  <si>
    <t>Startup1032</t>
  </si>
  <si>
    <t>ST01033</t>
  </si>
  <si>
    <t>Startup1033</t>
  </si>
  <si>
    <t>ST01034</t>
  </si>
  <si>
    <t>Startup1034</t>
  </si>
  <si>
    <t>ST01035</t>
  </si>
  <si>
    <t>Startup1035</t>
  </si>
  <si>
    <t>ST01036</t>
  </si>
  <si>
    <t>Startup1036</t>
  </si>
  <si>
    <t>ST01037</t>
  </si>
  <si>
    <t>Startup1037</t>
  </si>
  <si>
    <t>ST01038</t>
  </si>
  <si>
    <t>Startup1038</t>
  </si>
  <si>
    <t>ST01039</t>
  </si>
  <si>
    <t>Startup1039</t>
  </si>
  <si>
    <t>ST01040</t>
  </si>
  <si>
    <t>Startup1040</t>
  </si>
  <si>
    <t>ST01041</t>
  </si>
  <si>
    <t>Startup1041</t>
  </si>
  <si>
    <t>ST01042</t>
  </si>
  <si>
    <t>Startup1042</t>
  </si>
  <si>
    <t>ST01043</t>
  </si>
  <si>
    <t>Startup1043</t>
  </si>
  <si>
    <t>ST01044</t>
  </si>
  <si>
    <t>Startup1044</t>
  </si>
  <si>
    <t>ST01045</t>
  </si>
  <si>
    <t>Startup1045</t>
  </si>
  <si>
    <t>ST01046</t>
  </si>
  <si>
    <t>Startup1046</t>
  </si>
  <si>
    <t>ST01047</t>
  </si>
  <si>
    <t>Startup1047</t>
  </si>
  <si>
    <t>ST01048</t>
  </si>
  <si>
    <t>Startup1048</t>
  </si>
  <si>
    <t>ST01049</t>
  </si>
  <si>
    <t>Startup1049</t>
  </si>
  <si>
    <t>ST01050</t>
  </si>
  <si>
    <t>Startup1050</t>
  </si>
  <si>
    <t>ST01051</t>
  </si>
  <si>
    <t>Startup1051</t>
  </si>
  <si>
    <t>ST01052</t>
  </si>
  <si>
    <t>Startup1052</t>
  </si>
  <si>
    <t>ST01053</t>
  </si>
  <si>
    <t>Startup1053</t>
  </si>
  <si>
    <t>ST01054</t>
  </si>
  <si>
    <t>Startup1054</t>
  </si>
  <si>
    <t>ST01055</t>
  </si>
  <si>
    <t>Startup1055</t>
  </si>
  <si>
    <t>ST01056</t>
  </si>
  <si>
    <t>Startup1056</t>
  </si>
  <si>
    <t>ST01057</t>
  </si>
  <si>
    <t>Startup1057</t>
  </si>
  <si>
    <t>ST01058</t>
  </si>
  <si>
    <t>Startup1058</t>
  </si>
  <si>
    <t>ST01059</t>
  </si>
  <si>
    <t>Startup1059</t>
  </si>
  <si>
    <t>ST01060</t>
  </si>
  <si>
    <t>Startup1060</t>
  </si>
  <si>
    <t>ST01061</t>
  </si>
  <si>
    <t>Startup1061</t>
  </si>
  <si>
    <t>ST01062</t>
  </si>
  <si>
    <t>Startup1062</t>
  </si>
  <si>
    <t>ST01063</t>
  </si>
  <si>
    <t>Startup1063</t>
  </si>
  <si>
    <t>ST01064</t>
  </si>
  <si>
    <t>Startup1064</t>
  </si>
  <si>
    <t>ST01065</t>
  </si>
  <si>
    <t>Startup1065</t>
  </si>
  <si>
    <t>ST01066</t>
  </si>
  <si>
    <t>Startup1066</t>
  </si>
  <si>
    <t>ST01067</t>
  </si>
  <si>
    <t>Startup1067</t>
  </si>
  <si>
    <t>ST01068</t>
  </si>
  <si>
    <t>Startup1068</t>
  </si>
  <si>
    <t>ST01069</t>
  </si>
  <si>
    <t>Startup1069</t>
  </si>
  <si>
    <t>ST01070</t>
  </si>
  <si>
    <t>Startup1070</t>
  </si>
  <si>
    <t>ST01071</t>
  </si>
  <si>
    <t>Startup1071</t>
  </si>
  <si>
    <t>ST01072</t>
  </si>
  <si>
    <t>Startup1072</t>
  </si>
  <si>
    <t>ST01073</t>
  </si>
  <si>
    <t>Startup1073</t>
  </si>
  <si>
    <t>ST01074</t>
  </si>
  <si>
    <t>Startup1074</t>
  </si>
  <si>
    <t>ST01075</t>
  </si>
  <si>
    <t>Startup1075</t>
  </si>
  <si>
    <t>ST01076</t>
  </si>
  <si>
    <t>Startup1076</t>
  </si>
  <si>
    <t>ST01077</t>
  </si>
  <si>
    <t>Startup1077</t>
  </si>
  <si>
    <t>ST01078</t>
  </si>
  <si>
    <t>Startup1078</t>
  </si>
  <si>
    <t>ST01079</t>
  </si>
  <si>
    <t>Startup1079</t>
  </si>
  <si>
    <t>ST01080</t>
  </si>
  <si>
    <t>Startup1080</t>
  </si>
  <si>
    <t>ST01081</t>
  </si>
  <si>
    <t>Startup1081</t>
  </si>
  <si>
    <t>ST01082</t>
  </si>
  <si>
    <t>Startup1082</t>
  </si>
  <si>
    <t>ST01083</t>
  </si>
  <si>
    <t>Startup1083</t>
  </si>
  <si>
    <t>ST01084</t>
  </si>
  <si>
    <t>Startup1084</t>
  </si>
  <si>
    <t>ST01085</t>
  </si>
  <si>
    <t>Startup1085</t>
  </si>
  <si>
    <t>ST01086</t>
  </si>
  <si>
    <t>Startup1086</t>
  </si>
  <si>
    <t>ST01087</t>
  </si>
  <si>
    <t>Startup1087</t>
  </si>
  <si>
    <t>ST01088</t>
  </si>
  <si>
    <t>Startup1088</t>
  </si>
  <si>
    <t>ST01089</t>
  </si>
  <si>
    <t>Startup1089</t>
  </si>
  <si>
    <t>ST01090</t>
  </si>
  <si>
    <t>Startup1090</t>
  </si>
  <si>
    <t>ST01091</t>
  </si>
  <si>
    <t>Startup1091</t>
  </si>
  <si>
    <t>ST01092</t>
  </si>
  <si>
    <t>Startup1092</t>
  </si>
  <si>
    <t>ST01093</t>
  </si>
  <si>
    <t>Startup1093</t>
  </si>
  <si>
    <t>ST01094</t>
  </si>
  <si>
    <t>Startup1094</t>
  </si>
  <si>
    <t>ST01095</t>
  </si>
  <si>
    <t>Startup1095</t>
  </si>
  <si>
    <t>ST01096</t>
  </si>
  <si>
    <t>Startup1096</t>
  </si>
  <si>
    <t>ST01097</t>
  </si>
  <si>
    <t>Startup1097</t>
  </si>
  <si>
    <t>ST01098</t>
  </si>
  <si>
    <t>Startup1098</t>
  </si>
  <si>
    <t>ST01099</t>
  </si>
  <si>
    <t>Startup1099</t>
  </si>
  <si>
    <t>ST01100</t>
  </si>
  <si>
    <t>Startup1100</t>
  </si>
  <si>
    <t>ST01101</t>
  </si>
  <si>
    <t>Startup1101</t>
  </si>
  <si>
    <t>ST01102</t>
  </si>
  <si>
    <t>Startup1102</t>
  </si>
  <si>
    <t>ST01103</t>
  </si>
  <si>
    <t>Startup1103</t>
  </si>
  <si>
    <t>ST01104</t>
  </si>
  <si>
    <t>Startup1104</t>
  </si>
  <si>
    <t>ST01105</t>
  </si>
  <si>
    <t>Startup1105</t>
  </si>
  <si>
    <t>ST01106</t>
  </si>
  <si>
    <t>Startup1106</t>
  </si>
  <si>
    <t>ST01107</t>
  </si>
  <si>
    <t>Startup1107</t>
  </si>
  <si>
    <t>ST01108</t>
  </si>
  <si>
    <t>Startup1108</t>
  </si>
  <si>
    <t>ST01109</t>
  </si>
  <si>
    <t>Startup1109</t>
  </si>
  <si>
    <t>ST01110</t>
  </si>
  <si>
    <t>Startup1110</t>
  </si>
  <si>
    <t>ST01111</t>
  </si>
  <si>
    <t>Startup1111</t>
  </si>
  <si>
    <t>ST01112</t>
  </si>
  <si>
    <t>Startup1112</t>
  </si>
  <si>
    <t>ST01113</t>
  </si>
  <si>
    <t>Startup1113</t>
  </si>
  <si>
    <t>ST01114</t>
  </si>
  <si>
    <t>Startup1114</t>
  </si>
  <si>
    <t>ST01115</t>
  </si>
  <si>
    <t>Startup1115</t>
  </si>
  <si>
    <t>ST01116</t>
  </si>
  <si>
    <t>Startup1116</t>
  </si>
  <si>
    <t>ST01117</t>
  </si>
  <si>
    <t>Startup1117</t>
  </si>
  <si>
    <t>ST01118</t>
  </si>
  <si>
    <t>Startup1118</t>
  </si>
  <si>
    <t>ST01119</t>
  </si>
  <si>
    <t>Startup1119</t>
  </si>
  <si>
    <t>ST01120</t>
  </si>
  <si>
    <t>Startup1120</t>
  </si>
  <si>
    <t>ST01121</t>
  </si>
  <si>
    <t>Startup1121</t>
  </si>
  <si>
    <t>ST01122</t>
  </si>
  <si>
    <t>Startup1122</t>
  </si>
  <si>
    <t>ST01123</t>
  </si>
  <si>
    <t>Startup1123</t>
  </si>
  <si>
    <t>ST01124</t>
  </si>
  <si>
    <t>Startup1124</t>
  </si>
  <si>
    <t>ST01125</t>
  </si>
  <si>
    <t>Startup1125</t>
  </si>
  <si>
    <t>ST01126</t>
  </si>
  <si>
    <t>Startup1126</t>
  </si>
  <si>
    <t>ST01127</t>
  </si>
  <si>
    <t>Startup1127</t>
  </si>
  <si>
    <t>ST01128</t>
  </si>
  <si>
    <t>Startup1128</t>
  </si>
  <si>
    <t>ST01129</t>
  </si>
  <si>
    <t>Startup1129</t>
  </si>
  <si>
    <t>ST01130</t>
  </si>
  <si>
    <t>Startup1130</t>
  </si>
  <si>
    <t>ST01131</t>
  </si>
  <si>
    <t>Startup1131</t>
  </si>
  <si>
    <t>ST01132</t>
  </si>
  <si>
    <t>Startup1132</t>
  </si>
  <si>
    <t>ST01133</t>
  </si>
  <si>
    <t>Startup1133</t>
  </si>
  <si>
    <t>ST01134</t>
  </si>
  <si>
    <t>Startup1134</t>
  </si>
  <si>
    <t>ST01135</t>
  </si>
  <si>
    <t>Startup1135</t>
  </si>
  <si>
    <t>ST01136</t>
  </si>
  <si>
    <t>Startup1136</t>
  </si>
  <si>
    <t>ST01137</t>
  </si>
  <si>
    <t>Startup1137</t>
  </si>
  <si>
    <t>ST01138</t>
  </si>
  <si>
    <t>Startup1138</t>
  </si>
  <si>
    <t>ST01139</t>
  </si>
  <si>
    <t>Startup1139</t>
  </si>
  <si>
    <t>ST01140</t>
  </si>
  <si>
    <t>Startup1140</t>
  </si>
  <si>
    <t>ST01141</t>
  </si>
  <si>
    <t>Startup1141</t>
  </si>
  <si>
    <t>ST01142</t>
  </si>
  <si>
    <t>Startup1142</t>
  </si>
  <si>
    <t>ST01143</t>
  </si>
  <si>
    <t>Startup1143</t>
  </si>
  <si>
    <t>ST01144</t>
  </si>
  <si>
    <t>Startup1144</t>
  </si>
  <si>
    <t>ST01145</t>
  </si>
  <si>
    <t>Startup1145</t>
  </si>
  <si>
    <t>ST01146</t>
  </si>
  <si>
    <t>Startup1146</t>
  </si>
  <si>
    <t>ST01147</t>
  </si>
  <si>
    <t>Startup1147</t>
  </si>
  <si>
    <t>ST01148</t>
  </si>
  <si>
    <t>Startup1148</t>
  </si>
  <si>
    <t>ST01149</t>
  </si>
  <si>
    <t>Startup1149</t>
  </si>
  <si>
    <t>ST01150</t>
  </si>
  <si>
    <t>Startup1150</t>
  </si>
  <si>
    <t>ST01151</t>
  </si>
  <si>
    <t>Startup1151</t>
  </si>
  <si>
    <t>ST01152</t>
  </si>
  <si>
    <t>Startup1152</t>
  </si>
  <si>
    <t>ST01153</t>
  </si>
  <si>
    <t>Startup1153</t>
  </si>
  <si>
    <t>ST01154</t>
  </si>
  <si>
    <t>Startup1154</t>
  </si>
  <si>
    <t>ST01155</t>
  </si>
  <si>
    <t>Startup1155</t>
  </si>
  <si>
    <t>ST01156</t>
  </si>
  <si>
    <t>Startup1156</t>
  </si>
  <si>
    <t>ST01157</t>
  </si>
  <si>
    <t>Startup1157</t>
  </si>
  <si>
    <t>ST01158</t>
  </si>
  <si>
    <t>Startup1158</t>
  </si>
  <si>
    <t>ST01159</t>
  </si>
  <si>
    <t>Startup1159</t>
  </si>
  <si>
    <t>ST01160</t>
  </si>
  <si>
    <t>Startup1160</t>
  </si>
  <si>
    <t>ST01161</t>
  </si>
  <si>
    <t>Startup1161</t>
  </si>
  <si>
    <t>ST01162</t>
  </si>
  <si>
    <t>Startup1162</t>
  </si>
  <si>
    <t>ST01163</t>
  </si>
  <si>
    <t>Startup1163</t>
  </si>
  <si>
    <t>ST01164</t>
  </si>
  <si>
    <t>Startup1164</t>
  </si>
  <si>
    <t>ST01165</t>
  </si>
  <si>
    <t>Startup1165</t>
  </si>
  <si>
    <t>ST01166</t>
  </si>
  <si>
    <t>Startup1166</t>
  </si>
  <si>
    <t>ST01167</t>
  </si>
  <si>
    <t>Startup1167</t>
  </si>
  <si>
    <t>ST01168</t>
  </si>
  <si>
    <t>Startup1168</t>
  </si>
  <si>
    <t>ST01169</t>
  </si>
  <si>
    <t>Startup1169</t>
  </si>
  <si>
    <t>ST01170</t>
  </si>
  <si>
    <t>Startup1170</t>
  </si>
  <si>
    <t>ST01171</t>
  </si>
  <si>
    <t>Startup1171</t>
  </si>
  <si>
    <t>ST01172</t>
  </si>
  <si>
    <t>Startup1172</t>
  </si>
  <si>
    <t>ST01173</t>
  </si>
  <si>
    <t>Startup1173</t>
  </si>
  <si>
    <t>ST01174</t>
  </si>
  <si>
    <t>Startup1174</t>
  </si>
  <si>
    <t>ST01175</t>
  </si>
  <si>
    <t>Startup1175</t>
  </si>
  <si>
    <t>ST01176</t>
  </si>
  <si>
    <t>Startup1176</t>
  </si>
  <si>
    <t>ST01177</t>
  </si>
  <si>
    <t>Startup1177</t>
  </si>
  <si>
    <t>ST01178</t>
  </si>
  <si>
    <t>Startup1178</t>
  </si>
  <si>
    <t>ST01179</t>
  </si>
  <si>
    <t>Startup1179</t>
  </si>
  <si>
    <t>ST01180</t>
  </si>
  <si>
    <t>Startup1180</t>
  </si>
  <si>
    <t>ST01181</t>
  </si>
  <si>
    <t>Startup1181</t>
  </si>
  <si>
    <t>ST01182</t>
  </si>
  <si>
    <t>Startup1182</t>
  </si>
  <si>
    <t>ST01183</t>
  </si>
  <si>
    <t>Startup1183</t>
  </si>
  <si>
    <t>ST01184</t>
  </si>
  <si>
    <t>Startup1184</t>
  </si>
  <si>
    <t>ST01185</t>
  </si>
  <si>
    <t>Startup1185</t>
  </si>
  <si>
    <t>ST01186</t>
  </si>
  <si>
    <t>Startup1186</t>
  </si>
  <si>
    <t>ST01187</t>
  </si>
  <si>
    <t>Startup1187</t>
  </si>
  <si>
    <t>ST01188</t>
  </si>
  <si>
    <t>Startup1188</t>
  </si>
  <si>
    <t>ST01189</t>
  </si>
  <si>
    <t>Startup1189</t>
  </si>
  <si>
    <t>ST01190</t>
  </si>
  <si>
    <t>Startup1190</t>
  </si>
  <si>
    <t>ST01191</t>
  </si>
  <si>
    <t>Startup1191</t>
  </si>
  <si>
    <t>ST01192</t>
  </si>
  <si>
    <t>Startup1192</t>
  </si>
  <si>
    <t>ST01193</t>
  </si>
  <si>
    <t>Startup1193</t>
  </si>
  <si>
    <t>ST01194</t>
  </si>
  <si>
    <t>Startup1194</t>
  </si>
  <si>
    <t>ST01195</t>
  </si>
  <si>
    <t>Startup1195</t>
  </si>
  <si>
    <t>ST01196</t>
  </si>
  <si>
    <t>Startup1196</t>
  </si>
  <si>
    <t>ST01197</t>
  </si>
  <si>
    <t>Startup1197</t>
  </si>
  <si>
    <t>ST01198</t>
  </si>
  <si>
    <t>Startup1198</t>
  </si>
  <si>
    <t>ST01199</t>
  </si>
  <si>
    <t>Startup1199</t>
  </si>
  <si>
    <t>ST01200</t>
  </si>
  <si>
    <t>Startup1200</t>
  </si>
  <si>
    <t>ST01201</t>
  </si>
  <si>
    <t>Startup1201</t>
  </si>
  <si>
    <t>ST01202</t>
  </si>
  <si>
    <t>Startup1202</t>
  </si>
  <si>
    <t>ST01203</t>
  </si>
  <si>
    <t>Startup1203</t>
  </si>
  <si>
    <t>ST01204</t>
  </si>
  <si>
    <t>Startup1204</t>
  </si>
  <si>
    <t>ST01205</t>
  </si>
  <si>
    <t>Startup1205</t>
  </si>
  <si>
    <t>ST01206</t>
  </si>
  <si>
    <t>Startup1206</t>
  </si>
  <si>
    <t>ST01207</t>
  </si>
  <si>
    <t>Startup1207</t>
  </si>
  <si>
    <t>ST01208</t>
  </si>
  <si>
    <t>Startup1208</t>
  </si>
  <si>
    <t>ST01209</t>
  </si>
  <si>
    <t>Startup1209</t>
  </si>
  <si>
    <t>ST01210</t>
  </si>
  <si>
    <t>Startup1210</t>
  </si>
  <si>
    <t>ST01211</t>
  </si>
  <si>
    <t>Startup1211</t>
  </si>
  <si>
    <t>ST01212</t>
  </si>
  <si>
    <t>Startup1212</t>
  </si>
  <si>
    <t>ST01213</t>
  </si>
  <si>
    <t>Startup1213</t>
  </si>
  <si>
    <t>ST01214</t>
  </si>
  <si>
    <t>Startup1214</t>
  </si>
  <si>
    <t>ST01215</t>
  </si>
  <si>
    <t>Startup1215</t>
  </si>
  <si>
    <t>ST01216</t>
  </si>
  <si>
    <t>Startup1216</t>
  </si>
  <si>
    <t>ST01217</t>
  </si>
  <si>
    <t>Startup1217</t>
  </si>
  <si>
    <t>ST01218</t>
  </si>
  <si>
    <t>Startup1218</t>
  </si>
  <si>
    <t>ST01219</t>
  </si>
  <si>
    <t>Startup1219</t>
  </si>
  <si>
    <t>ST01220</t>
  </si>
  <si>
    <t>Startup1220</t>
  </si>
  <si>
    <t>ST01221</t>
  </si>
  <si>
    <t>Startup1221</t>
  </si>
  <si>
    <t>ST01222</t>
  </si>
  <si>
    <t>Startup1222</t>
  </si>
  <si>
    <t>ST01223</t>
  </si>
  <si>
    <t>Startup1223</t>
  </si>
  <si>
    <t>ST01224</t>
  </si>
  <si>
    <t>Startup1224</t>
  </si>
  <si>
    <t>ST01225</t>
  </si>
  <si>
    <t>Startup1225</t>
  </si>
  <si>
    <t>ST01226</t>
  </si>
  <si>
    <t>Startup1226</t>
  </si>
  <si>
    <t>ST01227</t>
  </si>
  <si>
    <t>Startup1227</t>
  </si>
  <si>
    <t>ST01228</t>
  </si>
  <si>
    <t>Startup1228</t>
  </si>
  <si>
    <t>ST01229</t>
  </si>
  <si>
    <t>Startup1229</t>
  </si>
  <si>
    <t>ST01230</t>
  </si>
  <si>
    <t>Startup1230</t>
  </si>
  <si>
    <t>ST01231</t>
  </si>
  <si>
    <t>Startup1231</t>
  </si>
  <si>
    <t>ST01232</t>
  </si>
  <si>
    <t>Startup1232</t>
  </si>
  <si>
    <t>ST01233</t>
  </si>
  <si>
    <t>Startup1233</t>
  </si>
  <si>
    <t>ST01234</t>
  </si>
  <si>
    <t>Startup1234</t>
  </si>
  <si>
    <t>ST01235</t>
  </si>
  <si>
    <t>Startup1235</t>
  </si>
  <si>
    <t>ST01236</t>
  </si>
  <si>
    <t>Startup1236</t>
  </si>
  <si>
    <t>ST01237</t>
  </si>
  <si>
    <t>Startup1237</t>
  </si>
  <si>
    <t>ST01238</t>
  </si>
  <si>
    <t>Startup1238</t>
  </si>
  <si>
    <t>ST01239</t>
  </si>
  <si>
    <t>Startup1239</t>
  </si>
  <si>
    <t>ST01240</t>
  </si>
  <si>
    <t>Startup1240</t>
  </si>
  <si>
    <t>ST01241</t>
  </si>
  <si>
    <t>Startup1241</t>
  </si>
  <si>
    <t>ST01242</t>
  </si>
  <si>
    <t>Startup1242</t>
  </si>
  <si>
    <t>ST01243</t>
  </si>
  <si>
    <t>Startup1243</t>
  </si>
  <si>
    <t>ST01244</t>
  </si>
  <si>
    <t>Startup1244</t>
  </si>
  <si>
    <t>ST01245</t>
  </si>
  <si>
    <t>Startup1245</t>
  </si>
  <si>
    <t>ST01246</t>
  </si>
  <si>
    <t>Startup1246</t>
  </si>
  <si>
    <t>ST01247</t>
  </si>
  <si>
    <t>Startup1247</t>
  </si>
  <si>
    <t>ST01248</t>
  </si>
  <si>
    <t>Startup1248</t>
  </si>
  <si>
    <t>ST01249</t>
  </si>
  <si>
    <t>Startup1249</t>
  </si>
  <si>
    <t>ST01250</t>
  </si>
  <si>
    <t>Startup1250</t>
  </si>
  <si>
    <t>ST01251</t>
  </si>
  <si>
    <t>Startup1251</t>
  </si>
  <si>
    <t>ST01252</t>
  </si>
  <si>
    <t>Startup1252</t>
  </si>
  <si>
    <t>ST01253</t>
  </si>
  <si>
    <t>Startup1253</t>
  </si>
  <si>
    <t>ST01254</t>
  </si>
  <si>
    <t>Startup1254</t>
  </si>
  <si>
    <t>ST01255</t>
  </si>
  <si>
    <t>Startup1255</t>
  </si>
  <si>
    <t>ST01256</t>
  </si>
  <si>
    <t>Startup1256</t>
  </si>
  <si>
    <t>ST01257</t>
  </si>
  <si>
    <t>Startup1257</t>
  </si>
  <si>
    <t>ST01258</t>
  </si>
  <si>
    <t>Startup1258</t>
  </si>
  <si>
    <t>ST01259</t>
  </si>
  <si>
    <t>Startup1259</t>
  </si>
  <si>
    <t>ST01260</t>
  </si>
  <si>
    <t>Startup1260</t>
  </si>
  <si>
    <t>ST01261</t>
  </si>
  <si>
    <t>Startup1261</t>
  </si>
  <si>
    <t>ST01262</t>
  </si>
  <si>
    <t>Startup1262</t>
  </si>
  <si>
    <t>ST01263</t>
  </si>
  <si>
    <t>Startup1263</t>
  </si>
  <si>
    <t>ST01264</t>
  </si>
  <si>
    <t>Startup1264</t>
  </si>
  <si>
    <t>ST01265</t>
  </si>
  <si>
    <t>Startup1265</t>
  </si>
  <si>
    <t>ST01266</t>
  </si>
  <si>
    <t>Startup1266</t>
  </si>
  <si>
    <t>ST01267</t>
  </si>
  <si>
    <t>Startup1267</t>
  </si>
  <si>
    <t>ST01268</t>
  </si>
  <si>
    <t>Startup1268</t>
  </si>
  <si>
    <t>ST01269</t>
  </si>
  <si>
    <t>Startup1269</t>
  </si>
  <si>
    <t>ST01270</t>
  </si>
  <si>
    <t>Startup1270</t>
  </si>
  <si>
    <t>ST01271</t>
  </si>
  <si>
    <t>Startup1271</t>
  </si>
  <si>
    <t>ST01272</t>
  </si>
  <si>
    <t>Startup1272</t>
  </si>
  <si>
    <t>ST01273</t>
  </si>
  <si>
    <t>Startup1273</t>
  </si>
  <si>
    <t>ST01274</t>
  </si>
  <si>
    <t>Startup1274</t>
  </si>
  <si>
    <t>ST01275</t>
  </si>
  <si>
    <t>Startup1275</t>
  </si>
  <si>
    <t>ST01276</t>
  </si>
  <si>
    <t>Startup1276</t>
  </si>
  <si>
    <t>ST01277</t>
  </si>
  <si>
    <t>Startup1277</t>
  </si>
  <si>
    <t>ST01278</t>
  </si>
  <si>
    <t>Startup1278</t>
  </si>
  <si>
    <t>ST01279</t>
  </si>
  <si>
    <t>Startup1279</t>
  </si>
  <si>
    <t>ST01280</t>
  </si>
  <si>
    <t>Startup1280</t>
  </si>
  <si>
    <t>ST01281</t>
  </si>
  <si>
    <t>Startup1281</t>
  </si>
  <si>
    <t>ST01282</t>
  </si>
  <si>
    <t>Startup1282</t>
  </si>
  <si>
    <t>ST01283</t>
  </si>
  <si>
    <t>Startup1283</t>
  </si>
  <si>
    <t>ST01284</t>
  </si>
  <si>
    <t>Startup1284</t>
  </si>
  <si>
    <t>ST01285</t>
  </si>
  <si>
    <t>Startup1285</t>
  </si>
  <si>
    <t>ST01286</t>
  </si>
  <si>
    <t>Startup1286</t>
  </si>
  <si>
    <t>ST01287</t>
  </si>
  <si>
    <t>Startup1287</t>
  </si>
  <si>
    <t>ST01288</t>
  </si>
  <si>
    <t>Startup1288</t>
  </si>
  <si>
    <t>ST01289</t>
  </si>
  <si>
    <t>Startup1289</t>
  </si>
  <si>
    <t>ST01290</t>
  </si>
  <si>
    <t>Startup1290</t>
  </si>
  <si>
    <t>ST01291</t>
  </si>
  <si>
    <t>Startup1291</t>
  </si>
  <si>
    <t>ST01292</t>
  </si>
  <si>
    <t>Startup1292</t>
  </si>
  <si>
    <t>ST01293</t>
  </si>
  <si>
    <t>Startup1293</t>
  </si>
  <si>
    <t>ST01294</t>
  </si>
  <si>
    <t>Startup1294</t>
  </si>
  <si>
    <t>ST01295</t>
  </si>
  <si>
    <t>Startup1295</t>
  </si>
  <si>
    <t>ST01296</t>
  </si>
  <si>
    <t>Startup1296</t>
  </si>
  <si>
    <t>ST01297</t>
  </si>
  <si>
    <t>Startup1297</t>
  </si>
  <si>
    <t>ST01298</t>
  </si>
  <si>
    <t>Startup1298</t>
  </si>
  <si>
    <t>ST01299</t>
  </si>
  <si>
    <t>Startup1299</t>
  </si>
  <si>
    <t>ST01300</t>
  </si>
  <si>
    <t>Startup1300</t>
  </si>
  <si>
    <t>ST01301</t>
  </si>
  <si>
    <t>Startup1301</t>
  </si>
  <si>
    <t>ST01302</t>
  </si>
  <si>
    <t>Startup1302</t>
  </si>
  <si>
    <t>ST01303</t>
  </si>
  <si>
    <t>Startup1303</t>
  </si>
  <si>
    <t>ST01304</t>
  </si>
  <si>
    <t>Startup1304</t>
  </si>
  <si>
    <t>ST01305</t>
  </si>
  <si>
    <t>Startup1305</t>
  </si>
  <si>
    <t>ST01306</t>
  </si>
  <si>
    <t>Startup1306</t>
  </si>
  <si>
    <t>ST01307</t>
  </si>
  <si>
    <t>Startup1307</t>
  </si>
  <si>
    <t>ST01308</t>
  </si>
  <si>
    <t>Startup1308</t>
  </si>
  <si>
    <t>ST01309</t>
  </si>
  <si>
    <t>Startup1309</t>
  </si>
  <si>
    <t>ST01310</t>
  </si>
  <si>
    <t>Startup1310</t>
  </si>
  <si>
    <t>ST01311</t>
  </si>
  <si>
    <t>Startup1311</t>
  </si>
  <si>
    <t>ST01312</t>
  </si>
  <si>
    <t>Startup1312</t>
  </si>
  <si>
    <t>ST01313</t>
  </si>
  <si>
    <t>Startup1313</t>
  </si>
  <si>
    <t>ST01314</t>
  </si>
  <si>
    <t>Startup1314</t>
  </si>
  <si>
    <t>ST01315</t>
  </si>
  <si>
    <t>Startup1315</t>
  </si>
  <si>
    <t>ST01316</t>
  </si>
  <si>
    <t>Startup1316</t>
  </si>
  <si>
    <t>ST01317</t>
  </si>
  <si>
    <t>Startup1317</t>
  </si>
  <si>
    <t>ST01318</t>
  </si>
  <si>
    <t>Startup1318</t>
  </si>
  <si>
    <t>ST01319</t>
  </si>
  <si>
    <t>Startup1319</t>
  </si>
  <si>
    <t>ST01320</t>
  </si>
  <si>
    <t>Startup1320</t>
  </si>
  <si>
    <t>ST01321</t>
  </si>
  <si>
    <t>Startup1321</t>
  </si>
  <si>
    <t>ST01322</t>
  </si>
  <si>
    <t>Startup1322</t>
  </si>
  <si>
    <t>ST01323</t>
  </si>
  <si>
    <t>Startup1323</t>
  </si>
  <si>
    <t>ST01324</t>
  </si>
  <si>
    <t>Startup1324</t>
  </si>
  <si>
    <t>ST01325</t>
  </si>
  <si>
    <t>Startup1325</t>
  </si>
  <si>
    <t>ST01326</t>
  </si>
  <si>
    <t>Startup1326</t>
  </si>
  <si>
    <t>ST01327</t>
  </si>
  <si>
    <t>Startup1327</t>
  </si>
  <si>
    <t>ST01328</t>
  </si>
  <si>
    <t>Startup1328</t>
  </si>
  <si>
    <t>ST01329</t>
  </si>
  <si>
    <t>Startup1329</t>
  </si>
  <si>
    <t>ST01330</t>
  </si>
  <si>
    <t>Startup1330</t>
  </si>
  <si>
    <t>ST01331</t>
  </si>
  <si>
    <t>Startup1331</t>
  </si>
  <si>
    <t>ST01332</t>
  </si>
  <si>
    <t>Startup1332</t>
  </si>
  <si>
    <t>ST01333</t>
  </si>
  <si>
    <t>Startup1333</t>
  </si>
  <si>
    <t>ST01334</t>
  </si>
  <si>
    <t>Startup1334</t>
  </si>
  <si>
    <t>ST01335</t>
  </si>
  <si>
    <t>Startup1335</t>
  </si>
  <si>
    <t>ST01336</t>
  </si>
  <si>
    <t>Startup1336</t>
  </si>
  <si>
    <t>ST01337</t>
  </si>
  <si>
    <t>Startup1337</t>
  </si>
  <si>
    <t>ST01338</t>
  </si>
  <si>
    <t>Startup1338</t>
  </si>
  <si>
    <t>ST01339</t>
  </si>
  <si>
    <t>Startup1339</t>
  </si>
  <si>
    <t>ST01340</t>
  </si>
  <si>
    <t>Startup1340</t>
  </si>
  <si>
    <t>ST01341</t>
  </si>
  <si>
    <t>Startup1341</t>
  </si>
  <si>
    <t>ST01342</t>
  </si>
  <si>
    <t>Startup1342</t>
  </si>
  <si>
    <t>ST01343</t>
  </si>
  <si>
    <t>Startup1343</t>
  </si>
  <si>
    <t>ST01344</t>
  </si>
  <si>
    <t>Startup1344</t>
  </si>
  <si>
    <t>ST01345</t>
  </si>
  <si>
    <t>Startup1345</t>
  </si>
  <si>
    <t>ST01346</t>
  </si>
  <si>
    <t>Startup1346</t>
  </si>
  <si>
    <t>ST01347</t>
  </si>
  <si>
    <t>Startup1347</t>
  </si>
  <si>
    <t>ST01348</t>
  </si>
  <si>
    <t>Startup1348</t>
  </si>
  <si>
    <t>ST01349</t>
  </si>
  <si>
    <t>Startup1349</t>
  </si>
  <si>
    <t>ST01350</t>
  </si>
  <si>
    <t>Startup1350</t>
  </si>
  <si>
    <t>ST01351</t>
  </si>
  <si>
    <t>Startup1351</t>
  </si>
  <si>
    <t>ST01352</t>
  </si>
  <si>
    <t>Startup1352</t>
  </si>
  <si>
    <t>ST01353</t>
  </si>
  <si>
    <t>Startup1353</t>
  </si>
  <si>
    <t>ST01354</t>
  </si>
  <si>
    <t>Startup1354</t>
  </si>
  <si>
    <t>ST01355</t>
  </si>
  <si>
    <t>Startup1355</t>
  </si>
  <si>
    <t>ST01356</t>
  </si>
  <si>
    <t>Startup1356</t>
  </si>
  <si>
    <t>ST01357</t>
  </si>
  <si>
    <t>Startup1357</t>
  </si>
  <si>
    <t>ST01358</t>
  </si>
  <si>
    <t>Startup1358</t>
  </si>
  <si>
    <t>ST01359</t>
  </si>
  <si>
    <t>Startup1359</t>
  </si>
  <si>
    <t>ST01360</t>
  </si>
  <si>
    <t>Startup1360</t>
  </si>
  <si>
    <t>ST01361</t>
  </si>
  <si>
    <t>Startup1361</t>
  </si>
  <si>
    <t>ST01362</t>
  </si>
  <si>
    <t>Startup1362</t>
  </si>
  <si>
    <t>ST01363</t>
  </si>
  <si>
    <t>Startup1363</t>
  </si>
  <si>
    <t>ST01364</t>
  </si>
  <si>
    <t>Startup1364</t>
  </si>
  <si>
    <t>ST01365</t>
  </si>
  <si>
    <t>Startup1365</t>
  </si>
  <si>
    <t>ST01366</t>
  </si>
  <si>
    <t>Startup1366</t>
  </si>
  <si>
    <t>ST01367</t>
  </si>
  <si>
    <t>Startup1367</t>
  </si>
  <si>
    <t>ST01368</t>
  </si>
  <si>
    <t>Startup1368</t>
  </si>
  <si>
    <t>ST01369</t>
  </si>
  <si>
    <t>Startup1369</t>
  </si>
  <si>
    <t>ST01370</t>
  </si>
  <si>
    <t>Startup1370</t>
  </si>
  <si>
    <t>ST01371</t>
  </si>
  <si>
    <t>Startup1371</t>
  </si>
  <si>
    <t>ST01372</t>
  </si>
  <si>
    <t>Startup1372</t>
  </si>
  <si>
    <t>ST01373</t>
  </si>
  <si>
    <t>Startup1373</t>
  </si>
  <si>
    <t>ST01374</t>
  </si>
  <si>
    <t>Startup1374</t>
  </si>
  <si>
    <t>ST01375</t>
  </si>
  <si>
    <t>Startup1375</t>
  </si>
  <si>
    <t>ST01376</t>
  </si>
  <si>
    <t>Startup1376</t>
  </si>
  <si>
    <t>ST01377</t>
  </si>
  <si>
    <t>Startup1377</t>
  </si>
  <si>
    <t>ST01378</t>
  </si>
  <si>
    <t>Startup1378</t>
  </si>
  <si>
    <t>ST01379</t>
  </si>
  <si>
    <t>Startup1379</t>
  </si>
  <si>
    <t>ST01380</t>
  </si>
  <si>
    <t>Startup1380</t>
  </si>
  <si>
    <t>ST01381</t>
  </si>
  <si>
    <t>Startup1381</t>
  </si>
  <si>
    <t>ST01382</t>
  </si>
  <si>
    <t>Startup1382</t>
  </si>
  <si>
    <t>ST01383</t>
  </si>
  <si>
    <t>Startup1383</t>
  </si>
  <si>
    <t>ST01384</t>
  </si>
  <si>
    <t>Startup1384</t>
  </si>
  <si>
    <t>ST01385</t>
  </si>
  <si>
    <t>Startup1385</t>
  </si>
  <si>
    <t>ST01386</t>
  </si>
  <si>
    <t>Startup1386</t>
  </si>
  <si>
    <t>ST01387</t>
  </si>
  <si>
    <t>Startup1387</t>
  </si>
  <si>
    <t>ST01388</t>
  </si>
  <si>
    <t>Startup1388</t>
  </si>
  <si>
    <t>ST01389</t>
  </si>
  <si>
    <t>Startup1389</t>
  </si>
  <si>
    <t>ST01390</t>
  </si>
  <si>
    <t>Startup1390</t>
  </si>
  <si>
    <t>ST01391</t>
  </si>
  <si>
    <t>Startup1391</t>
  </si>
  <si>
    <t>ST01392</t>
  </si>
  <si>
    <t>Startup1392</t>
  </si>
  <si>
    <t>ST01393</t>
  </si>
  <si>
    <t>Startup1393</t>
  </si>
  <si>
    <t>ST01394</t>
  </si>
  <si>
    <t>Startup1394</t>
  </si>
  <si>
    <t>ST01395</t>
  </si>
  <si>
    <t>Startup1395</t>
  </si>
  <si>
    <t>ST01396</t>
  </si>
  <si>
    <t>Startup1396</t>
  </si>
  <si>
    <t>ST01397</t>
  </si>
  <si>
    <t>Startup1397</t>
  </si>
  <si>
    <t>ST01398</t>
  </si>
  <si>
    <t>Startup1398</t>
  </si>
  <si>
    <t>ST01399</t>
  </si>
  <si>
    <t>Startup1399</t>
  </si>
  <si>
    <t>ST01400</t>
  </si>
  <si>
    <t>Startup1400</t>
  </si>
  <si>
    <t>ST01401</t>
  </si>
  <si>
    <t>Startup1401</t>
  </si>
  <si>
    <t>ST01402</t>
  </si>
  <si>
    <t>Startup1402</t>
  </si>
  <si>
    <t>ST01403</t>
  </si>
  <si>
    <t>Startup1403</t>
  </si>
  <si>
    <t>ST01404</t>
  </si>
  <si>
    <t>Startup1404</t>
  </si>
  <si>
    <t>ST01405</t>
  </si>
  <si>
    <t>Startup1405</t>
  </si>
  <si>
    <t>ST01406</t>
  </si>
  <si>
    <t>Startup1406</t>
  </si>
  <si>
    <t>ST01407</t>
  </si>
  <si>
    <t>Startup1407</t>
  </si>
  <si>
    <t>ST01408</t>
  </si>
  <si>
    <t>Startup1408</t>
  </si>
  <si>
    <t>ST01409</t>
  </si>
  <si>
    <t>Startup1409</t>
  </si>
  <si>
    <t>ST01410</t>
  </si>
  <si>
    <t>Startup1410</t>
  </si>
  <si>
    <t>ST01411</t>
  </si>
  <si>
    <t>Startup1411</t>
  </si>
  <si>
    <t>ST01412</t>
  </si>
  <si>
    <t>Startup1412</t>
  </si>
  <si>
    <t>ST01413</t>
  </si>
  <si>
    <t>Startup1413</t>
  </si>
  <si>
    <t>ST01414</t>
  </si>
  <si>
    <t>Startup1414</t>
  </si>
  <si>
    <t>ST01415</t>
  </si>
  <si>
    <t>Startup1415</t>
  </si>
  <si>
    <t>ST01416</t>
  </si>
  <si>
    <t>Startup1416</t>
  </si>
  <si>
    <t>ST01417</t>
  </si>
  <si>
    <t>Startup1417</t>
  </si>
  <si>
    <t>ST01418</t>
  </si>
  <si>
    <t>Startup1418</t>
  </si>
  <si>
    <t>ST01419</t>
  </si>
  <si>
    <t>Startup1419</t>
  </si>
  <si>
    <t>ST01420</t>
  </si>
  <si>
    <t>Startup1420</t>
  </si>
  <si>
    <t>ST01421</t>
  </si>
  <si>
    <t>Startup1421</t>
  </si>
  <si>
    <t>ST01422</t>
  </si>
  <si>
    <t>Startup1422</t>
  </si>
  <si>
    <t>ST01423</t>
  </si>
  <si>
    <t>Startup1423</t>
  </si>
  <si>
    <t>ST01424</t>
  </si>
  <si>
    <t>Startup1424</t>
  </si>
  <si>
    <t>ST01425</t>
  </si>
  <si>
    <t>Startup1425</t>
  </si>
  <si>
    <t>ST01426</t>
  </si>
  <si>
    <t>Startup1426</t>
  </si>
  <si>
    <t>ST01427</t>
  </si>
  <si>
    <t>Startup1427</t>
  </si>
  <si>
    <t>ST01428</t>
  </si>
  <si>
    <t>Startup1428</t>
  </si>
  <si>
    <t>ST01429</t>
  </si>
  <si>
    <t>Startup1429</t>
  </si>
  <si>
    <t>ST01430</t>
  </si>
  <si>
    <t>Startup1430</t>
  </si>
  <si>
    <t>ST01431</t>
  </si>
  <si>
    <t>Startup1431</t>
  </si>
  <si>
    <t>ST01432</t>
  </si>
  <si>
    <t>Startup1432</t>
  </si>
  <si>
    <t>ST01433</t>
  </si>
  <si>
    <t>Startup1433</t>
  </si>
  <si>
    <t>ST01434</t>
  </si>
  <si>
    <t>Startup1434</t>
  </si>
  <si>
    <t>ST01435</t>
  </si>
  <si>
    <t>Startup1435</t>
  </si>
  <si>
    <t>ST01436</t>
  </si>
  <si>
    <t>Startup1436</t>
  </si>
  <si>
    <t>ST01437</t>
  </si>
  <si>
    <t>Startup1437</t>
  </si>
  <si>
    <t>ST01438</t>
  </si>
  <si>
    <t>Startup1438</t>
  </si>
  <si>
    <t>ST01439</t>
  </si>
  <si>
    <t>Startup1439</t>
  </si>
  <si>
    <t>ST01440</t>
  </si>
  <si>
    <t>Startup1440</t>
  </si>
  <si>
    <t>ST01441</t>
  </si>
  <si>
    <t>Startup1441</t>
  </si>
  <si>
    <t>ST01442</t>
  </si>
  <si>
    <t>Startup1442</t>
  </si>
  <si>
    <t>ST01443</t>
  </si>
  <si>
    <t>Startup1443</t>
  </si>
  <si>
    <t>ST01444</t>
  </si>
  <si>
    <t>Startup1444</t>
  </si>
  <si>
    <t>ST01445</t>
  </si>
  <si>
    <t>Startup1445</t>
  </si>
  <si>
    <t>ST01446</t>
  </si>
  <si>
    <t>Startup1446</t>
  </si>
  <si>
    <t>ST01447</t>
  </si>
  <si>
    <t>Startup1447</t>
  </si>
  <si>
    <t>ST01448</t>
  </si>
  <si>
    <t>Startup1448</t>
  </si>
  <si>
    <t>ST01449</t>
  </si>
  <si>
    <t>Startup1449</t>
  </si>
  <si>
    <t>ST01450</t>
  </si>
  <si>
    <t>Startup1450</t>
  </si>
  <si>
    <t>ST01451</t>
  </si>
  <si>
    <t>Startup1451</t>
  </si>
  <si>
    <t>ST01452</t>
  </si>
  <si>
    <t>Startup1452</t>
  </si>
  <si>
    <t>ST01453</t>
  </si>
  <si>
    <t>Startup1453</t>
  </si>
  <si>
    <t>ST01454</t>
  </si>
  <si>
    <t>Startup1454</t>
  </si>
  <si>
    <t>ST01455</t>
  </si>
  <si>
    <t>Startup1455</t>
  </si>
  <si>
    <t>ST01456</t>
  </si>
  <si>
    <t>Startup1456</t>
  </si>
  <si>
    <t>ST01457</t>
  </si>
  <si>
    <t>Startup1457</t>
  </si>
  <si>
    <t>ST01458</t>
  </si>
  <si>
    <t>Startup1458</t>
  </si>
  <si>
    <t>ST01459</t>
  </si>
  <si>
    <t>Startup1459</t>
  </si>
  <si>
    <t>ST01460</t>
  </si>
  <si>
    <t>Startup1460</t>
  </si>
  <si>
    <t>ST01461</t>
  </si>
  <si>
    <t>Startup1461</t>
  </si>
  <si>
    <t>ST01462</t>
  </si>
  <si>
    <t>Startup1462</t>
  </si>
  <si>
    <t>ST01463</t>
  </si>
  <si>
    <t>Startup1463</t>
  </si>
  <si>
    <t>ST01464</t>
  </si>
  <si>
    <t>Startup1464</t>
  </si>
  <si>
    <t>ST01465</t>
  </si>
  <si>
    <t>Startup1465</t>
  </si>
  <si>
    <t>ST01466</t>
  </si>
  <si>
    <t>Startup1466</t>
  </si>
  <si>
    <t>ST01467</t>
  </si>
  <si>
    <t>Startup1467</t>
  </si>
  <si>
    <t>ST01468</t>
  </si>
  <si>
    <t>Startup1468</t>
  </si>
  <si>
    <t>ST01469</t>
  </si>
  <si>
    <t>Startup1469</t>
  </si>
  <si>
    <t>ST01470</t>
  </si>
  <si>
    <t>Startup1470</t>
  </si>
  <si>
    <t>ST01471</t>
  </si>
  <si>
    <t>Startup1471</t>
  </si>
  <si>
    <t>ST01472</t>
  </si>
  <si>
    <t>Startup1472</t>
  </si>
  <si>
    <t>ST01473</t>
  </si>
  <si>
    <t>Startup1473</t>
  </si>
  <si>
    <t>ST01474</t>
  </si>
  <si>
    <t>Startup1474</t>
  </si>
  <si>
    <t>ST01475</t>
  </si>
  <si>
    <t>Startup1475</t>
  </si>
  <si>
    <t>ST01476</t>
  </si>
  <si>
    <t>Startup1476</t>
  </si>
  <si>
    <t>ST01477</t>
  </si>
  <si>
    <t>Startup1477</t>
  </si>
  <si>
    <t>ST01478</t>
  </si>
  <si>
    <t>Startup1478</t>
  </si>
  <si>
    <t>ST01479</t>
  </si>
  <si>
    <t>Startup1479</t>
  </si>
  <si>
    <t>ST01480</t>
  </si>
  <si>
    <t>Startup1480</t>
  </si>
  <si>
    <t>ST01481</t>
  </si>
  <si>
    <t>Startup1481</t>
  </si>
  <si>
    <t>ST01482</t>
  </si>
  <si>
    <t>Startup1482</t>
  </si>
  <si>
    <t>ST01483</t>
  </si>
  <si>
    <t>Startup1483</t>
  </si>
  <si>
    <t>ST01484</t>
  </si>
  <si>
    <t>Startup1484</t>
  </si>
  <si>
    <t>ST01485</t>
  </si>
  <si>
    <t>Startup1485</t>
  </si>
  <si>
    <t>ST01486</t>
  </si>
  <si>
    <t>Startup1486</t>
  </si>
  <si>
    <t>ST01487</t>
  </si>
  <si>
    <t>Startup1487</t>
  </si>
  <si>
    <t>ST01488</t>
  </si>
  <si>
    <t>Startup1488</t>
  </si>
  <si>
    <t>ST01489</t>
  </si>
  <si>
    <t>Startup1489</t>
  </si>
  <si>
    <t>ST01490</t>
  </si>
  <si>
    <t>Startup1490</t>
  </si>
  <si>
    <t>ST01491</t>
  </si>
  <si>
    <t>Startup1491</t>
  </si>
  <si>
    <t>ST01492</t>
  </si>
  <si>
    <t>Startup1492</t>
  </si>
  <si>
    <t>ST01493</t>
  </si>
  <si>
    <t>Startup1493</t>
  </si>
  <si>
    <t>ST01494</t>
  </si>
  <si>
    <t>Startup1494</t>
  </si>
  <si>
    <t>ST01495</t>
  </si>
  <si>
    <t>Startup1495</t>
  </si>
  <si>
    <t>ST01496</t>
  </si>
  <si>
    <t>Startup1496</t>
  </si>
  <si>
    <t>ST01497</t>
  </si>
  <si>
    <t>Startup1497</t>
  </si>
  <si>
    <t>ST01498</t>
  </si>
  <si>
    <t>Startup1498</t>
  </si>
  <si>
    <t>ST01499</t>
  </si>
  <si>
    <t>Startup1499</t>
  </si>
  <si>
    <t>ST01500</t>
  </si>
  <si>
    <t>Startup1500</t>
  </si>
  <si>
    <t>ST01501</t>
  </si>
  <si>
    <t>Startup1501</t>
  </si>
  <si>
    <t>ST01502</t>
  </si>
  <si>
    <t>Startup1502</t>
  </si>
  <si>
    <t>ST01503</t>
  </si>
  <si>
    <t>Startup1503</t>
  </si>
  <si>
    <t>ST01504</t>
  </si>
  <si>
    <t>Startup1504</t>
  </si>
  <si>
    <t>ST01505</t>
  </si>
  <si>
    <t>Startup1505</t>
  </si>
  <si>
    <t>ST01506</t>
  </si>
  <si>
    <t>Startup1506</t>
  </si>
  <si>
    <t>ST01507</t>
  </si>
  <si>
    <t>Startup1507</t>
  </si>
  <si>
    <t>ST01508</t>
  </si>
  <si>
    <t>Startup1508</t>
  </si>
  <si>
    <t>ST01509</t>
  </si>
  <si>
    <t>Startup1509</t>
  </si>
  <si>
    <t>ST01510</t>
  </si>
  <si>
    <t>Startup1510</t>
  </si>
  <si>
    <t>ST01511</t>
  </si>
  <si>
    <t>Startup1511</t>
  </si>
  <si>
    <t>ST01512</t>
  </si>
  <si>
    <t>Startup1512</t>
  </si>
  <si>
    <t>ST01513</t>
  </si>
  <si>
    <t>Startup1513</t>
  </si>
  <si>
    <t>ST01514</t>
  </si>
  <si>
    <t>Startup1514</t>
  </si>
  <si>
    <t>ST01515</t>
  </si>
  <si>
    <t>Startup1515</t>
  </si>
  <si>
    <t>ST01516</t>
  </si>
  <si>
    <t>Startup1516</t>
  </si>
  <si>
    <t>ST01517</t>
  </si>
  <si>
    <t>Startup1517</t>
  </si>
  <si>
    <t>ST01518</t>
  </si>
  <si>
    <t>Startup1518</t>
  </si>
  <si>
    <t>ST01519</t>
  </si>
  <si>
    <t>Startup1519</t>
  </si>
  <si>
    <t>ST01520</t>
  </si>
  <si>
    <t>Startup1520</t>
  </si>
  <si>
    <t>ST01521</t>
  </si>
  <si>
    <t>Startup1521</t>
  </si>
  <si>
    <t>ST01522</t>
  </si>
  <si>
    <t>Startup1522</t>
  </si>
  <si>
    <t>ST01523</t>
  </si>
  <si>
    <t>Startup1523</t>
  </si>
  <si>
    <t>ST01524</t>
  </si>
  <si>
    <t>Startup1524</t>
  </si>
  <si>
    <t>ST01525</t>
  </si>
  <si>
    <t>Startup1525</t>
  </si>
  <si>
    <t>ST01526</t>
  </si>
  <si>
    <t>Startup1526</t>
  </si>
  <si>
    <t>ST01527</t>
  </si>
  <si>
    <t>Startup1527</t>
  </si>
  <si>
    <t>ST01528</t>
  </si>
  <si>
    <t>Startup1528</t>
  </si>
  <si>
    <t>ST01529</t>
  </si>
  <si>
    <t>Startup1529</t>
  </si>
  <si>
    <t>ST01530</t>
  </si>
  <si>
    <t>Startup1530</t>
  </si>
  <si>
    <t>ST01531</t>
  </si>
  <si>
    <t>Startup1531</t>
  </si>
  <si>
    <t>ST01532</t>
  </si>
  <si>
    <t>Startup1532</t>
  </si>
  <si>
    <t>ST01533</t>
  </si>
  <si>
    <t>Startup1533</t>
  </si>
  <si>
    <t>ST01534</t>
  </si>
  <si>
    <t>Startup1534</t>
  </si>
  <si>
    <t>ST01535</t>
  </si>
  <si>
    <t>Startup1535</t>
  </si>
  <si>
    <t>ST01536</t>
  </si>
  <si>
    <t>Startup1536</t>
  </si>
  <si>
    <t>ST01537</t>
  </si>
  <si>
    <t>Startup1537</t>
  </si>
  <si>
    <t>ST01538</t>
  </si>
  <si>
    <t>Startup1538</t>
  </si>
  <si>
    <t>ST01539</t>
  </si>
  <si>
    <t>Startup1539</t>
  </si>
  <si>
    <t>ST01540</t>
  </si>
  <si>
    <t>Startup1540</t>
  </si>
  <si>
    <t>ST01541</t>
  </si>
  <si>
    <t>Startup1541</t>
  </si>
  <si>
    <t>ST01542</t>
  </si>
  <si>
    <t>Startup1542</t>
  </si>
  <si>
    <t>ST01543</t>
  </si>
  <si>
    <t>Startup1543</t>
  </si>
  <si>
    <t>ST01544</t>
  </si>
  <si>
    <t>Startup1544</t>
  </si>
  <si>
    <t>ST01545</t>
  </si>
  <si>
    <t>Startup1545</t>
  </si>
  <si>
    <t>ST01546</t>
  </si>
  <si>
    <t>Startup1546</t>
  </si>
  <si>
    <t>ST01547</t>
  </si>
  <si>
    <t>Startup1547</t>
  </si>
  <si>
    <t>ST01548</t>
  </si>
  <si>
    <t>Startup1548</t>
  </si>
  <si>
    <t>ST01549</t>
  </si>
  <si>
    <t>Startup1549</t>
  </si>
  <si>
    <t>ST01550</t>
  </si>
  <si>
    <t>Startup1550</t>
  </si>
  <si>
    <t>ST01551</t>
  </si>
  <si>
    <t>Startup1551</t>
  </si>
  <si>
    <t>ST01552</t>
  </si>
  <si>
    <t>Startup1552</t>
  </si>
  <si>
    <t>ST01553</t>
  </si>
  <si>
    <t>Startup1553</t>
  </si>
  <si>
    <t>ST01554</t>
  </si>
  <si>
    <t>Startup1554</t>
  </si>
  <si>
    <t>ST01555</t>
  </si>
  <si>
    <t>Startup1555</t>
  </si>
  <si>
    <t>ST01556</t>
  </si>
  <si>
    <t>Startup1556</t>
  </si>
  <si>
    <t>ST01557</t>
  </si>
  <si>
    <t>Startup1557</t>
  </si>
  <si>
    <t>ST01558</t>
  </si>
  <si>
    <t>Startup1558</t>
  </si>
  <si>
    <t>ST01559</t>
  </si>
  <si>
    <t>Startup1559</t>
  </si>
  <si>
    <t>ST01560</t>
  </si>
  <si>
    <t>Startup1560</t>
  </si>
  <si>
    <t>ST01561</t>
  </si>
  <si>
    <t>Startup1561</t>
  </si>
  <si>
    <t>ST01562</t>
  </si>
  <si>
    <t>Startup1562</t>
  </si>
  <si>
    <t>ST01563</t>
  </si>
  <si>
    <t>Startup1563</t>
  </si>
  <si>
    <t>ST01564</t>
  </si>
  <si>
    <t>Startup1564</t>
  </si>
  <si>
    <t>ST01565</t>
  </si>
  <si>
    <t>Startup1565</t>
  </si>
  <si>
    <t>ST01566</t>
  </si>
  <si>
    <t>Startup1566</t>
  </si>
  <si>
    <t>ST01567</t>
  </si>
  <si>
    <t>Startup1567</t>
  </si>
  <si>
    <t>ST01568</t>
  </si>
  <si>
    <t>Startup1568</t>
  </si>
  <si>
    <t>ST01569</t>
  </si>
  <si>
    <t>Startup1569</t>
  </si>
  <si>
    <t>ST01570</t>
  </si>
  <si>
    <t>Startup1570</t>
  </si>
  <si>
    <t>ST01571</t>
  </si>
  <si>
    <t>Startup1571</t>
  </si>
  <si>
    <t>ST01572</t>
  </si>
  <si>
    <t>Startup1572</t>
  </si>
  <si>
    <t>ST01573</t>
  </si>
  <si>
    <t>Startup1573</t>
  </si>
  <si>
    <t>ST01574</t>
  </si>
  <si>
    <t>Startup1574</t>
  </si>
  <si>
    <t>ST01575</t>
  </si>
  <si>
    <t>Startup1575</t>
  </si>
  <si>
    <t>ST01576</t>
  </si>
  <si>
    <t>Startup1576</t>
  </si>
  <si>
    <t>ST01577</t>
  </si>
  <si>
    <t>Startup1577</t>
  </si>
  <si>
    <t>ST01578</t>
  </si>
  <si>
    <t>Startup1578</t>
  </si>
  <si>
    <t>ST01579</t>
  </si>
  <si>
    <t>Startup1579</t>
  </si>
  <si>
    <t>ST01580</t>
  </si>
  <si>
    <t>Startup1580</t>
  </si>
  <si>
    <t>ST01581</t>
  </si>
  <si>
    <t>Startup1581</t>
  </si>
  <si>
    <t>ST01582</t>
  </si>
  <si>
    <t>Startup1582</t>
  </si>
  <si>
    <t>ST01583</t>
  </si>
  <si>
    <t>Startup1583</t>
  </si>
  <si>
    <t>ST01584</t>
  </si>
  <si>
    <t>Startup1584</t>
  </si>
  <si>
    <t>ST01585</t>
  </si>
  <si>
    <t>Startup1585</t>
  </si>
  <si>
    <t>ST01586</t>
  </si>
  <si>
    <t>Startup1586</t>
  </si>
  <si>
    <t>ST01587</t>
  </si>
  <si>
    <t>Startup1587</t>
  </si>
  <si>
    <t>ST01588</t>
  </si>
  <si>
    <t>Startup1588</t>
  </si>
  <si>
    <t>ST01589</t>
  </si>
  <si>
    <t>Startup1589</t>
  </si>
  <si>
    <t>ST01590</t>
  </si>
  <si>
    <t>Startup1590</t>
  </si>
  <si>
    <t>ST01591</t>
  </si>
  <si>
    <t>Startup1591</t>
  </si>
  <si>
    <t>ST01592</t>
  </si>
  <si>
    <t>Startup1592</t>
  </si>
  <si>
    <t>ST01593</t>
  </si>
  <si>
    <t>Startup1593</t>
  </si>
  <si>
    <t>ST01594</t>
  </si>
  <si>
    <t>Startup1594</t>
  </si>
  <si>
    <t>ST01595</t>
  </si>
  <si>
    <t>Startup1595</t>
  </si>
  <si>
    <t>ST01596</t>
  </si>
  <si>
    <t>Startup1596</t>
  </si>
  <si>
    <t>ST01597</t>
  </si>
  <si>
    <t>Startup1597</t>
  </si>
  <si>
    <t>ST01598</t>
  </si>
  <si>
    <t>Startup1598</t>
  </si>
  <si>
    <t>ST01599</t>
  </si>
  <si>
    <t>Startup1599</t>
  </si>
  <si>
    <t>ST01600</t>
  </si>
  <si>
    <t>Startup1600</t>
  </si>
  <si>
    <t>ST01601</t>
  </si>
  <si>
    <t>Startup1601</t>
  </si>
  <si>
    <t>ST01602</t>
  </si>
  <si>
    <t>Startup1602</t>
  </si>
  <si>
    <t>ST01603</t>
  </si>
  <si>
    <t>Startup1603</t>
  </si>
  <si>
    <t>ST01604</t>
  </si>
  <si>
    <t>Startup1604</t>
  </si>
  <si>
    <t>ST01605</t>
  </si>
  <si>
    <t>Startup1605</t>
  </si>
  <si>
    <t>ST01606</t>
  </si>
  <si>
    <t>Startup1606</t>
  </si>
  <si>
    <t>ST01607</t>
  </si>
  <si>
    <t>Startup1607</t>
  </si>
  <si>
    <t>ST01608</t>
  </si>
  <si>
    <t>Startup1608</t>
  </si>
  <si>
    <t>ST01609</t>
  </si>
  <si>
    <t>Startup1609</t>
  </si>
  <si>
    <t>ST01610</t>
  </si>
  <si>
    <t>Startup1610</t>
  </si>
  <si>
    <t>ST01611</t>
  </si>
  <si>
    <t>Startup1611</t>
  </si>
  <si>
    <t>ST01612</t>
  </si>
  <si>
    <t>Startup1612</t>
  </si>
  <si>
    <t>ST01613</t>
  </si>
  <si>
    <t>Startup1613</t>
  </si>
  <si>
    <t>ST01614</t>
  </si>
  <si>
    <t>Startup1614</t>
  </si>
  <si>
    <t>ST01615</t>
  </si>
  <si>
    <t>Startup1615</t>
  </si>
  <si>
    <t>ST01616</t>
  </si>
  <si>
    <t>Startup1616</t>
  </si>
  <si>
    <t>ST01617</t>
  </si>
  <si>
    <t>Startup1617</t>
  </si>
  <si>
    <t>ST01618</t>
  </si>
  <si>
    <t>Startup1618</t>
  </si>
  <si>
    <t>ST01619</t>
  </si>
  <si>
    <t>Startup1619</t>
  </si>
  <si>
    <t>ST01620</t>
  </si>
  <si>
    <t>Startup1620</t>
  </si>
  <si>
    <t>ST01621</t>
  </si>
  <si>
    <t>Startup1621</t>
  </si>
  <si>
    <t>ST01622</t>
  </si>
  <si>
    <t>Startup1622</t>
  </si>
  <si>
    <t>ST01623</t>
  </si>
  <si>
    <t>Startup1623</t>
  </si>
  <si>
    <t>ST01624</t>
  </si>
  <si>
    <t>Startup1624</t>
  </si>
  <si>
    <t>ST01625</t>
  </si>
  <si>
    <t>Startup1625</t>
  </si>
  <si>
    <t>ST01626</t>
  </si>
  <si>
    <t>Startup1626</t>
  </si>
  <si>
    <t>ST01627</t>
  </si>
  <si>
    <t>Startup1627</t>
  </si>
  <si>
    <t>ST01628</t>
  </si>
  <si>
    <t>Startup1628</t>
  </si>
  <si>
    <t>ST01629</t>
  </si>
  <si>
    <t>Startup1629</t>
  </si>
  <si>
    <t>ST01630</t>
  </si>
  <si>
    <t>Startup1630</t>
  </si>
  <si>
    <t>ST01631</t>
  </si>
  <si>
    <t>Startup1631</t>
  </si>
  <si>
    <t>ST01632</t>
  </si>
  <si>
    <t>Startup1632</t>
  </si>
  <si>
    <t>ST01633</t>
  </si>
  <si>
    <t>Startup1633</t>
  </si>
  <si>
    <t>ST01634</t>
  </si>
  <si>
    <t>Startup1634</t>
  </si>
  <si>
    <t>ST01635</t>
  </si>
  <si>
    <t>Startup1635</t>
  </si>
  <si>
    <t>ST01636</t>
  </si>
  <si>
    <t>Startup1636</t>
  </si>
  <si>
    <t>ST01637</t>
  </si>
  <si>
    <t>Startup1637</t>
  </si>
  <si>
    <t>ST01638</t>
  </si>
  <si>
    <t>Startup1638</t>
  </si>
  <si>
    <t>ST01639</t>
  </si>
  <si>
    <t>Startup1639</t>
  </si>
  <si>
    <t>ST01640</t>
  </si>
  <si>
    <t>Startup1640</t>
  </si>
  <si>
    <t>ST01641</t>
  </si>
  <si>
    <t>Startup1641</t>
  </si>
  <si>
    <t>ST01642</t>
  </si>
  <si>
    <t>Startup1642</t>
  </si>
  <si>
    <t>ST01643</t>
  </si>
  <si>
    <t>Startup1643</t>
  </si>
  <si>
    <t>ST01644</t>
  </si>
  <si>
    <t>Startup1644</t>
  </si>
  <si>
    <t>ST01645</t>
  </si>
  <si>
    <t>Startup1645</t>
  </si>
  <si>
    <t>ST01646</t>
  </si>
  <si>
    <t>Startup1646</t>
  </si>
  <si>
    <t>ST01647</t>
  </si>
  <si>
    <t>Startup1647</t>
  </si>
  <si>
    <t>ST01648</t>
  </si>
  <si>
    <t>Startup1648</t>
  </si>
  <si>
    <t>ST01649</t>
  </si>
  <si>
    <t>Startup1649</t>
  </si>
  <si>
    <t>ST01650</t>
  </si>
  <si>
    <t>Startup1650</t>
  </si>
  <si>
    <t>ST01651</t>
  </si>
  <si>
    <t>Startup1651</t>
  </si>
  <si>
    <t>ST01652</t>
  </si>
  <si>
    <t>Startup1652</t>
  </si>
  <si>
    <t>ST01653</t>
  </si>
  <si>
    <t>Startup1653</t>
  </si>
  <si>
    <t>ST01654</t>
  </si>
  <si>
    <t>Startup1654</t>
  </si>
  <si>
    <t>ST01655</t>
  </si>
  <si>
    <t>Startup1655</t>
  </si>
  <si>
    <t>ST01656</t>
  </si>
  <si>
    <t>Startup1656</t>
  </si>
  <si>
    <t>ST01657</t>
  </si>
  <si>
    <t>Startup1657</t>
  </si>
  <si>
    <t>ST01658</t>
  </si>
  <si>
    <t>Startup1658</t>
  </si>
  <si>
    <t>ST01659</t>
  </si>
  <si>
    <t>Startup1659</t>
  </si>
  <si>
    <t>ST01660</t>
  </si>
  <si>
    <t>Startup1660</t>
  </si>
  <si>
    <t>ST01661</t>
  </si>
  <si>
    <t>Startup1661</t>
  </si>
  <si>
    <t>ST01662</t>
  </si>
  <si>
    <t>Startup1662</t>
  </si>
  <si>
    <t>ST01663</t>
  </si>
  <si>
    <t>Startup1663</t>
  </si>
  <si>
    <t>ST01664</t>
  </si>
  <si>
    <t>Startup1664</t>
  </si>
  <si>
    <t>ST01665</t>
  </si>
  <si>
    <t>Startup1665</t>
  </si>
  <si>
    <t>ST01666</t>
  </si>
  <si>
    <t>Startup1666</t>
  </si>
  <si>
    <t>ST01667</t>
  </si>
  <si>
    <t>Startup1667</t>
  </si>
  <si>
    <t>ST01668</t>
  </si>
  <si>
    <t>Startup1668</t>
  </si>
  <si>
    <t>ST01669</t>
  </si>
  <si>
    <t>Startup1669</t>
  </si>
  <si>
    <t>ST01670</t>
  </si>
  <si>
    <t>Startup1670</t>
  </si>
  <si>
    <t>ST01671</t>
  </si>
  <si>
    <t>Startup1671</t>
  </si>
  <si>
    <t>ST01672</t>
  </si>
  <si>
    <t>Startup1672</t>
  </si>
  <si>
    <t>ST01673</t>
  </si>
  <si>
    <t>Startup1673</t>
  </si>
  <si>
    <t>ST01674</t>
  </si>
  <si>
    <t>Startup1674</t>
  </si>
  <si>
    <t>ST01675</t>
  </si>
  <si>
    <t>Startup1675</t>
  </si>
  <si>
    <t>ST01676</t>
  </si>
  <si>
    <t>Startup1676</t>
  </si>
  <si>
    <t>ST01677</t>
  </si>
  <si>
    <t>Startup1677</t>
  </si>
  <si>
    <t>ST01678</t>
  </si>
  <si>
    <t>Startup1678</t>
  </si>
  <si>
    <t>ST01679</t>
  </si>
  <si>
    <t>Startup1679</t>
  </si>
  <si>
    <t>ST01680</t>
  </si>
  <si>
    <t>Startup1680</t>
  </si>
  <si>
    <t>ST01681</t>
  </si>
  <si>
    <t>Startup1681</t>
  </si>
  <si>
    <t>ST01682</t>
  </si>
  <si>
    <t>Startup1682</t>
  </si>
  <si>
    <t>ST01683</t>
  </si>
  <si>
    <t>Startup1683</t>
  </si>
  <si>
    <t>ST01684</t>
  </si>
  <si>
    <t>Startup1684</t>
  </si>
  <si>
    <t>ST01685</t>
  </si>
  <si>
    <t>Startup1685</t>
  </si>
  <si>
    <t>ST01686</t>
  </si>
  <si>
    <t>Startup1686</t>
  </si>
  <si>
    <t>ST01687</t>
  </si>
  <si>
    <t>Startup1687</t>
  </si>
  <si>
    <t>ST01688</t>
  </si>
  <si>
    <t>Startup1688</t>
  </si>
  <si>
    <t>ST01689</t>
  </si>
  <si>
    <t>Startup1689</t>
  </si>
  <si>
    <t>ST01690</t>
  </si>
  <si>
    <t>Startup1690</t>
  </si>
  <si>
    <t>ST01691</t>
  </si>
  <si>
    <t>Startup1691</t>
  </si>
  <si>
    <t>ST01692</t>
  </si>
  <si>
    <t>Startup1692</t>
  </si>
  <si>
    <t>ST01693</t>
  </si>
  <si>
    <t>Startup1693</t>
  </si>
  <si>
    <t>ST01694</t>
  </si>
  <si>
    <t>Startup1694</t>
  </si>
  <si>
    <t>ST01695</t>
  </si>
  <si>
    <t>Startup1695</t>
  </si>
  <si>
    <t>ST01696</t>
  </si>
  <si>
    <t>Startup1696</t>
  </si>
  <si>
    <t>ST01697</t>
  </si>
  <si>
    <t>Startup1697</t>
  </si>
  <si>
    <t>ST01698</t>
  </si>
  <si>
    <t>Startup1698</t>
  </si>
  <si>
    <t>ST01699</t>
  </si>
  <si>
    <t>Startup1699</t>
  </si>
  <si>
    <t>ST01700</t>
  </si>
  <si>
    <t>Startup1700</t>
  </si>
  <si>
    <t>ST01701</t>
  </si>
  <si>
    <t>Startup1701</t>
  </si>
  <si>
    <t>ST01702</t>
  </si>
  <si>
    <t>Startup1702</t>
  </si>
  <si>
    <t>ST01703</t>
  </si>
  <si>
    <t>Startup1703</t>
  </si>
  <si>
    <t>ST01704</t>
  </si>
  <si>
    <t>Startup1704</t>
  </si>
  <si>
    <t>ST01705</t>
  </si>
  <si>
    <t>Startup1705</t>
  </si>
  <si>
    <t>ST01706</t>
  </si>
  <si>
    <t>Startup1706</t>
  </si>
  <si>
    <t>ST01707</t>
  </si>
  <si>
    <t>Startup1707</t>
  </si>
  <si>
    <t>ST01708</t>
  </si>
  <si>
    <t>Startup1708</t>
  </si>
  <si>
    <t>ST01709</t>
  </si>
  <si>
    <t>Startup1709</t>
  </si>
  <si>
    <t>ST01710</t>
  </si>
  <si>
    <t>Startup1710</t>
  </si>
  <si>
    <t>ST01711</t>
  </si>
  <si>
    <t>Startup1711</t>
  </si>
  <si>
    <t>ST01712</t>
  </si>
  <si>
    <t>Startup1712</t>
  </si>
  <si>
    <t>ST01713</t>
  </si>
  <si>
    <t>Startup1713</t>
  </si>
  <si>
    <t>ST01714</t>
  </si>
  <si>
    <t>Startup1714</t>
  </si>
  <si>
    <t>ST01715</t>
  </si>
  <si>
    <t>Startup1715</t>
  </si>
  <si>
    <t>ST01716</t>
  </si>
  <si>
    <t>Startup1716</t>
  </si>
  <si>
    <t>ST01717</t>
  </si>
  <si>
    <t>Startup1717</t>
  </si>
  <si>
    <t>ST01718</t>
  </si>
  <si>
    <t>Startup1718</t>
  </si>
  <si>
    <t>ST01719</t>
  </si>
  <si>
    <t>Startup1719</t>
  </si>
  <si>
    <t>ST01720</t>
  </si>
  <si>
    <t>Startup1720</t>
  </si>
  <si>
    <t>ST01721</t>
  </si>
  <si>
    <t>Startup1721</t>
  </si>
  <si>
    <t>ST01722</t>
  </si>
  <si>
    <t>Startup1722</t>
  </si>
  <si>
    <t>ST01723</t>
  </si>
  <si>
    <t>Startup1723</t>
  </si>
  <si>
    <t>ST01724</t>
  </si>
  <si>
    <t>Startup1724</t>
  </si>
  <si>
    <t>ST01725</t>
  </si>
  <si>
    <t>Startup1725</t>
  </si>
  <si>
    <t>ST01726</t>
  </si>
  <si>
    <t>Startup1726</t>
  </si>
  <si>
    <t>ST01727</t>
  </si>
  <si>
    <t>Startup1727</t>
  </si>
  <si>
    <t>ST01728</t>
  </si>
  <si>
    <t>Startup1728</t>
  </si>
  <si>
    <t>ST01729</t>
  </si>
  <si>
    <t>Startup1729</t>
  </si>
  <si>
    <t>ST01730</t>
  </si>
  <si>
    <t>Startup1730</t>
  </si>
  <si>
    <t>ST01731</t>
  </si>
  <si>
    <t>Startup1731</t>
  </si>
  <si>
    <t>ST01732</t>
  </si>
  <si>
    <t>Startup1732</t>
  </si>
  <si>
    <t>ST01733</t>
  </si>
  <si>
    <t>Startup1733</t>
  </si>
  <si>
    <t>ST01734</t>
  </si>
  <si>
    <t>Startup1734</t>
  </si>
  <si>
    <t>ST01735</t>
  </si>
  <si>
    <t>Startup1735</t>
  </si>
  <si>
    <t>ST01736</t>
  </si>
  <si>
    <t>Startup1736</t>
  </si>
  <si>
    <t>ST01737</t>
  </si>
  <si>
    <t>Startup1737</t>
  </si>
  <si>
    <t>ST01738</t>
  </si>
  <si>
    <t>Startup1738</t>
  </si>
  <si>
    <t>ST01739</t>
  </si>
  <si>
    <t>Startup1739</t>
  </si>
  <si>
    <t>ST01740</t>
  </si>
  <si>
    <t>Startup1740</t>
  </si>
  <si>
    <t>ST01741</t>
  </si>
  <si>
    <t>Startup1741</t>
  </si>
  <si>
    <t>ST01742</t>
  </si>
  <si>
    <t>Startup1742</t>
  </si>
  <si>
    <t>ST01743</t>
  </si>
  <si>
    <t>Startup1743</t>
  </si>
  <si>
    <t>ST01744</t>
  </si>
  <si>
    <t>Startup1744</t>
  </si>
  <si>
    <t>ST01745</t>
  </si>
  <si>
    <t>Startup1745</t>
  </si>
  <si>
    <t>ST01746</t>
  </si>
  <si>
    <t>Startup1746</t>
  </si>
  <si>
    <t>ST01747</t>
  </si>
  <si>
    <t>Startup1747</t>
  </si>
  <si>
    <t>ST01748</t>
  </si>
  <si>
    <t>Startup1748</t>
  </si>
  <si>
    <t>ST01749</t>
  </si>
  <si>
    <t>Startup1749</t>
  </si>
  <si>
    <t>ST01750</t>
  </si>
  <si>
    <t>Startup1750</t>
  </si>
  <si>
    <t>ST01751</t>
  </si>
  <si>
    <t>Startup1751</t>
  </si>
  <si>
    <t>ST01752</t>
  </si>
  <si>
    <t>Startup1752</t>
  </si>
  <si>
    <t>ST01753</t>
  </si>
  <si>
    <t>Startup1753</t>
  </si>
  <si>
    <t>ST01754</t>
  </si>
  <si>
    <t>Startup1754</t>
  </si>
  <si>
    <t>ST01755</t>
  </si>
  <si>
    <t>Startup1755</t>
  </si>
  <si>
    <t>ST01756</t>
  </si>
  <si>
    <t>Startup1756</t>
  </si>
  <si>
    <t>ST01757</t>
  </si>
  <si>
    <t>Startup1757</t>
  </si>
  <si>
    <t>ST01758</t>
  </si>
  <si>
    <t>Startup1758</t>
  </si>
  <si>
    <t>ST01759</t>
  </si>
  <si>
    <t>Startup1759</t>
  </si>
  <si>
    <t>ST01760</t>
  </si>
  <si>
    <t>Startup1760</t>
  </si>
  <si>
    <t>ST01761</t>
  </si>
  <si>
    <t>Startup1761</t>
  </si>
  <si>
    <t>ST01762</t>
  </si>
  <si>
    <t>Startup1762</t>
  </si>
  <si>
    <t>ST01763</t>
  </si>
  <si>
    <t>Startup1763</t>
  </si>
  <si>
    <t>ST01764</t>
  </si>
  <si>
    <t>Startup1764</t>
  </si>
  <si>
    <t>ST01765</t>
  </si>
  <si>
    <t>Startup1765</t>
  </si>
  <si>
    <t>ST01766</t>
  </si>
  <si>
    <t>Startup1766</t>
  </si>
  <si>
    <t>ST01767</t>
  </si>
  <si>
    <t>Startup1767</t>
  </si>
  <si>
    <t>ST01768</t>
  </si>
  <si>
    <t>Startup1768</t>
  </si>
  <si>
    <t>ST01769</t>
  </si>
  <si>
    <t>Startup1769</t>
  </si>
  <si>
    <t>ST01770</t>
  </si>
  <si>
    <t>Startup1770</t>
  </si>
  <si>
    <t>ST01771</t>
  </si>
  <si>
    <t>Startup1771</t>
  </si>
  <si>
    <t>ST01772</t>
  </si>
  <si>
    <t>Startup1772</t>
  </si>
  <si>
    <t>ST01773</t>
  </si>
  <si>
    <t>Startup1773</t>
  </si>
  <si>
    <t>ST01774</t>
  </si>
  <si>
    <t>Startup1774</t>
  </si>
  <si>
    <t>ST01775</t>
  </si>
  <si>
    <t>Startup1775</t>
  </si>
  <si>
    <t>ST01776</t>
  </si>
  <si>
    <t>Startup1776</t>
  </si>
  <si>
    <t>ST01777</t>
  </si>
  <si>
    <t>Startup1777</t>
  </si>
  <si>
    <t>ST01778</t>
  </si>
  <si>
    <t>Startup1778</t>
  </si>
  <si>
    <t>ST01779</t>
  </si>
  <si>
    <t>Startup1779</t>
  </si>
  <si>
    <t>ST01780</t>
  </si>
  <si>
    <t>Startup1780</t>
  </si>
  <si>
    <t>ST01781</t>
  </si>
  <si>
    <t>Startup1781</t>
  </si>
  <si>
    <t>ST01782</t>
  </si>
  <si>
    <t>Startup1782</t>
  </si>
  <si>
    <t>ST01783</t>
  </si>
  <si>
    <t>Startup1783</t>
  </si>
  <si>
    <t>ST01784</t>
  </si>
  <si>
    <t>Startup1784</t>
  </si>
  <si>
    <t>ST01785</t>
  </si>
  <si>
    <t>Startup1785</t>
  </si>
  <si>
    <t>ST01786</t>
  </si>
  <si>
    <t>Startup1786</t>
  </si>
  <si>
    <t>ST01787</t>
  </si>
  <si>
    <t>Startup1787</t>
  </si>
  <si>
    <t>ST01788</t>
  </si>
  <si>
    <t>Startup1788</t>
  </si>
  <si>
    <t>ST01789</t>
  </si>
  <si>
    <t>Startup1789</t>
  </si>
  <si>
    <t>ST01790</t>
  </si>
  <si>
    <t>Startup1790</t>
  </si>
  <si>
    <t>ST01791</t>
  </si>
  <si>
    <t>Startup1791</t>
  </si>
  <si>
    <t>ST01792</t>
  </si>
  <si>
    <t>Startup1792</t>
  </si>
  <si>
    <t>ST01793</t>
  </si>
  <si>
    <t>Startup1793</t>
  </si>
  <si>
    <t>ST01794</t>
  </si>
  <si>
    <t>Startup1794</t>
  </si>
  <si>
    <t>ST01795</t>
  </si>
  <si>
    <t>Startup1795</t>
  </si>
  <si>
    <t>ST01796</t>
  </si>
  <si>
    <t>Startup1796</t>
  </si>
  <si>
    <t>ST01797</t>
  </si>
  <si>
    <t>Startup1797</t>
  </si>
  <si>
    <t>ST01798</t>
  </si>
  <si>
    <t>Startup1798</t>
  </si>
  <si>
    <t>ST01799</t>
  </si>
  <si>
    <t>Startup1799</t>
  </si>
  <si>
    <t>ST01800</t>
  </si>
  <si>
    <t>Startup1800</t>
  </si>
  <si>
    <t>ST01801</t>
  </si>
  <si>
    <t>Startup1801</t>
  </si>
  <si>
    <t>ST01802</t>
  </si>
  <si>
    <t>Startup1802</t>
  </si>
  <si>
    <t>ST01803</t>
  </si>
  <si>
    <t>Startup1803</t>
  </si>
  <si>
    <t>ST01804</t>
  </si>
  <si>
    <t>Startup1804</t>
  </si>
  <si>
    <t>ST01805</t>
  </si>
  <si>
    <t>Startup1805</t>
  </si>
  <si>
    <t>ST01806</t>
  </si>
  <si>
    <t>Startup1806</t>
  </si>
  <si>
    <t>ST01807</t>
  </si>
  <si>
    <t>Startup1807</t>
  </si>
  <si>
    <t>ST01808</t>
  </si>
  <si>
    <t>Startup1808</t>
  </si>
  <si>
    <t>ST01809</t>
  </si>
  <si>
    <t>Startup1809</t>
  </si>
  <si>
    <t>ST01810</t>
  </si>
  <si>
    <t>Startup1810</t>
  </si>
  <si>
    <t>ST01811</t>
  </si>
  <si>
    <t>Startup1811</t>
  </si>
  <si>
    <t>ST01812</t>
  </si>
  <si>
    <t>Startup1812</t>
  </si>
  <si>
    <t>ST01813</t>
  </si>
  <si>
    <t>Startup1813</t>
  </si>
  <si>
    <t>ST01814</t>
  </si>
  <si>
    <t>Startup1814</t>
  </si>
  <si>
    <t>ST01815</t>
  </si>
  <si>
    <t>Startup1815</t>
  </si>
  <si>
    <t>ST01816</t>
  </si>
  <si>
    <t>Startup1816</t>
  </si>
  <si>
    <t>ST01817</t>
  </si>
  <si>
    <t>Startup1817</t>
  </si>
  <si>
    <t>ST01818</t>
  </si>
  <si>
    <t>Startup1818</t>
  </si>
  <si>
    <t>ST01819</t>
  </si>
  <si>
    <t>Startup1819</t>
  </si>
  <si>
    <t>ST01820</t>
  </si>
  <si>
    <t>Startup1820</t>
  </si>
  <si>
    <t>ST01821</t>
  </si>
  <si>
    <t>Startup1821</t>
  </si>
  <si>
    <t>ST01822</t>
  </si>
  <si>
    <t>Startup1822</t>
  </si>
  <si>
    <t>ST01823</t>
  </si>
  <si>
    <t>Startup1823</t>
  </si>
  <si>
    <t>ST01824</t>
  </si>
  <si>
    <t>Startup1824</t>
  </si>
  <si>
    <t>ST01825</t>
  </si>
  <si>
    <t>Startup1825</t>
  </si>
  <si>
    <t>ST01826</t>
  </si>
  <si>
    <t>Startup1826</t>
  </si>
  <si>
    <t>ST01827</t>
  </si>
  <si>
    <t>Startup1827</t>
  </si>
  <si>
    <t>ST01828</t>
  </si>
  <si>
    <t>Startup1828</t>
  </si>
  <si>
    <t>ST01829</t>
  </si>
  <si>
    <t>Startup1829</t>
  </si>
  <si>
    <t>ST01830</t>
  </si>
  <si>
    <t>Startup1830</t>
  </si>
  <si>
    <t>ST01831</t>
  </si>
  <si>
    <t>Startup1831</t>
  </si>
  <si>
    <t>ST01832</t>
  </si>
  <si>
    <t>Startup1832</t>
  </si>
  <si>
    <t>ST01833</t>
  </si>
  <si>
    <t>Startup1833</t>
  </si>
  <si>
    <t>ST01834</t>
  </si>
  <si>
    <t>Startup1834</t>
  </si>
  <si>
    <t>ST01835</t>
  </si>
  <si>
    <t>Startup1835</t>
  </si>
  <si>
    <t>ST01836</t>
  </si>
  <si>
    <t>Startup1836</t>
  </si>
  <si>
    <t>ST01837</t>
  </si>
  <si>
    <t>Startup1837</t>
  </si>
  <si>
    <t>ST01838</t>
  </si>
  <si>
    <t>Startup1838</t>
  </si>
  <si>
    <t>ST01839</t>
  </si>
  <si>
    <t>Startup1839</t>
  </si>
  <si>
    <t>ST01840</t>
  </si>
  <si>
    <t>Startup1840</t>
  </si>
  <si>
    <t>ST01841</t>
  </si>
  <si>
    <t>Startup1841</t>
  </si>
  <si>
    <t>ST01842</t>
  </si>
  <si>
    <t>Startup1842</t>
  </si>
  <si>
    <t>ST01843</t>
  </si>
  <si>
    <t>Startup1843</t>
  </si>
  <si>
    <t>ST01844</t>
  </si>
  <si>
    <t>Startup1844</t>
  </si>
  <si>
    <t>ST01845</t>
  </si>
  <si>
    <t>Startup1845</t>
  </si>
  <si>
    <t>ST01846</t>
  </si>
  <si>
    <t>Startup1846</t>
  </si>
  <si>
    <t>ST01847</t>
  </si>
  <si>
    <t>Startup1847</t>
  </si>
  <si>
    <t>ST01848</t>
  </si>
  <si>
    <t>Startup1848</t>
  </si>
  <si>
    <t>ST01849</t>
  </si>
  <si>
    <t>Startup1849</t>
  </si>
  <si>
    <t>ST01850</t>
  </si>
  <si>
    <t>Startup1850</t>
  </si>
  <si>
    <t>ST01851</t>
  </si>
  <si>
    <t>Startup1851</t>
  </si>
  <si>
    <t>ST01852</t>
  </si>
  <si>
    <t>Startup1852</t>
  </si>
  <si>
    <t>ST01853</t>
  </si>
  <si>
    <t>Startup1853</t>
  </si>
  <si>
    <t>ST01854</t>
  </si>
  <si>
    <t>Startup1854</t>
  </si>
  <si>
    <t>ST01855</t>
  </si>
  <si>
    <t>Startup1855</t>
  </si>
  <si>
    <t>ST01856</t>
  </si>
  <si>
    <t>Startup1856</t>
  </si>
  <si>
    <t>ST01857</t>
  </si>
  <si>
    <t>Startup1857</t>
  </si>
  <si>
    <t>ST01858</t>
  </si>
  <si>
    <t>Startup1858</t>
  </si>
  <si>
    <t>ST01859</t>
  </si>
  <si>
    <t>Startup1859</t>
  </si>
  <si>
    <t>ST01860</t>
  </si>
  <si>
    <t>Startup1860</t>
  </si>
  <si>
    <t>ST01861</t>
  </si>
  <si>
    <t>Startup1861</t>
  </si>
  <si>
    <t>ST01862</t>
  </si>
  <si>
    <t>Startup1862</t>
  </si>
  <si>
    <t>ST01863</t>
  </si>
  <si>
    <t>Startup1863</t>
  </si>
  <si>
    <t>ST01864</t>
  </si>
  <si>
    <t>Startup1864</t>
  </si>
  <si>
    <t>ST01865</t>
  </si>
  <si>
    <t>Startup1865</t>
  </si>
  <si>
    <t>ST01866</t>
  </si>
  <si>
    <t>Startup1866</t>
  </si>
  <si>
    <t>ST01867</t>
  </si>
  <si>
    <t>Startup1867</t>
  </si>
  <si>
    <t>ST01868</t>
  </si>
  <si>
    <t>Startup1868</t>
  </si>
  <si>
    <t>ST01869</t>
  </si>
  <si>
    <t>Startup1869</t>
  </si>
  <si>
    <t>ST01870</t>
  </si>
  <si>
    <t>Startup1870</t>
  </si>
  <si>
    <t>ST01871</t>
  </si>
  <si>
    <t>Startup1871</t>
  </si>
  <si>
    <t>ST01872</t>
  </si>
  <si>
    <t>Startup1872</t>
  </si>
  <si>
    <t>ST01873</t>
  </si>
  <si>
    <t>Startup1873</t>
  </si>
  <si>
    <t>ST01874</t>
  </si>
  <si>
    <t>Startup1874</t>
  </si>
  <si>
    <t>ST01875</t>
  </si>
  <si>
    <t>Startup1875</t>
  </si>
  <si>
    <t>ST01876</t>
  </si>
  <si>
    <t>Startup1876</t>
  </si>
  <si>
    <t>ST01877</t>
  </si>
  <si>
    <t>Startup1877</t>
  </si>
  <si>
    <t>ST01878</t>
  </si>
  <si>
    <t>Startup1878</t>
  </si>
  <si>
    <t>ST01879</t>
  </si>
  <si>
    <t>Startup1879</t>
  </si>
  <si>
    <t>ST01880</t>
  </si>
  <si>
    <t>Startup1880</t>
  </si>
  <si>
    <t>ST01881</t>
  </si>
  <si>
    <t>Startup1881</t>
  </si>
  <si>
    <t>ST01882</t>
  </si>
  <si>
    <t>Startup1882</t>
  </si>
  <si>
    <t>ST01883</t>
  </si>
  <si>
    <t>Startup1883</t>
  </si>
  <si>
    <t>ST01884</t>
  </si>
  <si>
    <t>Startup1884</t>
  </si>
  <si>
    <t>ST01885</t>
  </si>
  <si>
    <t>Startup1885</t>
  </si>
  <si>
    <t>ST01886</t>
  </si>
  <si>
    <t>Startup1886</t>
  </si>
  <si>
    <t>ST01887</t>
  </si>
  <si>
    <t>Startup1887</t>
  </si>
  <si>
    <t>ST01888</t>
  </si>
  <si>
    <t>Startup1888</t>
  </si>
  <si>
    <t>ST01889</t>
  </si>
  <si>
    <t>Startup1889</t>
  </si>
  <si>
    <t>ST01890</t>
  </si>
  <si>
    <t>Startup1890</t>
  </si>
  <si>
    <t>ST01891</t>
  </si>
  <si>
    <t>Startup1891</t>
  </si>
  <si>
    <t>ST01892</t>
  </si>
  <si>
    <t>Startup1892</t>
  </si>
  <si>
    <t>ST01893</t>
  </si>
  <si>
    <t>Startup1893</t>
  </si>
  <si>
    <t>ST01894</t>
  </si>
  <si>
    <t>Startup1894</t>
  </si>
  <si>
    <t>ST01895</t>
  </si>
  <si>
    <t>Startup1895</t>
  </si>
  <si>
    <t>ST01896</t>
  </si>
  <si>
    <t>Startup1896</t>
  </si>
  <si>
    <t>ST01897</t>
  </si>
  <si>
    <t>Startup1897</t>
  </si>
  <si>
    <t>ST01898</t>
  </si>
  <si>
    <t>Startup1898</t>
  </si>
  <si>
    <t>ST01899</t>
  </si>
  <si>
    <t>Startup1899</t>
  </si>
  <si>
    <t>ST01900</t>
  </si>
  <si>
    <t>Startup1900</t>
  </si>
  <si>
    <t>ST01901</t>
  </si>
  <si>
    <t>Startup1901</t>
  </si>
  <si>
    <t>ST01902</t>
  </si>
  <si>
    <t>Startup1902</t>
  </si>
  <si>
    <t>ST01903</t>
  </si>
  <si>
    <t>Startup1903</t>
  </si>
  <si>
    <t>ST01904</t>
  </si>
  <si>
    <t>Startup1904</t>
  </si>
  <si>
    <t>ST01905</t>
  </si>
  <si>
    <t>Startup1905</t>
  </si>
  <si>
    <t>ST01906</t>
  </si>
  <si>
    <t>Startup1906</t>
  </si>
  <si>
    <t>ST01907</t>
  </si>
  <si>
    <t>Startup1907</t>
  </si>
  <si>
    <t>ST01908</t>
  </si>
  <si>
    <t>Startup1908</t>
  </si>
  <si>
    <t>ST01909</t>
  </si>
  <si>
    <t>Startup1909</t>
  </si>
  <si>
    <t>ST01910</t>
  </si>
  <si>
    <t>Startup1910</t>
  </si>
  <si>
    <t>ST01911</t>
  </si>
  <si>
    <t>Startup1911</t>
  </si>
  <si>
    <t>ST01912</t>
  </si>
  <si>
    <t>Startup1912</t>
  </si>
  <si>
    <t>ST01913</t>
  </si>
  <si>
    <t>Startup1913</t>
  </si>
  <si>
    <t>ST01914</t>
  </si>
  <si>
    <t>Startup1914</t>
  </si>
  <si>
    <t>ST01915</t>
  </si>
  <si>
    <t>Startup1915</t>
  </si>
  <si>
    <t>ST01916</t>
  </si>
  <si>
    <t>Startup1916</t>
  </si>
  <si>
    <t>ST01917</t>
  </si>
  <si>
    <t>Startup1917</t>
  </si>
  <si>
    <t>ST01918</t>
  </si>
  <si>
    <t>Startup1918</t>
  </si>
  <si>
    <t>ST01919</t>
  </si>
  <si>
    <t>Startup1919</t>
  </si>
  <si>
    <t>ST01920</t>
  </si>
  <si>
    <t>Startup1920</t>
  </si>
  <si>
    <t>ST01921</t>
  </si>
  <si>
    <t>Startup1921</t>
  </si>
  <si>
    <t>ST01922</t>
  </si>
  <si>
    <t>Startup1922</t>
  </si>
  <si>
    <t>ST01923</t>
  </si>
  <si>
    <t>Startup1923</t>
  </si>
  <si>
    <t>ST01924</t>
  </si>
  <si>
    <t>Startup1924</t>
  </si>
  <si>
    <t>ST01925</t>
  </si>
  <si>
    <t>Startup1925</t>
  </si>
  <si>
    <t>ST01926</t>
  </si>
  <si>
    <t>Startup1926</t>
  </si>
  <si>
    <t>ST01927</t>
  </si>
  <si>
    <t>Startup1927</t>
  </si>
  <si>
    <t>ST01928</t>
  </si>
  <si>
    <t>Startup1928</t>
  </si>
  <si>
    <t>ST01929</t>
  </si>
  <si>
    <t>Startup1929</t>
  </si>
  <si>
    <t>ST01930</t>
  </si>
  <si>
    <t>Startup1930</t>
  </si>
  <si>
    <t>ST01931</t>
  </si>
  <si>
    <t>Startup1931</t>
  </si>
  <si>
    <t>ST01932</t>
  </si>
  <si>
    <t>Startup1932</t>
  </si>
  <si>
    <t>ST01933</t>
  </si>
  <si>
    <t>Startup1933</t>
  </si>
  <si>
    <t>ST01934</t>
  </si>
  <si>
    <t>Startup1934</t>
  </si>
  <si>
    <t>ST01935</t>
  </si>
  <si>
    <t>Startup1935</t>
  </si>
  <si>
    <t>ST01936</t>
  </si>
  <si>
    <t>Startup1936</t>
  </si>
  <si>
    <t>ST01937</t>
  </si>
  <si>
    <t>Startup1937</t>
  </si>
  <si>
    <t>ST01938</t>
  </si>
  <si>
    <t>Startup1938</t>
  </si>
  <si>
    <t>ST01939</t>
  </si>
  <si>
    <t>Startup1939</t>
  </si>
  <si>
    <t>ST01940</t>
  </si>
  <si>
    <t>Startup1940</t>
  </si>
  <si>
    <t>ST01941</t>
  </si>
  <si>
    <t>Startup1941</t>
  </si>
  <si>
    <t>ST01942</t>
  </si>
  <si>
    <t>Startup1942</t>
  </si>
  <si>
    <t>ST01943</t>
  </si>
  <si>
    <t>Startup1943</t>
  </si>
  <si>
    <t>ST01944</t>
  </si>
  <si>
    <t>Startup1944</t>
  </si>
  <si>
    <t>ST01945</t>
  </si>
  <si>
    <t>Startup1945</t>
  </si>
  <si>
    <t>ST01946</t>
  </si>
  <si>
    <t>Startup1946</t>
  </si>
  <si>
    <t>ST01947</t>
  </si>
  <si>
    <t>Startup1947</t>
  </si>
  <si>
    <t>ST01948</t>
  </si>
  <si>
    <t>Startup1948</t>
  </si>
  <si>
    <t>ST01949</t>
  </si>
  <si>
    <t>Startup1949</t>
  </si>
  <si>
    <t>ST01950</t>
  </si>
  <si>
    <t>Startup1950</t>
  </si>
  <si>
    <t>ST01951</t>
  </si>
  <si>
    <t>Startup1951</t>
  </si>
  <si>
    <t>ST01952</t>
  </si>
  <si>
    <t>Startup1952</t>
  </si>
  <si>
    <t>ST01953</t>
  </si>
  <si>
    <t>Startup1953</t>
  </si>
  <si>
    <t>ST01954</t>
  </si>
  <si>
    <t>Startup1954</t>
  </si>
  <si>
    <t>ST01955</t>
  </si>
  <si>
    <t>Startup1955</t>
  </si>
  <si>
    <t>ST01956</t>
  </si>
  <si>
    <t>Startup1956</t>
  </si>
  <si>
    <t>ST01957</t>
  </si>
  <si>
    <t>Startup1957</t>
  </si>
  <si>
    <t>ST01958</t>
  </si>
  <si>
    <t>Startup1958</t>
  </si>
  <si>
    <t>ST01959</t>
  </si>
  <si>
    <t>Startup1959</t>
  </si>
  <si>
    <t>ST01960</t>
  </si>
  <si>
    <t>Startup1960</t>
  </si>
  <si>
    <t>ST01961</t>
  </si>
  <si>
    <t>Startup1961</t>
  </si>
  <si>
    <t>ST01962</t>
  </si>
  <si>
    <t>Startup1962</t>
  </si>
  <si>
    <t>ST01963</t>
  </si>
  <si>
    <t>Startup1963</t>
  </si>
  <si>
    <t>ST01964</t>
  </si>
  <si>
    <t>Startup1964</t>
  </si>
  <si>
    <t>ST01965</t>
  </si>
  <si>
    <t>Startup1965</t>
  </si>
  <si>
    <t>ST01966</t>
  </si>
  <si>
    <t>Startup1966</t>
  </si>
  <si>
    <t>ST01967</t>
  </si>
  <si>
    <t>Startup1967</t>
  </si>
  <si>
    <t>ST01968</t>
  </si>
  <si>
    <t>Startup1968</t>
  </si>
  <si>
    <t>ST01969</t>
  </si>
  <si>
    <t>Startup1969</t>
  </si>
  <si>
    <t>ST01970</t>
  </si>
  <si>
    <t>Startup1970</t>
  </si>
  <si>
    <t>ST01971</t>
  </si>
  <si>
    <t>Startup1971</t>
  </si>
  <si>
    <t>ST01972</t>
  </si>
  <si>
    <t>Startup1972</t>
  </si>
  <si>
    <t>ST01973</t>
  </si>
  <si>
    <t>Startup1973</t>
  </si>
  <si>
    <t>ST01974</t>
  </si>
  <si>
    <t>Startup1974</t>
  </si>
  <si>
    <t>ST01975</t>
  </si>
  <si>
    <t>Startup1975</t>
  </si>
  <si>
    <t>ST01976</t>
  </si>
  <si>
    <t>Startup1976</t>
  </si>
  <si>
    <t>ST01977</t>
  </si>
  <si>
    <t>Startup1977</t>
  </si>
  <si>
    <t>ST01978</t>
  </si>
  <si>
    <t>Startup1978</t>
  </si>
  <si>
    <t>ST01979</t>
  </si>
  <si>
    <t>Startup1979</t>
  </si>
  <si>
    <t>ST01980</t>
  </si>
  <si>
    <t>Startup1980</t>
  </si>
  <si>
    <t>ST01981</t>
  </si>
  <si>
    <t>Startup1981</t>
  </si>
  <si>
    <t>ST01982</t>
  </si>
  <si>
    <t>Startup1982</t>
  </si>
  <si>
    <t>ST01983</t>
  </si>
  <si>
    <t>Startup1983</t>
  </si>
  <si>
    <t>ST01984</t>
  </si>
  <si>
    <t>Startup1984</t>
  </si>
  <si>
    <t>ST01985</t>
  </si>
  <si>
    <t>Startup1985</t>
  </si>
  <si>
    <t>ST01986</t>
  </si>
  <si>
    <t>Startup1986</t>
  </si>
  <si>
    <t>ST01987</t>
  </si>
  <si>
    <t>Startup1987</t>
  </si>
  <si>
    <t>ST01988</t>
  </si>
  <si>
    <t>Startup1988</t>
  </si>
  <si>
    <t>ST01989</t>
  </si>
  <si>
    <t>Startup1989</t>
  </si>
  <si>
    <t>ST01990</t>
  </si>
  <si>
    <t>Startup1990</t>
  </si>
  <si>
    <t>ST01991</t>
  </si>
  <si>
    <t>Startup1991</t>
  </si>
  <si>
    <t>ST01992</t>
  </si>
  <si>
    <t>Startup1992</t>
  </si>
  <si>
    <t>ST01993</t>
  </si>
  <si>
    <t>Startup1993</t>
  </si>
  <si>
    <t>ST01994</t>
  </si>
  <si>
    <t>Startup1994</t>
  </si>
  <si>
    <t>ST01995</t>
  </si>
  <si>
    <t>Startup1995</t>
  </si>
  <si>
    <t>ST01996</t>
  </si>
  <si>
    <t>Startup1996</t>
  </si>
  <si>
    <t>ST01997</t>
  </si>
  <si>
    <t>Startup1997</t>
  </si>
  <si>
    <t>ST01998</t>
  </si>
  <si>
    <t>Startup1998</t>
  </si>
  <si>
    <t>ST01999</t>
  </si>
  <si>
    <t>Startup1999</t>
  </si>
  <si>
    <t>ST02000</t>
  </si>
  <si>
    <t>Startup2000</t>
  </si>
  <si>
    <t>ST02001</t>
  </si>
  <si>
    <t>Startup2001</t>
  </si>
  <si>
    <t>ST02002</t>
  </si>
  <si>
    <t>Startup2002</t>
  </si>
  <si>
    <t>ST02003</t>
  </si>
  <si>
    <t>Startup2003</t>
  </si>
  <si>
    <t>ST02004</t>
  </si>
  <si>
    <t>Startup2004</t>
  </si>
  <si>
    <t>ST02005</t>
  </si>
  <si>
    <t>Startup2005</t>
  </si>
  <si>
    <t>ST02006</t>
  </si>
  <si>
    <t>Startup2006</t>
  </si>
  <si>
    <t>ST02007</t>
  </si>
  <si>
    <t>Startup2007</t>
  </si>
  <si>
    <t>ST02008</t>
  </si>
  <si>
    <t>Startup2008</t>
  </si>
  <si>
    <t>ST02009</t>
  </si>
  <si>
    <t>Startup2009</t>
  </si>
  <si>
    <t>ST02010</t>
  </si>
  <si>
    <t>Startup2010</t>
  </si>
  <si>
    <t>ST02011</t>
  </si>
  <si>
    <t>Startup2011</t>
  </si>
  <si>
    <t>ST02012</t>
  </si>
  <si>
    <t>Startup2012</t>
  </si>
  <si>
    <t>ST02013</t>
  </si>
  <si>
    <t>Startup2013</t>
  </si>
  <si>
    <t>ST02014</t>
  </si>
  <si>
    <t>Startup2014</t>
  </si>
  <si>
    <t>ST02015</t>
  </si>
  <si>
    <t>Startup2015</t>
  </si>
  <si>
    <t>ST02016</t>
  </si>
  <si>
    <t>Startup2016</t>
  </si>
  <si>
    <t>ST02017</t>
  </si>
  <si>
    <t>Startup2017</t>
  </si>
  <si>
    <t>ST02018</t>
  </si>
  <si>
    <t>Startup2018</t>
  </si>
  <si>
    <t>ST02019</t>
  </si>
  <si>
    <t>Startup2019</t>
  </si>
  <si>
    <t>ST02020</t>
  </si>
  <si>
    <t>Startup2020</t>
  </si>
  <si>
    <t>ST02021</t>
  </si>
  <si>
    <t>Startup2021</t>
  </si>
  <si>
    <t>ST02022</t>
  </si>
  <si>
    <t>Startup2022</t>
  </si>
  <si>
    <t>ST02023</t>
  </si>
  <si>
    <t>Startup2023</t>
  </si>
  <si>
    <t>ST02024</t>
  </si>
  <si>
    <t>Startup2024</t>
  </si>
  <si>
    <t>ST02025</t>
  </si>
  <si>
    <t>Startup2025</t>
  </si>
  <si>
    <t>ST02026</t>
  </si>
  <si>
    <t>Startup2026</t>
  </si>
  <si>
    <t>ST02027</t>
  </si>
  <si>
    <t>Startup2027</t>
  </si>
  <si>
    <t>ST02028</t>
  </si>
  <si>
    <t>Startup2028</t>
  </si>
  <si>
    <t>ST02029</t>
  </si>
  <si>
    <t>Startup2029</t>
  </si>
  <si>
    <t>ST02030</t>
  </si>
  <si>
    <t>Startup2030</t>
  </si>
  <si>
    <t>ST02031</t>
  </si>
  <si>
    <t>Startup2031</t>
  </si>
  <si>
    <t>ST02032</t>
  </si>
  <si>
    <t>Startup2032</t>
  </si>
  <si>
    <t>ST02033</t>
  </si>
  <si>
    <t>Startup2033</t>
  </si>
  <si>
    <t>ST02034</t>
  </si>
  <si>
    <t>Startup2034</t>
  </si>
  <si>
    <t>ST02035</t>
  </si>
  <si>
    <t>Startup2035</t>
  </si>
  <si>
    <t>ST02036</t>
  </si>
  <si>
    <t>Startup2036</t>
  </si>
  <si>
    <t>ST02037</t>
  </si>
  <si>
    <t>Startup2037</t>
  </si>
  <si>
    <t>ST02038</t>
  </si>
  <si>
    <t>Startup2038</t>
  </si>
  <si>
    <t>ST02039</t>
  </si>
  <si>
    <t>Startup2039</t>
  </si>
  <si>
    <t>ST02040</t>
  </si>
  <si>
    <t>Startup2040</t>
  </si>
  <si>
    <t>ST02041</t>
  </si>
  <si>
    <t>Startup2041</t>
  </si>
  <si>
    <t>ST02042</t>
  </si>
  <si>
    <t>Startup2042</t>
  </si>
  <si>
    <t>ST02043</t>
  </si>
  <si>
    <t>Startup2043</t>
  </si>
  <si>
    <t>ST02044</t>
  </si>
  <si>
    <t>Startup2044</t>
  </si>
  <si>
    <t>ST02045</t>
  </si>
  <si>
    <t>Startup2045</t>
  </si>
  <si>
    <t>ST02046</t>
  </si>
  <si>
    <t>Startup2046</t>
  </si>
  <si>
    <t>ST02047</t>
  </si>
  <si>
    <t>Startup2047</t>
  </si>
  <si>
    <t>ST02048</t>
  </si>
  <si>
    <t>Startup2048</t>
  </si>
  <si>
    <t>ST02049</t>
  </si>
  <si>
    <t>Startup2049</t>
  </si>
  <si>
    <t>ST02050</t>
  </si>
  <si>
    <t>Startup2050</t>
  </si>
  <si>
    <t>ST02051</t>
  </si>
  <si>
    <t>Startup2051</t>
  </si>
  <si>
    <t>ST02052</t>
  </si>
  <si>
    <t>Startup2052</t>
  </si>
  <si>
    <t>ST02053</t>
  </si>
  <si>
    <t>Startup2053</t>
  </si>
  <si>
    <t>ST02054</t>
  </si>
  <si>
    <t>Startup2054</t>
  </si>
  <si>
    <t>ST02055</t>
  </si>
  <si>
    <t>Startup2055</t>
  </si>
  <si>
    <t>ST02056</t>
  </si>
  <si>
    <t>Startup2056</t>
  </si>
  <si>
    <t>ST02057</t>
  </si>
  <si>
    <t>Startup2057</t>
  </si>
  <si>
    <t>ST02058</t>
  </si>
  <si>
    <t>Startup2058</t>
  </si>
  <si>
    <t>ST02059</t>
  </si>
  <si>
    <t>Startup2059</t>
  </si>
  <si>
    <t>ST02060</t>
  </si>
  <si>
    <t>Startup2060</t>
  </si>
  <si>
    <t>ST02061</t>
  </si>
  <si>
    <t>Startup2061</t>
  </si>
  <si>
    <t>ST02062</t>
  </si>
  <si>
    <t>Startup2062</t>
  </si>
  <si>
    <t>ST02063</t>
  </si>
  <si>
    <t>Startup2063</t>
  </si>
  <si>
    <t>ST02064</t>
  </si>
  <si>
    <t>Startup2064</t>
  </si>
  <si>
    <t>ST02065</t>
  </si>
  <si>
    <t>Startup2065</t>
  </si>
  <si>
    <t>ST02066</t>
  </si>
  <si>
    <t>Startup2066</t>
  </si>
  <si>
    <t>ST02067</t>
  </si>
  <si>
    <t>Startup2067</t>
  </si>
  <si>
    <t>ST02068</t>
  </si>
  <si>
    <t>Startup2068</t>
  </si>
  <si>
    <t>ST02069</t>
  </si>
  <si>
    <t>Startup2069</t>
  </si>
  <si>
    <t>ST02070</t>
  </si>
  <si>
    <t>Startup2070</t>
  </si>
  <si>
    <t>ST02071</t>
  </si>
  <si>
    <t>Startup2071</t>
  </si>
  <si>
    <t>ST02072</t>
  </si>
  <si>
    <t>Startup2072</t>
  </si>
  <si>
    <t>ST02073</t>
  </si>
  <si>
    <t>Startup2073</t>
  </si>
  <si>
    <t>ST02074</t>
  </si>
  <si>
    <t>Startup2074</t>
  </si>
  <si>
    <t>ST02075</t>
  </si>
  <si>
    <t>Startup2075</t>
  </si>
  <si>
    <t>ST02076</t>
  </si>
  <si>
    <t>Startup2076</t>
  </si>
  <si>
    <t>ST02077</t>
  </si>
  <si>
    <t>Startup2077</t>
  </si>
  <si>
    <t>ST02078</t>
  </si>
  <si>
    <t>Startup2078</t>
  </si>
  <si>
    <t>ST02079</t>
  </si>
  <si>
    <t>Startup2079</t>
  </si>
  <si>
    <t>ST02080</t>
  </si>
  <si>
    <t>Startup2080</t>
  </si>
  <si>
    <t>ST02081</t>
  </si>
  <si>
    <t>Startup2081</t>
  </si>
  <si>
    <t>ST02082</t>
  </si>
  <si>
    <t>Startup2082</t>
  </si>
  <si>
    <t>ST02083</t>
  </si>
  <si>
    <t>Startup2083</t>
  </si>
  <si>
    <t>ST02084</t>
  </si>
  <si>
    <t>Startup2084</t>
  </si>
  <si>
    <t>ST02085</t>
  </si>
  <si>
    <t>Startup2085</t>
  </si>
  <si>
    <t>ST02086</t>
  </si>
  <si>
    <t>Startup2086</t>
  </si>
  <si>
    <t>ST02087</t>
  </si>
  <si>
    <t>Startup2087</t>
  </si>
  <si>
    <t>ST02088</t>
  </si>
  <si>
    <t>Startup2088</t>
  </si>
  <si>
    <t>ST02089</t>
  </si>
  <si>
    <t>Startup2089</t>
  </si>
  <si>
    <t>ST02090</t>
  </si>
  <si>
    <t>Startup2090</t>
  </si>
  <si>
    <t>ST02091</t>
  </si>
  <si>
    <t>Startup2091</t>
  </si>
  <si>
    <t>ST02092</t>
  </si>
  <si>
    <t>Startup2092</t>
  </si>
  <si>
    <t>ST02093</t>
  </si>
  <si>
    <t>Startup2093</t>
  </si>
  <si>
    <t>ST02094</t>
  </si>
  <si>
    <t>Startup2094</t>
  </si>
  <si>
    <t>ST02095</t>
  </si>
  <si>
    <t>Startup2095</t>
  </si>
  <si>
    <t>ST02096</t>
  </si>
  <si>
    <t>Startup2096</t>
  </si>
  <si>
    <t>ST02097</t>
  </si>
  <si>
    <t>Startup2097</t>
  </si>
  <si>
    <t>ST02098</t>
  </si>
  <si>
    <t>Startup2098</t>
  </si>
  <si>
    <t>ST02099</t>
  </si>
  <si>
    <t>Startup2099</t>
  </si>
  <si>
    <t>ST02100</t>
  </si>
  <si>
    <t>Startup2100</t>
  </si>
  <si>
    <t>ST02101</t>
  </si>
  <si>
    <t>Startup2101</t>
  </si>
  <si>
    <t>ST02102</t>
  </si>
  <si>
    <t>Startup2102</t>
  </si>
  <si>
    <t>ST02103</t>
  </si>
  <si>
    <t>Startup2103</t>
  </si>
  <si>
    <t>ST02104</t>
  </si>
  <si>
    <t>Startup2104</t>
  </si>
  <si>
    <t>ST02105</t>
  </si>
  <si>
    <t>Startup2105</t>
  </si>
  <si>
    <t>ST02106</t>
  </si>
  <si>
    <t>Startup2106</t>
  </si>
  <si>
    <t>ST02107</t>
  </si>
  <si>
    <t>Startup2107</t>
  </si>
  <si>
    <t>ST02108</t>
  </si>
  <si>
    <t>Startup2108</t>
  </si>
  <si>
    <t>ST02109</t>
  </si>
  <si>
    <t>Startup2109</t>
  </si>
  <si>
    <t>ST02110</t>
  </si>
  <si>
    <t>Startup2110</t>
  </si>
  <si>
    <t>ST02111</t>
  </si>
  <si>
    <t>Startup2111</t>
  </si>
  <si>
    <t>ST02112</t>
  </si>
  <si>
    <t>Startup2112</t>
  </si>
  <si>
    <t>ST02113</t>
  </si>
  <si>
    <t>Startup2113</t>
  </si>
  <si>
    <t>ST02114</t>
  </si>
  <si>
    <t>Startup2114</t>
  </si>
  <si>
    <t>ST02115</t>
  </si>
  <si>
    <t>Startup2115</t>
  </si>
  <si>
    <t>ST02116</t>
  </si>
  <si>
    <t>Startup2116</t>
  </si>
  <si>
    <t>ST02117</t>
  </si>
  <si>
    <t>Startup2117</t>
  </si>
  <si>
    <t>ST02118</t>
  </si>
  <si>
    <t>Startup2118</t>
  </si>
  <si>
    <t>ST02119</t>
  </si>
  <si>
    <t>Startup2119</t>
  </si>
  <si>
    <t>ST02120</t>
  </si>
  <si>
    <t>Startup2120</t>
  </si>
  <si>
    <t>ST02121</t>
  </si>
  <si>
    <t>Startup2121</t>
  </si>
  <si>
    <t>ST02122</t>
  </si>
  <si>
    <t>Startup2122</t>
  </si>
  <si>
    <t>ST02123</t>
  </si>
  <si>
    <t>Startup2123</t>
  </si>
  <si>
    <t>ST02124</t>
  </si>
  <si>
    <t>Startup2124</t>
  </si>
  <si>
    <t>ST02125</t>
  </si>
  <si>
    <t>Startup2125</t>
  </si>
  <si>
    <t>ST02126</t>
  </si>
  <si>
    <t>Startup2126</t>
  </si>
  <si>
    <t>ST02127</t>
  </si>
  <si>
    <t>Startup2127</t>
  </si>
  <si>
    <t>ST02128</t>
  </si>
  <si>
    <t>Startup2128</t>
  </si>
  <si>
    <t>ST02129</t>
  </si>
  <si>
    <t>Startup2129</t>
  </si>
  <si>
    <t>ST02130</t>
  </si>
  <si>
    <t>Startup2130</t>
  </si>
  <si>
    <t>ST02131</t>
  </si>
  <si>
    <t>Startup2131</t>
  </si>
  <si>
    <t>ST02132</t>
  </si>
  <si>
    <t>Startup2132</t>
  </si>
  <si>
    <t>ST02133</t>
  </si>
  <si>
    <t>Startup2133</t>
  </si>
  <si>
    <t>ST02134</t>
  </si>
  <si>
    <t>Startup2134</t>
  </si>
  <si>
    <t>ST02135</t>
  </si>
  <si>
    <t>Startup2135</t>
  </si>
  <si>
    <t>ST02136</t>
  </si>
  <si>
    <t>Startup2136</t>
  </si>
  <si>
    <t>ST02137</t>
  </si>
  <si>
    <t>Startup2137</t>
  </si>
  <si>
    <t>ST02138</t>
  </si>
  <si>
    <t>Startup2138</t>
  </si>
  <si>
    <t>ST02139</t>
  </si>
  <si>
    <t>Startup2139</t>
  </si>
  <si>
    <t>ST02140</t>
  </si>
  <si>
    <t>Startup2140</t>
  </si>
  <si>
    <t>ST02141</t>
  </si>
  <si>
    <t>Startup2141</t>
  </si>
  <si>
    <t>ST02142</t>
  </si>
  <si>
    <t>Startup2142</t>
  </si>
  <si>
    <t>ST02143</t>
  </si>
  <si>
    <t>Startup2143</t>
  </si>
  <si>
    <t>ST02144</t>
  </si>
  <si>
    <t>Startup2144</t>
  </si>
  <si>
    <t>ST02145</t>
  </si>
  <si>
    <t>Startup2145</t>
  </si>
  <si>
    <t>ST02146</t>
  </si>
  <si>
    <t>Startup2146</t>
  </si>
  <si>
    <t>ST02147</t>
  </si>
  <si>
    <t>Startup2147</t>
  </si>
  <si>
    <t>ST02148</t>
  </si>
  <si>
    <t>Startup2148</t>
  </si>
  <si>
    <t>ST02149</t>
  </si>
  <si>
    <t>Startup2149</t>
  </si>
  <si>
    <t>ST02150</t>
  </si>
  <si>
    <t>Startup2150</t>
  </si>
  <si>
    <t>ST02151</t>
  </si>
  <si>
    <t>Startup2151</t>
  </si>
  <si>
    <t>ST02152</t>
  </si>
  <si>
    <t>Startup2152</t>
  </si>
  <si>
    <t>ST02153</t>
  </si>
  <si>
    <t>Startup2153</t>
  </si>
  <si>
    <t>ST02154</t>
  </si>
  <si>
    <t>Startup2154</t>
  </si>
  <si>
    <t>ST02155</t>
  </si>
  <si>
    <t>Startup2155</t>
  </si>
  <si>
    <t>ST02156</t>
  </si>
  <si>
    <t>Startup2156</t>
  </si>
  <si>
    <t>ST02157</t>
  </si>
  <si>
    <t>Startup2157</t>
  </si>
  <si>
    <t>ST02158</t>
  </si>
  <si>
    <t>Startup2158</t>
  </si>
  <si>
    <t>ST02159</t>
  </si>
  <si>
    <t>Startup2159</t>
  </si>
  <si>
    <t>ST02160</t>
  </si>
  <si>
    <t>Startup2160</t>
  </si>
  <si>
    <t>ST02161</t>
  </si>
  <si>
    <t>Startup2161</t>
  </si>
  <si>
    <t>ST02162</t>
  </si>
  <si>
    <t>Startup2162</t>
  </si>
  <si>
    <t>ST02163</t>
  </si>
  <si>
    <t>Startup2163</t>
  </si>
  <si>
    <t>ST02164</t>
  </si>
  <si>
    <t>Startup2164</t>
  </si>
  <si>
    <t>ST02165</t>
  </si>
  <si>
    <t>Startup2165</t>
  </si>
  <si>
    <t>ST02166</t>
  </si>
  <si>
    <t>Startup2166</t>
  </si>
  <si>
    <t>ST02167</t>
  </si>
  <si>
    <t>Startup2167</t>
  </si>
  <si>
    <t>ST02168</t>
  </si>
  <si>
    <t>Startup2168</t>
  </si>
  <si>
    <t>ST02169</t>
  </si>
  <si>
    <t>Startup2169</t>
  </si>
  <si>
    <t>ST02170</t>
  </si>
  <si>
    <t>Startup2170</t>
  </si>
  <si>
    <t>ST02171</t>
  </si>
  <si>
    <t>Startup2171</t>
  </si>
  <si>
    <t>ST02172</t>
  </si>
  <si>
    <t>Startup2172</t>
  </si>
  <si>
    <t>ST02173</t>
  </si>
  <si>
    <t>Startup2173</t>
  </si>
  <si>
    <t>ST02174</t>
  </si>
  <si>
    <t>Startup2174</t>
  </si>
  <si>
    <t>ST02175</t>
  </si>
  <si>
    <t>Startup2175</t>
  </si>
  <si>
    <t>ST02176</t>
  </si>
  <si>
    <t>Startup2176</t>
  </si>
  <si>
    <t>ST02177</t>
  </si>
  <si>
    <t>Startup2177</t>
  </si>
  <si>
    <t>ST02178</t>
  </si>
  <si>
    <t>Startup2178</t>
  </si>
  <si>
    <t>ST02179</t>
  </si>
  <si>
    <t>Startup2179</t>
  </si>
  <si>
    <t>ST02180</t>
  </si>
  <si>
    <t>Startup2180</t>
  </si>
  <si>
    <t>ST02181</t>
  </si>
  <si>
    <t>Startup2181</t>
  </si>
  <si>
    <t>ST02182</t>
  </si>
  <si>
    <t>Startup2182</t>
  </si>
  <si>
    <t>ST02183</t>
  </si>
  <si>
    <t>Startup2183</t>
  </si>
  <si>
    <t>ST02184</t>
  </si>
  <si>
    <t>Startup2184</t>
  </si>
  <si>
    <t>ST02185</t>
  </si>
  <si>
    <t>Startup2185</t>
  </si>
  <si>
    <t>ST02186</t>
  </si>
  <si>
    <t>Startup2186</t>
  </si>
  <si>
    <t>ST02187</t>
  </si>
  <si>
    <t>Startup2187</t>
  </si>
  <si>
    <t>ST02188</t>
  </si>
  <si>
    <t>Startup2188</t>
  </si>
  <si>
    <t>ST02189</t>
  </si>
  <si>
    <t>Startup2189</t>
  </si>
  <si>
    <t>ST02190</t>
  </si>
  <si>
    <t>Startup2190</t>
  </si>
  <si>
    <t>ST02191</t>
  </si>
  <si>
    <t>Startup2191</t>
  </si>
  <si>
    <t>ST02192</t>
  </si>
  <si>
    <t>Startup2192</t>
  </si>
  <si>
    <t>ST02193</t>
  </si>
  <si>
    <t>Startup2193</t>
  </si>
  <si>
    <t>ST02194</t>
  </si>
  <si>
    <t>Startup2194</t>
  </si>
  <si>
    <t>ST02195</t>
  </si>
  <si>
    <t>Startup2195</t>
  </si>
  <si>
    <t>ST02196</t>
  </si>
  <si>
    <t>Startup2196</t>
  </si>
  <si>
    <t>ST02197</t>
  </si>
  <si>
    <t>Startup2197</t>
  </si>
  <si>
    <t>ST02198</t>
  </si>
  <si>
    <t>Startup2198</t>
  </si>
  <si>
    <t>ST02199</t>
  </si>
  <si>
    <t>Startup2199</t>
  </si>
  <si>
    <t>ST02200</t>
  </si>
  <si>
    <t>Startup2200</t>
  </si>
  <si>
    <t>ST02201</t>
  </si>
  <si>
    <t>Startup2201</t>
  </si>
  <si>
    <t>ST02202</t>
  </si>
  <si>
    <t>Startup2202</t>
  </si>
  <si>
    <t>ST02203</t>
  </si>
  <si>
    <t>Startup2203</t>
  </si>
  <si>
    <t>ST02204</t>
  </si>
  <si>
    <t>Startup2204</t>
  </si>
  <si>
    <t>ST02205</t>
  </si>
  <si>
    <t>Startup2205</t>
  </si>
  <si>
    <t>ST02206</t>
  </si>
  <si>
    <t>Startup2206</t>
  </si>
  <si>
    <t>ST02207</t>
  </si>
  <si>
    <t>Startup2207</t>
  </si>
  <si>
    <t>ST02208</t>
  </si>
  <si>
    <t>Startup2208</t>
  </si>
  <si>
    <t>ST02209</t>
  </si>
  <si>
    <t>Startup2209</t>
  </si>
  <si>
    <t>ST02210</t>
  </si>
  <si>
    <t>Startup2210</t>
  </si>
  <si>
    <t>ST02211</t>
  </si>
  <si>
    <t>Startup2211</t>
  </si>
  <si>
    <t>ST02212</t>
  </si>
  <si>
    <t>Startup2212</t>
  </si>
  <si>
    <t>ST02213</t>
  </si>
  <si>
    <t>Startup2213</t>
  </si>
  <si>
    <t>ST02214</t>
  </si>
  <si>
    <t>Startup2214</t>
  </si>
  <si>
    <t>ST02215</t>
  </si>
  <si>
    <t>Startup2215</t>
  </si>
  <si>
    <t>ST02216</t>
  </si>
  <si>
    <t>Startup2216</t>
  </si>
  <si>
    <t>ST02217</t>
  </si>
  <si>
    <t>Startup2217</t>
  </si>
  <si>
    <t>ST02218</t>
  </si>
  <si>
    <t>Startup2218</t>
  </si>
  <si>
    <t>ST02219</t>
  </si>
  <si>
    <t>Startup2219</t>
  </si>
  <si>
    <t>ST02220</t>
  </si>
  <si>
    <t>Startup2220</t>
  </si>
  <si>
    <t>ST02221</t>
  </si>
  <si>
    <t>Startup2221</t>
  </si>
  <si>
    <t>ST02222</t>
  </si>
  <si>
    <t>Startup2222</t>
  </si>
  <si>
    <t>ST02223</t>
  </si>
  <si>
    <t>Startup2223</t>
  </si>
  <si>
    <t>ST02224</t>
  </si>
  <si>
    <t>Startup2224</t>
  </si>
  <si>
    <t>ST02225</t>
  </si>
  <si>
    <t>Startup2225</t>
  </si>
  <si>
    <t>ST02226</t>
  </si>
  <si>
    <t>Startup2226</t>
  </si>
  <si>
    <t>ST02227</t>
  </si>
  <si>
    <t>Startup2227</t>
  </si>
  <si>
    <t>ST02228</t>
  </si>
  <si>
    <t>Startup2228</t>
  </si>
  <si>
    <t>ST02229</t>
  </si>
  <si>
    <t>Startup2229</t>
  </si>
  <si>
    <t>ST02230</t>
  </si>
  <si>
    <t>Startup2230</t>
  </si>
  <si>
    <t>ST02231</t>
  </si>
  <si>
    <t>Startup2231</t>
  </si>
  <si>
    <t>ST02232</t>
  </si>
  <si>
    <t>Startup2232</t>
  </si>
  <si>
    <t>ST02233</t>
  </si>
  <si>
    <t>Startup2233</t>
  </si>
  <si>
    <t>ST02234</t>
  </si>
  <si>
    <t>Startup2234</t>
  </si>
  <si>
    <t>ST02235</t>
  </si>
  <si>
    <t>Startup2235</t>
  </si>
  <si>
    <t>ST02236</t>
  </si>
  <si>
    <t>Startup2236</t>
  </si>
  <si>
    <t>ST02237</t>
  </si>
  <si>
    <t>Startup2237</t>
  </si>
  <si>
    <t>ST02238</t>
  </si>
  <si>
    <t>Startup2238</t>
  </si>
  <si>
    <t>ST02239</t>
  </si>
  <si>
    <t>Startup2239</t>
  </si>
  <si>
    <t>ST02240</t>
  </si>
  <si>
    <t>Startup2240</t>
  </si>
  <si>
    <t>ST02241</t>
  </si>
  <si>
    <t>Startup2241</t>
  </si>
  <si>
    <t>ST02242</t>
  </si>
  <si>
    <t>Startup2242</t>
  </si>
  <si>
    <t>ST02243</t>
  </si>
  <si>
    <t>Startup2243</t>
  </si>
  <si>
    <t>ST02244</t>
  </si>
  <si>
    <t>Startup2244</t>
  </si>
  <si>
    <t>ST02245</t>
  </si>
  <si>
    <t>Startup2245</t>
  </si>
  <si>
    <t>ST02246</t>
  </si>
  <si>
    <t>Startup2246</t>
  </si>
  <si>
    <t>ST02247</t>
  </si>
  <si>
    <t>Startup2247</t>
  </si>
  <si>
    <t>ST02248</t>
  </si>
  <si>
    <t>Startup2248</t>
  </si>
  <si>
    <t>ST02249</t>
  </si>
  <si>
    <t>Startup2249</t>
  </si>
  <si>
    <t>ST02250</t>
  </si>
  <si>
    <t>Startup2250</t>
  </si>
  <si>
    <t>ST02251</t>
  </si>
  <si>
    <t>Startup2251</t>
  </si>
  <si>
    <t>ST02252</t>
  </si>
  <si>
    <t>Startup2252</t>
  </si>
  <si>
    <t>ST02253</t>
  </si>
  <si>
    <t>Startup2253</t>
  </si>
  <si>
    <t>ST02254</t>
  </si>
  <si>
    <t>Startup2254</t>
  </si>
  <si>
    <t>ST02255</t>
  </si>
  <si>
    <t>Startup2255</t>
  </si>
  <si>
    <t>ST02256</t>
  </si>
  <si>
    <t>Startup2256</t>
  </si>
  <si>
    <t>ST02257</t>
  </si>
  <si>
    <t>Startup2257</t>
  </si>
  <si>
    <t>ST02258</t>
  </si>
  <si>
    <t>Startup2258</t>
  </si>
  <si>
    <t>ST02259</t>
  </si>
  <si>
    <t>Startup2259</t>
  </si>
  <si>
    <t>ST02260</t>
  </si>
  <si>
    <t>Startup2260</t>
  </si>
  <si>
    <t>ST02261</t>
  </si>
  <si>
    <t>Startup2261</t>
  </si>
  <si>
    <t>ST02262</t>
  </si>
  <si>
    <t>Startup2262</t>
  </si>
  <si>
    <t>ST02263</t>
  </si>
  <si>
    <t>Startup2263</t>
  </si>
  <si>
    <t>ST02264</t>
  </si>
  <si>
    <t>Startup2264</t>
  </si>
  <si>
    <t>ST02265</t>
  </si>
  <si>
    <t>Startup2265</t>
  </si>
  <si>
    <t>ST02266</t>
  </si>
  <si>
    <t>Startup2266</t>
  </si>
  <si>
    <t>ST02267</t>
  </si>
  <si>
    <t>Startup2267</t>
  </si>
  <si>
    <t>ST02268</t>
  </si>
  <si>
    <t>Startup2268</t>
  </si>
  <si>
    <t>ST02269</t>
  </si>
  <si>
    <t>Startup2269</t>
  </si>
  <si>
    <t>ST02270</t>
  </si>
  <si>
    <t>Startup2270</t>
  </si>
  <si>
    <t>ST02271</t>
  </si>
  <si>
    <t>Startup2271</t>
  </si>
  <si>
    <t>ST02272</t>
  </si>
  <si>
    <t>Startup2272</t>
  </si>
  <si>
    <t>ST02273</t>
  </si>
  <si>
    <t>Startup2273</t>
  </si>
  <si>
    <t>ST02274</t>
  </si>
  <si>
    <t>Startup2274</t>
  </si>
  <si>
    <t>ST02275</t>
  </si>
  <si>
    <t>Startup2275</t>
  </si>
  <si>
    <t>ST02276</t>
  </si>
  <si>
    <t>Startup2276</t>
  </si>
  <si>
    <t>ST02277</t>
  </si>
  <si>
    <t>Startup2277</t>
  </si>
  <si>
    <t>ST02278</t>
  </si>
  <si>
    <t>Startup2278</t>
  </si>
  <si>
    <t>ST02279</t>
  </si>
  <si>
    <t>Startup2279</t>
  </si>
  <si>
    <t>ST02280</t>
  </si>
  <si>
    <t>Startup2280</t>
  </si>
  <si>
    <t>ST02281</t>
  </si>
  <si>
    <t>Startup2281</t>
  </si>
  <si>
    <t>ST02282</t>
  </si>
  <si>
    <t>Startup2282</t>
  </si>
  <si>
    <t>ST02283</t>
  </si>
  <si>
    <t>Startup2283</t>
  </si>
  <si>
    <t>ST02284</t>
  </si>
  <si>
    <t>Startup2284</t>
  </si>
  <si>
    <t>ST02285</t>
  </si>
  <si>
    <t>Startup2285</t>
  </si>
  <si>
    <t>ST02286</t>
  </si>
  <si>
    <t>Startup2286</t>
  </si>
  <si>
    <t>ST02287</t>
  </si>
  <si>
    <t>Startup2287</t>
  </si>
  <si>
    <t>ST02288</t>
  </si>
  <si>
    <t>Startup2288</t>
  </si>
  <si>
    <t>ST02289</t>
  </si>
  <si>
    <t>Startup2289</t>
  </si>
  <si>
    <t>ST02290</t>
  </si>
  <si>
    <t>Startup2290</t>
  </si>
  <si>
    <t>ST02291</t>
  </si>
  <si>
    <t>Startup2291</t>
  </si>
  <si>
    <t>ST02292</t>
  </si>
  <si>
    <t>Startup2292</t>
  </si>
  <si>
    <t>ST02293</t>
  </si>
  <si>
    <t>Startup2293</t>
  </si>
  <si>
    <t>ST02294</t>
  </si>
  <si>
    <t>Startup2294</t>
  </si>
  <si>
    <t>ST02295</t>
  </si>
  <si>
    <t>Startup2295</t>
  </si>
  <si>
    <t>ST02296</t>
  </si>
  <si>
    <t>Startup2296</t>
  </si>
  <si>
    <t>ST02297</t>
  </si>
  <si>
    <t>Startup2297</t>
  </si>
  <si>
    <t>ST02298</t>
  </si>
  <si>
    <t>Startup2298</t>
  </si>
  <si>
    <t>ST02299</t>
  </si>
  <si>
    <t>Startup2299</t>
  </si>
  <si>
    <t>ST02300</t>
  </si>
  <si>
    <t>Startup2300</t>
  </si>
  <si>
    <t>ST02301</t>
  </si>
  <si>
    <t>Startup2301</t>
  </si>
  <si>
    <t>ST02302</t>
  </si>
  <si>
    <t>Startup2302</t>
  </si>
  <si>
    <t>ST02303</t>
  </si>
  <si>
    <t>Startup2303</t>
  </si>
  <si>
    <t>ST02304</t>
  </si>
  <si>
    <t>Startup2304</t>
  </si>
  <si>
    <t>ST02305</t>
  </si>
  <si>
    <t>Startup2305</t>
  </si>
  <si>
    <t>ST02306</t>
  </si>
  <si>
    <t>Startup2306</t>
  </si>
  <si>
    <t>ST02307</t>
  </si>
  <si>
    <t>Startup2307</t>
  </si>
  <si>
    <t>ST02308</t>
  </si>
  <si>
    <t>Startup2308</t>
  </si>
  <si>
    <t>ST02309</t>
  </si>
  <si>
    <t>Startup2309</t>
  </si>
  <si>
    <t>ST02310</t>
  </si>
  <si>
    <t>Startup2310</t>
  </si>
  <si>
    <t>ST02311</t>
  </si>
  <si>
    <t>Startup2311</t>
  </si>
  <si>
    <t>ST02312</t>
  </si>
  <si>
    <t>Startup2312</t>
  </si>
  <si>
    <t>ST02313</t>
  </si>
  <si>
    <t>Startup2313</t>
  </si>
  <si>
    <t>ST02314</t>
  </si>
  <si>
    <t>Startup2314</t>
  </si>
  <si>
    <t>ST02315</t>
  </si>
  <si>
    <t>Startup2315</t>
  </si>
  <si>
    <t>ST02316</t>
  </si>
  <si>
    <t>Startup2316</t>
  </si>
  <si>
    <t>ST02317</t>
  </si>
  <si>
    <t>Startup2317</t>
  </si>
  <si>
    <t>ST02318</t>
  </si>
  <si>
    <t>Startup2318</t>
  </si>
  <si>
    <t>ST02319</t>
  </si>
  <si>
    <t>Startup2319</t>
  </si>
  <si>
    <t>ST02320</t>
  </si>
  <si>
    <t>Startup2320</t>
  </si>
  <si>
    <t>ST02321</t>
  </si>
  <si>
    <t>Startup2321</t>
  </si>
  <si>
    <t>ST02322</t>
  </si>
  <si>
    <t>Startup2322</t>
  </si>
  <si>
    <t>ST02323</t>
  </si>
  <si>
    <t>Startup2323</t>
  </si>
  <si>
    <t>ST02324</t>
  </si>
  <si>
    <t>Startup2324</t>
  </si>
  <si>
    <t>ST02325</t>
  </si>
  <si>
    <t>Startup2325</t>
  </si>
  <si>
    <t>ST02326</t>
  </si>
  <si>
    <t>Startup2326</t>
  </si>
  <si>
    <t>ST02327</t>
  </si>
  <si>
    <t>Startup2327</t>
  </si>
  <si>
    <t>ST02328</t>
  </si>
  <si>
    <t>Startup2328</t>
  </si>
  <si>
    <t>ST02329</t>
  </si>
  <si>
    <t>Startup2329</t>
  </si>
  <si>
    <t>ST02330</t>
  </si>
  <si>
    <t>Startup2330</t>
  </si>
  <si>
    <t>ST02331</t>
  </si>
  <si>
    <t>Startup2331</t>
  </si>
  <si>
    <t>ST02332</t>
  </si>
  <si>
    <t>Startup2332</t>
  </si>
  <si>
    <t>ST02333</t>
  </si>
  <si>
    <t>Startup2333</t>
  </si>
  <si>
    <t>ST02334</t>
  </si>
  <si>
    <t>Startup2334</t>
  </si>
  <si>
    <t>ST02335</t>
  </si>
  <si>
    <t>Startup2335</t>
  </si>
  <si>
    <t>ST02336</t>
  </si>
  <si>
    <t>Startup2336</t>
  </si>
  <si>
    <t>ST02337</t>
  </si>
  <si>
    <t>Startup2337</t>
  </si>
  <si>
    <t>ST02338</t>
  </si>
  <si>
    <t>Startup2338</t>
  </si>
  <si>
    <t>ST02339</t>
  </si>
  <si>
    <t>Startup2339</t>
  </si>
  <si>
    <t>ST02340</t>
  </si>
  <si>
    <t>Startup2340</t>
  </si>
  <si>
    <t>ST02341</t>
  </si>
  <si>
    <t>Startup2341</t>
  </si>
  <si>
    <t>ST02342</t>
  </si>
  <si>
    <t>Startup2342</t>
  </si>
  <si>
    <t>ST02343</t>
  </si>
  <si>
    <t>Startup2343</t>
  </si>
  <si>
    <t>ST02344</t>
  </si>
  <si>
    <t>Startup2344</t>
  </si>
  <si>
    <t>ST02345</t>
  </si>
  <si>
    <t>Startup2345</t>
  </si>
  <si>
    <t>ST02346</t>
  </si>
  <si>
    <t>Startup2346</t>
  </si>
  <si>
    <t>ST02347</t>
  </si>
  <si>
    <t>Startup2347</t>
  </si>
  <si>
    <t>ST02348</t>
  </si>
  <si>
    <t>Startup2348</t>
  </si>
  <si>
    <t>ST02349</t>
  </si>
  <si>
    <t>Startup2349</t>
  </si>
  <si>
    <t>ST02350</t>
  </si>
  <si>
    <t>Startup2350</t>
  </si>
  <si>
    <t>ST02351</t>
  </si>
  <si>
    <t>Startup2351</t>
  </si>
  <si>
    <t>ST02352</t>
  </si>
  <si>
    <t>Startup2352</t>
  </si>
  <si>
    <t>ST02353</t>
  </si>
  <si>
    <t>Startup2353</t>
  </si>
  <si>
    <t>ST02354</t>
  </si>
  <si>
    <t>Startup2354</t>
  </si>
  <si>
    <t>ST02355</t>
  </si>
  <si>
    <t>Startup2355</t>
  </si>
  <si>
    <t>ST02356</t>
  </si>
  <si>
    <t>Startup2356</t>
  </si>
  <si>
    <t>ST02357</t>
  </si>
  <si>
    <t>Startup2357</t>
  </si>
  <si>
    <t>ST02358</t>
  </si>
  <si>
    <t>Startup2358</t>
  </si>
  <si>
    <t>ST02359</t>
  </si>
  <si>
    <t>Startup2359</t>
  </si>
  <si>
    <t>ST02360</t>
  </si>
  <si>
    <t>Startup2360</t>
  </si>
  <si>
    <t>ST02361</t>
  </si>
  <si>
    <t>Startup2361</t>
  </si>
  <si>
    <t>ST02362</t>
  </si>
  <si>
    <t>Startup2362</t>
  </si>
  <si>
    <t>ST02363</t>
  </si>
  <si>
    <t>Startup2363</t>
  </si>
  <si>
    <t>ST02364</t>
  </si>
  <si>
    <t>Startup2364</t>
  </si>
  <si>
    <t>ST02365</t>
  </si>
  <si>
    <t>Startup2365</t>
  </si>
  <si>
    <t>ST02366</t>
  </si>
  <si>
    <t>Startup2366</t>
  </si>
  <si>
    <t>ST02367</t>
  </si>
  <si>
    <t>Startup2367</t>
  </si>
  <si>
    <t>ST02368</t>
  </si>
  <si>
    <t>Startup2368</t>
  </si>
  <si>
    <t>ST02369</t>
  </si>
  <si>
    <t>Startup2369</t>
  </si>
  <si>
    <t>ST02370</t>
  </si>
  <si>
    <t>Startup2370</t>
  </si>
  <si>
    <t>ST02371</t>
  </si>
  <si>
    <t>Startup2371</t>
  </si>
  <si>
    <t>ST02372</t>
  </si>
  <si>
    <t>Startup2372</t>
  </si>
  <si>
    <t>ST02373</t>
  </si>
  <si>
    <t>Startup2373</t>
  </si>
  <si>
    <t>ST02374</t>
  </si>
  <si>
    <t>Startup2374</t>
  </si>
  <si>
    <t>ST02375</t>
  </si>
  <si>
    <t>Startup2375</t>
  </si>
  <si>
    <t>ST02376</t>
  </si>
  <si>
    <t>Startup2376</t>
  </si>
  <si>
    <t>ST02377</t>
  </si>
  <si>
    <t>Startup2377</t>
  </si>
  <si>
    <t>ST02378</t>
  </si>
  <si>
    <t>Startup2378</t>
  </si>
  <si>
    <t>ST02379</t>
  </si>
  <si>
    <t>Startup2379</t>
  </si>
  <si>
    <t>ST02380</t>
  </si>
  <si>
    <t>Startup2380</t>
  </si>
  <si>
    <t>ST02381</t>
  </si>
  <si>
    <t>Startup2381</t>
  </si>
  <si>
    <t>ST02382</t>
  </si>
  <si>
    <t>Startup2382</t>
  </si>
  <si>
    <t>ST02383</t>
  </si>
  <si>
    <t>Startup2383</t>
  </si>
  <si>
    <t>ST02384</t>
  </si>
  <si>
    <t>Startup2384</t>
  </si>
  <si>
    <t>ST02385</t>
  </si>
  <si>
    <t>Startup2385</t>
  </si>
  <si>
    <t>ST02386</t>
  </si>
  <si>
    <t>Startup2386</t>
  </si>
  <si>
    <t>ST02387</t>
  </si>
  <si>
    <t>Startup2387</t>
  </si>
  <si>
    <t>ST02388</t>
  </si>
  <si>
    <t>Startup2388</t>
  </si>
  <si>
    <t>ST02389</t>
  </si>
  <si>
    <t>Startup2389</t>
  </si>
  <si>
    <t>ST02390</t>
  </si>
  <si>
    <t>Startup2390</t>
  </si>
  <si>
    <t>ST02391</t>
  </si>
  <si>
    <t>Startup2391</t>
  </si>
  <si>
    <t>ST02392</t>
  </si>
  <si>
    <t>Startup2392</t>
  </si>
  <si>
    <t>ST02393</t>
  </si>
  <si>
    <t>Startup2393</t>
  </si>
  <si>
    <t>ST02394</t>
  </si>
  <si>
    <t>Startup2394</t>
  </si>
  <si>
    <t>ST02395</t>
  </si>
  <si>
    <t>Startup2395</t>
  </si>
  <si>
    <t>ST02396</t>
  </si>
  <si>
    <t>Startup2396</t>
  </si>
  <si>
    <t>ST02397</t>
  </si>
  <si>
    <t>Startup2397</t>
  </si>
  <si>
    <t>ST02398</t>
  </si>
  <si>
    <t>Startup2398</t>
  </si>
  <si>
    <t>ST02399</t>
  </si>
  <si>
    <t>Startup2399</t>
  </si>
  <si>
    <t>ST02400</t>
  </si>
  <si>
    <t>Startup2400</t>
  </si>
  <si>
    <t>ST02401</t>
  </si>
  <si>
    <t>Startup2401</t>
  </si>
  <si>
    <t>ST02402</t>
  </si>
  <si>
    <t>Startup2402</t>
  </si>
  <si>
    <t>ST02403</t>
  </si>
  <si>
    <t>Startup2403</t>
  </si>
  <si>
    <t>ST02404</t>
  </si>
  <si>
    <t>Startup2404</t>
  </si>
  <si>
    <t>ST02405</t>
  </si>
  <si>
    <t>Startup2405</t>
  </si>
  <si>
    <t>ST02406</t>
  </si>
  <si>
    <t>Startup2406</t>
  </si>
  <si>
    <t>ST02407</t>
  </si>
  <si>
    <t>Startup2407</t>
  </si>
  <si>
    <t>ST02408</t>
  </si>
  <si>
    <t>Startup2408</t>
  </si>
  <si>
    <t>ST02409</t>
  </si>
  <si>
    <t>Startup2409</t>
  </si>
  <si>
    <t>ST02410</t>
  </si>
  <si>
    <t>Startup2410</t>
  </si>
  <si>
    <t>ST02411</t>
  </si>
  <si>
    <t>Startup2411</t>
  </si>
  <si>
    <t>ST02412</t>
  </si>
  <si>
    <t>Startup2412</t>
  </si>
  <si>
    <t>ST02413</t>
  </si>
  <si>
    <t>Startup2413</t>
  </si>
  <si>
    <t>ST02414</t>
  </si>
  <si>
    <t>Startup2414</t>
  </si>
  <si>
    <t>ST02415</t>
  </si>
  <si>
    <t>Startup2415</t>
  </si>
  <si>
    <t>ST02416</t>
  </si>
  <si>
    <t>Startup2416</t>
  </si>
  <si>
    <t>ST02417</t>
  </si>
  <si>
    <t>Startup2417</t>
  </si>
  <si>
    <t>ST02418</t>
  </si>
  <si>
    <t>Startup2418</t>
  </si>
  <si>
    <t>ST02419</t>
  </si>
  <si>
    <t>Startup2419</t>
  </si>
  <si>
    <t>ST02420</t>
  </si>
  <si>
    <t>Startup2420</t>
  </si>
  <si>
    <t>ST02421</t>
  </si>
  <si>
    <t>Startup2421</t>
  </si>
  <si>
    <t>ST02422</t>
  </si>
  <si>
    <t>Startup2422</t>
  </si>
  <si>
    <t>ST02423</t>
  </si>
  <si>
    <t>Startup2423</t>
  </si>
  <si>
    <t>ST02424</t>
  </si>
  <si>
    <t>Startup2424</t>
  </si>
  <si>
    <t>ST02425</t>
  </si>
  <si>
    <t>Startup2425</t>
  </si>
  <si>
    <t>ST02426</t>
  </si>
  <si>
    <t>Startup2426</t>
  </si>
  <si>
    <t>ST02427</t>
  </si>
  <si>
    <t>Startup2427</t>
  </si>
  <si>
    <t>ST02428</t>
  </si>
  <si>
    <t>Startup2428</t>
  </si>
  <si>
    <t>ST02429</t>
  </si>
  <si>
    <t>Startup2429</t>
  </si>
  <si>
    <t>ST02430</t>
  </si>
  <si>
    <t>Startup2430</t>
  </si>
  <si>
    <t>ST02431</t>
  </si>
  <si>
    <t>Startup2431</t>
  </si>
  <si>
    <t>ST02432</t>
  </si>
  <si>
    <t>Startup2432</t>
  </si>
  <si>
    <t>ST02433</t>
  </si>
  <si>
    <t>Startup2433</t>
  </si>
  <si>
    <t>ST02434</t>
  </si>
  <si>
    <t>Startup2434</t>
  </si>
  <si>
    <t>ST02435</t>
  </si>
  <si>
    <t>Startup2435</t>
  </si>
  <si>
    <t>ST02436</t>
  </si>
  <si>
    <t>Startup2436</t>
  </si>
  <si>
    <t>ST02437</t>
  </si>
  <si>
    <t>Startup2437</t>
  </si>
  <si>
    <t>ST02438</t>
  </si>
  <si>
    <t>Startup2438</t>
  </si>
  <si>
    <t>ST02439</t>
  </si>
  <si>
    <t>Startup2439</t>
  </si>
  <si>
    <t>ST02440</t>
  </si>
  <si>
    <t>Startup2440</t>
  </si>
  <si>
    <t>ST02441</t>
  </si>
  <si>
    <t>Startup2441</t>
  </si>
  <si>
    <t>ST02442</t>
  </si>
  <si>
    <t>Startup2442</t>
  </si>
  <si>
    <t>ST02443</t>
  </si>
  <si>
    <t>Startup2443</t>
  </si>
  <si>
    <t>ST02444</t>
  </si>
  <si>
    <t>Startup2444</t>
  </si>
  <si>
    <t>ST02445</t>
  </si>
  <si>
    <t>Startup2445</t>
  </si>
  <si>
    <t>ST02446</t>
  </si>
  <si>
    <t>Startup2446</t>
  </si>
  <si>
    <t>ST02447</t>
  </si>
  <si>
    <t>Startup2447</t>
  </si>
  <si>
    <t>ST02448</t>
  </si>
  <si>
    <t>Startup2448</t>
  </si>
  <si>
    <t>ST02449</t>
  </si>
  <si>
    <t>Startup2449</t>
  </si>
  <si>
    <t>ST02450</t>
  </si>
  <si>
    <t>Startup2450</t>
  </si>
  <si>
    <t>ST02451</t>
  </si>
  <si>
    <t>Startup2451</t>
  </si>
  <si>
    <t>ST02452</t>
  </si>
  <si>
    <t>Startup2452</t>
  </si>
  <si>
    <t>ST02453</t>
  </si>
  <si>
    <t>Startup2453</t>
  </si>
  <si>
    <t>ST02454</t>
  </si>
  <si>
    <t>Startup2454</t>
  </si>
  <si>
    <t>ST02455</t>
  </si>
  <si>
    <t>Startup2455</t>
  </si>
  <si>
    <t>ST02456</t>
  </si>
  <si>
    <t>Startup2456</t>
  </si>
  <si>
    <t>ST02457</t>
  </si>
  <si>
    <t>Startup2457</t>
  </si>
  <si>
    <t>ST02458</t>
  </si>
  <si>
    <t>Startup2458</t>
  </si>
  <si>
    <t>ST02459</t>
  </si>
  <si>
    <t>Startup2459</t>
  </si>
  <si>
    <t>ST02460</t>
  </si>
  <si>
    <t>Startup2460</t>
  </si>
  <si>
    <t>ST02461</t>
  </si>
  <si>
    <t>Startup2461</t>
  </si>
  <si>
    <t>ST02462</t>
  </si>
  <si>
    <t>Startup2462</t>
  </si>
  <si>
    <t>ST02463</t>
  </si>
  <si>
    <t>Startup2463</t>
  </si>
  <si>
    <t>ST02464</t>
  </si>
  <si>
    <t>Startup2464</t>
  </si>
  <si>
    <t>ST02465</t>
  </si>
  <si>
    <t>Startup2465</t>
  </si>
  <si>
    <t>ST02466</t>
  </si>
  <si>
    <t>Startup2466</t>
  </si>
  <si>
    <t>ST02467</t>
  </si>
  <si>
    <t>Startup2467</t>
  </si>
  <si>
    <t>ST02468</t>
  </si>
  <si>
    <t>Startup2468</t>
  </si>
  <si>
    <t>ST02469</t>
  </si>
  <si>
    <t>Startup2469</t>
  </si>
  <si>
    <t>ST02470</t>
  </si>
  <si>
    <t>Startup2470</t>
  </si>
  <si>
    <t>ST02471</t>
  </si>
  <si>
    <t>Startup2471</t>
  </si>
  <si>
    <t>ST02472</t>
  </si>
  <si>
    <t>Startup2472</t>
  </si>
  <si>
    <t>ST02473</t>
  </si>
  <si>
    <t>Startup2473</t>
  </si>
  <si>
    <t>ST02474</t>
  </si>
  <si>
    <t>Startup2474</t>
  </si>
  <si>
    <t>ST02475</t>
  </si>
  <si>
    <t>Startup2475</t>
  </si>
  <si>
    <t>ST02476</t>
  </si>
  <si>
    <t>Startup2476</t>
  </si>
  <si>
    <t>ST02477</t>
  </si>
  <si>
    <t>Startup2477</t>
  </si>
  <si>
    <t>ST02478</t>
  </si>
  <si>
    <t>Startup2478</t>
  </si>
  <si>
    <t>ST02479</t>
  </si>
  <si>
    <t>Startup2479</t>
  </si>
  <si>
    <t>ST02480</t>
  </si>
  <si>
    <t>Startup2480</t>
  </si>
  <si>
    <t>ST02481</t>
  </si>
  <si>
    <t>Startup2481</t>
  </si>
  <si>
    <t>ST02482</t>
  </si>
  <si>
    <t>Startup2482</t>
  </si>
  <si>
    <t>ST02483</t>
  </si>
  <si>
    <t>Startup2483</t>
  </si>
  <si>
    <t>ST02484</t>
  </si>
  <si>
    <t>Startup2484</t>
  </si>
  <si>
    <t>ST02485</t>
  </si>
  <si>
    <t>Startup2485</t>
  </si>
  <si>
    <t>ST02486</t>
  </si>
  <si>
    <t>Startup2486</t>
  </si>
  <si>
    <t>ST02487</t>
  </si>
  <si>
    <t>Startup2487</t>
  </si>
  <si>
    <t>ST02488</t>
  </si>
  <si>
    <t>Startup2488</t>
  </si>
  <si>
    <t>ST02489</t>
  </si>
  <si>
    <t>Startup2489</t>
  </si>
  <si>
    <t>ST02490</t>
  </si>
  <si>
    <t>Startup2490</t>
  </si>
  <si>
    <t>ST02491</t>
  </si>
  <si>
    <t>Startup2491</t>
  </si>
  <si>
    <t>ST02492</t>
  </si>
  <si>
    <t>Startup2492</t>
  </si>
  <si>
    <t>ST02493</t>
  </si>
  <si>
    <t>Startup2493</t>
  </si>
  <si>
    <t>ST02494</t>
  </si>
  <si>
    <t>Startup2494</t>
  </si>
  <si>
    <t>ST02495</t>
  </si>
  <si>
    <t>Startup2495</t>
  </si>
  <si>
    <t>ST02496</t>
  </si>
  <si>
    <t>Startup2496</t>
  </si>
  <si>
    <t>ST02497</t>
  </si>
  <si>
    <t>Startup2497</t>
  </si>
  <si>
    <t>ST02498</t>
  </si>
  <si>
    <t>Startup2498</t>
  </si>
  <si>
    <t>ST02499</t>
  </si>
  <si>
    <t>Startup2499</t>
  </si>
  <si>
    <t>ST02500</t>
  </si>
  <si>
    <t>Startup2500</t>
  </si>
  <si>
    <t>ST02501</t>
  </si>
  <si>
    <t>Startup2501</t>
  </si>
  <si>
    <t>ST02502</t>
  </si>
  <si>
    <t>Startup2502</t>
  </si>
  <si>
    <t>ST02503</t>
  </si>
  <si>
    <t>Startup2503</t>
  </si>
  <si>
    <t>ST02504</t>
  </si>
  <si>
    <t>Startup2504</t>
  </si>
  <si>
    <t>ST02505</t>
  </si>
  <si>
    <t>Startup2505</t>
  </si>
  <si>
    <t>ST02506</t>
  </si>
  <si>
    <t>Startup2506</t>
  </si>
  <si>
    <t>ST02507</t>
  </si>
  <si>
    <t>Startup2507</t>
  </si>
  <si>
    <t>ST02508</t>
  </si>
  <si>
    <t>Startup2508</t>
  </si>
  <si>
    <t>ST02509</t>
  </si>
  <si>
    <t>Startup2509</t>
  </si>
  <si>
    <t>ST02510</t>
  </si>
  <si>
    <t>Startup2510</t>
  </si>
  <si>
    <t>ST02511</t>
  </si>
  <si>
    <t>Startup2511</t>
  </si>
  <si>
    <t>ST02512</t>
  </si>
  <si>
    <t>Startup2512</t>
  </si>
  <si>
    <t>ST02513</t>
  </si>
  <si>
    <t>Startup2513</t>
  </si>
  <si>
    <t>ST02514</t>
  </si>
  <si>
    <t>Startup2514</t>
  </si>
  <si>
    <t>ST02515</t>
  </si>
  <si>
    <t>Startup2515</t>
  </si>
  <si>
    <t>ST02516</t>
  </si>
  <si>
    <t>Startup2516</t>
  </si>
  <si>
    <t>ST02517</t>
  </si>
  <si>
    <t>Startup2517</t>
  </si>
  <si>
    <t>ST02518</t>
  </si>
  <si>
    <t>Startup2518</t>
  </si>
  <si>
    <t>ST02519</t>
  </si>
  <si>
    <t>Startup2519</t>
  </si>
  <si>
    <t>ST02520</t>
  </si>
  <si>
    <t>Startup2520</t>
  </si>
  <si>
    <t>ST02521</t>
  </si>
  <si>
    <t>Startup2521</t>
  </si>
  <si>
    <t>ST02522</t>
  </si>
  <si>
    <t>Startup2522</t>
  </si>
  <si>
    <t>ST02523</t>
  </si>
  <si>
    <t>Startup2523</t>
  </si>
  <si>
    <t>ST02524</t>
  </si>
  <si>
    <t>Startup2524</t>
  </si>
  <si>
    <t>ST02525</t>
  </si>
  <si>
    <t>Startup2525</t>
  </si>
  <si>
    <t>ST02526</t>
  </si>
  <si>
    <t>Startup2526</t>
  </si>
  <si>
    <t>ST02527</t>
  </si>
  <si>
    <t>Startup2527</t>
  </si>
  <si>
    <t>ST02528</t>
  </si>
  <si>
    <t>Startup2528</t>
  </si>
  <si>
    <t>ST02529</t>
  </si>
  <si>
    <t>Startup2529</t>
  </si>
  <si>
    <t>ST02530</t>
  </si>
  <si>
    <t>Startup2530</t>
  </si>
  <si>
    <t>ST02531</t>
  </si>
  <si>
    <t>Startup2531</t>
  </si>
  <si>
    <t>ST02532</t>
  </si>
  <si>
    <t>Startup2532</t>
  </si>
  <si>
    <t>ST02533</t>
  </si>
  <si>
    <t>Startup2533</t>
  </si>
  <si>
    <t>ST02534</t>
  </si>
  <si>
    <t>Startup2534</t>
  </si>
  <si>
    <t>ST02535</t>
  </si>
  <si>
    <t>Startup2535</t>
  </si>
  <si>
    <t>ST02536</t>
  </si>
  <si>
    <t>Startup2536</t>
  </si>
  <si>
    <t>ST02537</t>
  </si>
  <si>
    <t>Startup2537</t>
  </si>
  <si>
    <t>ST02538</t>
  </si>
  <si>
    <t>Startup2538</t>
  </si>
  <si>
    <t>ST02539</t>
  </si>
  <si>
    <t>Startup2539</t>
  </si>
  <si>
    <t>ST02540</t>
  </si>
  <si>
    <t>Startup2540</t>
  </si>
  <si>
    <t>ST02541</t>
  </si>
  <si>
    <t>Startup2541</t>
  </si>
  <si>
    <t>ST02542</t>
  </si>
  <si>
    <t>Startup2542</t>
  </si>
  <si>
    <t>ST02543</t>
  </si>
  <si>
    <t>Startup2543</t>
  </si>
  <si>
    <t>ST02544</t>
  </si>
  <si>
    <t>Startup2544</t>
  </si>
  <si>
    <t>ST02545</t>
  </si>
  <si>
    <t>Startup2545</t>
  </si>
  <si>
    <t>ST02546</t>
  </si>
  <si>
    <t>Startup2546</t>
  </si>
  <si>
    <t>ST02547</t>
  </si>
  <si>
    <t>Startup2547</t>
  </si>
  <si>
    <t>ST02548</t>
  </si>
  <si>
    <t>Startup2548</t>
  </si>
  <si>
    <t>ST02549</t>
  </si>
  <si>
    <t>Startup2549</t>
  </si>
  <si>
    <t>ST02550</t>
  </si>
  <si>
    <t>Startup2550</t>
  </si>
  <si>
    <t>ST02551</t>
  </si>
  <si>
    <t>Startup2551</t>
  </si>
  <si>
    <t>ST02552</t>
  </si>
  <si>
    <t>Startup2552</t>
  </si>
  <si>
    <t>ST02553</t>
  </si>
  <si>
    <t>Startup2553</t>
  </si>
  <si>
    <t>ST02554</t>
  </si>
  <si>
    <t>Startup2554</t>
  </si>
  <si>
    <t>ST02555</t>
  </si>
  <si>
    <t>Startup2555</t>
  </si>
  <si>
    <t>ST02556</t>
  </si>
  <si>
    <t>Startup2556</t>
  </si>
  <si>
    <t>ST02557</t>
  </si>
  <si>
    <t>Startup2557</t>
  </si>
  <si>
    <t>ST02558</t>
  </si>
  <si>
    <t>Startup2558</t>
  </si>
  <si>
    <t>ST02559</t>
  </si>
  <si>
    <t>Startup2559</t>
  </si>
  <si>
    <t>ST02560</t>
  </si>
  <si>
    <t>Startup2560</t>
  </si>
  <si>
    <t>ST02561</t>
  </si>
  <si>
    <t>Startup2561</t>
  </si>
  <si>
    <t>ST02562</t>
  </si>
  <si>
    <t>Startup2562</t>
  </si>
  <si>
    <t>ST02563</t>
  </si>
  <si>
    <t>Startup2563</t>
  </si>
  <si>
    <t>ST02564</t>
  </si>
  <si>
    <t>Startup2564</t>
  </si>
  <si>
    <t>ST02565</t>
  </si>
  <si>
    <t>Startup2565</t>
  </si>
  <si>
    <t>ST02566</t>
  </si>
  <si>
    <t>Startup2566</t>
  </si>
  <si>
    <t>ST02567</t>
  </si>
  <si>
    <t>Startup2567</t>
  </si>
  <si>
    <t>ST02568</t>
  </si>
  <si>
    <t>Startup2568</t>
  </si>
  <si>
    <t>ST02569</t>
  </si>
  <si>
    <t>Startup2569</t>
  </si>
  <si>
    <t>ST02570</t>
  </si>
  <si>
    <t>Startup2570</t>
  </si>
  <si>
    <t>ST02571</t>
  </si>
  <si>
    <t>Startup2571</t>
  </si>
  <si>
    <t>ST02572</t>
  </si>
  <si>
    <t>Startup2572</t>
  </si>
  <si>
    <t>ST02573</t>
  </si>
  <si>
    <t>Startup2573</t>
  </si>
  <si>
    <t>ST02574</t>
  </si>
  <si>
    <t>Startup2574</t>
  </si>
  <si>
    <t>ST02575</t>
  </si>
  <si>
    <t>Startup2575</t>
  </si>
  <si>
    <t>ST02576</t>
  </si>
  <si>
    <t>Startup2576</t>
  </si>
  <si>
    <t>ST02577</t>
  </si>
  <si>
    <t>Startup2577</t>
  </si>
  <si>
    <t>ST02578</t>
  </si>
  <si>
    <t>Startup2578</t>
  </si>
  <si>
    <t>ST02579</t>
  </si>
  <si>
    <t>Startup2579</t>
  </si>
  <si>
    <t>ST02580</t>
  </si>
  <si>
    <t>Startup2580</t>
  </si>
  <si>
    <t>ST02581</t>
  </si>
  <si>
    <t>Startup2581</t>
  </si>
  <si>
    <t>ST02582</t>
  </si>
  <si>
    <t>Startup2582</t>
  </si>
  <si>
    <t>ST02583</t>
  </si>
  <si>
    <t>Startup2583</t>
  </si>
  <si>
    <t>ST02584</t>
  </si>
  <si>
    <t>Startup2584</t>
  </si>
  <si>
    <t>ST02585</t>
  </si>
  <si>
    <t>Startup2585</t>
  </si>
  <si>
    <t>ST02586</t>
  </si>
  <si>
    <t>Startup2586</t>
  </si>
  <si>
    <t>ST02587</t>
  </si>
  <si>
    <t>Startup2587</t>
  </si>
  <si>
    <t>ST02588</t>
  </si>
  <si>
    <t>Startup2588</t>
  </si>
  <si>
    <t>ST02589</t>
  </si>
  <si>
    <t>Startup2589</t>
  </si>
  <si>
    <t>ST02590</t>
  </si>
  <si>
    <t>Startup2590</t>
  </si>
  <si>
    <t>ST02591</t>
  </si>
  <si>
    <t>Startup2591</t>
  </si>
  <si>
    <t>ST02592</t>
  </si>
  <si>
    <t>Startup2592</t>
  </si>
  <si>
    <t>ST02593</t>
  </si>
  <si>
    <t>Startup2593</t>
  </si>
  <si>
    <t>ST02594</t>
  </si>
  <si>
    <t>Startup2594</t>
  </si>
  <si>
    <t>ST02595</t>
  </si>
  <si>
    <t>Startup2595</t>
  </si>
  <si>
    <t>ST02596</t>
  </si>
  <si>
    <t>Startup2596</t>
  </si>
  <si>
    <t>ST02597</t>
  </si>
  <si>
    <t>Startup2597</t>
  </si>
  <si>
    <t>ST02598</t>
  </si>
  <si>
    <t>Startup2598</t>
  </si>
  <si>
    <t>ST02599</t>
  </si>
  <si>
    <t>Startup2599</t>
  </si>
  <si>
    <t>ST02600</t>
  </si>
  <si>
    <t>Startup2600</t>
  </si>
  <si>
    <t>ST02601</t>
  </si>
  <si>
    <t>Startup2601</t>
  </si>
  <si>
    <t>ST02602</t>
  </si>
  <si>
    <t>Startup2602</t>
  </si>
  <si>
    <t>ST02603</t>
  </si>
  <si>
    <t>Startup2603</t>
  </si>
  <si>
    <t>ST02604</t>
  </si>
  <si>
    <t>Startup2604</t>
  </si>
  <si>
    <t>ST02605</t>
  </si>
  <si>
    <t>Startup2605</t>
  </si>
  <si>
    <t>ST02606</t>
  </si>
  <si>
    <t>Startup2606</t>
  </si>
  <si>
    <t>ST02607</t>
  </si>
  <si>
    <t>Startup2607</t>
  </si>
  <si>
    <t>ST02608</t>
  </si>
  <si>
    <t>Startup2608</t>
  </si>
  <si>
    <t>ST02609</t>
  </si>
  <si>
    <t>Startup2609</t>
  </si>
  <si>
    <t>ST02610</t>
  </si>
  <si>
    <t>Startup2610</t>
  </si>
  <si>
    <t>ST02611</t>
  </si>
  <si>
    <t>Startup2611</t>
  </si>
  <si>
    <t>ST02612</t>
  </si>
  <si>
    <t>Startup2612</t>
  </si>
  <si>
    <t>ST02613</t>
  </si>
  <si>
    <t>Startup2613</t>
  </si>
  <si>
    <t>ST02614</t>
  </si>
  <si>
    <t>Startup2614</t>
  </si>
  <si>
    <t>ST02615</t>
  </si>
  <si>
    <t>Startup2615</t>
  </si>
  <si>
    <t>ST02616</t>
  </si>
  <si>
    <t>Startup2616</t>
  </si>
  <si>
    <t>ST02617</t>
  </si>
  <si>
    <t>Startup2617</t>
  </si>
  <si>
    <t>ST02618</t>
  </si>
  <si>
    <t>Startup2618</t>
  </si>
  <si>
    <t>ST02619</t>
  </si>
  <si>
    <t>Startup2619</t>
  </si>
  <si>
    <t>ST02620</t>
  </si>
  <si>
    <t>Startup2620</t>
  </si>
  <si>
    <t>ST02621</t>
  </si>
  <si>
    <t>Startup2621</t>
  </si>
  <si>
    <t>ST02622</t>
  </si>
  <si>
    <t>Startup2622</t>
  </si>
  <si>
    <t>ST02623</t>
  </si>
  <si>
    <t>Startup2623</t>
  </si>
  <si>
    <t>ST02624</t>
  </si>
  <si>
    <t>Startup2624</t>
  </si>
  <si>
    <t>ST02625</t>
  </si>
  <si>
    <t>Startup2625</t>
  </si>
  <si>
    <t>ST02626</t>
  </si>
  <si>
    <t>Startup2626</t>
  </si>
  <si>
    <t>ST02627</t>
  </si>
  <si>
    <t>Startup2627</t>
  </si>
  <si>
    <t>ST02628</t>
  </si>
  <si>
    <t>Startup2628</t>
  </si>
  <si>
    <t>ST02629</t>
  </si>
  <si>
    <t>Startup2629</t>
  </si>
  <si>
    <t>ST02630</t>
  </si>
  <si>
    <t>Startup2630</t>
  </si>
  <si>
    <t>ST02631</t>
  </si>
  <si>
    <t>Startup2631</t>
  </si>
  <si>
    <t>ST02632</t>
  </si>
  <si>
    <t>Startup2632</t>
  </si>
  <si>
    <t>ST02633</t>
  </si>
  <si>
    <t>Startup2633</t>
  </si>
  <si>
    <t>ST02634</t>
  </si>
  <si>
    <t>Startup2634</t>
  </si>
  <si>
    <t>ST02635</t>
  </si>
  <si>
    <t>Startup2635</t>
  </si>
  <si>
    <t>ST02636</t>
  </si>
  <si>
    <t>Startup2636</t>
  </si>
  <si>
    <t>ST02637</t>
  </si>
  <si>
    <t>Startup2637</t>
  </si>
  <si>
    <t>ST02638</t>
  </si>
  <si>
    <t>Startup2638</t>
  </si>
  <si>
    <t>ST02639</t>
  </si>
  <si>
    <t>Startup2639</t>
  </si>
  <si>
    <t>ST02640</t>
  </si>
  <si>
    <t>Startup2640</t>
  </si>
  <si>
    <t>ST02641</t>
  </si>
  <si>
    <t>Startup2641</t>
  </si>
  <si>
    <t>ST02642</t>
  </si>
  <si>
    <t>Startup2642</t>
  </si>
  <si>
    <t>ST02643</t>
  </si>
  <si>
    <t>Startup2643</t>
  </si>
  <si>
    <t>ST02644</t>
  </si>
  <si>
    <t>Startup2644</t>
  </si>
  <si>
    <t>ST02645</t>
  </si>
  <si>
    <t>Startup2645</t>
  </si>
  <si>
    <t>ST02646</t>
  </si>
  <si>
    <t>Startup2646</t>
  </si>
  <si>
    <t>ST02647</t>
  </si>
  <si>
    <t>Startup2647</t>
  </si>
  <si>
    <t>ST02648</t>
  </si>
  <si>
    <t>Startup2648</t>
  </si>
  <si>
    <t>ST02649</t>
  </si>
  <si>
    <t>Startup2649</t>
  </si>
  <si>
    <t>ST02650</t>
  </si>
  <si>
    <t>Startup2650</t>
  </si>
  <si>
    <t>ST02651</t>
  </si>
  <si>
    <t>Startup2651</t>
  </si>
  <si>
    <t>ST02652</t>
  </si>
  <si>
    <t>Startup2652</t>
  </si>
  <si>
    <t>ST02653</t>
  </si>
  <si>
    <t>Startup2653</t>
  </si>
  <si>
    <t>ST02654</t>
  </si>
  <si>
    <t>Startup2654</t>
  </si>
  <si>
    <t>ST02655</t>
  </si>
  <si>
    <t>Startup2655</t>
  </si>
  <si>
    <t>ST02656</t>
  </si>
  <si>
    <t>Startup2656</t>
  </si>
  <si>
    <t>ST02657</t>
  </si>
  <si>
    <t>Startup2657</t>
  </si>
  <si>
    <t>ST02658</t>
  </si>
  <si>
    <t>Startup2658</t>
  </si>
  <si>
    <t>ST02659</t>
  </si>
  <si>
    <t>Startup2659</t>
  </si>
  <si>
    <t>ST02660</t>
  </si>
  <si>
    <t>Startup2660</t>
  </si>
  <si>
    <t>ST02661</t>
  </si>
  <si>
    <t>Startup2661</t>
  </si>
  <si>
    <t>ST02662</t>
  </si>
  <si>
    <t>Startup2662</t>
  </si>
  <si>
    <t>ST02663</t>
  </si>
  <si>
    <t>Startup2663</t>
  </si>
  <si>
    <t>ST02664</t>
  </si>
  <si>
    <t>Startup2664</t>
  </si>
  <si>
    <t>ST02665</t>
  </si>
  <si>
    <t>Startup2665</t>
  </si>
  <si>
    <t>ST02666</t>
  </si>
  <si>
    <t>Startup2666</t>
  </si>
  <si>
    <t>ST02667</t>
  </si>
  <si>
    <t>Startup2667</t>
  </si>
  <si>
    <t>ST02668</t>
  </si>
  <si>
    <t>Startup2668</t>
  </si>
  <si>
    <t>ST02669</t>
  </si>
  <si>
    <t>Startup2669</t>
  </si>
  <si>
    <t>ST02670</t>
  </si>
  <si>
    <t>Startup2670</t>
  </si>
  <si>
    <t>ST02671</t>
  </si>
  <si>
    <t>Startup2671</t>
  </si>
  <si>
    <t>ST02672</t>
  </si>
  <si>
    <t>Startup2672</t>
  </si>
  <si>
    <t>ST02673</t>
  </si>
  <si>
    <t>Startup2673</t>
  </si>
  <si>
    <t>ST02674</t>
  </si>
  <si>
    <t>Startup2674</t>
  </si>
  <si>
    <t>ST02675</t>
  </si>
  <si>
    <t>Startup2675</t>
  </si>
  <si>
    <t>ST02676</t>
  </si>
  <si>
    <t>Startup2676</t>
  </si>
  <si>
    <t>ST02677</t>
  </si>
  <si>
    <t>Startup2677</t>
  </si>
  <si>
    <t>ST02678</t>
  </si>
  <si>
    <t>Startup2678</t>
  </si>
  <si>
    <t>ST02679</t>
  </si>
  <si>
    <t>Startup2679</t>
  </si>
  <si>
    <t>ST02680</t>
  </si>
  <si>
    <t>Startup2680</t>
  </si>
  <si>
    <t>ST02681</t>
  </si>
  <si>
    <t>Startup2681</t>
  </si>
  <si>
    <t>ST02682</t>
  </si>
  <si>
    <t>Startup2682</t>
  </si>
  <si>
    <t>ST02683</t>
  </si>
  <si>
    <t>Startup2683</t>
  </si>
  <si>
    <t>ST02684</t>
  </si>
  <si>
    <t>Startup2684</t>
  </si>
  <si>
    <t>ST02685</t>
  </si>
  <si>
    <t>Startup2685</t>
  </si>
  <si>
    <t>ST02686</t>
  </si>
  <si>
    <t>Startup2686</t>
  </si>
  <si>
    <t>ST02687</t>
  </si>
  <si>
    <t>Startup2687</t>
  </si>
  <si>
    <t>ST02688</t>
  </si>
  <si>
    <t>Startup2688</t>
  </si>
  <si>
    <t>ST02689</t>
  </si>
  <si>
    <t>Startup2689</t>
  </si>
  <si>
    <t>ST02690</t>
  </si>
  <si>
    <t>Startup2690</t>
  </si>
  <si>
    <t>ST02691</t>
  </si>
  <si>
    <t>Startup2691</t>
  </si>
  <si>
    <t>ST02692</t>
  </si>
  <si>
    <t>Startup2692</t>
  </si>
  <si>
    <t>ST02693</t>
  </si>
  <si>
    <t>Startup2693</t>
  </si>
  <si>
    <t>ST02694</t>
  </si>
  <si>
    <t>Startup2694</t>
  </si>
  <si>
    <t>ST02695</t>
  </si>
  <si>
    <t>Startup2695</t>
  </si>
  <si>
    <t>ST02696</t>
  </si>
  <si>
    <t>Startup2696</t>
  </si>
  <si>
    <t>ST02697</t>
  </si>
  <si>
    <t>Startup2697</t>
  </si>
  <si>
    <t>ST02698</t>
  </si>
  <si>
    <t>Startup2698</t>
  </si>
  <si>
    <t>ST02699</t>
  </si>
  <si>
    <t>Startup2699</t>
  </si>
  <si>
    <t>ST02700</t>
  </si>
  <si>
    <t>Startup2700</t>
  </si>
  <si>
    <t>ST02701</t>
  </si>
  <si>
    <t>Startup2701</t>
  </si>
  <si>
    <t>ST02702</t>
  </si>
  <si>
    <t>Startup2702</t>
  </si>
  <si>
    <t>ST02703</t>
  </si>
  <si>
    <t>Startup2703</t>
  </si>
  <si>
    <t>ST02704</t>
  </si>
  <si>
    <t>Startup2704</t>
  </si>
  <si>
    <t>ST02705</t>
  </si>
  <si>
    <t>Startup2705</t>
  </si>
  <si>
    <t>ST02706</t>
  </si>
  <si>
    <t>Startup2706</t>
  </si>
  <si>
    <t>ST02707</t>
  </si>
  <si>
    <t>Startup2707</t>
  </si>
  <si>
    <t>ST02708</t>
  </si>
  <si>
    <t>Startup2708</t>
  </si>
  <si>
    <t>ST02709</t>
  </si>
  <si>
    <t>Startup2709</t>
  </si>
  <si>
    <t>ST02710</t>
  </si>
  <si>
    <t>Startup2710</t>
  </si>
  <si>
    <t>ST02711</t>
  </si>
  <si>
    <t>Startup2711</t>
  </si>
  <si>
    <t>ST02712</t>
  </si>
  <si>
    <t>Startup2712</t>
  </si>
  <si>
    <t>ST02713</t>
  </si>
  <si>
    <t>Startup2713</t>
  </si>
  <si>
    <t>ST02714</t>
  </si>
  <si>
    <t>Startup2714</t>
  </si>
  <si>
    <t>ST02715</t>
  </si>
  <si>
    <t>Startup2715</t>
  </si>
  <si>
    <t>ST02716</t>
  </si>
  <si>
    <t>Startup2716</t>
  </si>
  <si>
    <t>ST02717</t>
  </si>
  <si>
    <t>Startup2717</t>
  </si>
  <si>
    <t>ST02718</t>
  </si>
  <si>
    <t>Startup2718</t>
  </si>
  <si>
    <t>ST02719</t>
  </si>
  <si>
    <t>Startup2719</t>
  </si>
  <si>
    <t>ST02720</t>
  </si>
  <si>
    <t>Startup2720</t>
  </si>
  <si>
    <t>ST02721</t>
  </si>
  <si>
    <t>Startup2721</t>
  </si>
  <si>
    <t>ST02722</t>
  </si>
  <si>
    <t>Startup2722</t>
  </si>
  <si>
    <t>ST02723</t>
  </si>
  <si>
    <t>Startup2723</t>
  </si>
  <si>
    <t>ST02724</t>
  </si>
  <si>
    <t>Startup2724</t>
  </si>
  <si>
    <t>ST02725</t>
  </si>
  <si>
    <t>Startup2725</t>
  </si>
  <si>
    <t>ST02726</t>
  </si>
  <si>
    <t>Startup2726</t>
  </si>
  <si>
    <t>ST02727</t>
  </si>
  <si>
    <t>Startup2727</t>
  </si>
  <si>
    <t>ST02728</t>
  </si>
  <si>
    <t>Startup2728</t>
  </si>
  <si>
    <t>ST02729</t>
  </si>
  <si>
    <t>Startup2729</t>
  </si>
  <si>
    <t>ST02730</t>
  </si>
  <si>
    <t>Startup2730</t>
  </si>
  <si>
    <t>ST02731</t>
  </si>
  <si>
    <t>Startup2731</t>
  </si>
  <si>
    <t>ST02732</t>
  </si>
  <si>
    <t>Startup2732</t>
  </si>
  <si>
    <t>ST02733</t>
  </si>
  <si>
    <t>Startup2733</t>
  </si>
  <si>
    <t>ST02734</t>
  </si>
  <si>
    <t>Startup2734</t>
  </si>
  <si>
    <t>ST02735</t>
  </si>
  <si>
    <t>Startup2735</t>
  </si>
  <si>
    <t>ST02736</t>
  </si>
  <si>
    <t>Startup2736</t>
  </si>
  <si>
    <t>ST02737</t>
  </si>
  <si>
    <t>Startup2737</t>
  </si>
  <si>
    <t>ST02738</t>
  </si>
  <si>
    <t>Startup2738</t>
  </si>
  <si>
    <t>ST02739</t>
  </si>
  <si>
    <t>Startup2739</t>
  </si>
  <si>
    <t>ST02740</t>
  </si>
  <si>
    <t>Startup2740</t>
  </si>
  <si>
    <t>ST02741</t>
  </si>
  <si>
    <t>Startup2741</t>
  </si>
  <si>
    <t>ST02742</t>
  </si>
  <si>
    <t>Startup2742</t>
  </si>
  <si>
    <t>ST02743</t>
  </si>
  <si>
    <t>Startup2743</t>
  </si>
  <si>
    <t>ST02744</t>
  </si>
  <si>
    <t>Startup2744</t>
  </si>
  <si>
    <t>ST02745</t>
  </si>
  <si>
    <t>Startup2745</t>
  </si>
  <si>
    <t>ST02746</t>
  </si>
  <si>
    <t>Startup2746</t>
  </si>
  <si>
    <t>ST02747</t>
  </si>
  <si>
    <t>Startup2747</t>
  </si>
  <si>
    <t>ST02748</t>
  </si>
  <si>
    <t>Startup2748</t>
  </si>
  <si>
    <t>ST02749</t>
  </si>
  <si>
    <t>Startup2749</t>
  </si>
  <si>
    <t>ST02750</t>
  </si>
  <si>
    <t>Startup2750</t>
  </si>
  <si>
    <t>ST02751</t>
  </si>
  <si>
    <t>Startup2751</t>
  </si>
  <si>
    <t>ST02752</t>
  </si>
  <si>
    <t>Startup2752</t>
  </si>
  <si>
    <t>ST02753</t>
  </si>
  <si>
    <t>Startup2753</t>
  </si>
  <si>
    <t>ST02754</t>
  </si>
  <si>
    <t>Startup2754</t>
  </si>
  <si>
    <t>ST02755</t>
  </si>
  <si>
    <t>Startup2755</t>
  </si>
  <si>
    <t>ST02756</t>
  </si>
  <si>
    <t>Startup2756</t>
  </si>
  <si>
    <t>ST02757</t>
  </si>
  <si>
    <t>Startup2757</t>
  </si>
  <si>
    <t>ST02758</t>
  </si>
  <si>
    <t>Startup2758</t>
  </si>
  <si>
    <t>ST02759</t>
  </si>
  <si>
    <t>Startup2759</t>
  </si>
  <si>
    <t>ST02760</t>
  </si>
  <si>
    <t>Startup2760</t>
  </si>
  <si>
    <t>ST02761</t>
  </si>
  <si>
    <t>Startup2761</t>
  </si>
  <si>
    <t>ST02762</t>
  </si>
  <si>
    <t>Startup2762</t>
  </si>
  <si>
    <t>ST02763</t>
  </si>
  <si>
    <t>Startup2763</t>
  </si>
  <si>
    <t>ST02764</t>
  </si>
  <si>
    <t>Startup2764</t>
  </si>
  <si>
    <t>ST02765</t>
  </si>
  <si>
    <t>Startup2765</t>
  </si>
  <si>
    <t>ST02766</t>
  </si>
  <si>
    <t>Startup2766</t>
  </si>
  <si>
    <t>ST02767</t>
  </si>
  <si>
    <t>Startup2767</t>
  </si>
  <si>
    <t>ST02768</t>
  </si>
  <si>
    <t>Startup2768</t>
  </si>
  <si>
    <t>ST02769</t>
  </si>
  <si>
    <t>Startup2769</t>
  </si>
  <si>
    <t>ST02770</t>
  </si>
  <si>
    <t>Startup2770</t>
  </si>
  <si>
    <t>ST02771</t>
  </si>
  <si>
    <t>Startup2771</t>
  </si>
  <si>
    <t>ST02772</t>
  </si>
  <si>
    <t>Startup2772</t>
  </si>
  <si>
    <t>ST02773</t>
  </si>
  <si>
    <t>Startup2773</t>
  </si>
  <si>
    <t>ST02774</t>
  </si>
  <si>
    <t>Startup2774</t>
  </si>
  <si>
    <t>ST02775</t>
  </si>
  <si>
    <t>Startup2775</t>
  </si>
  <si>
    <t>ST02776</t>
  </si>
  <si>
    <t>Startup2776</t>
  </si>
  <si>
    <t>ST02777</t>
  </si>
  <si>
    <t>Startup2777</t>
  </si>
  <si>
    <t>ST02778</t>
  </si>
  <si>
    <t>Startup2778</t>
  </si>
  <si>
    <t>ST02779</t>
  </si>
  <si>
    <t>Startup2779</t>
  </si>
  <si>
    <t>ST02780</t>
  </si>
  <si>
    <t>Startup2780</t>
  </si>
  <si>
    <t>ST02781</t>
  </si>
  <si>
    <t>Startup2781</t>
  </si>
  <si>
    <t>ST02782</t>
  </si>
  <si>
    <t>Startup2782</t>
  </si>
  <si>
    <t>ST02783</t>
  </si>
  <si>
    <t>Startup2783</t>
  </si>
  <si>
    <t>ST02784</t>
  </si>
  <si>
    <t>Startup2784</t>
  </si>
  <si>
    <t>ST02785</t>
  </si>
  <si>
    <t>Startup2785</t>
  </si>
  <si>
    <t>ST02786</t>
  </si>
  <si>
    <t>Startup2786</t>
  </si>
  <si>
    <t>ST02787</t>
  </si>
  <si>
    <t>Startup2787</t>
  </si>
  <si>
    <t>ST02788</t>
  </si>
  <si>
    <t>Startup2788</t>
  </si>
  <si>
    <t>ST02789</t>
  </si>
  <si>
    <t>Startup2789</t>
  </si>
  <si>
    <t>ST02790</t>
  </si>
  <si>
    <t>Startup2790</t>
  </si>
  <si>
    <t>ST02791</t>
  </si>
  <si>
    <t>Startup2791</t>
  </si>
  <si>
    <t>ST02792</t>
  </si>
  <si>
    <t>Startup2792</t>
  </si>
  <si>
    <t>ST02793</t>
  </si>
  <si>
    <t>Startup2793</t>
  </si>
  <si>
    <t>ST02794</t>
  </si>
  <si>
    <t>Startup2794</t>
  </si>
  <si>
    <t>ST02795</t>
  </si>
  <si>
    <t>Startup2795</t>
  </si>
  <si>
    <t>ST02796</t>
  </si>
  <si>
    <t>Startup2796</t>
  </si>
  <si>
    <t>ST02797</t>
  </si>
  <si>
    <t>Startup2797</t>
  </si>
  <si>
    <t>ST02798</t>
  </si>
  <si>
    <t>Startup2798</t>
  </si>
  <si>
    <t>ST02799</t>
  </si>
  <si>
    <t>Startup2799</t>
  </si>
  <si>
    <t>ST02800</t>
  </si>
  <si>
    <t>Startup2800</t>
  </si>
  <si>
    <t>ST02801</t>
  </si>
  <si>
    <t>Startup2801</t>
  </si>
  <si>
    <t>ST02802</t>
  </si>
  <si>
    <t>Startup2802</t>
  </si>
  <si>
    <t>ST02803</t>
  </si>
  <si>
    <t>Startup2803</t>
  </si>
  <si>
    <t>ST02804</t>
  </si>
  <si>
    <t>Startup2804</t>
  </si>
  <si>
    <t>ST02805</t>
  </si>
  <si>
    <t>Startup2805</t>
  </si>
  <si>
    <t>ST02806</t>
  </si>
  <si>
    <t>Startup2806</t>
  </si>
  <si>
    <t>ST02807</t>
  </si>
  <si>
    <t>Startup2807</t>
  </si>
  <si>
    <t>ST02808</t>
  </si>
  <si>
    <t>Startup2808</t>
  </si>
  <si>
    <t>ST02809</t>
  </si>
  <si>
    <t>Startup2809</t>
  </si>
  <si>
    <t>ST02810</t>
  </si>
  <si>
    <t>Startup2810</t>
  </si>
  <si>
    <t>ST02811</t>
  </si>
  <si>
    <t>Startup2811</t>
  </si>
  <si>
    <t>ST02812</t>
  </si>
  <si>
    <t>Startup2812</t>
  </si>
  <si>
    <t>ST02813</t>
  </si>
  <si>
    <t>Startup2813</t>
  </si>
  <si>
    <t>ST02814</t>
  </si>
  <si>
    <t>Startup2814</t>
  </si>
  <si>
    <t>ST02815</t>
  </si>
  <si>
    <t>Startup2815</t>
  </si>
  <si>
    <t>ST02816</t>
  </si>
  <si>
    <t>Startup2816</t>
  </si>
  <si>
    <t>ST02817</t>
  </si>
  <si>
    <t>Startup2817</t>
  </si>
  <si>
    <t>ST02818</t>
  </si>
  <si>
    <t>Startup2818</t>
  </si>
  <si>
    <t>ST02819</t>
  </si>
  <si>
    <t>Startup2819</t>
  </si>
  <si>
    <t>ST02820</t>
  </si>
  <si>
    <t>Startup2820</t>
  </si>
  <si>
    <t>ST02821</t>
  </si>
  <si>
    <t>Startup2821</t>
  </si>
  <si>
    <t>ST02822</t>
  </si>
  <si>
    <t>Startup2822</t>
  </si>
  <si>
    <t>ST02823</t>
  </si>
  <si>
    <t>Startup2823</t>
  </si>
  <si>
    <t>ST02824</t>
  </si>
  <si>
    <t>Startup2824</t>
  </si>
  <si>
    <t>ST02825</t>
  </si>
  <si>
    <t>Startup2825</t>
  </si>
  <si>
    <t>ST02826</t>
  </si>
  <si>
    <t>Startup2826</t>
  </si>
  <si>
    <t>ST02827</t>
  </si>
  <si>
    <t>Startup2827</t>
  </si>
  <si>
    <t>ST02828</t>
  </si>
  <si>
    <t>Startup2828</t>
  </si>
  <si>
    <t>ST02829</t>
  </si>
  <si>
    <t>Startup2829</t>
  </si>
  <si>
    <t>ST02830</t>
  </si>
  <si>
    <t>Startup2830</t>
  </si>
  <si>
    <t>ST02831</t>
  </si>
  <si>
    <t>Startup2831</t>
  </si>
  <si>
    <t>ST02832</t>
  </si>
  <si>
    <t>Startup2832</t>
  </si>
  <si>
    <t>ST02833</t>
  </si>
  <si>
    <t>Startup2833</t>
  </si>
  <si>
    <t>ST02834</t>
  </si>
  <si>
    <t>Startup2834</t>
  </si>
  <si>
    <t>ST02835</t>
  </si>
  <si>
    <t>Startup2835</t>
  </si>
  <si>
    <t>ST02836</t>
  </si>
  <si>
    <t>Startup2836</t>
  </si>
  <si>
    <t>ST02837</t>
  </si>
  <si>
    <t>Startup2837</t>
  </si>
  <si>
    <t>ST02838</t>
  </si>
  <si>
    <t>Startup2838</t>
  </si>
  <si>
    <t>ST02839</t>
  </si>
  <si>
    <t>Startup2839</t>
  </si>
  <si>
    <t>ST02840</t>
  </si>
  <si>
    <t>Startup2840</t>
  </si>
  <si>
    <t>ST02841</t>
  </si>
  <si>
    <t>Startup2841</t>
  </si>
  <si>
    <t>ST02842</t>
  </si>
  <si>
    <t>Startup2842</t>
  </si>
  <si>
    <t>ST02843</t>
  </si>
  <si>
    <t>Startup2843</t>
  </si>
  <si>
    <t>ST02844</t>
  </si>
  <si>
    <t>Startup2844</t>
  </si>
  <si>
    <t>ST02845</t>
  </si>
  <si>
    <t>Startup2845</t>
  </si>
  <si>
    <t>ST02846</t>
  </si>
  <si>
    <t>Startup2846</t>
  </si>
  <si>
    <t>ST02847</t>
  </si>
  <si>
    <t>Startup2847</t>
  </si>
  <si>
    <t>ST02848</t>
  </si>
  <si>
    <t>Startup2848</t>
  </si>
  <si>
    <t>ST02849</t>
  </si>
  <si>
    <t>Startup2849</t>
  </si>
  <si>
    <t>ST02850</t>
  </si>
  <si>
    <t>Startup2850</t>
  </si>
  <si>
    <t>ST02851</t>
  </si>
  <si>
    <t>Startup2851</t>
  </si>
  <si>
    <t>ST02852</t>
  </si>
  <si>
    <t>Startup2852</t>
  </si>
  <si>
    <t>ST02853</t>
  </si>
  <si>
    <t>Startup2853</t>
  </si>
  <si>
    <t>ST02854</t>
  </si>
  <si>
    <t>Startup2854</t>
  </si>
  <si>
    <t>ST02855</t>
  </si>
  <si>
    <t>Startup2855</t>
  </si>
  <si>
    <t>ST02856</t>
  </si>
  <si>
    <t>Startup2856</t>
  </si>
  <si>
    <t>ST02857</t>
  </si>
  <si>
    <t>Startup2857</t>
  </si>
  <si>
    <t>ST02858</t>
  </si>
  <si>
    <t>Startup2858</t>
  </si>
  <si>
    <t>ST02859</t>
  </si>
  <si>
    <t>Startup2859</t>
  </si>
  <si>
    <t>ST02860</t>
  </si>
  <si>
    <t>Startup2860</t>
  </si>
  <si>
    <t>ST02861</t>
  </si>
  <si>
    <t>Startup2861</t>
  </si>
  <si>
    <t>ST02862</t>
  </si>
  <si>
    <t>Startup2862</t>
  </si>
  <si>
    <t>ST02863</t>
  </si>
  <si>
    <t>Startup2863</t>
  </si>
  <si>
    <t>ST02864</t>
  </si>
  <si>
    <t>Startup2864</t>
  </si>
  <si>
    <t>ST02865</t>
  </si>
  <si>
    <t>Startup2865</t>
  </si>
  <si>
    <t>ST02866</t>
  </si>
  <si>
    <t>Startup2866</t>
  </si>
  <si>
    <t>ST02867</t>
  </si>
  <si>
    <t>Startup2867</t>
  </si>
  <si>
    <t>ST02868</t>
  </si>
  <si>
    <t>Startup2868</t>
  </si>
  <si>
    <t>ST02869</t>
  </si>
  <si>
    <t>Startup2869</t>
  </si>
  <si>
    <t>ST02870</t>
  </si>
  <si>
    <t>Startup2870</t>
  </si>
  <si>
    <t>ST02871</t>
  </si>
  <si>
    <t>Startup2871</t>
  </si>
  <si>
    <t>ST02872</t>
  </si>
  <si>
    <t>Startup2872</t>
  </si>
  <si>
    <t>ST02873</t>
  </si>
  <si>
    <t>Startup2873</t>
  </si>
  <si>
    <t>ST02874</t>
  </si>
  <si>
    <t>Startup2874</t>
  </si>
  <si>
    <t>ST02875</t>
  </si>
  <si>
    <t>Startup2875</t>
  </si>
  <si>
    <t>ST02876</t>
  </si>
  <si>
    <t>Startup2876</t>
  </si>
  <si>
    <t>ST02877</t>
  </si>
  <si>
    <t>Startup2877</t>
  </si>
  <si>
    <t>ST02878</t>
  </si>
  <si>
    <t>Startup2878</t>
  </si>
  <si>
    <t>ST02879</t>
  </si>
  <si>
    <t>Startup2879</t>
  </si>
  <si>
    <t>ST02880</t>
  </si>
  <si>
    <t>Startup2880</t>
  </si>
  <si>
    <t>ST02881</t>
  </si>
  <si>
    <t>Startup2881</t>
  </si>
  <si>
    <t>ST02882</t>
  </si>
  <si>
    <t>Startup2882</t>
  </si>
  <si>
    <t>ST02883</t>
  </si>
  <si>
    <t>Startup2883</t>
  </si>
  <si>
    <t>ST02884</t>
  </si>
  <si>
    <t>Startup2884</t>
  </si>
  <si>
    <t>ST02885</t>
  </si>
  <si>
    <t>Startup2885</t>
  </si>
  <si>
    <t>ST02886</t>
  </si>
  <si>
    <t>Startup2886</t>
  </si>
  <si>
    <t>ST02887</t>
  </si>
  <si>
    <t>Startup2887</t>
  </si>
  <si>
    <t>ST02888</t>
  </si>
  <si>
    <t>Startup2888</t>
  </si>
  <si>
    <t>ST02889</t>
  </si>
  <si>
    <t>Startup2889</t>
  </si>
  <si>
    <t>ST02890</t>
  </si>
  <si>
    <t>Startup2890</t>
  </si>
  <si>
    <t>ST02891</t>
  </si>
  <si>
    <t>Startup2891</t>
  </si>
  <si>
    <t>ST02892</t>
  </si>
  <si>
    <t>Startup2892</t>
  </si>
  <si>
    <t>ST02893</t>
  </si>
  <si>
    <t>Startup2893</t>
  </si>
  <si>
    <t>ST02894</t>
  </si>
  <si>
    <t>Startup2894</t>
  </si>
  <si>
    <t>ST02895</t>
  </si>
  <si>
    <t>Startup2895</t>
  </si>
  <si>
    <t>ST02896</t>
  </si>
  <si>
    <t>Startup2896</t>
  </si>
  <si>
    <t>ST02897</t>
  </si>
  <si>
    <t>Startup2897</t>
  </si>
  <si>
    <t>ST02898</t>
  </si>
  <si>
    <t>Startup2898</t>
  </si>
  <si>
    <t>ST02899</t>
  </si>
  <si>
    <t>Startup2899</t>
  </si>
  <si>
    <t>ST02900</t>
  </si>
  <si>
    <t>Startup2900</t>
  </si>
  <si>
    <t>ST02901</t>
  </si>
  <si>
    <t>Startup2901</t>
  </si>
  <si>
    <t>ST02902</t>
  </si>
  <si>
    <t>Startup2902</t>
  </si>
  <si>
    <t>ST02903</t>
  </si>
  <si>
    <t>Startup2903</t>
  </si>
  <si>
    <t>ST02904</t>
  </si>
  <si>
    <t>Startup2904</t>
  </si>
  <si>
    <t>ST02905</t>
  </si>
  <si>
    <t>Startup2905</t>
  </si>
  <si>
    <t>ST02906</t>
  </si>
  <si>
    <t>Startup2906</t>
  </si>
  <si>
    <t>ST02907</t>
  </si>
  <si>
    <t>Startup2907</t>
  </si>
  <si>
    <t>ST02908</t>
  </si>
  <si>
    <t>Startup2908</t>
  </si>
  <si>
    <t>ST02909</t>
  </si>
  <si>
    <t>Startup2909</t>
  </si>
  <si>
    <t>ST02910</t>
  </si>
  <si>
    <t>Startup2910</t>
  </si>
  <si>
    <t>ST02911</t>
  </si>
  <si>
    <t>Startup2911</t>
  </si>
  <si>
    <t>ST02912</t>
  </si>
  <si>
    <t>Startup2912</t>
  </si>
  <si>
    <t>ST02913</t>
  </si>
  <si>
    <t>Startup2913</t>
  </si>
  <si>
    <t>ST02914</t>
  </si>
  <si>
    <t>Startup2914</t>
  </si>
  <si>
    <t>ST02915</t>
  </si>
  <si>
    <t>Startup2915</t>
  </si>
  <si>
    <t>ST02916</t>
  </si>
  <si>
    <t>Startup2916</t>
  </si>
  <si>
    <t>ST02917</t>
  </si>
  <si>
    <t>Startup2917</t>
  </si>
  <si>
    <t>ST02918</t>
  </si>
  <si>
    <t>Startup2918</t>
  </si>
  <si>
    <t>ST02919</t>
  </si>
  <si>
    <t>Startup2919</t>
  </si>
  <si>
    <t>ST02920</t>
  </si>
  <si>
    <t>Startup2920</t>
  </si>
  <si>
    <t>ST02921</t>
  </si>
  <si>
    <t>Startup2921</t>
  </si>
  <si>
    <t>ST02922</t>
  </si>
  <si>
    <t>Startup2922</t>
  </si>
  <si>
    <t>ST02923</t>
  </si>
  <si>
    <t>Startup2923</t>
  </si>
  <si>
    <t>ST02924</t>
  </si>
  <si>
    <t>Startup2924</t>
  </si>
  <si>
    <t>ST02925</t>
  </si>
  <si>
    <t>Startup2925</t>
  </si>
  <si>
    <t>ST02926</t>
  </si>
  <si>
    <t>Startup2926</t>
  </si>
  <si>
    <t>ST02927</t>
  </si>
  <si>
    <t>Startup2927</t>
  </si>
  <si>
    <t>ST02928</t>
  </si>
  <si>
    <t>Startup2928</t>
  </si>
  <si>
    <t>ST02929</t>
  </si>
  <si>
    <t>Startup2929</t>
  </si>
  <si>
    <t>ST02930</t>
  </si>
  <si>
    <t>Startup2930</t>
  </si>
  <si>
    <t>ST02931</t>
  </si>
  <si>
    <t>Startup2931</t>
  </si>
  <si>
    <t>ST02932</t>
  </si>
  <si>
    <t>Startup2932</t>
  </si>
  <si>
    <t>ST02933</t>
  </si>
  <si>
    <t>Startup2933</t>
  </si>
  <si>
    <t>ST02934</t>
  </si>
  <si>
    <t>Startup2934</t>
  </si>
  <si>
    <t>ST02935</t>
  </si>
  <si>
    <t>Startup2935</t>
  </si>
  <si>
    <t>ST02936</t>
  </si>
  <si>
    <t>Startup2936</t>
  </si>
  <si>
    <t>ST02937</t>
  </si>
  <si>
    <t>Startup2937</t>
  </si>
  <si>
    <t>ST02938</t>
  </si>
  <si>
    <t>Startup2938</t>
  </si>
  <si>
    <t>ST02939</t>
  </si>
  <si>
    <t>Startup2939</t>
  </si>
  <si>
    <t>ST02940</t>
  </si>
  <si>
    <t>Startup2940</t>
  </si>
  <si>
    <t>ST02941</t>
  </si>
  <si>
    <t>Startup2941</t>
  </si>
  <si>
    <t>ST02942</t>
  </si>
  <si>
    <t>Startup2942</t>
  </si>
  <si>
    <t>ST02943</t>
  </si>
  <si>
    <t>Startup2943</t>
  </si>
  <si>
    <t>ST02944</t>
  </si>
  <si>
    <t>Startup2944</t>
  </si>
  <si>
    <t>ST02945</t>
  </si>
  <si>
    <t>Startup2945</t>
  </si>
  <si>
    <t>ST02946</t>
  </si>
  <si>
    <t>Startup2946</t>
  </si>
  <si>
    <t>ST02947</t>
  </si>
  <si>
    <t>Startup2947</t>
  </si>
  <si>
    <t>ST02948</t>
  </si>
  <si>
    <t>Startup2948</t>
  </si>
  <si>
    <t>ST02949</t>
  </si>
  <si>
    <t>Startup2949</t>
  </si>
  <si>
    <t>ST02950</t>
  </si>
  <si>
    <t>Startup2950</t>
  </si>
  <si>
    <t>ST02951</t>
  </si>
  <si>
    <t>Startup2951</t>
  </si>
  <si>
    <t>ST02952</t>
  </si>
  <si>
    <t>Startup2952</t>
  </si>
  <si>
    <t>ST02953</t>
  </si>
  <si>
    <t>Startup2953</t>
  </si>
  <si>
    <t>ST02954</t>
  </si>
  <si>
    <t>Startup2954</t>
  </si>
  <si>
    <t>ST02955</t>
  </si>
  <si>
    <t>Startup2955</t>
  </si>
  <si>
    <t>ST02956</t>
  </si>
  <si>
    <t>Startup2956</t>
  </si>
  <si>
    <t>ST02957</t>
  </si>
  <si>
    <t>Startup2957</t>
  </si>
  <si>
    <t>ST02958</t>
  </si>
  <si>
    <t>Startup2958</t>
  </si>
  <si>
    <t>ST02959</t>
  </si>
  <si>
    <t>Startup2959</t>
  </si>
  <si>
    <t>ST02960</t>
  </si>
  <si>
    <t>Startup2960</t>
  </si>
  <si>
    <t>ST02961</t>
  </si>
  <si>
    <t>Startup2961</t>
  </si>
  <si>
    <t>ST02962</t>
  </si>
  <si>
    <t>Startup2962</t>
  </si>
  <si>
    <t>ST02963</t>
  </si>
  <si>
    <t>Startup2963</t>
  </si>
  <si>
    <t>ST02964</t>
  </si>
  <si>
    <t>Startup2964</t>
  </si>
  <si>
    <t>ST02965</t>
  </si>
  <si>
    <t>Startup2965</t>
  </si>
  <si>
    <t>ST02966</t>
  </si>
  <si>
    <t>Startup2966</t>
  </si>
  <si>
    <t>ST02967</t>
  </si>
  <si>
    <t>Startup2967</t>
  </si>
  <si>
    <t>ST02968</t>
  </si>
  <si>
    <t>Startup2968</t>
  </si>
  <si>
    <t>ST02969</t>
  </si>
  <si>
    <t>Startup2969</t>
  </si>
  <si>
    <t>ST02970</t>
  </si>
  <si>
    <t>Startup2970</t>
  </si>
  <si>
    <t>ST02971</t>
  </si>
  <si>
    <t>Startup2971</t>
  </si>
  <si>
    <t>ST02972</t>
  </si>
  <si>
    <t>Startup2972</t>
  </si>
  <si>
    <t>ST02973</t>
  </si>
  <si>
    <t>Startup2973</t>
  </si>
  <si>
    <t>ST02974</t>
  </si>
  <si>
    <t>Startup2974</t>
  </si>
  <si>
    <t>ST02975</t>
  </si>
  <si>
    <t>Startup2975</t>
  </si>
  <si>
    <t>ST02976</t>
  </si>
  <si>
    <t>Startup2976</t>
  </si>
  <si>
    <t>ST02977</t>
  </si>
  <si>
    <t>Startup2977</t>
  </si>
  <si>
    <t>ST02978</t>
  </si>
  <si>
    <t>Startup2978</t>
  </si>
  <si>
    <t>ST02979</t>
  </si>
  <si>
    <t>Startup2979</t>
  </si>
  <si>
    <t>ST02980</t>
  </si>
  <si>
    <t>Startup2980</t>
  </si>
  <si>
    <t>ST02981</t>
  </si>
  <si>
    <t>Startup2981</t>
  </si>
  <si>
    <t>ST02982</t>
  </si>
  <si>
    <t>Startup2982</t>
  </si>
  <si>
    <t>ST02983</t>
  </si>
  <si>
    <t>Startup2983</t>
  </si>
  <si>
    <t>ST02984</t>
  </si>
  <si>
    <t>Startup2984</t>
  </si>
  <si>
    <t>ST02985</t>
  </si>
  <si>
    <t>Startup2985</t>
  </si>
  <si>
    <t>ST02986</t>
  </si>
  <si>
    <t>Startup2986</t>
  </si>
  <si>
    <t>ST02987</t>
  </si>
  <si>
    <t>Startup2987</t>
  </si>
  <si>
    <t>ST02988</t>
  </si>
  <si>
    <t>Startup2988</t>
  </si>
  <si>
    <t>ST02989</t>
  </si>
  <si>
    <t>Startup2989</t>
  </si>
  <si>
    <t>ST02990</t>
  </si>
  <si>
    <t>Startup2990</t>
  </si>
  <si>
    <t>ST02991</t>
  </si>
  <si>
    <t>Startup2991</t>
  </si>
  <si>
    <t>ST02992</t>
  </si>
  <si>
    <t>Startup2992</t>
  </si>
  <si>
    <t>ST02993</t>
  </si>
  <si>
    <t>Startup2993</t>
  </si>
  <si>
    <t>ST02994</t>
  </si>
  <si>
    <t>Startup2994</t>
  </si>
  <si>
    <t>ST02995</t>
  </si>
  <si>
    <t>Startup2995</t>
  </si>
  <si>
    <t>ST02996</t>
  </si>
  <si>
    <t>Startup2996</t>
  </si>
  <si>
    <t>ST02997</t>
  </si>
  <si>
    <t>Startup2997</t>
  </si>
  <si>
    <t>ST02998</t>
  </si>
  <si>
    <t>Startup2998</t>
  </si>
  <si>
    <t>ST02999</t>
  </si>
  <si>
    <t>Startup2999</t>
  </si>
  <si>
    <t>ST03000</t>
  </si>
  <si>
    <t>Startup3000</t>
  </si>
  <si>
    <t>ST03001</t>
  </si>
  <si>
    <t>Startup3001</t>
  </si>
  <si>
    <t>ST03002</t>
  </si>
  <si>
    <t>Startup3002</t>
  </si>
  <si>
    <t>ST03003</t>
  </si>
  <si>
    <t>Startup3003</t>
  </si>
  <si>
    <t>ST03004</t>
  </si>
  <si>
    <t>Startup3004</t>
  </si>
  <si>
    <t>ST03005</t>
  </si>
  <si>
    <t>Startup3005</t>
  </si>
  <si>
    <t>ST03006</t>
  </si>
  <si>
    <t>Startup3006</t>
  </si>
  <si>
    <t>ST03007</t>
  </si>
  <si>
    <t>Startup3007</t>
  </si>
  <si>
    <t>ST03008</t>
  </si>
  <si>
    <t>Startup3008</t>
  </si>
  <si>
    <t>ST03009</t>
  </si>
  <si>
    <t>Startup3009</t>
  </si>
  <si>
    <t>ST03010</t>
  </si>
  <si>
    <t>Startup3010</t>
  </si>
  <si>
    <t>ST03011</t>
  </si>
  <si>
    <t>Startup3011</t>
  </si>
  <si>
    <t>ST03012</t>
  </si>
  <si>
    <t>Startup3012</t>
  </si>
  <si>
    <t>ST03013</t>
  </si>
  <si>
    <t>Startup3013</t>
  </si>
  <si>
    <t>ST03014</t>
  </si>
  <si>
    <t>Startup3014</t>
  </si>
  <si>
    <t>ST03015</t>
  </si>
  <si>
    <t>Startup3015</t>
  </si>
  <si>
    <t>ST03016</t>
  </si>
  <si>
    <t>Startup3016</t>
  </si>
  <si>
    <t>ST03017</t>
  </si>
  <si>
    <t>Startup3017</t>
  </si>
  <si>
    <t>ST03018</t>
  </si>
  <si>
    <t>Startup3018</t>
  </si>
  <si>
    <t>ST03019</t>
  </si>
  <si>
    <t>Startup3019</t>
  </si>
  <si>
    <t>ST03020</t>
  </si>
  <si>
    <t>Startup3020</t>
  </si>
  <si>
    <t>ST03021</t>
  </si>
  <si>
    <t>Startup3021</t>
  </si>
  <si>
    <t>ST03022</t>
  </si>
  <si>
    <t>Startup3022</t>
  </si>
  <si>
    <t>ST03023</t>
  </si>
  <si>
    <t>Startup3023</t>
  </si>
  <si>
    <t>ST03024</t>
  </si>
  <si>
    <t>Startup3024</t>
  </si>
  <si>
    <t>ST03025</t>
  </si>
  <si>
    <t>Startup3025</t>
  </si>
  <si>
    <t>ST03026</t>
  </si>
  <si>
    <t>Startup3026</t>
  </si>
  <si>
    <t>ST03027</t>
  </si>
  <si>
    <t>Startup3027</t>
  </si>
  <si>
    <t>ST03028</t>
  </si>
  <si>
    <t>Startup3028</t>
  </si>
  <si>
    <t>ST03029</t>
  </si>
  <si>
    <t>Startup3029</t>
  </si>
  <si>
    <t>ST03030</t>
  </si>
  <si>
    <t>Startup3030</t>
  </si>
  <si>
    <t>ST03031</t>
  </si>
  <si>
    <t>Startup3031</t>
  </si>
  <si>
    <t>ST03032</t>
  </si>
  <si>
    <t>Startup3032</t>
  </si>
  <si>
    <t>ST03033</t>
  </si>
  <si>
    <t>Startup3033</t>
  </si>
  <si>
    <t>ST03034</t>
  </si>
  <si>
    <t>Startup3034</t>
  </si>
  <si>
    <t>ST03035</t>
  </si>
  <si>
    <t>Startup3035</t>
  </si>
  <si>
    <t>ST03036</t>
  </si>
  <si>
    <t>Startup3036</t>
  </si>
  <si>
    <t>ST03037</t>
  </si>
  <si>
    <t>Startup3037</t>
  </si>
  <si>
    <t>ST03038</t>
  </si>
  <si>
    <t>Startup3038</t>
  </si>
  <si>
    <t>ST03039</t>
  </si>
  <si>
    <t>Startup3039</t>
  </si>
  <si>
    <t>ST03040</t>
  </si>
  <si>
    <t>Startup3040</t>
  </si>
  <si>
    <t>ST03041</t>
  </si>
  <si>
    <t>Startup3041</t>
  </si>
  <si>
    <t>ST03042</t>
  </si>
  <si>
    <t>Startup3042</t>
  </si>
  <si>
    <t>ST03043</t>
  </si>
  <si>
    <t>Startup3043</t>
  </si>
  <si>
    <t>ST03044</t>
  </si>
  <si>
    <t>Startup3044</t>
  </si>
  <si>
    <t>ST03045</t>
  </si>
  <si>
    <t>Startup3045</t>
  </si>
  <si>
    <t>ST03046</t>
  </si>
  <si>
    <t>Startup3046</t>
  </si>
  <si>
    <t>ST03047</t>
  </si>
  <si>
    <t>Startup3047</t>
  </si>
  <si>
    <t>ST03048</t>
  </si>
  <si>
    <t>Startup3048</t>
  </si>
  <si>
    <t>ST03049</t>
  </si>
  <si>
    <t>Startup3049</t>
  </si>
  <si>
    <t>ST03050</t>
  </si>
  <si>
    <t>Startup3050</t>
  </si>
  <si>
    <t>ST03051</t>
  </si>
  <si>
    <t>Startup3051</t>
  </si>
  <si>
    <t>ST03052</t>
  </si>
  <si>
    <t>Startup3052</t>
  </si>
  <si>
    <t>ST03053</t>
  </si>
  <si>
    <t>Startup3053</t>
  </si>
  <si>
    <t>ST03054</t>
  </si>
  <si>
    <t>Startup3054</t>
  </si>
  <si>
    <t>ST03055</t>
  </si>
  <si>
    <t>Startup3055</t>
  </si>
  <si>
    <t>ST03056</t>
  </si>
  <si>
    <t>Startup3056</t>
  </si>
  <si>
    <t>ST03057</t>
  </si>
  <si>
    <t>Startup3057</t>
  </si>
  <si>
    <t>ST03058</t>
  </si>
  <si>
    <t>Startup3058</t>
  </si>
  <si>
    <t>ST03059</t>
  </si>
  <si>
    <t>Startup3059</t>
  </si>
  <si>
    <t>ST03060</t>
  </si>
  <si>
    <t>Startup3060</t>
  </si>
  <si>
    <t>ST03061</t>
  </si>
  <si>
    <t>Startup3061</t>
  </si>
  <si>
    <t>ST03062</t>
  </si>
  <si>
    <t>Startup3062</t>
  </si>
  <si>
    <t>ST03063</t>
  </si>
  <si>
    <t>Startup3063</t>
  </si>
  <si>
    <t>ST03064</t>
  </si>
  <si>
    <t>Startup3064</t>
  </si>
  <si>
    <t>ST03065</t>
  </si>
  <si>
    <t>Startup3065</t>
  </si>
  <si>
    <t>ST03066</t>
  </si>
  <si>
    <t>Startup3066</t>
  </si>
  <si>
    <t>ST03067</t>
  </si>
  <si>
    <t>Startup3067</t>
  </si>
  <si>
    <t>ST03068</t>
  </si>
  <si>
    <t>Startup3068</t>
  </si>
  <si>
    <t>ST03069</t>
  </si>
  <si>
    <t>Startup3069</t>
  </si>
  <si>
    <t>ST03070</t>
  </si>
  <si>
    <t>Startup3070</t>
  </si>
  <si>
    <t>ST03071</t>
  </si>
  <si>
    <t>Startup3071</t>
  </si>
  <si>
    <t>ST03072</t>
  </si>
  <si>
    <t>Startup3072</t>
  </si>
  <si>
    <t>ST03073</t>
  </si>
  <si>
    <t>Startup3073</t>
  </si>
  <si>
    <t>ST03074</t>
  </si>
  <si>
    <t>Startup3074</t>
  </si>
  <si>
    <t>ST03075</t>
  </si>
  <si>
    <t>Startup3075</t>
  </si>
  <si>
    <t>ST03076</t>
  </si>
  <si>
    <t>Startup3076</t>
  </si>
  <si>
    <t>ST03077</t>
  </si>
  <si>
    <t>Startup3077</t>
  </si>
  <si>
    <t>ST03078</t>
  </si>
  <si>
    <t>Startup3078</t>
  </si>
  <si>
    <t>ST03079</t>
  </si>
  <si>
    <t>Startup3079</t>
  </si>
  <si>
    <t>ST03080</t>
  </si>
  <si>
    <t>Startup3080</t>
  </si>
  <si>
    <t>ST03081</t>
  </si>
  <si>
    <t>Startup3081</t>
  </si>
  <si>
    <t>ST03082</t>
  </si>
  <si>
    <t>Startup3082</t>
  </si>
  <si>
    <t>ST03083</t>
  </si>
  <si>
    <t>Startup3083</t>
  </si>
  <si>
    <t>ST03084</t>
  </si>
  <si>
    <t>Startup3084</t>
  </si>
  <si>
    <t>ST03085</t>
  </si>
  <si>
    <t>Startup3085</t>
  </si>
  <si>
    <t>ST03086</t>
  </si>
  <si>
    <t>Startup3086</t>
  </si>
  <si>
    <t>ST03087</t>
  </si>
  <si>
    <t>Startup3087</t>
  </si>
  <si>
    <t>ST03088</t>
  </si>
  <si>
    <t>Startup3088</t>
  </si>
  <si>
    <t>ST03089</t>
  </si>
  <si>
    <t>Startup3089</t>
  </si>
  <si>
    <t>ST03090</t>
  </si>
  <si>
    <t>Startup3090</t>
  </si>
  <si>
    <t>ST03091</t>
  </si>
  <si>
    <t>Startup3091</t>
  </si>
  <si>
    <t>ST03092</t>
  </si>
  <si>
    <t>Startup3092</t>
  </si>
  <si>
    <t>ST03093</t>
  </si>
  <si>
    <t>Startup3093</t>
  </si>
  <si>
    <t>ST03094</t>
  </si>
  <si>
    <t>Startup3094</t>
  </si>
  <si>
    <t>ST03095</t>
  </si>
  <si>
    <t>Startup3095</t>
  </si>
  <si>
    <t>ST03096</t>
  </si>
  <si>
    <t>Startup3096</t>
  </si>
  <si>
    <t>ST03097</t>
  </si>
  <si>
    <t>Startup3097</t>
  </si>
  <si>
    <t>ST03098</t>
  </si>
  <si>
    <t>Startup3098</t>
  </si>
  <si>
    <t>ST03099</t>
  </si>
  <si>
    <t>Startup3099</t>
  </si>
  <si>
    <t>ST03100</t>
  </si>
  <si>
    <t>Startup3100</t>
  </si>
  <si>
    <t>ST03101</t>
  </si>
  <si>
    <t>Startup3101</t>
  </si>
  <si>
    <t>ST03102</t>
  </si>
  <si>
    <t>Startup3102</t>
  </si>
  <si>
    <t>ST03103</t>
  </si>
  <si>
    <t>Startup3103</t>
  </si>
  <si>
    <t>ST03104</t>
  </si>
  <si>
    <t>Startup3104</t>
  </si>
  <si>
    <t>ST03105</t>
  </si>
  <si>
    <t>Startup3105</t>
  </si>
  <si>
    <t>ST03106</t>
  </si>
  <si>
    <t>Startup3106</t>
  </si>
  <si>
    <t>ST03107</t>
  </si>
  <si>
    <t>Startup3107</t>
  </si>
  <si>
    <t>ST03108</t>
  </si>
  <si>
    <t>Startup3108</t>
  </si>
  <si>
    <t>ST03109</t>
  </si>
  <si>
    <t>Startup3109</t>
  </si>
  <si>
    <t>ST03110</t>
  </si>
  <si>
    <t>Startup3110</t>
  </si>
  <si>
    <t>ST03111</t>
  </si>
  <si>
    <t>Startup3111</t>
  </si>
  <si>
    <t>ST03112</t>
  </si>
  <si>
    <t>Startup3112</t>
  </si>
  <si>
    <t>ST03113</t>
  </si>
  <si>
    <t>Startup3113</t>
  </si>
  <si>
    <t>ST03114</t>
  </si>
  <si>
    <t>Startup3114</t>
  </si>
  <si>
    <t>ST03115</t>
  </si>
  <si>
    <t>Startup3115</t>
  </si>
  <si>
    <t>ST03116</t>
  </si>
  <si>
    <t>Startup3116</t>
  </si>
  <si>
    <t>ST03117</t>
  </si>
  <si>
    <t>Startup3117</t>
  </si>
  <si>
    <t>ST03118</t>
  </si>
  <si>
    <t>Startup3118</t>
  </si>
  <si>
    <t>ST03119</t>
  </si>
  <si>
    <t>Startup3119</t>
  </si>
  <si>
    <t>ST03120</t>
  </si>
  <si>
    <t>Startup3120</t>
  </si>
  <si>
    <t>ST03121</t>
  </si>
  <si>
    <t>Startup3121</t>
  </si>
  <si>
    <t>ST03122</t>
  </si>
  <si>
    <t>Startup3122</t>
  </si>
  <si>
    <t>ST03123</t>
  </si>
  <si>
    <t>Startup3123</t>
  </si>
  <si>
    <t>ST03124</t>
  </si>
  <si>
    <t>Startup3124</t>
  </si>
  <si>
    <t>ST03125</t>
  </si>
  <si>
    <t>Startup3125</t>
  </si>
  <si>
    <t>ST03126</t>
  </si>
  <si>
    <t>Startup3126</t>
  </si>
  <si>
    <t>ST03127</t>
  </si>
  <si>
    <t>Startup3127</t>
  </si>
  <si>
    <t>ST03128</t>
  </si>
  <si>
    <t>Startup3128</t>
  </si>
  <si>
    <t>ST03129</t>
  </si>
  <si>
    <t>Startup3129</t>
  </si>
  <si>
    <t>ST03130</t>
  </si>
  <si>
    <t>Startup3130</t>
  </si>
  <si>
    <t>ST03131</t>
  </si>
  <si>
    <t>Startup3131</t>
  </si>
  <si>
    <t>ST03132</t>
  </si>
  <si>
    <t>Startup3132</t>
  </si>
  <si>
    <t>ST03133</t>
  </si>
  <si>
    <t>Startup3133</t>
  </si>
  <si>
    <t>ST03134</t>
  </si>
  <si>
    <t>Startup3134</t>
  </si>
  <si>
    <t>ST03135</t>
  </si>
  <si>
    <t>Startup3135</t>
  </si>
  <si>
    <t>ST03136</t>
  </si>
  <si>
    <t>Startup3136</t>
  </si>
  <si>
    <t>ST03137</t>
  </si>
  <si>
    <t>Startup3137</t>
  </si>
  <si>
    <t>ST03138</t>
  </si>
  <si>
    <t>Startup3138</t>
  </si>
  <si>
    <t>ST03139</t>
  </si>
  <si>
    <t>Startup3139</t>
  </si>
  <si>
    <t>ST03140</t>
  </si>
  <si>
    <t>Startup3140</t>
  </si>
  <si>
    <t>ST03141</t>
  </si>
  <si>
    <t>Startup3141</t>
  </si>
  <si>
    <t>ST03142</t>
  </si>
  <si>
    <t>Startup3142</t>
  </si>
  <si>
    <t>ST03143</t>
  </si>
  <si>
    <t>Startup3143</t>
  </si>
  <si>
    <t>ST03144</t>
  </si>
  <si>
    <t>Startup3144</t>
  </si>
  <si>
    <t>ST03145</t>
  </si>
  <si>
    <t>Startup3145</t>
  </si>
  <si>
    <t>ST03146</t>
  </si>
  <si>
    <t>Startup3146</t>
  </si>
  <si>
    <t>ST03147</t>
  </si>
  <si>
    <t>Startup3147</t>
  </si>
  <si>
    <t>ST03148</t>
  </si>
  <si>
    <t>Startup3148</t>
  </si>
  <si>
    <t>ST03149</t>
  </si>
  <si>
    <t>Startup3149</t>
  </si>
  <si>
    <t>ST03150</t>
  </si>
  <si>
    <t>Startup3150</t>
  </si>
  <si>
    <t>ST03151</t>
  </si>
  <si>
    <t>Startup3151</t>
  </si>
  <si>
    <t>ST03152</t>
  </si>
  <si>
    <t>Startup3152</t>
  </si>
  <si>
    <t>ST03153</t>
  </si>
  <si>
    <t>Startup3153</t>
  </si>
  <si>
    <t>ST03154</t>
  </si>
  <si>
    <t>Startup3154</t>
  </si>
  <si>
    <t>ST03155</t>
  </si>
  <si>
    <t>Startup3155</t>
  </si>
  <si>
    <t>ST03156</t>
  </si>
  <si>
    <t>Startup3156</t>
  </si>
  <si>
    <t>ST03157</t>
  </si>
  <si>
    <t>Startup3157</t>
  </si>
  <si>
    <t>ST03158</t>
  </si>
  <si>
    <t>Startup3158</t>
  </si>
  <si>
    <t>ST03159</t>
  </si>
  <si>
    <t>Startup3159</t>
  </si>
  <si>
    <t>ST03160</t>
  </si>
  <si>
    <t>Startup3160</t>
  </si>
  <si>
    <t>ST03161</t>
  </si>
  <si>
    <t>Startup3161</t>
  </si>
  <si>
    <t>ST03162</t>
  </si>
  <si>
    <t>Startup3162</t>
  </si>
  <si>
    <t>ST03163</t>
  </si>
  <si>
    <t>Startup3163</t>
  </si>
  <si>
    <t>ST03164</t>
  </si>
  <si>
    <t>Startup3164</t>
  </si>
  <si>
    <t>ST03165</t>
  </si>
  <si>
    <t>Startup3165</t>
  </si>
  <si>
    <t>ST03166</t>
  </si>
  <si>
    <t>Startup3166</t>
  </si>
  <si>
    <t>ST03167</t>
  </si>
  <si>
    <t>Startup3167</t>
  </si>
  <si>
    <t>ST03168</t>
  </si>
  <si>
    <t>Startup3168</t>
  </si>
  <si>
    <t>ST03169</t>
  </si>
  <si>
    <t>Startup3169</t>
  </si>
  <si>
    <t>ST03170</t>
  </si>
  <si>
    <t>Startup3170</t>
  </si>
  <si>
    <t>ST03171</t>
  </si>
  <si>
    <t>Startup3171</t>
  </si>
  <si>
    <t>ST03172</t>
  </si>
  <si>
    <t>Startup3172</t>
  </si>
  <si>
    <t>ST03173</t>
  </si>
  <si>
    <t>Startup3173</t>
  </si>
  <si>
    <t>ST03174</t>
  </si>
  <si>
    <t>Startup3174</t>
  </si>
  <si>
    <t>ST03175</t>
  </si>
  <si>
    <t>Startup3175</t>
  </si>
  <si>
    <t>ST03176</t>
  </si>
  <si>
    <t>Startup3176</t>
  </si>
  <si>
    <t>ST03177</t>
  </si>
  <si>
    <t>Startup3177</t>
  </si>
  <si>
    <t>ST03178</t>
  </si>
  <si>
    <t>Startup3178</t>
  </si>
  <si>
    <t>ST03179</t>
  </si>
  <si>
    <t>Startup3179</t>
  </si>
  <si>
    <t>ST03180</t>
  </si>
  <si>
    <t>Startup3180</t>
  </si>
  <si>
    <t>ST03181</t>
  </si>
  <si>
    <t>Startup3181</t>
  </si>
  <si>
    <t>ST03182</t>
  </si>
  <si>
    <t>Startup3182</t>
  </si>
  <si>
    <t>ST03183</t>
  </si>
  <si>
    <t>Startup3183</t>
  </si>
  <si>
    <t>ST03184</t>
  </si>
  <si>
    <t>Startup3184</t>
  </si>
  <si>
    <t>ST03185</t>
  </si>
  <si>
    <t>Startup3185</t>
  </si>
  <si>
    <t>ST03186</t>
  </si>
  <si>
    <t>Startup3186</t>
  </si>
  <si>
    <t>ST03187</t>
  </si>
  <si>
    <t>Startup3187</t>
  </si>
  <si>
    <t>ST03188</t>
  </si>
  <si>
    <t>Startup3188</t>
  </si>
  <si>
    <t>ST03189</t>
  </si>
  <si>
    <t>Startup3189</t>
  </si>
  <si>
    <t>ST03190</t>
  </si>
  <si>
    <t>Startup3190</t>
  </si>
  <si>
    <t>ST03191</t>
  </si>
  <si>
    <t>Startup3191</t>
  </si>
  <si>
    <t>ST03192</t>
  </si>
  <si>
    <t>Startup3192</t>
  </si>
  <si>
    <t>ST03193</t>
  </si>
  <si>
    <t>Startup3193</t>
  </si>
  <si>
    <t>ST03194</t>
  </si>
  <si>
    <t>Startup3194</t>
  </si>
  <si>
    <t>ST03195</t>
  </si>
  <si>
    <t>Startup3195</t>
  </si>
  <si>
    <t>ST03196</t>
  </si>
  <si>
    <t>Startup3196</t>
  </si>
  <si>
    <t>ST03197</t>
  </si>
  <si>
    <t>Startup3197</t>
  </si>
  <si>
    <t>ST03198</t>
  </si>
  <si>
    <t>Startup3198</t>
  </si>
  <si>
    <t>ST03199</t>
  </si>
  <si>
    <t>Startup3199</t>
  </si>
  <si>
    <t>ST03200</t>
  </si>
  <si>
    <t>Startup3200</t>
  </si>
  <si>
    <t>ST03201</t>
  </si>
  <si>
    <t>Startup3201</t>
  </si>
  <si>
    <t>ST03202</t>
  </si>
  <si>
    <t>Startup3202</t>
  </si>
  <si>
    <t>ST03203</t>
  </si>
  <si>
    <t>Startup3203</t>
  </si>
  <si>
    <t>ST03204</t>
  </si>
  <si>
    <t>Startup3204</t>
  </si>
  <si>
    <t>ST03205</t>
  </si>
  <si>
    <t>Startup3205</t>
  </si>
  <si>
    <t>ST03206</t>
  </si>
  <si>
    <t>Startup3206</t>
  </si>
  <si>
    <t>ST03207</t>
  </si>
  <si>
    <t>Startup3207</t>
  </si>
  <si>
    <t>ST03208</t>
  </si>
  <si>
    <t>Startup3208</t>
  </si>
  <si>
    <t>ST03209</t>
  </si>
  <si>
    <t>Startup3209</t>
  </si>
  <si>
    <t>ST03210</t>
  </si>
  <si>
    <t>Startup3210</t>
  </si>
  <si>
    <t>ST03211</t>
  </si>
  <si>
    <t>Startup3211</t>
  </si>
  <si>
    <t>ST03212</t>
  </si>
  <si>
    <t>Startup3212</t>
  </si>
  <si>
    <t>ST03213</t>
  </si>
  <si>
    <t>Startup3213</t>
  </si>
  <si>
    <t>ST03214</t>
  </si>
  <si>
    <t>Startup3214</t>
  </si>
  <si>
    <t>ST03215</t>
  </si>
  <si>
    <t>Startup3215</t>
  </si>
  <si>
    <t>ST03216</t>
  </si>
  <si>
    <t>Startup3216</t>
  </si>
  <si>
    <t>ST03217</t>
  </si>
  <si>
    <t>Startup3217</t>
  </si>
  <si>
    <t>ST03218</t>
  </si>
  <si>
    <t>Startup3218</t>
  </si>
  <si>
    <t>ST03219</t>
  </si>
  <si>
    <t>Startup3219</t>
  </si>
  <si>
    <t>ST03220</t>
  </si>
  <si>
    <t>Startup3220</t>
  </si>
  <si>
    <t>ST03221</t>
  </si>
  <si>
    <t>Startup3221</t>
  </si>
  <si>
    <t>ST03222</t>
  </si>
  <si>
    <t>Startup3222</t>
  </si>
  <si>
    <t>ST03223</t>
  </si>
  <si>
    <t>Startup3223</t>
  </si>
  <si>
    <t>ST03224</t>
  </si>
  <si>
    <t>Startup3224</t>
  </si>
  <si>
    <t>ST03225</t>
  </si>
  <si>
    <t>Startup3225</t>
  </si>
  <si>
    <t>ST03226</t>
  </si>
  <si>
    <t>Startup3226</t>
  </si>
  <si>
    <t>ST03227</t>
  </si>
  <si>
    <t>Startup3227</t>
  </si>
  <si>
    <t>ST03228</t>
  </si>
  <si>
    <t>Startup3228</t>
  </si>
  <si>
    <t>ST03229</t>
  </si>
  <si>
    <t>Startup3229</t>
  </si>
  <si>
    <t>ST03230</t>
  </si>
  <si>
    <t>Startup3230</t>
  </si>
  <si>
    <t>ST03231</t>
  </si>
  <si>
    <t>Startup3231</t>
  </si>
  <si>
    <t>ST03232</t>
  </si>
  <si>
    <t>Startup3232</t>
  </si>
  <si>
    <t>ST03233</t>
  </si>
  <si>
    <t>Startup3233</t>
  </si>
  <si>
    <t>ST03234</t>
  </si>
  <si>
    <t>Startup3234</t>
  </si>
  <si>
    <t>ST03235</t>
  </si>
  <si>
    <t>Startup3235</t>
  </si>
  <si>
    <t>ST03236</t>
  </si>
  <si>
    <t>Startup3236</t>
  </si>
  <si>
    <t>ST03237</t>
  </si>
  <si>
    <t>Startup3237</t>
  </si>
  <si>
    <t>ST03238</t>
  </si>
  <si>
    <t>Startup3238</t>
  </si>
  <si>
    <t>ST03239</t>
  </si>
  <si>
    <t>Startup3239</t>
  </si>
  <si>
    <t>ST03240</t>
  </si>
  <si>
    <t>Startup3240</t>
  </si>
  <si>
    <t>ST03241</t>
  </si>
  <si>
    <t>Startup3241</t>
  </si>
  <si>
    <t>ST03242</t>
  </si>
  <si>
    <t>Startup3242</t>
  </si>
  <si>
    <t>ST03243</t>
  </si>
  <si>
    <t>Startup3243</t>
  </si>
  <si>
    <t>ST03244</t>
  </si>
  <si>
    <t>Startup3244</t>
  </si>
  <si>
    <t>ST03245</t>
  </si>
  <si>
    <t>Startup3245</t>
  </si>
  <si>
    <t>ST03246</t>
  </si>
  <si>
    <t>Startup3246</t>
  </si>
  <si>
    <t>ST03247</t>
  </si>
  <si>
    <t>Startup3247</t>
  </si>
  <si>
    <t>ST03248</t>
  </si>
  <si>
    <t>Startup3248</t>
  </si>
  <si>
    <t>ST03249</t>
  </si>
  <si>
    <t>Startup3249</t>
  </si>
  <si>
    <t>ST03250</t>
  </si>
  <si>
    <t>Startup3250</t>
  </si>
  <si>
    <t>ST03251</t>
  </si>
  <si>
    <t>Startup3251</t>
  </si>
  <si>
    <t>ST03252</t>
  </si>
  <si>
    <t>Startup3252</t>
  </si>
  <si>
    <t>ST03253</t>
  </si>
  <si>
    <t>Startup3253</t>
  </si>
  <si>
    <t>ST03254</t>
  </si>
  <si>
    <t>Startup3254</t>
  </si>
  <si>
    <t>ST03255</t>
  </si>
  <si>
    <t>Startup3255</t>
  </si>
  <si>
    <t>ST03256</t>
  </si>
  <si>
    <t>Startup3256</t>
  </si>
  <si>
    <t>ST03257</t>
  </si>
  <si>
    <t>Startup3257</t>
  </si>
  <si>
    <t>ST03258</t>
  </si>
  <si>
    <t>Startup3258</t>
  </si>
  <si>
    <t>ST03259</t>
  </si>
  <si>
    <t>Startup3259</t>
  </si>
  <si>
    <t>ST03260</t>
  </si>
  <si>
    <t>Startup3260</t>
  </si>
  <si>
    <t>ST03261</t>
  </si>
  <si>
    <t>Startup3261</t>
  </si>
  <si>
    <t>ST03262</t>
  </si>
  <si>
    <t>Startup3262</t>
  </si>
  <si>
    <t>ST03263</t>
  </si>
  <si>
    <t>Startup3263</t>
  </si>
  <si>
    <t>ST03264</t>
  </si>
  <si>
    <t>Startup3264</t>
  </si>
  <si>
    <t>ST03265</t>
  </si>
  <si>
    <t>Startup3265</t>
  </si>
  <si>
    <t>ST03266</t>
  </si>
  <si>
    <t>Startup3266</t>
  </si>
  <si>
    <t>ST03267</t>
  </si>
  <si>
    <t>Startup3267</t>
  </si>
  <si>
    <t>ST03268</t>
  </si>
  <si>
    <t>Startup3268</t>
  </si>
  <si>
    <t>ST03269</t>
  </si>
  <si>
    <t>Startup3269</t>
  </si>
  <si>
    <t>ST03270</t>
  </si>
  <si>
    <t>Startup3270</t>
  </si>
  <si>
    <t>ST03271</t>
  </si>
  <si>
    <t>Startup3271</t>
  </si>
  <si>
    <t>ST03272</t>
  </si>
  <si>
    <t>Startup3272</t>
  </si>
  <si>
    <t>ST03273</t>
  </si>
  <si>
    <t>Startup3273</t>
  </si>
  <si>
    <t>ST03274</t>
  </si>
  <si>
    <t>Startup3274</t>
  </si>
  <si>
    <t>ST03275</t>
  </si>
  <si>
    <t>Startup3275</t>
  </si>
  <si>
    <t>ST03276</t>
  </si>
  <si>
    <t>Startup3276</t>
  </si>
  <si>
    <t>ST03277</t>
  </si>
  <si>
    <t>Startup3277</t>
  </si>
  <si>
    <t>ST03278</t>
  </si>
  <si>
    <t>Startup3278</t>
  </si>
  <si>
    <t>ST03279</t>
  </si>
  <si>
    <t>Startup3279</t>
  </si>
  <si>
    <t>ST03280</t>
  </si>
  <si>
    <t>Startup3280</t>
  </si>
  <si>
    <t>ST03281</t>
  </si>
  <si>
    <t>Startup3281</t>
  </si>
  <si>
    <t>ST03282</t>
  </si>
  <si>
    <t>Startup3282</t>
  </si>
  <si>
    <t>ST03283</t>
  </si>
  <si>
    <t>Startup3283</t>
  </si>
  <si>
    <t>ST03284</t>
  </si>
  <si>
    <t>Startup3284</t>
  </si>
  <si>
    <t>ST03285</t>
  </si>
  <si>
    <t>Startup3285</t>
  </si>
  <si>
    <t>ST03286</t>
  </si>
  <si>
    <t>Startup3286</t>
  </si>
  <si>
    <t>ST03287</t>
  </si>
  <si>
    <t>Startup3287</t>
  </si>
  <si>
    <t>ST03288</t>
  </si>
  <si>
    <t>Startup3288</t>
  </si>
  <si>
    <t>ST03289</t>
  </si>
  <si>
    <t>Startup3289</t>
  </si>
  <si>
    <t>ST03290</t>
  </si>
  <si>
    <t>Startup3290</t>
  </si>
  <si>
    <t>ST03291</t>
  </si>
  <si>
    <t>Startup3291</t>
  </si>
  <si>
    <t>ST03292</t>
  </si>
  <si>
    <t>Startup3292</t>
  </si>
  <si>
    <t>ST03293</t>
  </si>
  <si>
    <t>Startup3293</t>
  </si>
  <si>
    <t>ST03294</t>
  </si>
  <si>
    <t>Startup3294</t>
  </si>
  <si>
    <t>ST03295</t>
  </si>
  <si>
    <t>Startup3295</t>
  </si>
  <si>
    <t>ST03296</t>
  </si>
  <si>
    <t>Startup3296</t>
  </si>
  <si>
    <t>ST03297</t>
  </si>
  <si>
    <t>Startup3297</t>
  </si>
  <si>
    <t>ST03298</t>
  </si>
  <si>
    <t>Startup3298</t>
  </si>
  <si>
    <t>ST03299</t>
  </si>
  <si>
    <t>Startup3299</t>
  </si>
  <si>
    <t>ST03300</t>
  </si>
  <si>
    <t>Startup3300</t>
  </si>
  <si>
    <t>ST03301</t>
  </si>
  <si>
    <t>Startup3301</t>
  </si>
  <si>
    <t>ST03302</t>
  </si>
  <si>
    <t>Startup3302</t>
  </si>
  <si>
    <t>ST03303</t>
  </si>
  <si>
    <t>Startup3303</t>
  </si>
  <si>
    <t>ST03304</t>
  </si>
  <si>
    <t>Startup3304</t>
  </si>
  <si>
    <t>ST03305</t>
  </si>
  <si>
    <t>Startup3305</t>
  </si>
  <si>
    <t>ST03306</t>
  </si>
  <si>
    <t>Startup3306</t>
  </si>
  <si>
    <t>ST03307</t>
  </si>
  <si>
    <t>Startup3307</t>
  </si>
  <si>
    <t>ST03308</t>
  </si>
  <si>
    <t>Startup3308</t>
  </si>
  <si>
    <t>ST03309</t>
  </si>
  <si>
    <t>Startup3309</t>
  </si>
  <si>
    <t>ST03310</t>
  </si>
  <si>
    <t>Startup3310</t>
  </si>
  <si>
    <t>ST03311</t>
  </si>
  <si>
    <t>Startup3311</t>
  </si>
  <si>
    <t>ST03312</t>
  </si>
  <si>
    <t>Startup3312</t>
  </si>
  <si>
    <t>ST03313</t>
  </si>
  <si>
    <t>Startup3313</t>
  </si>
  <si>
    <t>ST03314</t>
  </si>
  <si>
    <t>Startup3314</t>
  </si>
  <si>
    <t>ST03315</t>
  </si>
  <si>
    <t>Startup3315</t>
  </si>
  <si>
    <t>ST03316</t>
  </si>
  <si>
    <t>Startup3316</t>
  </si>
  <si>
    <t>ST03317</t>
  </si>
  <si>
    <t>Startup3317</t>
  </si>
  <si>
    <t>ST03318</t>
  </si>
  <si>
    <t>Startup3318</t>
  </si>
  <si>
    <t>ST03319</t>
  </si>
  <si>
    <t>Startup3319</t>
  </si>
  <si>
    <t>ST03320</t>
  </si>
  <si>
    <t>Startup3320</t>
  </si>
  <si>
    <t>ST03321</t>
  </si>
  <si>
    <t>Startup3321</t>
  </si>
  <si>
    <t>ST03322</t>
  </si>
  <si>
    <t>Startup3322</t>
  </si>
  <si>
    <t>ST03323</t>
  </si>
  <si>
    <t>Startup3323</t>
  </si>
  <si>
    <t>ST03324</t>
  </si>
  <si>
    <t>Startup3324</t>
  </si>
  <si>
    <t>ST03325</t>
  </si>
  <si>
    <t>Startup3325</t>
  </si>
  <si>
    <t>ST03326</t>
  </si>
  <si>
    <t>Startup3326</t>
  </si>
  <si>
    <t>ST03327</t>
  </si>
  <si>
    <t>Startup3327</t>
  </si>
  <si>
    <t>ST03328</t>
  </si>
  <si>
    <t>Startup3328</t>
  </si>
  <si>
    <t>ST03329</t>
  </si>
  <si>
    <t>Startup3329</t>
  </si>
  <si>
    <t>ST03330</t>
  </si>
  <si>
    <t>Startup3330</t>
  </si>
  <si>
    <t>ST03331</t>
  </si>
  <si>
    <t>Startup3331</t>
  </si>
  <si>
    <t>ST03332</t>
  </si>
  <si>
    <t>Startup3332</t>
  </si>
  <si>
    <t>ST03333</t>
  </si>
  <si>
    <t>Startup3333</t>
  </si>
  <si>
    <t>ST03334</t>
  </si>
  <si>
    <t>Startup3334</t>
  </si>
  <si>
    <t>ST03335</t>
  </si>
  <si>
    <t>Startup3335</t>
  </si>
  <si>
    <t>ST03336</t>
  </si>
  <si>
    <t>Startup3336</t>
  </si>
  <si>
    <t>ST03337</t>
  </si>
  <si>
    <t>Startup3337</t>
  </si>
  <si>
    <t>ST03338</t>
  </si>
  <si>
    <t>Startup3338</t>
  </si>
  <si>
    <t>ST03339</t>
  </si>
  <si>
    <t>Startup3339</t>
  </si>
  <si>
    <t>ST03340</t>
  </si>
  <si>
    <t>Startup3340</t>
  </si>
  <si>
    <t>ST03341</t>
  </si>
  <si>
    <t>Startup3341</t>
  </si>
  <si>
    <t>ST03342</t>
  </si>
  <si>
    <t>Startup3342</t>
  </si>
  <si>
    <t>ST03343</t>
  </si>
  <si>
    <t>Startup3343</t>
  </si>
  <si>
    <t>ST03344</t>
  </si>
  <si>
    <t>Startup3344</t>
  </si>
  <si>
    <t>ST03345</t>
  </si>
  <si>
    <t>Startup3345</t>
  </si>
  <si>
    <t>ST03346</t>
  </si>
  <si>
    <t>Startup3346</t>
  </si>
  <si>
    <t>ST03347</t>
  </si>
  <si>
    <t>Startup3347</t>
  </si>
  <si>
    <t>ST03348</t>
  </si>
  <si>
    <t>Startup3348</t>
  </si>
  <si>
    <t>ST03349</t>
  </si>
  <si>
    <t>Startup3349</t>
  </si>
  <si>
    <t>ST03350</t>
  </si>
  <si>
    <t>Startup3350</t>
  </si>
  <si>
    <t>ST03351</t>
  </si>
  <si>
    <t>Startup3351</t>
  </si>
  <si>
    <t>ST03352</t>
  </si>
  <si>
    <t>Startup3352</t>
  </si>
  <si>
    <t>ST03353</t>
  </si>
  <si>
    <t>Startup3353</t>
  </si>
  <si>
    <t>ST03354</t>
  </si>
  <si>
    <t>Startup3354</t>
  </si>
  <si>
    <t>ST03355</t>
  </si>
  <si>
    <t>Startup3355</t>
  </si>
  <si>
    <t>ST03356</t>
  </si>
  <si>
    <t>Startup3356</t>
  </si>
  <si>
    <t>ST03357</t>
  </si>
  <si>
    <t>Startup3357</t>
  </si>
  <si>
    <t>ST03358</t>
  </si>
  <si>
    <t>Startup3358</t>
  </si>
  <si>
    <t>ST03359</t>
  </si>
  <si>
    <t>Startup3359</t>
  </si>
  <si>
    <t>ST03360</t>
  </si>
  <si>
    <t>Startup3360</t>
  </si>
  <si>
    <t>ST03361</t>
  </si>
  <si>
    <t>Startup3361</t>
  </si>
  <si>
    <t>ST03362</t>
  </si>
  <si>
    <t>Startup3362</t>
  </si>
  <si>
    <t>ST03363</t>
  </si>
  <si>
    <t>Startup3363</t>
  </si>
  <si>
    <t>ST03364</t>
  </si>
  <si>
    <t>Startup3364</t>
  </si>
  <si>
    <t>ST03365</t>
  </si>
  <si>
    <t>Startup3365</t>
  </si>
  <si>
    <t>ST03366</t>
  </si>
  <si>
    <t>Startup3366</t>
  </si>
  <si>
    <t>ST03367</t>
  </si>
  <si>
    <t>Startup3367</t>
  </si>
  <si>
    <t>ST03368</t>
  </si>
  <si>
    <t>Startup3368</t>
  </si>
  <si>
    <t>ST03369</t>
  </si>
  <si>
    <t>Startup3369</t>
  </si>
  <si>
    <t>ST03370</t>
  </si>
  <si>
    <t>Startup3370</t>
  </si>
  <si>
    <t>ST03371</t>
  </si>
  <si>
    <t>Startup3371</t>
  </si>
  <si>
    <t>ST03372</t>
  </si>
  <si>
    <t>Startup3372</t>
  </si>
  <si>
    <t>ST03373</t>
  </si>
  <si>
    <t>Startup3373</t>
  </si>
  <si>
    <t>ST03374</t>
  </si>
  <si>
    <t>Startup3374</t>
  </si>
  <si>
    <t>ST03375</t>
  </si>
  <si>
    <t>Startup3375</t>
  </si>
  <si>
    <t>ST03376</t>
  </si>
  <si>
    <t>Startup3376</t>
  </si>
  <si>
    <t>ST03377</t>
  </si>
  <si>
    <t>Startup3377</t>
  </si>
  <si>
    <t>ST03378</t>
  </si>
  <si>
    <t>Startup3378</t>
  </si>
  <si>
    <t>ST03379</t>
  </si>
  <si>
    <t>Startup3379</t>
  </si>
  <si>
    <t>ST03380</t>
  </si>
  <si>
    <t>Startup3380</t>
  </si>
  <si>
    <t>ST03381</t>
  </si>
  <si>
    <t>Startup3381</t>
  </si>
  <si>
    <t>ST03382</t>
  </si>
  <si>
    <t>Startup3382</t>
  </si>
  <si>
    <t>ST03383</t>
  </si>
  <si>
    <t>Startup3383</t>
  </si>
  <si>
    <t>ST03384</t>
  </si>
  <si>
    <t>Startup3384</t>
  </si>
  <si>
    <t>ST03385</t>
  </si>
  <si>
    <t>Startup3385</t>
  </si>
  <si>
    <t>ST03386</t>
  </si>
  <si>
    <t>Startup3386</t>
  </si>
  <si>
    <t>ST03387</t>
  </si>
  <si>
    <t>Startup3387</t>
  </si>
  <si>
    <t>ST03388</t>
  </si>
  <si>
    <t>Startup3388</t>
  </si>
  <si>
    <t>ST03389</t>
  </si>
  <si>
    <t>Startup3389</t>
  </si>
  <si>
    <t>ST03390</t>
  </si>
  <si>
    <t>Startup3390</t>
  </si>
  <si>
    <t>ST03391</t>
  </si>
  <si>
    <t>Startup3391</t>
  </si>
  <si>
    <t>ST03392</t>
  </si>
  <si>
    <t>Startup3392</t>
  </si>
  <si>
    <t>ST03393</t>
  </si>
  <si>
    <t>Startup3393</t>
  </si>
  <si>
    <t>ST03394</t>
  </si>
  <si>
    <t>Startup3394</t>
  </si>
  <si>
    <t>ST03395</t>
  </si>
  <si>
    <t>Startup3395</t>
  </si>
  <si>
    <t>ST03396</t>
  </si>
  <si>
    <t>Startup3396</t>
  </si>
  <si>
    <t>ST03397</t>
  </si>
  <si>
    <t>Startup3397</t>
  </si>
  <si>
    <t>ST03398</t>
  </si>
  <si>
    <t>Startup3398</t>
  </si>
  <si>
    <t>ST03399</t>
  </si>
  <si>
    <t>Startup3399</t>
  </si>
  <si>
    <t>ST03400</t>
  </si>
  <si>
    <t>Startup3400</t>
  </si>
  <si>
    <t>ST03401</t>
  </si>
  <si>
    <t>Startup3401</t>
  </si>
  <si>
    <t>ST03402</t>
  </si>
  <si>
    <t>Startup3402</t>
  </si>
  <si>
    <t>ST03403</t>
  </si>
  <si>
    <t>Startup3403</t>
  </si>
  <si>
    <t>ST03404</t>
  </si>
  <si>
    <t>Startup3404</t>
  </si>
  <si>
    <t>ST03405</t>
  </si>
  <si>
    <t>Startup3405</t>
  </si>
  <si>
    <t>ST03406</t>
  </si>
  <si>
    <t>Startup3406</t>
  </si>
  <si>
    <t>ST03407</t>
  </si>
  <si>
    <t>Startup3407</t>
  </si>
  <si>
    <t>ST03408</t>
  </si>
  <si>
    <t>Startup3408</t>
  </si>
  <si>
    <t>ST03409</t>
  </si>
  <si>
    <t>Startup3409</t>
  </si>
  <si>
    <t>ST03410</t>
  </si>
  <si>
    <t>Startup3410</t>
  </si>
  <si>
    <t>ST03411</t>
  </si>
  <si>
    <t>Startup3411</t>
  </si>
  <si>
    <t>ST03412</t>
  </si>
  <si>
    <t>Startup3412</t>
  </si>
  <si>
    <t>ST03413</t>
  </si>
  <si>
    <t>Startup3413</t>
  </si>
  <si>
    <t>ST03414</t>
  </si>
  <si>
    <t>Startup3414</t>
  </si>
  <si>
    <t>ST03415</t>
  </si>
  <si>
    <t>Startup3415</t>
  </si>
  <si>
    <t>ST03416</t>
  </si>
  <si>
    <t>Startup3416</t>
  </si>
  <si>
    <t>ST03417</t>
  </si>
  <si>
    <t>Startup3417</t>
  </si>
  <si>
    <t>ST03418</t>
  </si>
  <si>
    <t>Startup3418</t>
  </si>
  <si>
    <t>ST03419</t>
  </si>
  <si>
    <t>Startup3419</t>
  </si>
  <si>
    <t>ST03420</t>
  </si>
  <si>
    <t>Startup3420</t>
  </si>
  <si>
    <t>ST03421</t>
  </si>
  <si>
    <t>Startup3421</t>
  </si>
  <si>
    <t>ST03422</t>
  </si>
  <si>
    <t>Startup3422</t>
  </si>
  <si>
    <t>ST03423</t>
  </si>
  <si>
    <t>Startup3423</t>
  </si>
  <si>
    <t>ST03424</t>
  </si>
  <si>
    <t>Startup3424</t>
  </si>
  <si>
    <t>ST03425</t>
  </si>
  <si>
    <t>Startup3425</t>
  </si>
  <si>
    <t>ST03426</t>
  </si>
  <si>
    <t>Startup3426</t>
  </si>
  <si>
    <t>ST03427</t>
  </si>
  <si>
    <t>Startup3427</t>
  </si>
  <si>
    <t>ST03428</t>
  </si>
  <si>
    <t>Startup3428</t>
  </si>
  <si>
    <t>ST03429</t>
  </si>
  <si>
    <t>Startup3429</t>
  </si>
  <si>
    <t>ST03430</t>
  </si>
  <si>
    <t>Startup3430</t>
  </si>
  <si>
    <t>ST03431</t>
  </si>
  <si>
    <t>Startup3431</t>
  </si>
  <si>
    <t>ST03432</t>
  </si>
  <si>
    <t>Startup3432</t>
  </si>
  <si>
    <t>ST03433</t>
  </si>
  <si>
    <t>Startup3433</t>
  </si>
  <si>
    <t>ST03434</t>
  </si>
  <si>
    <t>Startup3434</t>
  </si>
  <si>
    <t>ST03435</t>
  </si>
  <si>
    <t>Startup3435</t>
  </si>
  <si>
    <t>ST03436</t>
  </si>
  <si>
    <t>Startup3436</t>
  </si>
  <si>
    <t>ST03437</t>
  </si>
  <si>
    <t>Startup3437</t>
  </si>
  <si>
    <t>ST03438</t>
  </si>
  <si>
    <t>Startup3438</t>
  </si>
  <si>
    <t>ST03439</t>
  </si>
  <si>
    <t>Startup3439</t>
  </si>
  <si>
    <t>ST03440</t>
  </si>
  <si>
    <t>Startup3440</t>
  </si>
  <si>
    <t>ST03441</t>
  </si>
  <si>
    <t>Startup3441</t>
  </si>
  <si>
    <t>ST03442</t>
  </si>
  <si>
    <t>Startup3442</t>
  </si>
  <si>
    <t>ST03443</t>
  </si>
  <si>
    <t>Startup3443</t>
  </si>
  <si>
    <t>ST03444</t>
  </si>
  <si>
    <t>Startup3444</t>
  </si>
  <si>
    <t>ST03445</t>
  </si>
  <si>
    <t>Startup3445</t>
  </si>
  <si>
    <t>ST03446</t>
  </si>
  <si>
    <t>Startup3446</t>
  </si>
  <si>
    <t>ST03447</t>
  </si>
  <si>
    <t>Startup3447</t>
  </si>
  <si>
    <t>ST03448</t>
  </si>
  <si>
    <t>Startup3448</t>
  </si>
  <si>
    <t>ST03449</t>
  </si>
  <si>
    <t>Startup3449</t>
  </si>
  <si>
    <t>ST03450</t>
  </si>
  <si>
    <t>Startup3450</t>
  </si>
  <si>
    <t>ST03451</t>
  </si>
  <si>
    <t>Startup3451</t>
  </si>
  <si>
    <t>ST03452</t>
  </si>
  <si>
    <t>Startup3452</t>
  </si>
  <si>
    <t>ST03453</t>
  </si>
  <si>
    <t>Startup3453</t>
  </si>
  <si>
    <t>ST03454</t>
  </si>
  <si>
    <t>Startup3454</t>
  </si>
  <si>
    <t>ST03455</t>
  </si>
  <si>
    <t>Startup3455</t>
  </si>
  <si>
    <t>ST03456</t>
  </si>
  <si>
    <t>Startup3456</t>
  </si>
  <si>
    <t>ST03457</t>
  </si>
  <si>
    <t>Startup3457</t>
  </si>
  <si>
    <t>ST03458</t>
  </si>
  <si>
    <t>Startup3458</t>
  </si>
  <si>
    <t>ST03459</t>
  </si>
  <si>
    <t>Startup3459</t>
  </si>
  <si>
    <t>ST03460</t>
  </si>
  <si>
    <t>Startup3460</t>
  </si>
  <si>
    <t>ST03461</t>
  </si>
  <si>
    <t>Startup3461</t>
  </si>
  <si>
    <t>ST03462</t>
  </si>
  <si>
    <t>Startup3462</t>
  </si>
  <si>
    <t>ST03463</t>
  </si>
  <si>
    <t>Startup3463</t>
  </si>
  <si>
    <t>ST03464</t>
  </si>
  <si>
    <t>Startup3464</t>
  </si>
  <si>
    <t>ST03465</t>
  </si>
  <si>
    <t>Startup3465</t>
  </si>
  <si>
    <t>ST03466</t>
  </si>
  <si>
    <t>Startup3466</t>
  </si>
  <si>
    <t>ST03467</t>
  </si>
  <si>
    <t>Startup3467</t>
  </si>
  <si>
    <t>ST03468</t>
  </si>
  <si>
    <t>Startup3468</t>
  </si>
  <si>
    <t>ST03469</t>
  </si>
  <si>
    <t>Startup3469</t>
  </si>
  <si>
    <t>ST03470</t>
  </si>
  <si>
    <t>Startup3470</t>
  </si>
  <si>
    <t>ST03471</t>
  </si>
  <si>
    <t>Startup3471</t>
  </si>
  <si>
    <t>ST03472</t>
  </si>
  <si>
    <t>Startup3472</t>
  </si>
  <si>
    <t>ST03473</t>
  </si>
  <si>
    <t>Startup3473</t>
  </si>
  <si>
    <t>ST03474</t>
  </si>
  <si>
    <t>Startup3474</t>
  </si>
  <si>
    <t>ST03475</t>
  </si>
  <si>
    <t>Startup3475</t>
  </si>
  <si>
    <t>ST03476</t>
  </si>
  <si>
    <t>Startup3476</t>
  </si>
  <si>
    <t>ST03477</t>
  </si>
  <si>
    <t>Startup3477</t>
  </si>
  <si>
    <t>ST03478</t>
  </si>
  <si>
    <t>Startup3478</t>
  </si>
  <si>
    <t>ST03479</t>
  </si>
  <si>
    <t>Startup3479</t>
  </si>
  <si>
    <t>ST03480</t>
  </si>
  <si>
    <t>Startup3480</t>
  </si>
  <si>
    <t>ST03481</t>
  </si>
  <si>
    <t>Startup3481</t>
  </si>
  <si>
    <t>ST03482</t>
  </si>
  <si>
    <t>Startup3482</t>
  </si>
  <si>
    <t>ST03483</t>
  </si>
  <si>
    <t>Startup3483</t>
  </si>
  <si>
    <t>ST03484</t>
  </si>
  <si>
    <t>Startup3484</t>
  </si>
  <si>
    <t>ST03485</t>
  </si>
  <si>
    <t>Startup3485</t>
  </si>
  <si>
    <t>ST03486</t>
  </si>
  <si>
    <t>Startup3486</t>
  </si>
  <si>
    <t>ST03487</t>
  </si>
  <si>
    <t>Startup3487</t>
  </si>
  <si>
    <t>ST03488</t>
  </si>
  <si>
    <t>Startup3488</t>
  </si>
  <si>
    <t>ST03489</t>
  </si>
  <si>
    <t>Startup3489</t>
  </si>
  <si>
    <t>ST03490</t>
  </si>
  <si>
    <t>Startup3490</t>
  </si>
  <si>
    <t>ST03491</t>
  </si>
  <si>
    <t>Startup3491</t>
  </si>
  <si>
    <t>ST03492</t>
  </si>
  <si>
    <t>Startup3492</t>
  </si>
  <si>
    <t>ST03493</t>
  </si>
  <si>
    <t>Startup3493</t>
  </si>
  <si>
    <t>ST03494</t>
  </si>
  <si>
    <t>Startup3494</t>
  </si>
  <si>
    <t>ST03495</t>
  </si>
  <si>
    <t>Startup3495</t>
  </si>
  <si>
    <t>ST03496</t>
  </si>
  <si>
    <t>Startup3496</t>
  </si>
  <si>
    <t>ST03497</t>
  </si>
  <si>
    <t>Startup3497</t>
  </si>
  <si>
    <t>ST03498</t>
  </si>
  <si>
    <t>Startup3498</t>
  </si>
  <si>
    <t>ST03499</t>
  </si>
  <si>
    <t>Startup3499</t>
  </si>
  <si>
    <t>ST03500</t>
  </si>
  <si>
    <t>Startup3500</t>
  </si>
  <si>
    <t>ST03501</t>
  </si>
  <si>
    <t>Startup3501</t>
  </si>
  <si>
    <t>ST03502</t>
  </si>
  <si>
    <t>Startup3502</t>
  </si>
  <si>
    <t>ST03503</t>
  </si>
  <si>
    <t>Startup3503</t>
  </si>
  <si>
    <t>ST03504</t>
  </si>
  <si>
    <t>Startup3504</t>
  </si>
  <si>
    <t>ST03505</t>
  </si>
  <si>
    <t>Startup3505</t>
  </si>
  <si>
    <t>ST03506</t>
  </si>
  <si>
    <t>Startup3506</t>
  </si>
  <si>
    <t>ST03507</t>
  </si>
  <si>
    <t>Startup3507</t>
  </si>
  <si>
    <t>ST03508</t>
  </si>
  <si>
    <t>Startup3508</t>
  </si>
  <si>
    <t>ST03509</t>
  </si>
  <si>
    <t>Startup3509</t>
  </si>
  <si>
    <t>ST03510</t>
  </si>
  <si>
    <t>Startup3510</t>
  </si>
  <si>
    <t>ST03511</t>
  </si>
  <si>
    <t>Startup3511</t>
  </si>
  <si>
    <t>ST03512</t>
  </si>
  <si>
    <t>Startup3512</t>
  </si>
  <si>
    <t>ST03513</t>
  </si>
  <si>
    <t>Startup3513</t>
  </si>
  <si>
    <t>ST03514</t>
  </si>
  <si>
    <t>Startup3514</t>
  </si>
  <si>
    <t>ST03515</t>
  </si>
  <si>
    <t>Startup3515</t>
  </si>
  <si>
    <t>ST03516</t>
  </si>
  <si>
    <t>Startup3516</t>
  </si>
  <si>
    <t>ST03517</t>
  </si>
  <si>
    <t>Startup3517</t>
  </si>
  <si>
    <t>ST03518</t>
  </si>
  <si>
    <t>Startup3518</t>
  </si>
  <si>
    <t>ST03519</t>
  </si>
  <si>
    <t>Startup3519</t>
  </si>
  <si>
    <t>ST03520</t>
  </si>
  <si>
    <t>Startup3520</t>
  </si>
  <si>
    <t>ST03521</t>
  </si>
  <si>
    <t>Startup3521</t>
  </si>
  <si>
    <t>ST03522</t>
  </si>
  <si>
    <t>Startup3522</t>
  </si>
  <si>
    <t>ST03523</t>
  </si>
  <si>
    <t>Startup3523</t>
  </si>
  <si>
    <t>ST03524</t>
  </si>
  <si>
    <t>Startup3524</t>
  </si>
  <si>
    <t>ST03525</t>
  </si>
  <si>
    <t>Startup3525</t>
  </si>
  <si>
    <t>ST03526</t>
  </si>
  <si>
    <t>Startup3526</t>
  </si>
  <si>
    <t>ST03527</t>
  </si>
  <si>
    <t>Startup3527</t>
  </si>
  <si>
    <t>ST03528</t>
  </si>
  <si>
    <t>Startup3528</t>
  </si>
  <si>
    <t>ST03529</t>
  </si>
  <si>
    <t>Startup3529</t>
  </si>
  <si>
    <t>ST03530</t>
  </si>
  <si>
    <t>Startup3530</t>
  </si>
  <si>
    <t>ST03531</t>
  </si>
  <si>
    <t>Startup3531</t>
  </si>
  <si>
    <t>ST03532</t>
  </si>
  <si>
    <t>Startup3532</t>
  </si>
  <si>
    <t>ST03533</t>
  </si>
  <si>
    <t>Startup3533</t>
  </si>
  <si>
    <t>ST03534</t>
  </si>
  <si>
    <t>Startup3534</t>
  </si>
  <si>
    <t>ST03535</t>
  </si>
  <si>
    <t>Startup3535</t>
  </si>
  <si>
    <t>ST03536</t>
  </si>
  <si>
    <t>Startup3536</t>
  </si>
  <si>
    <t>ST03537</t>
  </si>
  <si>
    <t>Startup3537</t>
  </si>
  <si>
    <t>ST03538</t>
  </si>
  <si>
    <t>Startup3538</t>
  </si>
  <si>
    <t>ST03539</t>
  </si>
  <si>
    <t>Startup3539</t>
  </si>
  <si>
    <t>ST03540</t>
  </si>
  <si>
    <t>Startup3540</t>
  </si>
  <si>
    <t>ST03541</t>
  </si>
  <si>
    <t>Startup3541</t>
  </si>
  <si>
    <t>ST03542</t>
  </si>
  <si>
    <t>Startup3542</t>
  </si>
  <si>
    <t>ST03543</t>
  </si>
  <si>
    <t>Startup3543</t>
  </si>
  <si>
    <t>ST03544</t>
  </si>
  <si>
    <t>Startup3544</t>
  </si>
  <si>
    <t>ST03545</t>
  </si>
  <si>
    <t>Startup3545</t>
  </si>
  <si>
    <t>ST03546</t>
  </si>
  <si>
    <t>Startup3546</t>
  </si>
  <si>
    <t>ST03547</t>
  </si>
  <si>
    <t>Startup3547</t>
  </si>
  <si>
    <t>ST03548</t>
  </si>
  <si>
    <t>Startup3548</t>
  </si>
  <si>
    <t>ST03549</t>
  </si>
  <si>
    <t>Startup3549</t>
  </si>
  <si>
    <t>ST03550</t>
  </si>
  <si>
    <t>Startup3550</t>
  </si>
  <si>
    <t>ST03551</t>
  </si>
  <si>
    <t>Startup3551</t>
  </si>
  <si>
    <t>ST03552</t>
  </si>
  <si>
    <t>Startup3552</t>
  </si>
  <si>
    <t>ST03553</t>
  </si>
  <si>
    <t>Startup3553</t>
  </si>
  <si>
    <t>ST03554</t>
  </si>
  <si>
    <t>Startup3554</t>
  </si>
  <si>
    <t>ST03555</t>
  </si>
  <si>
    <t>Startup3555</t>
  </si>
  <si>
    <t>ST03556</t>
  </si>
  <si>
    <t>Startup3556</t>
  </si>
  <si>
    <t>ST03557</t>
  </si>
  <si>
    <t>Startup3557</t>
  </si>
  <si>
    <t>ST03558</t>
  </si>
  <si>
    <t>Startup3558</t>
  </si>
  <si>
    <t>ST03559</t>
  </si>
  <si>
    <t>Startup3559</t>
  </si>
  <si>
    <t>ST03560</t>
  </si>
  <si>
    <t>Startup3560</t>
  </si>
  <si>
    <t>ST03561</t>
  </si>
  <si>
    <t>Startup3561</t>
  </si>
  <si>
    <t>ST03562</t>
  </si>
  <si>
    <t>Startup3562</t>
  </si>
  <si>
    <t>ST03563</t>
  </si>
  <si>
    <t>Startup3563</t>
  </si>
  <si>
    <t>ST03564</t>
  </si>
  <si>
    <t>Startup3564</t>
  </si>
  <si>
    <t>ST03565</t>
  </si>
  <si>
    <t>Startup3565</t>
  </si>
  <si>
    <t>ST03566</t>
  </si>
  <si>
    <t>Startup3566</t>
  </si>
  <si>
    <t>ST03567</t>
  </si>
  <si>
    <t>Startup3567</t>
  </si>
  <si>
    <t>ST03568</t>
  </si>
  <si>
    <t>Startup3568</t>
  </si>
  <si>
    <t>ST03569</t>
  </si>
  <si>
    <t>Startup3569</t>
  </si>
  <si>
    <t>ST03570</t>
  </si>
  <si>
    <t>Startup3570</t>
  </si>
  <si>
    <t>ST03571</t>
  </si>
  <si>
    <t>Startup3571</t>
  </si>
  <si>
    <t>ST03572</t>
  </si>
  <si>
    <t>Startup3572</t>
  </si>
  <si>
    <t>ST03573</t>
  </si>
  <si>
    <t>Startup3573</t>
  </si>
  <si>
    <t>ST03574</t>
  </si>
  <si>
    <t>Startup3574</t>
  </si>
  <si>
    <t>ST03575</t>
  </si>
  <si>
    <t>Startup3575</t>
  </si>
  <si>
    <t>ST03576</t>
  </si>
  <si>
    <t>Startup3576</t>
  </si>
  <si>
    <t>ST03577</t>
  </si>
  <si>
    <t>Startup3577</t>
  </si>
  <si>
    <t>ST03578</t>
  </si>
  <si>
    <t>Startup3578</t>
  </si>
  <si>
    <t>ST03579</t>
  </si>
  <si>
    <t>Startup3579</t>
  </si>
  <si>
    <t>ST03580</t>
  </si>
  <si>
    <t>Startup3580</t>
  </si>
  <si>
    <t>ST03581</t>
  </si>
  <si>
    <t>Startup3581</t>
  </si>
  <si>
    <t>ST03582</t>
  </si>
  <si>
    <t>Startup3582</t>
  </si>
  <si>
    <t>ST03583</t>
  </si>
  <si>
    <t>Startup3583</t>
  </si>
  <si>
    <t>ST03584</t>
  </si>
  <si>
    <t>Startup3584</t>
  </si>
  <si>
    <t>ST03585</t>
  </si>
  <si>
    <t>Startup3585</t>
  </si>
  <si>
    <t>ST03586</t>
  </si>
  <si>
    <t>Startup3586</t>
  </si>
  <si>
    <t>ST03587</t>
  </si>
  <si>
    <t>Startup3587</t>
  </si>
  <si>
    <t>ST03588</t>
  </si>
  <si>
    <t>Startup3588</t>
  </si>
  <si>
    <t>ST03589</t>
  </si>
  <si>
    <t>Startup3589</t>
  </si>
  <si>
    <t>ST03590</t>
  </si>
  <si>
    <t>Startup3590</t>
  </si>
  <si>
    <t>ST03591</t>
  </si>
  <si>
    <t>Startup3591</t>
  </si>
  <si>
    <t>ST03592</t>
  </si>
  <si>
    <t>Startup3592</t>
  </si>
  <si>
    <t>ST03593</t>
  </si>
  <si>
    <t>Startup3593</t>
  </si>
  <si>
    <t>ST03594</t>
  </si>
  <si>
    <t>Startup3594</t>
  </si>
  <si>
    <t>ST03595</t>
  </si>
  <si>
    <t>Startup3595</t>
  </si>
  <si>
    <t>ST03596</t>
  </si>
  <si>
    <t>Startup3596</t>
  </si>
  <si>
    <t>ST03597</t>
  </si>
  <si>
    <t>Startup3597</t>
  </si>
  <si>
    <t>ST03598</t>
  </si>
  <si>
    <t>Startup3598</t>
  </si>
  <si>
    <t>ST03599</t>
  </si>
  <si>
    <t>Startup3599</t>
  </si>
  <si>
    <t>ST03600</t>
  </si>
  <si>
    <t>Startup3600</t>
  </si>
  <si>
    <t>ST03601</t>
  </si>
  <si>
    <t>Startup3601</t>
  </si>
  <si>
    <t>ST03602</t>
  </si>
  <si>
    <t>Startup3602</t>
  </si>
  <si>
    <t>ST03603</t>
  </si>
  <si>
    <t>Startup3603</t>
  </si>
  <si>
    <t>ST03604</t>
  </si>
  <si>
    <t>Startup3604</t>
  </si>
  <si>
    <t>ST03605</t>
  </si>
  <si>
    <t>Startup3605</t>
  </si>
  <si>
    <t>ST03606</t>
  </si>
  <si>
    <t>Startup3606</t>
  </si>
  <si>
    <t>ST03607</t>
  </si>
  <si>
    <t>Startup3607</t>
  </si>
  <si>
    <t>ST03608</t>
  </si>
  <si>
    <t>Startup3608</t>
  </si>
  <si>
    <t>ST03609</t>
  </si>
  <si>
    <t>Startup3609</t>
  </si>
  <si>
    <t>ST03610</t>
  </si>
  <si>
    <t>Startup3610</t>
  </si>
  <si>
    <t>ST03611</t>
  </si>
  <si>
    <t>Startup3611</t>
  </si>
  <si>
    <t>ST03612</t>
  </si>
  <si>
    <t>Startup3612</t>
  </si>
  <si>
    <t>ST03613</t>
  </si>
  <si>
    <t>Startup3613</t>
  </si>
  <si>
    <t>ST03614</t>
  </si>
  <si>
    <t>Startup3614</t>
  </si>
  <si>
    <t>ST03615</t>
  </si>
  <si>
    <t>Startup3615</t>
  </si>
  <si>
    <t>ST03616</t>
  </si>
  <si>
    <t>Startup3616</t>
  </si>
  <si>
    <t>ST03617</t>
  </si>
  <si>
    <t>Startup3617</t>
  </si>
  <si>
    <t>ST03618</t>
  </si>
  <si>
    <t>Startup3618</t>
  </si>
  <si>
    <t>ST03619</t>
  </si>
  <si>
    <t>Startup3619</t>
  </si>
  <si>
    <t>ST03620</t>
  </si>
  <si>
    <t>Startup3620</t>
  </si>
  <si>
    <t>ST03621</t>
  </si>
  <si>
    <t>Startup3621</t>
  </si>
  <si>
    <t>ST03622</t>
  </si>
  <si>
    <t>Startup3622</t>
  </si>
  <si>
    <t>ST03623</t>
  </si>
  <si>
    <t>Startup3623</t>
  </si>
  <si>
    <t>ST03624</t>
  </si>
  <si>
    <t>Startup3624</t>
  </si>
  <si>
    <t>ST03625</t>
  </si>
  <si>
    <t>Startup3625</t>
  </si>
  <si>
    <t>ST03626</t>
  </si>
  <si>
    <t>Startup3626</t>
  </si>
  <si>
    <t>ST03627</t>
  </si>
  <si>
    <t>Startup3627</t>
  </si>
  <si>
    <t>ST03628</t>
  </si>
  <si>
    <t>Startup3628</t>
  </si>
  <si>
    <t>ST03629</t>
  </si>
  <si>
    <t>Startup3629</t>
  </si>
  <si>
    <t>ST03630</t>
  </si>
  <si>
    <t>Startup3630</t>
  </si>
  <si>
    <t>ST03631</t>
  </si>
  <si>
    <t>Startup3631</t>
  </si>
  <si>
    <t>ST03632</t>
  </si>
  <si>
    <t>Startup3632</t>
  </si>
  <si>
    <t>ST03633</t>
  </si>
  <si>
    <t>Startup3633</t>
  </si>
  <si>
    <t>ST03634</t>
  </si>
  <si>
    <t>Startup3634</t>
  </si>
  <si>
    <t>ST03635</t>
  </si>
  <si>
    <t>Startup3635</t>
  </si>
  <si>
    <t>ST03636</t>
  </si>
  <si>
    <t>Startup3636</t>
  </si>
  <si>
    <t>ST03637</t>
  </si>
  <si>
    <t>Startup3637</t>
  </si>
  <si>
    <t>ST03638</t>
  </si>
  <si>
    <t>Startup3638</t>
  </si>
  <si>
    <t>ST03639</t>
  </si>
  <si>
    <t>Startup3639</t>
  </si>
  <si>
    <t>ST03640</t>
  </si>
  <si>
    <t>Startup3640</t>
  </si>
  <si>
    <t>ST03641</t>
  </si>
  <si>
    <t>Startup3641</t>
  </si>
  <si>
    <t>ST03642</t>
  </si>
  <si>
    <t>Startup3642</t>
  </si>
  <si>
    <t>ST03643</t>
  </si>
  <si>
    <t>Startup3643</t>
  </si>
  <si>
    <t>ST03644</t>
  </si>
  <si>
    <t>Startup3644</t>
  </si>
  <si>
    <t>ST03645</t>
  </si>
  <si>
    <t>Startup3645</t>
  </si>
  <si>
    <t>ST03646</t>
  </si>
  <si>
    <t>Startup3646</t>
  </si>
  <si>
    <t>ST03647</t>
  </si>
  <si>
    <t>Startup3647</t>
  </si>
  <si>
    <t>ST03648</t>
  </si>
  <si>
    <t>Startup3648</t>
  </si>
  <si>
    <t>ST03649</t>
  </si>
  <si>
    <t>Startup3649</t>
  </si>
  <si>
    <t>ST03650</t>
  </si>
  <si>
    <t>Startup3650</t>
  </si>
  <si>
    <t>ST03651</t>
  </si>
  <si>
    <t>Startup3651</t>
  </si>
  <si>
    <t>ST03652</t>
  </si>
  <si>
    <t>Startup3652</t>
  </si>
  <si>
    <t>ST03653</t>
  </si>
  <si>
    <t>Startup3653</t>
  </si>
  <si>
    <t>ST03654</t>
  </si>
  <si>
    <t>Startup3654</t>
  </si>
  <si>
    <t>ST03655</t>
  </si>
  <si>
    <t>Startup3655</t>
  </si>
  <si>
    <t>ST03656</t>
  </si>
  <si>
    <t>Startup3656</t>
  </si>
  <si>
    <t>ST03657</t>
  </si>
  <si>
    <t>Startup3657</t>
  </si>
  <si>
    <t>ST03658</t>
  </si>
  <si>
    <t>Startup3658</t>
  </si>
  <si>
    <t>ST03659</t>
  </si>
  <si>
    <t>Startup3659</t>
  </si>
  <si>
    <t>ST03660</t>
  </si>
  <si>
    <t>Startup3660</t>
  </si>
  <si>
    <t>ST03661</t>
  </si>
  <si>
    <t>Startup3661</t>
  </si>
  <si>
    <t>ST03662</t>
  </si>
  <si>
    <t>Startup3662</t>
  </si>
  <si>
    <t>ST03663</t>
  </si>
  <si>
    <t>Startup3663</t>
  </si>
  <si>
    <t>ST03664</t>
  </si>
  <si>
    <t>Startup3664</t>
  </si>
  <si>
    <t>ST03665</t>
  </si>
  <si>
    <t>Startup3665</t>
  </si>
  <si>
    <t>ST03666</t>
  </si>
  <si>
    <t>Startup3666</t>
  </si>
  <si>
    <t>ST03667</t>
  </si>
  <si>
    <t>Startup3667</t>
  </si>
  <si>
    <t>ST03668</t>
  </si>
  <si>
    <t>Startup3668</t>
  </si>
  <si>
    <t>ST03669</t>
  </si>
  <si>
    <t>Startup3669</t>
  </si>
  <si>
    <t>ST03670</t>
  </si>
  <si>
    <t>Startup3670</t>
  </si>
  <si>
    <t>ST03671</t>
  </si>
  <si>
    <t>Startup3671</t>
  </si>
  <si>
    <t>ST03672</t>
  </si>
  <si>
    <t>Startup3672</t>
  </si>
  <si>
    <t>ST03673</t>
  </si>
  <si>
    <t>Startup3673</t>
  </si>
  <si>
    <t>ST03674</t>
  </si>
  <si>
    <t>Startup3674</t>
  </si>
  <si>
    <t>ST03675</t>
  </si>
  <si>
    <t>Startup3675</t>
  </si>
  <si>
    <t>ST03676</t>
  </si>
  <si>
    <t>Startup3676</t>
  </si>
  <si>
    <t>ST03677</t>
  </si>
  <si>
    <t>Startup3677</t>
  </si>
  <si>
    <t>ST03678</t>
  </si>
  <si>
    <t>Startup3678</t>
  </si>
  <si>
    <t>ST03679</t>
  </si>
  <si>
    <t>Startup3679</t>
  </si>
  <si>
    <t>ST03680</t>
  </si>
  <si>
    <t>Startup3680</t>
  </si>
  <si>
    <t>ST03681</t>
  </si>
  <si>
    <t>Startup3681</t>
  </si>
  <si>
    <t>ST03682</t>
  </si>
  <si>
    <t>Startup3682</t>
  </si>
  <si>
    <t>ST03683</t>
  </si>
  <si>
    <t>Startup3683</t>
  </si>
  <si>
    <t>ST03684</t>
  </si>
  <si>
    <t>Startup3684</t>
  </si>
  <si>
    <t>ST03685</t>
  </si>
  <si>
    <t>Startup3685</t>
  </si>
  <si>
    <t>ST03686</t>
  </si>
  <si>
    <t>Startup3686</t>
  </si>
  <si>
    <t>ST03687</t>
  </si>
  <si>
    <t>Startup3687</t>
  </si>
  <si>
    <t>ST03688</t>
  </si>
  <si>
    <t>Startup3688</t>
  </si>
  <si>
    <t>ST03689</t>
  </si>
  <si>
    <t>Startup3689</t>
  </si>
  <si>
    <t>ST03690</t>
  </si>
  <si>
    <t>Startup3690</t>
  </si>
  <si>
    <t>ST03691</t>
  </si>
  <si>
    <t>Startup3691</t>
  </si>
  <si>
    <t>ST03692</t>
  </si>
  <si>
    <t>Startup3692</t>
  </si>
  <si>
    <t>ST03693</t>
  </si>
  <si>
    <t>Startup3693</t>
  </si>
  <si>
    <t>ST03694</t>
  </si>
  <si>
    <t>Startup3694</t>
  </si>
  <si>
    <t>ST03695</t>
  </si>
  <si>
    <t>Startup3695</t>
  </si>
  <si>
    <t>ST03696</t>
  </si>
  <si>
    <t>Startup3696</t>
  </si>
  <si>
    <t>ST03697</t>
  </si>
  <si>
    <t>Startup3697</t>
  </si>
  <si>
    <t>ST03698</t>
  </si>
  <si>
    <t>Startup3698</t>
  </si>
  <si>
    <t>ST03699</t>
  </si>
  <si>
    <t>Startup3699</t>
  </si>
  <si>
    <t>ST03700</t>
  </si>
  <si>
    <t>Startup3700</t>
  </si>
  <si>
    <t>ST03701</t>
  </si>
  <si>
    <t>Startup3701</t>
  </si>
  <si>
    <t>ST03702</t>
  </si>
  <si>
    <t>Startup3702</t>
  </si>
  <si>
    <t>ST03703</t>
  </si>
  <si>
    <t>Startup3703</t>
  </si>
  <si>
    <t>ST03704</t>
  </si>
  <si>
    <t>Startup3704</t>
  </si>
  <si>
    <t>ST03705</t>
  </si>
  <si>
    <t>Startup3705</t>
  </si>
  <si>
    <t>ST03706</t>
  </si>
  <si>
    <t>Startup3706</t>
  </si>
  <si>
    <t>ST03707</t>
  </si>
  <si>
    <t>Startup3707</t>
  </si>
  <si>
    <t>ST03708</t>
  </si>
  <si>
    <t>Startup3708</t>
  </si>
  <si>
    <t>ST03709</t>
  </si>
  <si>
    <t>Startup3709</t>
  </si>
  <si>
    <t>ST03710</t>
  </si>
  <si>
    <t>Startup3710</t>
  </si>
  <si>
    <t>ST03711</t>
  </si>
  <si>
    <t>Startup3711</t>
  </si>
  <si>
    <t>ST03712</t>
  </si>
  <si>
    <t>Startup3712</t>
  </si>
  <si>
    <t>ST03713</t>
  </si>
  <si>
    <t>Startup3713</t>
  </si>
  <si>
    <t>ST03714</t>
  </si>
  <si>
    <t>Startup3714</t>
  </si>
  <si>
    <t>ST03715</t>
  </si>
  <si>
    <t>Startup3715</t>
  </si>
  <si>
    <t>ST03716</t>
  </si>
  <si>
    <t>Startup3716</t>
  </si>
  <si>
    <t>ST03717</t>
  </si>
  <si>
    <t>Startup3717</t>
  </si>
  <si>
    <t>ST03718</t>
  </si>
  <si>
    <t>Startup3718</t>
  </si>
  <si>
    <t>ST03719</t>
  </si>
  <si>
    <t>Startup3719</t>
  </si>
  <si>
    <t>ST03720</t>
  </si>
  <si>
    <t>Startup3720</t>
  </si>
  <si>
    <t>ST03721</t>
  </si>
  <si>
    <t>Startup3721</t>
  </si>
  <si>
    <t>ST03722</t>
  </si>
  <si>
    <t>Startup3722</t>
  </si>
  <si>
    <t>ST03723</t>
  </si>
  <si>
    <t>Startup3723</t>
  </si>
  <si>
    <t>ST03724</t>
  </si>
  <si>
    <t>Startup3724</t>
  </si>
  <si>
    <t>ST03725</t>
  </si>
  <si>
    <t>Startup3725</t>
  </si>
  <si>
    <t>ST03726</t>
  </si>
  <si>
    <t>Startup3726</t>
  </si>
  <si>
    <t>ST03727</t>
  </si>
  <si>
    <t>Startup3727</t>
  </si>
  <si>
    <t>ST03728</t>
  </si>
  <si>
    <t>Startup3728</t>
  </si>
  <si>
    <t>ST03729</t>
  </si>
  <si>
    <t>Startup3729</t>
  </si>
  <si>
    <t>ST03730</t>
  </si>
  <si>
    <t>Startup3730</t>
  </si>
  <si>
    <t>ST03731</t>
  </si>
  <si>
    <t>Startup3731</t>
  </si>
  <si>
    <t>ST03732</t>
  </si>
  <si>
    <t>Startup3732</t>
  </si>
  <si>
    <t>ST03733</t>
  </si>
  <si>
    <t>Startup3733</t>
  </si>
  <si>
    <t>ST03734</t>
  </si>
  <si>
    <t>Startup3734</t>
  </si>
  <si>
    <t>ST03735</t>
  </si>
  <si>
    <t>Startup3735</t>
  </si>
  <si>
    <t>ST03736</t>
  </si>
  <si>
    <t>Startup3736</t>
  </si>
  <si>
    <t>ST03737</t>
  </si>
  <si>
    <t>Startup3737</t>
  </si>
  <si>
    <t>ST03738</t>
  </si>
  <si>
    <t>Startup3738</t>
  </si>
  <si>
    <t>ST03739</t>
  </si>
  <si>
    <t>Startup3739</t>
  </si>
  <si>
    <t>ST03740</t>
  </si>
  <si>
    <t>Startup3740</t>
  </si>
  <si>
    <t>ST03741</t>
  </si>
  <si>
    <t>Startup3741</t>
  </si>
  <si>
    <t>ST03742</t>
  </si>
  <si>
    <t>Startup3742</t>
  </si>
  <si>
    <t>ST03743</t>
  </si>
  <si>
    <t>Startup3743</t>
  </si>
  <si>
    <t>ST03744</t>
  </si>
  <si>
    <t>Startup3744</t>
  </si>
  <si>
    <t>ST03745</t>
  </si>
  <si>
    <t>Startup3745</t>
  </si>
  <si>
    <t>ST03746</t>
  </si>
  <si>
    <t>Startup3746</t>
  </si>
  <si>
    <t>ST03747</t>
  </si>
  <si>
    <t>Startup3747</t>
  </si>
  <si>
    <t>ST03748</t>
  </si>
  <si>
    <t>Startup3748</t>
  </si>
  <si>
    <t>ST03749</t>
  </si>
  <si>
    <t>Startup3749</t>
  </si>
  <si>
    <t>ST03750</t>
  </si>
  <si>
    <t>Startup3750</t>
  </si>
  <si>
    <t>ST03751</t>
  </si>
  <si>
    <t>Startup3751</t>
  </si>
  <si>
    <t>ST03752</t>
  </si>
  <si>
    <t>Startup3752</t>
  </si>
  <si>
    <t>ST03753</t>
  </si>
  <si>
    <t>Startup3753</t>
  </si>
  <si>
    <t>ST03754</t>
  </si>
  <si>
    <t>Startup3754</t>
  </si>
  <si>
    <t>ST03755</t>
  </si>
  <si>
    <t>Startup3755</t>
  </si>
  <si>
    <t>ST03756</t>
  </si>
  <si>
    <t>Startup3756</t>
  </si>
  <si>
    <t>ST03757</t>
  </si>
  <si>
    <t>Startup3757</t>
  </si>
  <si>
    <t>ST03758</t>
  </si>
  <si>
    <t>Startup3758</t>
  </si>
  <si>
    <t>ST03759</t>
  </si>
  <si>
    <t>Startup3759</t>
  </si>
  <si>
    <t>ST03760</t>
  </si>
  <si>
    <t>Startup3760</t>
  </si>
  <si>
    <t>ST03761</t>
  </si>
  <si>
    <t>Startup3761</t>
  </si>
  <si>
    <t>ST03762</t>
  </si>
  <si>
    <t>Startup3762</t>
  </si>
  <si>
    <t>ST03763</t>
  </si>
  <si>
    <t>Startup3763</t>
  </si>
  <si>
    <t>ST03764</t>
  </si>
  <si>
    <t>Startup3764</t>
  </si>
  <si>
    <t>ST03765</t>
  </si>
  <si>
    <t>Startup3765</t>
  </si>
  <si>
    <t>ST03766</t>
  </si>
  <si>
    <t>Startup3766</t>
  </si>
  <si>
    <t>ST03767</t>
  </si>
  <si>
    <t>Startup3767</t>
  </si>
  <si>
    <t>ST03768</t>
  </si>
  <si>
    <t>Startup3768</t>
  </si>
  <si>
    <t>ST03769</t>
  </si>
  <si>
    <t>Startup3769</t>
  </si>
  <si>
    <t>ST03770</t>
  </si>
  <si>
    <t>Startup3770</t>
  </si>
  <si>
    <t>ST03771</t>
  </si>
  <si>
    <t>Startup3771</t>
  </si>
  <si>
    <t>ST03772</t>
  </si>
  <si>
    <t>Startup3772</t>
  </si>
  <si>
    <t>ST03773</t>
  </si>
  <si>
    <t>Startup3773</t>
  </si>
  <si>
    <t>ST03774</t>
  </si>
  <si>
    <t>Startup3774</t>
  </si>
  <si>
    <t>ST03775</t>
  </si>
  <si>
    <t>Startup3775</t>
  </si>
  <si>
    <t>ST03776</t>
  </si>
  <si>
    <t>Startup3776</t>
  </si>
  <si>
    <t>ST03777</t>
  </si>
  <si>
    <t>Startup3777</t>
  </si>
  <si>
    <t>ST03778</t>
  </si>
  <si>
    <t>Startup3778</t>
  </si>
  <si>
    <t>ST03779</t>
  </si>
  <si>
    <t>Startup3779</t>
  </si>
  <si>
    <t>ST03780</t>
  </si>
  <si>
    <t>Startup3780</t>
  </si>
  <si>
    <t>ST03781</t>
  </si>
  <si>
    <t>Startup3781</t>
  </si>
  <si>
    <t>ST03782</t>
  </si>
  <si>
    <t>Startup3782</t>
  </si>
  <si>
    <t>ST03783</t>
  </si>
  <si>
    <t>Startup3783</t>
  </si>
  <si>
    <t>ST03784</t>
  </si>
  <si>
    <t>Startup3784</t>
  </si>
  <si>
    <t>ST03785</t>
  </si>
  <si>
    <t>Startup3785</t>
  </si>
  <si>
    <t>ST03786</t>
  </si>
  <si>
    <t>Startup3786</t>
  </si>
  <si>
    <t>ST03787</t>
  </si>
  <si>
    <t>Startup3787</t>
  </si>
  <si>
    <t>ST03788</t>
  </si>
  <si>
    <t>Startup3788</t>
  </si>
  <si>
    <t>ST03789</t>
  </si>
  <si>
    <t>Startup3789</t>
  </si>
  <si>
    <t>ST03790</t>
  </si>
  <si>
    <t>Startup3790</t>
  </si>
  <si>
    <t>ST03791</t>
  </si>
  <si>
    <t>Startup3791</t>
  </si>
  <si>
    <t>ST03792</t>
  </si>
  <si>
    <t>Startup3792</t>
  </si>
  <si>
    <t>ST03793</t>
  </si>
  <si>
    <t>Startup3793</t>
  </si>
  <si>
    <t>ST03794</t>
  </si>
  <si>
    <t>Startup3794</t>
  </si>
  <si>
    <t>ST03795</t>
  </si>
  <si>
    <t>Startup3795</t>
  </si>
  <si>
    <t>ST03796</t>
  </si>
  <si>
    <t>Startup3796</t>
  </si>
  <si>
    <t>ST03797</t>
  </si>
  <si>
    <t>Startup3797</t>
  </si>
  <si>
    <t>ST03798</t>
  </si>
  <si>
    <t>Startup3798</t>
  </si>
  <si>
    <t>ST03799</t>
  </si>
  <si>
    <t>Startup3799</t>
  </si>
  <si>
    <t>ST03800</t>
  </si>
  <si>
    <t>Startup3800</t>
  </si>
  <si>
    <t>ST03801</t>
  </si>
  <si>
    <t>Startup3801</t>
  </si>
  <si>
    <t>ST03802</t>
  </si>
  <si>
    <t>Startup3802</t>
  </si>
  <si>
    <t>ST03803</t>
  </si>
  <si>
    <t>Startup3803</t>
  </si>
  <si>
    <t>ST03804</t>
  </si>
  <si>
    <t>Startup3804</t>
  </si>
  <si>
    <t>ST03805</t>
  </si>
  <si>
    <t>Startup3805</t>
  </si>
  <si>
    <t>ST03806</t>
  </si>
  <si>
    <t>Startup3806</t>
  </si>
  <si>
    <t>ST03807</t>
  </si>
  <si>
    <t>Startup3807</t>
  </si>
  <si>
    <t>ST03808</t>
  </si>
  <si>
    <t>Startup3808</t>
  </si>
  <si>
    <t>ST03809</t>
  </si>
  <si>
    <t>Startup3809</t>
  </si>
  <si>
    <t>ST03810</t>
  </si>
  <si>
    <t>Startup3810</t>
  </si>
  <si>
    <t>ST03811</t>
  </si>
  <si>
    <t>Startup3811</t>
  </si>
  <si>
    <t>ST03812</t>
  </si>
  <si>
    <t>Startup3812</t>
  </si>
  <si>
    <t>ST03813</t>
  </si>
  <si>
    <t>Startup3813</t>
  </si>
  <si>
    <t>ST03814</t>
  </si>
  <si>
    <t>Startup3814</t>
  </si>
  <si>
    <t>ST03815</t>
  </si>
  <si>
    <t>Startup3815</t>
  </si>
  <si>
    <t>ST03816</t>
  </si>
  <si>
    <t>Startup3816</t>
  </si>
  <si>
    <t>ST03817</t>
  </si>
  <si>
    <t>Startup3817</t>
  </si>
  <si>
    <t>ST03818</t>
  </si>
  <si>
    <t>Startup3818</t>
  </si>
  <si>
    <t>ST03819</t>
  </si>
  <si>
    <t>Startup3819</t>
  </si>
  <si>
    <t>ST03820</t>
  </si>
  <si>
    <t>Startup3820</t>
  </si>
  <si>
    <t>ST03821</t>
  </si>
  <si>
    <t>Startup3821</t>
  </si>
  <si>
    <t>ST03822</t>
  </si>
  <si>
    <t>Startup3822</t>
  </si>
  <si>
    <t>ST03823</t>
  </si>
  <si>
    <t>Startup3823</t>
  </si>
  <si>
    <t>ST03824</t>
  </si>
  <si>
    <t>Startup3824</t>
  </si>
  <si>
    <t>ST03825</t>
  </si>
  <si>
    <t>Startup3825</t>
  </si>
  <si>
    <t>ST03826</t>
  </si>
  <si>
    <t>Startup3826</t>
  </si>
  <si>
    <t>ST03827</t>
  </si>
  <si>
    <t>Startup3827</t>
  </si>
  <si>
    <t>ST03828</t>
  </si>
  <si>
    <t>Startup3828</t>
  </si>
  <si>
    <t>ST03829</t>
  </si>
  <si>
    <t>Startup3829</t>
  </si>
  <si>
    <t>ST03830</t>
  </si>
  <si>
    <t>Startup3830</t>
  </si>
  <si>
    <t>ST03831</t>
  </si>
  <si>
    <t>Startup3831</t>
  </si>
  <si>
    <t>ST03832</t>
  </si>
  <si>
    <t>Startup3832</t>
  </si>
  <si>
    <t>ST03833</t>
  </si>
  <si>
    <t>Startup3833</t>
  </si>
  <si>
    <t>ST03834</t>
  </si>
  <si>
    <t>Startup3834</t>
  </si>
  <si>
    <t>ST03835</t>
  </si>
  <si>
    <t>Startup3835</t>
  </si>
  <si>
    <t>ST03836</t>
  </si>
  <si>
    <t>Startup3836</t>
  </si>
  <si>
    <t>ST03837</t>
  </si>
  <si>
    <t>Startup3837</t>
  </si>
  <si>
    <t>ST03838</t>
  </si>
  <si>
    <t>Startup3838</t>
  </si>
  <si>
    <t>ST03839</t>
  </si>
  <si>
    <t>Startup3839</t>
  </si>
  <si>
    <t>ST03840</t>
  </si>
  <si>
    <t>Startup3840</t>
  </si>
  <si>
    <t>ST03841</t>
  </si>
  <si>
    <t>Startup3841</t>
  </si>
  <si>
    <t>ST03842</t>
  </si>
  <si>
    <t>Startup3842</t>
  </si>
  <si>
    <t>ST03843</t>
  </si>
  <si>
    <t>Startup3843</t>
  </si>
  <si>
    <t>ST03844</t>
  </si>
  <si>
    <t>Startup3844</t>
  </si>
  <si>
    <t>ST03845</t>
  </si>
  <si>
    <t>Startup3845</t>
  </si>
  <si>
    <t>ST03846</t>
  </si>
  <si>
    <t>Startup3846</t>
  </si>
  <si>
    <t>ST03847</t>
  </si>
  <si>
    <t>Startup3847</t>
  </si>
  <si>
    <t>ST03848</t>
  </si>
  <si>
    <t>Startup3848</t>
  </si>
  <si>
    <t>ST03849</t>
  </si>
  <si>
    <t>Startup3849</t>
  </si>
  <si>
    <t>ST03850</t>
  </si>
  <si>
    <t>Startup3850</t>
  </si>
  <si>
    <t>ST03851</t>
  </si>
  <si>
    <t>Startup3851</t>
  </si>
  <si>
    <t>ST03852</t>
  </si>
  <si>
    <t>Startup3852</t>
  </si>
  <si>
    <t>ST03853</t>
  </si>
  <si>
    <t>Startup3853</t>
  </si>
  <si>
    <t>ST03854</t>
  </si>
  <si>
    <t>Startup3854</t>
  </si>
  <si>
    <t>ST03855</t>
  </si>
  <si>
    <t>Startup3855</t>
  </si>
  <si>
    <t>ST03856</t>
  </si>
  <si>
    <t>Startup3856</t>
  </si>
  <si>
    <t>ST03857</t>
  </si>
  <si>
    <t>Startup3857</t>
  </si>
  <si>
    <t>ST03858</t>
  </si>
  <si>
    <t>Startup3858</t>
  </si>
  <si>
    <t>ST03859</t>
  </si>
  <si>
    <t>Startup3859</t>
  </si>
  <si>
    <t>ST03860</t>
  </si>
  <si>
    <t>Startup3860</t>
  </si>
  <si>
    <t>ST03861</t>
  </si>
  <si>
    <t>Startup3861</t>
  </si>
  <si>
    <t>ST03862</t>
  </si>
  <si>
    <t>Startup3862</t>
  </si>
  <si>
    <t>ST03863</t>
  </si>
  <si>
    <t>Startup3863</t>
  </si>
  <si>
    <t>ST03864</t>
  </si>
  <si>
    <t>Startup3864</t>
  </si>
  <si>
    <t>ST03865</t>
  </si>
  <si>
    <t>Startup3865</t>
  </si>
  <si>
    <t>ST03866</t>
  </si>
  <si>
    <t>Startup3866</t>
  </si>
  <si>
    <t>ST03867</t>
  </si>
  <si>
    <t>Startup3867</t>
  </si>
  <si>
    <t>ST03868</t>
  </si>
  <si>
    <t>Startup3868</t>
  </si>
  <si>
    <t>ST03869</t>
  </si>
  <si>
    <t>Startup3869</t>
  </si>
  <si>
    <t>ST03870</t>
  </si>
  <si>
    <t>Startup3870</t>
  </si>
  <si>
    <t>ST03871</t>
  </si>
  <si>
    <t>Startup3871</t>
  </si>
  <si>
    <t>ST03872</t>
  </si>
  <si>
    <t>Startup3872</t>
  </si>
  <si>
    <t>ST03873</t>
  </si>
  <si>
    <t>Startup3873</t>
  </si>
  <si>
    <t>ST03874</t>
  </si>
  <si>
    <t>Startup3874</t>
  </si>
  <si>
    <t>ST03875</t>
  </si>
  <si>
    <t>Startup3875</t>
  </si>
  <si>
    <t>ST03876</t>
  </si>
  <si>
    <t>Startup3876</t>
  </si>
  <si>
    <t>ST03877</t>
  </si>
  <si>
    <t>Startup3877</t>
  </si>
  <si>
    <t>ST03878</t>
  </si>
  <si>
    <t>Startup3878</t>
  </si>
  <si>
    <t>ST03879</t>
  </si>
  <si>
    <t>Startup3879</t>
  </si>
  <si>
    <t>ST03880</t>
  </si>
  <si>
    <t>Startup3880</t>
  </si>
  <si>
    <t>ST03881</t>
  </si>
  <si>
    <t>Startup3881</t>
  </si>
  <si>
    <t>ST03882</t>
  </si>
  <si>
    <t>Startup3882</t>
  </si>
  <si>
    <t>ST03883</t>
  </si>
  <si>
    <t>Startup3883</t>
  </si>
  <si>
    <t>ST03884</t>
  </si>
  <si>
    <t>Startup3884</t>
  </si>
  <si>
    <t>ST03885</t>
  </si>
  <si>
    <t>Startup3885</t>
  </si>
  <si>
    <t>ST03886</t>
  </si>
  <si>
    <t>Startup3886</t>
  </si>
  <si>
    <t>ST03887</t>
  </si>
  <si>
    <t>Startup3887</t>
  </si>
  <si>
    <t>ST03888</t>
  </si>
  <si>
    <t>Startup3888</t>
  </si>
  <si>
    <t>ST03889</t>
  </si>
  <si>
    <t>Startup3889</t>
  </si>
  <si>
    <t>ST03890</t>
  </si>
  <si>
    <t>Startup3890</t>
  </si>
  <si>
    <t>ST03891</t>
  </si>
  <si>
    <t>Startup3891</t>
  </si>
  <si>
    <t>ST03892</t>
  </si>
  <si>
    <t>Startup3892</t>
  </si>
  <si>
    <t>ST03893</t>
  </si>
  <si>
    <t>Startup3893</t>
  </si>
  <si>
    <t>ST03894</t>
  </si>
  <si>
    <t>Startup3894</t>
  </si>
  <si>
    <t>ST03895</t>
  </si>
  <si>
    <t>Startup3895</t>
  </si>
  <si>
    <t>ST03896</t>
  </si>
  <si>
    <t>Startup3896</t>
  </si>
  <si>
    <t>ST03897</t>
  </si>
  <si>
    <t>Startup3897</t>
  </si>
  <si>
    <t>ST03898</t>
  </si>
  <si>
    <t>Startup3898</t>
  </si>
  <si>
    <t>ST03899</t>
  </si>
  <si>
    <t>Startup3899</t>
  </si>
  <si>
    <t>ST03900</t>
  </si>
  <si>
    <t>Startup3900</t>
  </si>
  <si>
    <t>ST03901</t>
  </si>
  <si>
    <t>Startup3901</t>
  </si>
  <si>
    <t>ST03902</t>
  </si>
  <si>
    <t>Startup3902</t>
  </si>
  <si>
    <t>ST03903</t>
  </si>
  <si>
    <t>Startup3903</t>
  </si>
  <si>
    <t>ST03904</t>
  </si>
  <si>
    <t>Startup3904</t>
  </si>
  <si>
    <t>ST03905</t>
  </si>
  <si>
    <t>Startup3905</t>
  </si>
  <si>
    <t>ST03906</t>
  </si>
  <si>
    <t>Startup3906</t>
  </si>
  <si>
    <t>ST03907</t>
  </si>
  <si>
    <t>Startup3907</t>
  </si>
  <si>
    <t>ST03908</t>
  </si>
  <si>
    <t>Startup3908</t>
  </si>
  <si>
    <t>ST03909</t>
  </si>
  <si>
    <t>Startup3909</t>
  </si>
  <si>
    <t>ST03910</t>
  </si>
  <si>
    <t>Startup3910</t>
  </si>
  <si>
    <t>ST03911</t>
  </si>
  <si>
    <t>Startup3911</t>
  </si>
  <si>
    <t>ST03912</t>
  </si>
  <si>
    <t>Startup3912</t>
  </si>
  <si>
    <t>ST03913</t>
  </si>
  <si>
    <t>Startup3913</t>
  </si>
  <si>
    <t>ST03914</t>
  </si>
  <si>
    <t>Startup3914</t>
  </si>
  <si>
    <t>ST03915</t>
  </si>
  <si>
    <t>Startup3915</t>
  </si>
  <si>
    <t>ST03916</t>
  </si>
  <si>
    <t>Startup3916</t>
  </si>
  <si>
    <t>ST03917</t>
  </si>
  <si>
    <t>Startup3917</t>
  </si>
  <si>
    <t>ST03918</t>
  </si>
  <si>
    <t>Startup3918</t>
  </si>
  <si>
    <t>ST03919</t>
  </si>
  <si>
    <t>Startup3919</t>
  </si>
  <si>
    <t>ST03920</t>
  </si>
  <si>
    <t>Startup3920</t>
  </si>
  <si>
    <t>ST03921</t>
  </si>
  <si>
    <t>Startup3921</t>
  </si>
  <si>
    <t>ST03922</t>
  </si>
  <si>
    <t>Startup3922</t>
  </si>
  <si>
    <t>ST03923</t>
  </si>
  <si>
    <t>Startup3923</t>
  </si>
  <si>
    <t>ST03924</t>
  </si>
  <si>
    <t>Startup3924</t>
  </si>
  <si>
    <t>ST03925</t>
  </si>
  <si>
    <t>Startup3925</t>
  </si>
  <si>
    <t>ST03926</t>
  </si>
  <si>
    <t>Startup3926</t>
  </si>
  <si>
    <t>ST03927</t>
  </si>
  <si>
    <t>Startup3927</t>
  </si>
  <si>
    <t>ST03928</t>
  </si>
  <si>
    <t>Startup3928</t>
  </si>
  <si>
    <t>ST03929</t>
  </si>
  <si>
    <t>Startup3929</t>
  </si>
  <si>
    <t>ST03930</t>
  </si>
  <si>
    <t>Startup3930</t>
  </si>
  <si>
    <t>ST03931</t>
  </si>
  <si>
    <t>Startup3931</t>
  </si>
  <si>
    <t>ST03932</t>
  </si>
  <si>
    <t>Startup3932</t>
  </si>
  <si>
    <t>ST03933</t>
  </si>
  <si>
    <t>Startup3933</t>
  </si>
  <si>
    <t>ST03934</t>
  </si>
  <si>
    <t>Startup3934</t>
  </si>
  <si>
    <t>ST03935</t>
  </si>
  <si>
    <t>Startup3935</t>
  </si>
  <si>
    <t>ST03936</t>
  </si>
  <si>
    <t>Startup3936</t>
  </si>
  <si>
    <t>ST03937</t>
  </si>
  <si>
    <t>Startup3937</t>
  </si>
  <si>
    <t>ST03938</t>
  </si>
  <si>
    <t>Startup3938</t>
  </si>
  <si>
    <t>ST03939</t>
  </si>
  <si>
    <t>Startup3939</t>
  </si>
  <si>
    <t>ST03940</t>
  </si>
  <si>
    <t>Startup3940</t>
  </si>
  <si>
    <t>ST03941</t>
  </si>
  <si>
    <t>Startup3941</t>
  </si>
  <si>
    <t>ST03942</t>
  </si>
  <si>
    <t>Startup3942</t>
  </si>
  <si>
    <t>ST03943</t>
  </si>
  <si>
    <t>Startup3943</t>
  </si>
  <si>
    <t>ST03944</t>
  </si>
  <si>
    <t>Startup3944</t>
  </si>
  <si>
    <t>ST03945</t>
  </si>
  <si>
    <t>Startup3945</t>
  </si>
  <si>
    <t>ST03946</t>
  </si>
  <si>
    <t>Startup3946</t>
  </si>
  <si>
    <t>ST03947</t>
  </si>
  <si>
    <t>Startup3947</t>
  </si>
  <si>
    <t>ST03948</t>
  </si>
  <si>
    <t>Startup3948</t>
  </si>
  <si>
    <t>ST03949</t>
  </si>
  <si>
    <t>Startup3949</t>
  </si>
  <si>
    <t>ST03950</t>
  </si>
  <si>
    <t>Startup3950</t>
  </si>
  <si>
    <t>ST03951</t>
  </si>
  <si>
    <t>Startup3951</t>
  </si>
  <si>
    <t>ST03952</t>
  </si>
  <si>
    <t>Startup3952</t>
  </si>
  <si>
    <t>ST03953</t>
  </si>
  <si>
    <t>Startup3953</t>
  </si>
  <si>
    <t>ST03954</t>
  </si>
  <si>
    <t>Startup3954</t>
  </si>
  <si>
    <t>ST03955</t>
  </si>
  <si>
    <t>Startup3955</t>
  </si>
  <si>
    <t>ST03956</t>
  </si>
  <si>
    <t>Startup3956</t>
  </si>
  <si>
    <t>ST03957</t>
  </si>
  <si>
    <t>Startup3957</t>
  </si>
  <si>
    <t>ST03958</t>
  </si>
  <si>
    <t>Startup3958</t>
  </si>
  <si>
    <t>ST03959</t>
  </si>
  <si>
    <t>Startup3959</t>
  </si>
  <si>
    <t>ST03960</t>
  </si>
  <si>
    <t>Startup3960</t>
  </si>
  <si>
    <t>ST03961</t>
  </si>
  <si>
    <t>Startup3961</t>
  </si>
  <si>
    <t>ST03962</t>
  </si>
  <si>
    <t>Startup3962</t>
  </si>
  <si>
    <t>ST03963</t>
  </si>
  <si>
    <t>Startup3963</t>
  </si>
  <si>
    <t>ST03964</t>
  </si>
  <si>
    <t>Startup3964</t>
  </si>
  <si>
    <t>ST03965</t>
  </si>
  <si>
    <t>Startup3965</t>
  </si>
  <si>
    <t>ST03966</t>
  </si>
  <si>
    <t>Startup3966</t>
  </si>
  <si>
    <t>ST03967</t>
  </si>
  <si>
    <t>Startup3967</t>
  </si>
  <si>
    <t>ST03968</t>
  </si>
  <si>
    <t>Startup3968</t>
  </si>
  <si>
    <t>ST03969</t>
  </si>
  <si>
    <t>Startup3969</t>
  </si>
  <si>
    <t>ST03970</t>
  </si>
  <si>
    <t>Startup3970</t>
  </si>
  <si>
    <t>ST03971</t>
  </si>
  <si>
    <t>Startup3971</t>
  </si>
  <si>
    <t>ST03972</t>
  </si>
  <si>
    <t>Startup3972</t>
  </si>
  <si>
    <t>ST03973</t>
  </si>
  <si>
    <t>Startup3973</t>
  </si>
  <si>
    <t>ST03974</t>
  </si>
  <si>
    <t>Startup3974</t>
  </si>
  <si>
    <t>ST03975</t>
  </si>
  <si>
    <t>Startup3975</t>
  </si>
  <si>
    <t>ST03976</t>
  </si>
  <si>
    <t>Startup3976</t>
  </si>
  <si>
    <t>ST03977</t>
  </si>
  <si>
    <t>Startup3977</t>
  </si>
  <si>
    <t>ST03978</t>
  </si>
  <si>
    <t>Startup3978</t>
  </si>
  <si>
    <t>ST03979</t>
  </si>
  <si>
    <t>Startup3979</t>
  </si>
  <si>
    <t>ST03980</t>
  </si>
  <si>
    <t>Startup3980</t>
  </si>
  <si>
    <t>ST03981</t>
  </si>
  <si>
    <t>Startup3981</t>
  </si>
  <si>
    <t>ST03982</t>
  </si>
  <si>
    <t>Startup3982</t>
  </si>
  <si>
    <t>ST03983</t>
  </si>
  <si>
    <t>Startup3983</t>
  </si>
  <si>
    <t>ST03984</t>
  </si>
  <si>
    <t>Startup3984</t>
  </si>
  <si>
    <t>ST03985</t>
  </si>
  <si>
    <t>Startup3985</t>
  </si>
  <si>
    <t>ST03986</t>
  </si>
  <si>
    <t>Startup3986</t>
  </si>
  <si>
    <t>ST03987</t>
  </si>
  <si>
    <t>Startup3987</t>
  </si>
  <si>
    <t>ST03988</t>
  </si>
  <si>
    <t>Startup3988</t>
  </si>
  <si>
    <t>ST03989</t>
  </si>
  <si>
    <t>Startup3989</t>
  </si>
  <si>
    <t>ST03990</t>
  </si>
  <si>
    <t>Startup3990</t>
  </si>
  <si>
    <t>ST03991</t>
  </si>
  <si>
    <t>Startup3991</t>
  </si>
  <si>
    <t>ST03992</t>
  </si>
  <si>
    <t>Startup3992</t>
  </si>
  <si>
    <t>ST03993</t>
  </si>
  <si>
    <t>Startup3993</t>
  </si>
  <si>
    <t>ST03994</t>
  </si>
  <si>
    <t>Startup3994</t>
  </si>
  <si>
    <t>ST03995</t>
  </si>
  <si>
    <t>Startup3995</t>
  </si>
  <si>
    <t>ST03996</t>
  </si>
  <si>
    <t>Startup3996</t>
  </si>
  <si>
    <t>ST03997</t>
  </si>
  <si>
    <t>Startup3997</t>
  </si>
  <si>
    <t>ST03998</t>
  </si>
  <si>
    <t>Startup3998</t>
  </si>
  <si>
    <t>ST03999</t>
  </si>
  <si>
    <t>Startup3999</t>
  </si>
  <si>
    <t>ST04000</t>
  </si>
  <si>
    <t>Startup4000</t>
  </si>
  <si>
    <t>ST04001</t>
  </si>
  <si>
    <t>Startup4001</t>
  </si>
  <si>
    <t>ST04002</t>
  </si>
  <si>
    <t>Startup4002</t>
  </si>
  <si>
    <t>ST04003</t>
  </si>
  <si>
    <t>Startup4003</t>
  </si>
  <si>
    <t>ST04004</t>
  </si>
  <si>
    <t>Startup4004</t>
  </si>
  <si>
    <t>ST04005</t>
  </si>
  <si>
    <t>Startup4005</t>
  </si>
  <si>
    <t>ST04006</t>
  </si>
  <si>
    <t>Startup4006</t>
  </si>
  <si>
    <t>ST04007</t>
  </si>
  <si>
    <t>Startup4007</t>
  </si>
  <si>
    <t>ST04008</t>
  </si>
  <si>
    <t>Startup4008</t>
  </si>
  <si>
    <t>ST04009</t>
  </si>
  <si>
    <t>Startup4009</t>
  </si>
  <si>
    <t>ST04010</t>
  </si>
  <si>
    <t>Startup4010</t>
  </si>
  <si>
    <t>ST04011</t>
  </si>
  <si>
    <t>Startup4011</t>
  </si>
  <si>
    <t>ST04012</t>
  </si>
  <si>
    <t>Startup4012</t>
  </si>
  <si>
    <t>ST04013</t>
  </si>
  <si>
    <t>Startup4013</t>
  </si>
  <si>
    <t>ST04014</t>
  </si>
  <si>
    <t>Startup4014</t>
  </si>
  <si>
    <t>ST04015</t>
  </si>
  <si>
    <t>Startup4015</t>
  </si>
  <si>
    <t>ST04016</t>
  </si>
  <si>
    <t>Startup4016</t>
  </si>
  <si>
    <t>ST04017</t>
  </si>
  <si>
    <t>Startup4017</t>
  </si>
  <si>
    <t>ST04018</t>
  </si>
  <si>
    <t>Startup4018</t>
  </si>
  <si>
    <t>ST04019</t>
  </si>
  <si>
    <t>Startup4019</t>
  </si>
  <si>
    <t>ST04020</t>
  </si>
  <si>
    <t>Startup4020</t>
  </si>
  <si>
    <t>ST04021</t>
  </si>
  <si>
    <t>Startup4021</t>
  </si>
  <si>
    <t>ST04022</t>
  </si>
  <si>
    <t>Startup4022</t>
  </si>
  <si>
    <t>ST04023</t>
  </si>
  <si>
    <t>Startup4023</t>
  </si>
  <si>
    <t>ST04024</t>
  </si>
  <si>
    <t>Startup4024</t>
  </si>
  <si>
    <t>ST04025</t>
  </si>
  <si>
    <t>Startup4025</t>
  </si>
  <si>
    <t>ST04026</t>
  </si>
  <si>
    <t>Startup4026</t>
  </si>
  <si>
    <t>ST04027</t>
  </si>
  <si>
    <t>Startup4027</t>
  </si>
  <si>
    <t>ST04028</t>
  </si>
  <si>
    <t>Startup4028</t>
  </si>
  <si>
    <t>ST04029</t>
  </si>
  <si>
    <t>Startup4029</t>
  </si>
  <si>
    <t>ST04030</t>
  </si>
  <si>
    <t>Startup4030</t>
  </si>
  <si>
    <t>ST04031</t>
  </si>
  <si>
    <t>Startup4031</t>
  </si>
  <si>
    <t>ST04032</t>
  </si>
  <si>
    <t>Startup4032</t>
  </si>
  <si>
    <t>ST04033</t>
  </si>
  <si>
    <t>Startup4033</t>
  </si>
  <si>
    <t>ST04034</t>
  </si>
  <si>
    <t>Startup4034</t>
  </si>
  <si>
    <t>ST04035</t>
  </si>
  <si>
    <t>Startup4035</t>
  </si>
  <si>
    <t>ST04036</t>
  </si>
  <si>
    <t>Startup4036</t>
  </si>
  <si>
    <t>ST04037</t>
  </si>
  <si>
    <t>Startup4037</t>
  </si>
  <si>
    <t>ST04038</t>
  </si>
  <si>
    <t>Startup4038</t>
  </si>
  <si>
    <t>ST04039</t>
  </si>
  <si>
    <t>Startup4039</t>
  </si>
  <si>
    <t>ST04040</t>
  </si>
  <si>
    <t>Startup4040</t>
  </si>
  <si>
    <t>ST04041</t>
  </si>
  <si>
    <t>Startup4041</t>
  </si>
  <si>
    <t>ST04042</t>
  </si>
  <si>
    <t>Startup4042</t>
  </si>
  <si>
    <t>ST04043</t>
  </si>
  <si>
    <t>Startup4043</t>
  </si>
  <si>
    <t>ST04044</t>
  </si>
  <si>
    <t>Startup4044</t>
  </si>
  <si>
    <t>ST04045</t>
  </si>
  <si>
    <t>Startup4045</t>
  </si>
  <si>
    <t>ST04046</t>
  </si>
  <si>
    <t>Startup4046</t>
  </si>
  <si>
    <t>ST04047</t>
  </si>
  <si>
    <t>Startup4047</t>
  </si>
  <si>
    <t>ST04048</t>
  </si>
  <si>
    <t>Startup4048</t>
  </si>
  <si>
    <t>ST04049</t>
  </si>
  <si>
    <t>Startup4049</t>
  </si>
  <si>
    <t>ST04050</t>
  </si>
  <si>
    <t>Startup4050</t>
  </si>
  <si>
    <t>ST04051</t>
  </si>
  <si>
    <t>Startup4051</t>
  </si>
  <si>
    <t>ST04052</t>
  </si>
  <si>
    <t>Startup4052</t>
  </si>
  <si>
    <t>ST04053</t>
  </si>
  <si>
    <t>Startup4053</t>
  </si>
  <si>
    <t>ST04054</t>
  </si>
  <si>
    <t>Startup4054</t>
  </si>
  <si>
    <t>ST04055</t>
  </si>
  <si>
    <t>Startup4055</t>
  </si>
  <si>
    <t>ST04056</t>
  </si>
  <si>
    <t>Startup4056</t>
  </si>
  <si>
    <t>ST04057</t>
  </si>
  <si>
    <t>Startup4057</t>
  </si>
  <si>
    <t>ST04058</t>
  </si>
  <si>
    <t>Startup4058</t>
  </si>
  <si>
    <t>ST04059</t>
  </si>
  <si>
    <t>Startup4059</t>
  </si>
  <si>
    <t>ST04060</t>
  </si>
  <si>
    <t>Startup4060</t>
  </si>
  <si>
    <t>ST04061</t>
  </si>
  <si>
    <t>Startup4061</t>
  </si>
  <si>
    <t>ST04062</t>
  </si>
  <si>
    <t>Startup4062</t>
  </si>
  <si>
    <t>ST04063</t>
  </si>
  <si>
    <t>Startup4063</t>
  </si>
  <si>
    <t>ST04064</t>
  </si>
  <si>
    <t>Startup4064</t>
  </si>
  <si>
    <t>ST04065</t>
  </si>
  <si>
    <t>Startup4065</t>
  </si>
  <si>
    <t>ST04066</t>
  </si>
  <si>
    <t>Startup4066</t>
  </si>
  <si>
    <t>ST04067</t>
  </si>
  <si>
    <t>Startup4067</t>
  </si>
  <si>
    <t>ST04068</t>
  </si>
  <si>
    <t>Startup4068</t>
  </si>
  <si>
    <t>ST04069</t>
  </si>
  <si>
    <t>Startup4069</t>
  </si>
  <si>
    <t>ST04070</t>
  </si>
  <si>
    <t>Startup4070</t>
  </si>
  <si>
    <t>ST04071</t>
  </si>
  <si>
    <t>Startup4071</t>
  </si>
  <si>
    <t>ST04072</t>
  </si>
  <si>
    <t>Startup4072</t>
  </si>
  <si>
    <t>ST04073</t>
  </si>
  <si>
    <t>Startup4073</t>
  </si>
  <si>
    <t>ST04074</t>
  </si>
  <si>
    <t>Startup4074</t>
  </si>
  <si>
    <t>ST04075</t>
  </si>
  <si>
    <t>Startup4075</t>
  </si>
  <si>
    <t>ST04076</t>
  </si>
  <si>
    <t>Startup4076</t>
  </si>
  <si>
    <t>ST04077</t>
  </si>
  <si>
    <t>Startup4077</t>
  </si>
  <si>
    <t>ST04078</t>
  </si>
  <si>
    <t>Startup4078</t>
  </si>
  <si>
    <t>ST04079</t>
  </si>
  <si>
    <t>Startup4079</t>
  </si>
  <si>
    <t>ST04080</t>
  </si>
  <si>
    <t>Startup4080</t>
  </si>
  <si>
    <t>ST04081</t>
  </si>
  <si>
    <t>Startup4081</t>
  </si>
  <si>
    <t>ST04082</t>
  </si>
  <si>
    <t>Startup4082</t>
  </si>
  <si>
    <t>ST04083</t>
  </si>
  <si>
    <t>Startup4083</t>
  </si>
  <si>
    <t>ST04084</t>
  </si>
  <si>
    <t>Startup4084</t>
  </si>
  <si>
    <t>ST04085</t>
  </si>
  <si>
    <t>Startup4085</t>
  </si>
  <si>
    <t>ST04086</t>
  </si>
  <si>
    <t>Startup4086</t>
  </si>
  <si>
    <t>ST04087</t>
  </si>
  <si>
    <t>Startup4087</t>
  </si>
  <si>
    <t>ST04088</t>
  </si>
  <si>
    <t>Startup4088</t>
  </si>
  <si>
    <t>ST04089</t>
  </si>
  <si>
    <t>Startup4089</t>
  </si>
  <si>
    <t>ST04090</t>
  </si>
  <si>
    <t>Startup4090</t>
  </si>
  <si>
    <t>ST04091</t>
  </si>
  <si>
    <t>Startup4091</t>
  </si>
  <si>
    <t>ST04092</t>
  </si>
  <si>
    <t>Startup4092</t>
  </si>
  <si>
    <t>ST04093</t>
  </si>
  <si>
    <t>Startup4093</t>
  </si>
  <si>
    <t>ST04094</t>
  </si>
  <si>
    <t>Startup4094</t>
  </si>
  <si>
    <t>ST04095</t>
  </si>
  <si>
    <t>Startup4095</t>
  </si>
  <si>
    <t>ST04096</t>
  </si>
  <si>
    <t>Startup4096</t>
  </si>
  <si>
    <t>ST04097</t>
  </si>
  <si>
    <t>Startup4097</t>
  </si>
  <si>
    <t>ST04098</t>
  </si>
  <si>
    <t>Startup4098</t>
  </si>
  <si>
    <t>ST04099</t>
  </si>
  <si>
    <t>Startup4099</t>
  </si>
  <si>
    <t>ST04100</t>
  </si>
  <si>
    <t>Startup4100</t>
  </si>
  <si>
    <t>ST04101</t>
  </si>
  <si>
    <t>Startup4101</t>
  </si>
  <si>
    <t>ST04102</t>
  </si>
  <si>
    <t>Startup4102</t>
  </si>
  <si>
    <t>ST04103</t>
  </si>
  <si>
    <t>Startup4103</t>
  </si>
  <si>
    <t>ST04104</t>
  </si>
  <si>
    <t>Startup4104</t>
  </si>
  <si>
    <t>ST04105</t>
  </si>
  <si>
    <t>Startup4105</t>
  </si>
  <si>
    <t>ST04106</t>
  </si>
  <si>
    <t>Startup4106</t>
  </si>
  <si>
    <t>ST04107</t>
  </si>
  <si>
    <t>Startup4107</t>
  </si>
  <si>
    <t>ST04108</t>
  </si>
  <si>
    <t>Startup4108</t>
  </si>
  <si>
    <t>ST04109</t>
  </si>
  <si>
    <t>Startup4109</t>
  </si>
  <si>
    <t>ST04110</t>
  </si>
  <si>
    <t>Startup4110</t>
  </si>
  <si>
    <t>ST04111</t>
  </si>
  <si>
    <t>Startup4111</t>
  </si>
  <si>
    <t>ST04112</t>
  </si>
  <si>
    <t>Startup4112</t>
  </si>
  <si>
    <t>ST04113</t>
  </si>
  <si>
    <t>Startup4113</t>
  </si>
  <si>
    <t>ST04114</t>
  </si>
  <si>
    <t>Startup4114</t>
  </si>
  <si>
    <t>ST04115</t>
  </si>
  <si>
    <t>Startup4115</t>
  </si>
  <si>
    <t>ST04116</t>
  </si>
  <si>
    <t>Startup4116</t>
  </si>
  <si>
    <t>ST04117</t>
  </si>
  <si>
    <t>Startup4117</t>
  </si>
  <si>
    <t>ST04118</t>
  </si>
  <si>
    <t>Startup4118</t>
  </si>
  <si>
    <t>ST04119</t>
  </si>
  <si>
    <t>Startup4119</t>
  </si>
  <si>
    <t>ST04120</t>
  </si>
  <si>
    <t>Startup4120</t>
  </si>
  <si>
    <t>ST04121</t>
  </si>
  <si>
    <t>Startup4121</t>
  </si>
  <si>
    <t>ST04122</t>
  </si>
  <si>
    <t>Startup4122</t>
  </si>
  <si>
    <t>ST04123</t>
  </si>
  <si>
    <t>Startup4123</t>
  </si>
  <si>
    <t>ST04124</t>
  </si>
  <si>
    <t>Startup4124</t>
  </si>
  <si>
    <t>ST04125</t>
  </si>
  <si>
    <t>Startup4125</t>
  </si>
  <si>
    <t>ST04126</t>
  </si>
  <si>
    <t>Startup4126</t>
  </si>
  <si>
    <t>ST04127</t>
  </si>
  <si>
    <t>Startup4127</t>
  </si>
  <si>
    <t>ST04128</t>
  </si>
  <si>
    <t>Startup4128</t>
  </si>
  <si>
    <t>ST04129</t>
  </si>
  <si>
    <t>Startup4129</t>
  </si>
  <si>
    <t>ST04130</t>
  </si>
  <si>
    <t>Startup4130</t>
  </si>
  <si>
    <t>ST04131</t>
  </si>
  <si>
    <t>Startup4131</t>
  </si>
  <si>
    <t>ST04132</t>
  </si>
  <si>
    <t>Startup4132</t>
  </si>
  <si>
    <t>ST04133</t>
  </si>
  <si>
    <t>Startup4133</t>
  </si>
  <si>
    <t>ST04134</t>
  </si>
  <si>
    <t>Startup4134</t>
  </si>
  <si>
    <t>ST04135</t>
  </si>
  <si>
    <t>Startup4135</t>
  </si>
  <si>
    <t>ST04136</t>
  </si>
  <si>
    <t>Startup4136</t>
  </si>
  <si>
    <t>ST04137</t>
  </si>
  <si>
    <t>Startup4137</t>
  </si>
  <si>
    <t>ST04138</t>
  </si>
  <si>
    <t>Startup4138</t>
  </si>
  <si>
    <t>ST04139</t>
  </si>
  <si>
    <t>Startup4139</t>
  </si>
  <si>
    <t>ST04140</t>
  </si>
  <si>
    <t>Startup4140</t>
  </si>
  <si>
    <t>ST04141</t>
  </si>
  <si>
    <t>Startup4141</t>
  </si>
  <si>
    <t>ST04142</t>
  </si>
  <si>
    <t>Startup4142</t>
  </si>
  <si>
    <t>ST04143</t>
  </si>
  <si>
    <t>Startup4143</t>
  </si>
  <si>
    <t>ST04144</t>
  </si>
  <si>
    <t>Startup4144</t>
  </si>
  <si>
    <t>ST04145</t>
  </si>
  <si>
    <t>Startup4145</t>
  </si>
  <si>
    <t>ST04146</t>
  </si>
  <si>
    <t>Startup4146</t>
  </si>
  <si>
    <t>ST04147</t>
  </si>
  <si>
    <t>Startup4147</t>
  </si>
  <si>
    <t>ST04148</t>
  </si>
  <si>
    <t>Startup4148</t>
  </si>
  <si>
    <t>ST04149</t>
  </si>
  <si>
    <t>Startup4149</t>
  </si>
  <si>
    <t>ST04150</t>
  </si>
  <si>
    <t>Startup4150</t>
  </si>
  <si>
    <t>ST04151</t>
  </si>
  <si>
    <t>Startup4151</t>
  </si>
  <si>
    <t>ST04152</t>
  </si>
  <si>
    <t>Startup4152</t>
  </si>
  <si>
    <t>ST04153</t>
  </si>
  <si>
    <t>Startup4153</t>
  </si>
  <si>
    <t>ST04154</t>
  </si>
  <si>
    <t>Startup4154</t>
  </si>
  <si>
    <t>ST04155</t>
  </si>
  <si>
    <t>Startup4155</t>
  </si>
  <si>
    <t>ST04156</t>
  </si>
  <si>
    <t>Startup4156</t>
  </si>
  <si>
    <t>ST04157</t>
  </si>
  <si>
    <t>Startup4157</t>
  </si>
  <si>
    <t>ST04158</t>
  </si>
  <si>
    <t>Startup4158</t>
  </si>
  <si>
    <t>ST04159</t>
  </si>
  <si>
    <t>Startup4159</t>
  </si>
  <si>
    <t>ST04160</t>
  </si>
  <si>
    <t>Startup4160</t>
  </si>
  <si>
    <t>ST04161</t>
  </si>
  <si>
    <t>Startup4161</t>
  </si>
  <si>
    <t>ST04162</t>
  </si>
  <si>
    <t>Startup4162</t>
  </si>
  <si>
    <t>ST04163</t>
  </si>
  <si>
    <t>Startup4163</t>
  </si>
  <si>
    <t>ST04164</t>
  </si>
  <si>
    <t>Startup4164</t>
  </si>
  <si>
    <t>ST04165</t>
  </si>
  <si>
    <t>Startup4165</t>
  </si>
  <si>
    <t>ST04166</t>
  </si>
  <si>
    <t>Startup4166</t>
  </si>
  <si>
    <t>ST04167</t>
  </si>
  <si>
    <t>Startup4167</t>
  </si>
  <si>
    <t>ST04168</t>
  </si>
  <si>
    <t>Startup4168</t>
  </si>
  <si>
    <t>ST04169</t>
  </si>
  <si>
    <t>Startup4169</t>
  </si>
  <si>
    <t>ST04170</t>
  </si>
  <si>
    <t>Startup4170</t>
  </si>
  <si>
    <t>ST04171</t>
  </si>
  <si>
    <t>Startup4171</t>
  </si>
  <si>
    <t>ST04172</t>
  </si>
  <si>
    <t>Startup4172</t>
  </si>
  <si>
    <t>ST04173</t>
  </si>
  <si>
    <t>Startup4173</t>
  </si>
  <si>
    <t>ST04174</t>
  </si>
  <si>
    <t>Startup4174</t>
  </si>
  <si>
    <t>ST04175</t>
  </si>
  <si>
    <t>Startup4175</t>
  </si>
  <si>
    <t>ST04176</t>
  </si>
  <si>
    <t>Startup4176</t>
  </si>
  <si>
    <t>ST04177</t>
  </si>
  <si>
    <t>Startup4177</t>
  </si>
  <si>
    <t>ST04178</t>
  </si>
  <si>
    <t>Startup4178</t>
  </si>
  <si>
    <t>ST04179</t>
  </si>
  <si>
    <t>Startup4179</t>
  </si>
  <si>
    <t>ST04180</t>
  </si>
  <si>
    <t>Startup4180</t>
  </si>
  <si>
    <t>ST04181</t>
  </si>
  <si>
    <t>Startup4181</t>
  </si>
  <si>
    <t>ST04182</t>
  </si>
  <si>
    <t>Startup4182</t>
  </si>
  <si>
    <t>ST04183</t>
  </si>
  <si>
    <t>Startup4183</t>
  </si>
  <si>
    <t>ST04184</t>
  </si>
  <si>
    <t>Startup4184</t>
  </si>
  <si>
    <t>ST04185</t>
  </si>
  <si>
    <t>Startup4185</t>
  </si>
  <si>
    <t>ST04186</t>
  </si>
  <si>
    <t>Startup4186</t>
  </si>
  <si>
    <t>ST04187</t>
  </si>
  <si>
    <t>Startup4187</t>
  </si>
  <si>
    <t>ST04188</t>
  </si>
  <si>
    <t>Startup4188</t>
  </si>
  <si>
    <t>ST04189</t>
  </si>
  <si>
    <t>Startup4189</t>
  </si>
  <si>
    <t>ST04190</t>
  </si>
  <si>
    <t>Startup4190</t>
  </si>
  <si>
    <t>ST04191</t>
  </si>
  <si>
    <t>Startup4191</t>
  </si>
  <si>
    <t>ST04192</t>
  </si>
  <si>
    <t>Startup4192</t>
  </si>
  <si>
    <t>ST04193</t>
  </si>
  <si>
    <t>Startup4193</t>
  </si>
  <si>
    <t>ST04194</t>
  </si>
  <si>
    <t>Startup4194</t>
  </si>
  <si>
    <t>ST04195</t>
  </si>
  <si>
    <t>Startup4195</t>
  </si>
  <si>
    <t>ST04196</t>
  </si>
  <si>
    <t>Startup4196</t>
  </si>
  <si>
    <t>ST04197</t>
  </si>
  <si>
    <t>Startup4197</t>
  </si>
  <si>
    <t>ST04198</t>
  </si>
  <si>
    <t>Startup4198</t>
  </si>
  <si>
    <t>ST04199</t>
  </si>
  <si>
    <t>Startup4199</t>
  </si>
  <si>
    <t>ST04200</t>
  </si>
  <si>
    <t>Startup4200</t>
  </si>
  <si>
    <t>ST04201</t>
  </si>
  <si>
    <t>Startup4201</t>
  </si>
  <si>
    <t>ST04202</t>
  </si>
  <si>
    <t>Startup4202</t>
  </si>
  <si>
    <t>ST04203</t>
  </si>
  <si>
    <t>Startup4203</t>
  </si>
  <si>
    <t>ST04204</t>
  </si>
  <si>
    <t>Startup4204</t>
  </si>
  <si>
    <t>ST04205</t>
  </si>
  <si>
    <t>Startup4205</t>
  </si>
  <si>
    <t>ST04206</t>
  </si>
  <si>
    <t>Startup4206</t>
  </si>
  <si>
    <t>ST04207</t>
  </si>
  <si>
    <t>Startup4207</t>
  </si>
  <si>
    <t>ST04208</t>
  </si>
  <si>
    <t>Startup4208</t>
  </si>
  <si>
    <t>ST04209</t>
  </si>
  <si>
    <t>Startup4209</t>
  </si>
  <si>
    <t>ST04210</t>
  </si>
  <si>
    <t>Startup4210</t>
  </si>
  <si>
    <t>ST04211</t>
  </si>
  <si>
    <t>Startup4211</t>
  </si>
  <si>
    <t>ST04212</t>
  </si>
  <si>
    <t>Startup4212</t>
  </si>
  <si>
    <t>ST04213</t>
  </si>
  <si>
    <t>Startup4213</t>
  </si>
  <si>
    <t>ST04214</t>
  </si>
  <si>
    <t>Startup4214</t>
  </si>
  <si>
    <t>ST04215</t>
  </si>
  <si>
    <t>Startup4215</t>
  </si>
  <si>
    <t>ST04216</t>
  </si>
  <si>
    <t>Startup4216</t>
  </si>
  <si>
    <t>ST04217</t>
  </si>
  <si>
    <t>Startup4217</t>
  </si>
  <si>
    <t>ST04218</t>
  </si>
  <si>
    <t>Startup4218</t>
  </si>
  <si>
    <t>ST04219</t>
  </si>
  <si>
    <t>Startup4219</t>
  </si>
  <si>
    <t>ST04220</t>
  </si>
  <si>
    <t>Startup4220</t>
  </si>
  <si>
    <t>ST04221</t>
  </si>
  <si>
    <t>Startup4221</t>
  </si>
  <si>
    <t>ST04222</t>
  </si>
  <si>
    <t>Startup4222</t>
  </si>
  <si>
    <t>ST04223</t>
  </si>
  <si>
    <t>Startup4223</t>
  </si>
  <si>
    <t>ST04224</t>
  </si>
  <si>
    <t>Startup4224</t>
  </si>
  <si>
    <t>ST04225</t>
  </si>
  <si>
    <t>Startup4225</t>
  </si>
  <si>
    <t>ST04226</t>
  </si>
  <si>
    <t>Startup4226</t>
  </si>
  <si>
    <t>ST04227</t>
  </si>
  <si>
    <t>Startup4227</t>
  </si>
  <si>
    <t>ST04228</t>
  </si>
  <si>
    <t>Startup4228</t>
  </si>
  <si>
    <t>ST04229</t>
  </si>
  <si>
    <t>Startup4229</t>
  </si>
  <si>
    <t>ST04230</t>
  </si>
  <si>
    <t>Startup4230</t>
  </si>
  <si>
    <t>ST04231</t>
  </si>
  <si>
    <t>Startup4231</t>
  </si>
  <si>
    <t>ST04232</t>
  </si>
  <si>
    <t>Startup4232</t>
  </si>
  <si>
    <t>ST04233</t>
  </si>
  <si>
    <t>Startup4233</t>
  </si>
  <si>
    <t>ST04234</t>
  </si>
  <si>
    <t>Startup4234</t>
  </si>
  <si>
    <t>ST04235</t>
  </si>
  <si>
    <t>Startup4235</t>
  </si>
  <si>
    <t>ST04236</t>
  </si>
  <si>
    <t>Startup4236</t>
  </si>
  <si>
    <t>ST04237</t>
  </si>
  <si>
    <t>Startup4237</t>
  </si>
  <si>
    <t>ST04238</t>
  </si>
  <si>
    <t>Startup4238</t>
  </si>
  <si>
    <t>ST04239</t>
  </si>
  <si>
    <t>Startup4239</t>
  </si>
  <si>
    <t>ST04240</t>
  </si>
  <si>
    <t>Startup4240</t>
  </si>
  <si>
    <t>ST04241</t>
  </si>
  <si>
    <t>Startup4241</t>
  </si>
  <si>
    <t>ST04242</t>
  </si>
  <si>
    <t>Startup4242</t>
  </si>
  <si>
    <t>ST04243</t>
  </si>
  <si>
    <t>Startup4243</t>
  </si>
  <si>
    <t>ST04244</t>
  </si>
  <si>
    <t>Startup4244</t>
  </si>
  <si>
    <t>ST04245</t>
  </si>
  <si>
    <t>Startup4245</t>
  </si>
  <si>
    <t>ST04246</t>
  </si>
  <si>
    <t>Startup4246</t>
  </si>
  <si>
    <t>ST04247</t>
  </si>
  <si>
    <t>Startup4247</t>
  </si>
  <si>
    <t>ST04248</t>
  </si>
  <si>
    <t>Startup4248</t>
  </si>
  <si>
    <t>ST04249</t>
  </si>
  <si>
    <t>Startup4249</t>
  </si>
  <si>
    <t>ST04250</t>
  </si>
  <si>
    <t>Startup4250</t>
  </si>
  <si>
    <t>ST04251</t>
  </si>
  <si>
    <t>Startup4251</t>
  </si>
  <si>
    <t>ST04252</t>
  </si>
  <si>
    <t>Startup4252</t>
  </si>
  <si>
    <t>ST04253</t>
  </si>
  <si>
    <t>Startup4253</t>
  </si>
  <si>
    <t>ST04254</t>
  </si>
  <si>
    <t>Startup4254</t>
  </si>
  <si>
    <t>ST04255</t>
  </si>
  <si>
    <t>Startup4255</t>
  </si>
  <si>
    <t>ST04256</t>
  </si>
  <si>
    <t>Startup4256</t>
  </si>
  <si>
    <t>ST04257</t>
  </si>
  <si>
    <t>Startup4257</t>
  </si>
  <si>
    <t>ST04258</t>
  </si>
  <si>
    <t>Startup4258</t>
  </si>
  <si>
    <t>ST04259</t>
  </si>
  <si>
    <t>Startup4259</t>
  </si>
  <si>
    <t>ST04260</t>
  </si>
  <si>
    <t>Startup4260</t>
  </si>
  <si>
    <t>ST04261</t>
  </si>
  <si>
    <t>Startup4261</t>
  </si>
  <si>
    <t>ST04262</t>
  </si>
  <si>
    <t>Startup4262</t>
  </si>
  <si>
    <t>ST04263</t>
  </si>
  <si>
    <t>Startup4263</t>
  </si>
  <si>
    <t>ST04264</t>
  </si>
  <si>
    <t>Startup4264</t>
  </si>
  <si>
    <t>ST04265</t>
  </si>
  <si>
    <t>Startup4265</t>
  </si>
  <si>
    <t>ST04266</t>
  </si>
  <si>
    <t>Startup4266</t>
  </si>
  <si>
    <t>ST04267</t>
  </si>
  <si>
    <t>Startup4267</t>
  </si>
  <si>
    <t>ST04268</t>
  </si>
  <si>
    <t>Startup4268</t>
  </si>
  <si>
    <t>ST04269</t>
  </si>
  <si>
    <t>Startup4269</t>
  </si>
  <si>
    <t>ST04270</t>
  </si>
  <si>
    <t>Startup4270</t>
  </si>
  <si>
    <t>ST04271</t>
  </si>
  <si>
    <t>Startup4271</t>
  </si>
  <si>
    <t>ST04272</t>
  </si>
  <si>
    <t>Startup4272</t>
  </si>
  <si>
    <t>ST04273</t>
  </si>
  <si>
    <t>Startup4273</t>
  </si>
  <si>
    <t>ST04274</t>
  </si>
  <si>
    <t>Startup4274</t>
  </si>
  <si>
    <t>ST04275</t>
  </si>
  <si>
    <t>Startup4275</t>
  </si>
  <si>
    <t>ST04276</t>
  </si>
  <si>
    <t>Startup4276</t>
  </si>
  <si>
    <t>ST04277</t>
  </si>
  <si>
    <t>Startup4277</t>
  </si>
  <si>
    <t>ST04278</t>
  </si>
  <si>
    <t>Startup4278</t>
  </si>
  <si>
    <t>ST04279</t>
  </si>
  <si>
    <t>Startup4279</t>
  </si>
  <si>
    <t>ST04280</t>
  </si>
  <si>
    <t>Startup4280</t>
  </si>
  <si>
    <t>ST04281</t>
  </si>
  <si>
    <t>Startup4281</t>
  </si>
  <si>
    <t>ST04282</t>
  </si>
  <si>
    <t>Startup4282</t>
  </si>
  <si>
    <t>ST04283</t>
  </si>
  <si>
    <t>Startup4283</t>
  </si>
  <si>
    <t>ST04284</t>
  </si>
  <si>
    <t>Startup4284</t>
  </si>
  <si>
    <t>ST04285</t>
  </si>
  <si>
    <t>Startup4285</t>
  </si>
  <si>
    <t>ST04286</t>
  </si>
  <si>
    <t>Startup4286</t>
  </si>
  <si>
    <t>ST04287</t>
  </si>
  <si>
    <t>Startup4287</t>
  </si>
  <si>
    <t>ST04288</t>
  </si>
  <si>
    <t>Startup4288</t>
  </si>
  <si>
    <t>ST04289</t>
  </si>
  <si>
    <t>Startup4289</t>
  </si>
  <si>
    <t>ST04290</t>
  </si>
  <si>
    <t>Startup4290</t>
  </si>
  <si>
    <t>ST04291</t>
  </si>
  <si>
    <t>Startup4291</t>
  </si>
  <si>
    <t>ST04292</t>
  </si>
  <si>
    <t>Startup4292</t>
  </si>
  <si>
    <t>ST04293</t>
  </si>
  <si>
    <t>Startup4293</t>
  </si>
  <si>
    <t>ST04294</t>
  </si>
  <si>
    <t>Startup4294</t>
  </si>
  <si>
    <t>ST04295</t>
  </si>
  <si>
    <t>Startup4295</t>
  </si>
  <si>
    <t>ST04296</t>
  </si>
  <si>
    <t>Startup4296</t>
  </si>
  <si>
    <t>ST04297</t>
  </si>
  <si>
    <t>Startup4297</t>
  </si>
  <si>
    <t>ST04298</t>
  </si>
  <si>
    <t>Startup4298</t>
  </si>
  <si>
    <t>ST04299</t>
  </si>
  <si>
    <t>Startup4299</t>
  </si>
  <si>
    <t>ST04300</t>
  </si>
  <si>
    <t>Startup4300</t>
  </si>
  <si>
    <t>ST04301</t>
  </si>
  <si>
    <t>Startup4301</t>
  </si>
  <si>
    <t>ST04302</t>
  </si>
  <si>
    <t>Startup4302</t>
  </si>
  <si>
    <t>ST04303</t>
  </si>
  <si>
    <t>Startup4303</t>
  </si>
  <si>
    <t>ST04304</t>
  </si>
  <si>
    <t>Startup4304</t>
  </si>
  <si>
    <t>ST04305</t>
  </si>
  <si>
    <t>Startup4305</t>
  </si>
  <si>
    <t>ST04306</t>
  </si>
  <si>
    <t>Startup4306</t>
  </si>
  <si>
    <t>ST04307</t>
  </si>
  <si>
    <t>Startup4307</t>
  </si>
  <si>
    <t>ST04308</t>
  </si>
  <si>
    <t>Startup4308</t>
  </si>
  <si>
    <t>ST04309</t>
  </si>
  <si>
    <t>Startup4309</t>
  </si>
  <si>
    <t>ST04310</t>
  </si>
  <si>
    <t>Startup4310</t>
  </si>
  <si>
    <t>ST04311</t>
  </si>
  <si>
    <t>Startup4311</t>
  </si>
  <si>
    <t>ST04312</t>
  </si>
  <si>
    <t>Startup4312</t>
  </si>
  <si>
    <t>ST04313</t>
  </si>
  <si>
    <t>Startup4313</t>
  </si>
  <si>
    <t>ST04314</t>
  </si>
  <si>
    <t>Startup4314</t>
  </si>
  <si>
    <t>ST04315</t>
  </si>
  <si>
    <t>Startup4315</t>
  </si>
  <si>
    <t>ST04316</t>
  </si>
  <si>
    <t>Startup4316</t>
  </si>
  <si>
    <t>ST04317</t>
  </si>
  <si>
    <t>Startup4317</t>
  </si>
  <si>
    <t>ST04318</t>
  </si>
  <si>
    <t>Startup4318</t>
  </si>
  <si>
    <t>ST04319</t>
  </si>
  <si>
    <t>Startup4319</t>
  </si>
  <si>
    <t>ST04320</t>
  </si>
  <si>
    <t>Startup4320</t>
  </si>
  <si>
    <t>ST04321</t>
  </si>
  <si>
    <t>Startup4321</t>
  </si>
  <si>
    <t>ST04322</t>
  </si>
  <si>
    <t>Startup4322</t>
  </si>
  <si>
    <t>ST04323</t>
  </si>
  <si>
    <t>Startup4323</t>
  </si>
  <si>
    <t>ST04324</t>
  </si>
  <si>
    <t>Startup4324</t>
  </si>
  <si>
    <t>ST04325</t>
  </si>
  <si>
    <t>Startup4325</t>
  </si>
  <si>
    <t>ST04326</t>
  </si>
  <si>
    <t>Startup4326</t>
  </si>
  <si>
    <t>ST04327</t>
  </si>
  <si>
    <t>Startup4327</t>
  </si>
  <si>
    <t>ST04328</t>
  </si>
  <si>
    <t>Startup4328</t>
  </si>
  <si>
    <t>ST04329</t>
  </si>
  <si>
    <t>Startup4329</t>
  </si>
  <si>
    <t>ST04330</t>
  </si>
  <si>
    <t>Startup4330</t>
  </si>
  <si>
    <t>ST04331</t>
  </si>
  <si>
    <t>Startup4331</t>
  </si>
  <si>
    <t>ST04332</t>
  </si>
  <si>
    <t>Startup4332</t>
  </si>
  <si>
    <t>ST04333</t>
  </si>
  <si>
    <t>Startup4333</t>
  </si>
  <si>
    <t>ST04334</t>
  </si>
  <si>
    <t>Startup4334</t>
  </si>
  <si>
    <t>ST04335</t>
  </si>
  <si>
    <t>Startup4335</t>
  </si>
  <si>
    <t>ST04336</t>
  </si>
  <si>
    <t>Startup4336</t>
  </si>
  <si>
    <t>ST04337</t>
  </si>
  <si>
    <t>Startup4337</t>
  </si>
  <si>
    <t>ST04338</t>
  </si>
  <si>
    <t>Startup4338</t>
  </si>
  <si>
    <t>ST04339</t>
  </si>
  <si>
    <t>Startup4339</t>
  </si>
  <si>
    <t>ST04340</t>
  </si>
  <si>
    <t>Startup4340</t>
  </si>
  <si>
    <t>ST04341</t>
  </si>
  <si>
    <t>Startup4341</t>
  </si>
  <si>
    <t>ST04342</t>
  </si>
  <si>
    <t>Startup4342</t>
  </si>
  <si>
    <t>ST04343</t>
  </si>
  <si>
    <t>Startup4343</t>
  </si>
  <si>
    <t>ST04344</t>
  </si>
  <si>
    <t>Startup4344</t>
  </si>
  <si>
    <t>ST04345</t>
  </si>
  <si>
    <t>Startup4345</t>
  </si>
  <si>
    <t>ST04346</t>
  </si>
  <si>
    <t>Startup4346</t>
  </si>
  <si>
    <t>ST04347</t>
  </si>
  <si>
    <t>Startup4347</t>
  </si>
  <si>
    <t>ST04348</t>
  </si>
  <si>
    <t>Startup4348</t>
  </si>
  <si>
    <t>ST04349</t>
  </si>
  <si>
    <t>Startup4349</t>
  </si>
  <si>
    <t>ST04350</t>
  </si>
  <si>
    <t>Startup4350</t>
  </si>
  <si>
    <t>ST04351</t>
  </si>
  <si>
    <t>Startup4351</t>
  </si>
  <si>
    <t>ST04352</t>
  </si>
  <si>
    <t>Startup4352</t>
  </si>
  <si>
    <t>ST04353</t>
  </si>
  <si>
    <t>Startup4353</t>
  </si>
  <si>
    <t>ST04354</t>
  </si>
  <si>
    <t>Startup4354</t>
  </si>
  <si>
    <t>ST04355</t>
  </si>
  <si>
    <t>Startup4355</t>
  </si>
  <si>
    <t>ST04356</t>
  </si>
  <si>
    <t>Startup4356</t>
  </si>
  <si>
    <t>ST04357</t>
  </si>
  <si>
    <t>Startup4357</t>
  </si>
  <si>
    <t>ST04358</t>
  </si>
  <si>
    <t>Startup4358</t>
  </si>
  <si>
    <t>ST04359</t>
  </si>
  <si>
    <t>Startup4359</t>
  </si>
  <si>
    <t>ST04360</t>
  </si>
  <si>
    <t>Startup4360</t>
  </si>
  <si>
    <t>ST04361</t>
  </si>
  <si>
    <t>Startup4361</t>
  </si>
  <si>
    <t>ST04362</t>
  </si>
  <si>
    <t>Startup4362</t>
  </si>
  <si>
    <t>ST04363</t>
  </si>
  <si>
    <t>Startup4363</t>
  </si>
  <si>
    <t>ST04364</t>
  </si>
  <si>
    <t>Startup4364</t>
  </si>
  <si>
    <t>ST04365</t>
  </si>
  <si>
    <t>Startup4365</t>
  </si>
  <si>
    <t>ST04366</t>
  </si>
  <si>
    <t>Startup4366</t>
  </si>
  <si>
    <t>ST04367</t>
  </si>
  <si>
    <t>Startup4367</t>
  </si>
  <si>
    <t>ST04368</t>
  </si>
  <si>
    <t>Startup4368</t>
  </si>
  <si>
    <t>ST04369</t>
  </si>
  <si>
    <t>Startup4369</t>
  </si>
  <si>
    <t>ST04370</t>
  </si>
  <si>
    <t>Startup4370</t>
  </si>
  <si>
    <t>ST04371</t>
  </si>
  <si>
    <t>Startup4371</t>
  </si>
  <si>
    <t>ST04372</t>
  </si>
  <si>
    <t>Startup4372</t>
  </si>
  <si>
    <t>ST04373</t>
  </si>
  <si>
    <t>Startup4373</t>
  </si>
  <si>
    <t>ST04374</t>
  </si>
  <si>
    <t>Startup4374</t>
  </si>
  <si>
    <t>ST04375</t>
  </si>
  <si>
    <t>Startup4375</t>
  </si>
  <si>
    <t>ST04376</t>
  </si>
  <si>
    <t>Startup4376</t>
  </si>
  <si>
    <t>ST04377</t>
  </si>
  <si>
    <t>Startup4377</t>
  </si>
  <si>
    <t>ST04378</t>
  </si>
  <si>
    <t>Startup4378</t>
  </si>
  <si>
    <t>ST04379</t>
  </si>
  <si>
    <t>Startup4379</t>
  </si>
  <si>
    <t>ST04380</t>
  </si>
  <si>
    <t>Startup4380</t>
  </si>
  <si>
    <t>ST04381</t>
  </si>
  <si>
    <t>Startup4381</t>
  </si>
  <si>
    <t>ST04382</t>
  </si>
  <si>
    <t>Startup4382</t>
  </si>
  <si>
    <t>ST04383</t>
  </si>
  <si>
    <t>Startup4383</t>
  </si>
  <si>
    <t>ST04384</t>
  </si>
  <si>
    <t>Startup4384</t>
  </si>
  <si>
    <t>ST04385</t>
  </si>
  <si>
    <t>Startup4385</t>
  </si>
  <si>
    <t>ST04386</t>
  </si>
  <si>
    <t>Startup4386</t>
  </si>
  <si>
    <t>ST04387</t>
  </si>
  <si>
    <t>Startup4387</t>
  </si>
  <si>
    <t>ST04388</t>
  </si>
  <si>
    <t>Startup4388</t>
  </si>
  <si>
    <t>ST04389</t>
  </si>
  <si>
    <t>Startup4389</t>
  </si>
  <si>
    <t>ST04390</t>
  </si>
  <si>
    <t>Startup4390</t>
  </si>
  <si>
    <t>ST04391</t>
  </si>
  <si>
    <t>Startup4391</t>
  </si>
  <si>
    <t>ST04392</t>
  </si>
  <si>
    <t>Startup4392</t>
  </si>
  <si>
    <t>ST04393</t>
  </si>
  <si>
    <t>Startup4393</t>
  </si>
  <si>
    <t>ST04394</t>
  </si>
  <si>
    <t>Startup4394</t>
  </si>
  <si>
    <t>ST04395</t>
  </si>
  <si>
    <t>Startup4395</t>
  </si>
  <si>
    <t>ST04396</t>
  </si>
  <si>
    <t>Startup4396</t>
  </si>
  <si>
    <t>ST04397</t>
  </si>
  <si>
    <t>Startup4397</t>
  </si>
  <si>
    <t>ST04398</t>
  </si>
  <si>
    <t>Startup4398</t>
  </si>
  <si>
    <t>ST04399</t>
  </si>
  <si>
    <t>Startup4399</t>
  </si>
  <si>
    <t>ST04400</t>
  </si>
  <si>
    <t>Startup4400</t>
  </si>
  <si>
    <t>ST04401</t>
  </si>
  <si>
    <t>Startup4401</t>
  </si>
  <si>
    <t>ST04402</t>
  </si>
  <si>
    <t>Startup4402</t>
  </si>
  <si>
    <t>ST04403</t>
  </si>
  <si>
    <t>Startup4403</t>
  </si>
  <si>
    <t>ST04404</t>
  </si>
  <si>
    <t>Startup4404</t>
  </si>
  <si>
    <t>ST04405</t>
  </si>
  <si>
    <t>Startup4405</t>
  </si>
  <si>
    <t>ST04406</t>
  </si>
  <si>
    <t>Startup4406</t>
  </si>
  <si>
    <t>ST04407</t>
  </si>
  <si>
    <t>Startup4407</t>
  </si>
  <si>
    <t>ST04408</t>
  </si>
  <si>
    <t>Startup4408</t>
  </si>
  <si>
    <t>ST04409</t>
  </si>
  <si>
    <t>Startup4409</t>
  </si>
  <si>
    <t>ST04410</t>
  </si>
  <si>
    <t>Startup4410</t>
  </si>
  <si>
    <t>ST04411</t>
  </si>
  <si>
    <t>Startup4411</t>
  </si>
  <si>
    <t>ST04412</t>
  </si>
  <si>
    <t>Startup4412</t>
  </si>
  <si>
    <t>ST04413</t>
  </si>
  <si>
    <t>Startup4413</t>
  </si>
  <si>
    <t>ST04414</t>
  </si>
  <si>
    <t>Startup4414</t>
  </si>
  <si>
    <t>ST04415</t>
  </si>
  <si>
    <t>Startup4415</t>
  </si>
  <si>
    <t>ST04416</t>
  </si>
  <si>
    <t>Startup4416</t>
  </si>
  <si>
    <t>ST04417</t>
  </si>
  <si>
    <t>Startup4417</t>
  </si>
  <si>
    <t>ST04418</t>
  </si>
  <si>
    <t>Startup4418</t>
  </si>
  <si>
    <t>ST04419</t>
  </si>
  <si>
    <t>Startup4419</t>
  </si>
  <si>
    <t>ST04420</t>
  </si>
  <si>
    <t>Startup4420</t>
  </si>
  <si>
    <t>ST04421</t>
  </si>
  <si>
    <t>Startup4421</t>
  </si>
  <si>
    <t>ST04422</t>
  </si>
  <si>
    <t>Startup4422</t>
  </si>
  <si>
    <t>ST04423</t>
  </si>
  <si>
    <t>Startup4423</t>
  </si>
  <si>
    <t>ST04424</t>
  </si>
  <si>
    <t>Startup4424</t>
  </si>
  <si>
    <t>ST04425</t>
  </si>
  <si>
    <t>Startup4425</t>
  </si>
  <si>
    <t>ST04426</t>
  </si>
  <si>
    <t>Startup4426</t>
  </si>
  <si>
    <t>ST04427</t>
  </si>
  <si>
    <t>Startup4427</t>
  </si>
  <si>
    <t>ST04428</t>
  </si>
  <si>
    <t>Startup4428</t>
  </si>
  <si>
    <t>ST04429</t>
  </si>
  <si>
    <t>Startup4429</t>
  </si>
  <si>
    <t>ST04430</t>
  </si>
  <si>
    <t>Startup4430</t>
  </si>
  <si>
    <t>ST04431</t>
  </si>
  <si>
    <t>Startup4431</t>
  </si>
  <si>
    <t>ST04432</t>
  </si>
  <si>
    <t>Startup4432</t>
  </si>
  <si>
    <t>ST04433</t>
  </si>
  <si>
    <t>Startup4433</t>
  </si>
  <si>
    <t>ST04434</t>
  </si>
  <si>
    <t>Startup4434</t>
  </si>
  <si>
    <t>ST04435</t>
  </si>
  <si>
    <t>Startup4435</t>
  </si>
  <si>
    <t>ST04436</t>
  </si>
  <si>
    <t>Startup4436</t>
  </si>
  <si>
    <t>ST04437</t>
  </si>
  <si>
    <t>Startup4437</t>
  </si>
  <si>
    <t>ST04438</t>
  </si>
  <si>
    <t>Startup4438</t>
  </si>
  <si>
    <t>ST04439</t>
  </si>
  <si>
    <t>Startup4439</t>
  </si>
  <si>
    <t>ST04440</t>
  </si>
  <si>
    <t>Startup4440</t>
  </si>
  <si>
    <t>ST04441</t>
  </si>
  <si>
    <t>Startup4441</t>
  </si>
  <si>
    <t>ST04442</t>
  </si>
  <si>
    <t>Startup4442</t>
  </si>
  <si>
    <t>ST04443</t>
  </si>
  <si>
    <t>Startup4443</t>
  </si>
  <si>
    <t>ST04444</t>
  </si>
  <si>
    <t>Startup4444</t>
  </si>
  <si>
    <t>ST04445</t>
  </si>
  <si>
    <t>Startup4445</t>
  </si>
  <si>
    <t>ST04446</t>
  </si>
  <si>
    <t>Startup4446</t>
  </si>
  <si>
    <t>ST04447</t>
  </si>
  <si>
    <t>Startup4447</t>
  </si>
  <si>
    <t>ST04448</t>
  </si>
  <si>
    <t>Startup4448</t>
  </si>
  <si>
    <t>ST04449</t>
  </si>
  <si>
    <t>Startup4449</t>
  </si>
  <si>
    <t>ST04450</t>
  </si>
  <si>
    <t>Startup4450</t>
  </si>
  <si>
    <t>ST04451</t>
  </si>
  <si>
    <t>Startup4451</t>
  </si>
  <si>
    <t>ST04452</t>
  </si>
  <si>
    <t>Startup4452</t>
  </si>
  <si>
    <t>ST04453</t>
  </si>
  <si>
    <t>Startup4453</t>
  </si>
  <si>
    <t>ST04454</t>
  </si>
  <si>
    <t>Startup4454</t>
  </si>
  <si>
    <t>ST04455</t>
  </si>
  <si>
    <t>Startup4455</t>
  </si>
  <si>
    <t>ST04456</t>
  </si>
  <si>
    <t>Startup4456</t>
  </si>
  <si>
    <t>ST04457</t>
  </si>
  <si>
    <t>Startup4457</t>
  </si>
  <si>
    <t>ST04458</t>
  </si>
  <si>
    <t>Startup4458</t>
  </si>
  <si>
    <t>ST04459</t>
  </si>
  <si>
    <t>Startup4459</t>
  </si>
  <si>
    <t>ST04460</t>
  </si>
  <si>
    <t>Startup4460</t>
  </si>
  <si>
    <t>ST04461</t>
  </si>
  <si>
    <t>Startup4461</t>
  </si>
  <si>
    <t>ST04462</t>
  </si>
  <si>
    <t>Startup4462</t>
  </si>
  <si>
    <t>ST04463</t>
  </si>
  <si>
    <t>Startup4463</t>
  </si>
  <si>
    <t>ST04464</t>
  </si>
  <si>
    <t>Startup4464</t>
  </si>
  <si>
    <t>ST04465</t>
  </si>
  <si>
    <t>Startup4465</t>
  </si>
  <si>
    <t>ST04466</t>
  </si>
  <si>
    <t>Startup4466</t>
  </si>
  <si>
    <t>ST04467</t>
  </si>
  <si>
    <t>Startup4467</t>
  </si>
  <si>
    <t>ST04468</t>
  </si>
  <si>
    <t>Startup4468</t>
  </si>
  <si>
    <t>ST04469</t>
  </si>
  <si>
    <t>Startup4469</t>
  </si>
  <si>
    <t>ST04470</t>
  </si>
  <si>
    <t>Startup4470</t>
  </si>
  <si>
    <t>ST04471</t>
  </si>
  <si>
    <t>Startup4471</t>
  </si>
  <si>
    <t>ST04472</t>
  </si>
  <si>
    <t>Startup4472</t>
  </si>
  <si>
    <t>ST04473</t>
  </si>
  <si>
    <t>Startup4473</t>
  </si>
  <si>
    <t>ST04474</t>
  </si>
  <si>
    <t>Startup4474</t>
  </si>
  <si>
    <t>ST04475</t>
  </si>
  <si>
    <t>Startup4475</t>
  </si>
  <si>
    <t>ST04476</t>
  </si>
  <si>
    <t>Startup4476</t>
  </si>
  <si>
    <t>ST04477</t>
  </si>
  <si>
    <t>Startup4477</t>
  </si>
  <si>
    <t>ST04478</t>
  </si>
  <si>
    <t>Startup4478</t>
  </si>
  <si>
    <t>ST04479</t>
  </si>
  <si>
    <t>Startup4479</t>
  </si>
  <si>
    <t>ST04480</t>
  </si>
  <si>
    <t>Startup4480</t>
  </si>
  <si>
    <t>ST04481</t>
  </si>
  <si>
    <t>Startup4481</t>
  </si>
  <si>
    <t>ST04482</t>
  </si>
  <si>
    <t>Startup4482</t>
  </si>
  <si>
    <t>ST04483</t>
  </si>
  <si>
    <t>Startup4483</t>
  </si>
  <si>
    <t>ST04484</t>
  </si>
  <si>
    <t>Startup4484</t>
  </si>
  <si>
    <t>ST04485</t>
  </si>
  <si>
    <t>Startup4485</t>
  </si>
  <si>
    <t>ST04486</t>
  </si>
  <si>
    <t>Startup4486</t>
  </si>
  <si>
    <t>ST04487</t>
  </si>
  <si>
    <t>Startup4487</t>
  </si>
  <si>
    <t>ST04488</t>
  </si>
  <si>
    <t>Startup4488</t>
  </si>
  <si>
    <t>ST04489</t>
  </si>
  <si>
    <t>Startup4489</t>
  </si>
  <si>
    <t>ST04490</t>
  </si>
  <si>
    <t>Startup4490</t>
  </si>
  <si>
    <t>ST04491</t>
  </si>
  <si>
    <t>Startup4491</t>
  </si>
  <si>
    <t>ST04492</t>
  </si>
  <si>
    <t>Startup4492</t>
  </si>
  <si>
    <t>ST04493</t>
  </si>
  <si>
    <t>Startup4493</t>
  </si>
  <si>
    <t>ST04494</t>
  </si>
  <si>
    <t>Startup4494</t>
  </si>
  <si>
    <t>ST04495</t>
  </si>
  <si>
    <t>Startup4495</t>
  </si>
  <si>
    <t>ST04496</t>
  </si>
  <si>
    <t>Startup4496</t>
  </si>
  <si>
    <t>ST04497</t>
  </si>
  <si>
    <t>Startup4497</t>
  </si>
  <si>
    <t>ST04498</t>
  </si>
  <si>
    <t>Startup4498</t>
  </si>
  <si>
    <t>ST04499</t>
  </si>
  <si>
    <t>Startup4499</t>
  </si>
  <si>
    <t>ST04500</t>
  </si>
  <si>
    <t>Startup4500</t>
  </si>
  <si>
    <t>ST04501</t>
  </si>
  <si>
    <t>Startup4501</t>
  </si>
  <si>
    <t>ST04502</t>
  </si>
  <si>
    <t>Startup4502</t>
  </si>
  <si>
    <t>ST04503</t>
  </si>
  <si>
    <t>Startup4503</t>
  </si>
  <si>
    <t>ST04504</t>
  </si>
  <si>
    <t>Startup4504</t>
  </si>
  <si>
    <t>ST04505</t>
  </si>
  <si>
    <t>Startup4505</t>
  </si>
  <si>
    <t>ST04506</t>
  </si>
  <si>
    <t>Startup4506</t>
  </si>
  <si>
    <t>ST04507</t>
  </si>
  <si>
    <t>Startup4507</t>
  </si>
  <si>
    <t>ST04508</t>
  </si>
  <si>
    <t>Startup4508</t>
  </si>
  <si>
    <t>ST04509</t>
  </si>
  <si>
    <t>Startup4509</t>
  </si>
  <si>
    <t>ST04510</t>
  </si>
  <si>
    <t>Startup4510</t>
  </si>
  <si>
    <t>ST04511</t>
  </si>
  <si>
    <t>Startup4511</t>
  </si>
  <si>
    <t>ST04512</t>
  </si>
  <si>
    <t>Startup4512</t>
  </si>
  <si>
    <t>ST04513</t>
  </si>
  <si>
    <t>Startup4513</t>
  </si>
  <si>
    <t>ST04514</t>
  </si>
  <si>
    <t>Startup4514</t>
  </si>
  <si>
    <t>ST04515</t>
  </si>
  <si>
    <t>Startup4515</t>
  </si>
  <si>
    <t>ST04516</t>
  </si>
  <si>
    <t>Startup4516</t>
  </si>
  <si>
    <t>ST04517</t>
  </si>
  <si>
    <t>Startup4517</t>
  </si>
  <si>
    <t>ST04518</t>
  </si>
  <si>
    <t>Startup4518</t>
  </si>
  <si>
    <t>ST04519</t>
  </si>
  <si>
    <t>Startup4519</t>
  </si>
  <si>
    <t>ST04520</t>
  </si>
  <si>
    <t>Startup4520</t>
  </si>
  <si>
    <t>ST04521</t>
  </si>
  <si>
    <t>Startup4521</t>
  </si>
  <si>
    <t>ST04522</t>
  </si>
  <si>
    <t>Startup4522</t>
  </si>
  <si>
    <t>ST04523</t>
  </si>
  <si>
    <t>Startup4523</t>
  </si>
  <si>
    <t>ST04524</t>
  </si>
  <si>
    <t>Startup4524</t>
  </si>
  <si>
    <t>ST04525</t>
  </si>
  <si>
    <t>Startup4525</t>
  </si>
  <si>
    <t>ST04526</t>
  </si>
  <si>
    <t>Startup4526</t>
  </si>
  <si>
    <t>ST04527</t>
  </si>
  <si>
    <t>Startup4527</t>
  </si>
  <si>
    <t>ST04528</t>
  </si>
  <si>
    <t>Startup4528</t>
  </si>
  <si>
    <t>ST04529</t>
  </si>
  <si>
    <t>Startup4529</t>
  </si>
  <si>
    <t>ST04530</t>
  </si>
  <si>
    <t>Startup4530</t>
  </si>
  <si>
    <t>ST04531</t>
  </si>
  <si>
    <t>Startup4531</t>
  </si>
  <si>
    <t>ST04532</t>
  </si>
  <si>
    <t>Startup4532</t>
  </si>
  <si>
    <t>ST04533</t>
  </si>
  <si>
    <t>Startup4533</t>
  </si>
  <si>
    <t>ST04534</t>
  </si>
  <si>
    <t>Startup4534</t>
  </si>
  <si>
    <t>ST04535</t>
  </si>
  <si>
    <t>Startup4535</t>
  </si>
  <si>
    <t>ST04536</t>
  </si>
  <si>
    <t>Startup4536</t>
  </si>
  <si>
    <t>ST04537</t>
  </si>
  <si>
    <t>Startup4537</t>
  </si>
  <si>
    <t>ST04538</t>
  </si>
  <si>
    <t>Startup4538</t>
  </si>
  <si>
    <t>ST04539</t>
  </si>
  <si>
    <t>Startup4539</t>
  </si>
  <si>
    <t>ST04540</t>
  </si>
  <si>
    <t>Startup4540</t>
  </si>
  <si>
    <t>ST04541</t>
  </si>
  <si>
    <t>Startup4541</t>
  </si>
  <si>
    <t>ST04542</t>
  </si>
  <si>
    <t>Startup4542</t>
  </si>
  <si>
    <t>ST04543</t>
  </si>
  <si>
    <t>Startup4543</t>
  </si>
  <si>
    <t>ST04544</t>
  </si>
  <si>
    <t>Startup4544</t>
  </si>
  <si>
    <t>ST04545</t>
  </si>
  <si>
    <t>Startup4545</t>
  </si>
  <si>
    <t>ST04546</t>
  </si>
  <si>
    <t>Startup4546</t>
  </si>
  <si>
    <t>ST04547</t>
  </si>
  <si>
    <t>Startup4547</t>
  </si>
  <si>
    <t>ST04548</t>
  </si>
  <si>
    <t>Startup4548</t>
  </si>
  <si>
    <t>ST04549</t>
  </si>
  <si>
    <t>Startup4549</t>
  </si>
  <si>
    <t>ST04550</t>
  </si>
  <si>
    <t>Startup4550</t>
  </si>
  <si>
    <t>ST04551</t>
  </si>
  <si>
    <t>Startup4551</t>
  </si>
  <si>
    <t>ST04552</t>
  </si>
  <si>
    <t>Startup4552</t>
  </si>
  <si>
    <t>ST04553</t>
  </si>
  <si>
    <t>Startup4553</t>
  </si>
  <si>
    <t>ST04554</t>
  </si>
  <si>
    <t>Startup4554</t>
  </si>
  <si>
    <t>ST04555</t>
  </si>
  <si>
    <t>Startup4555</t>
  </si>
  <si>
    <t>ST04556</t>
  </si>
  <si>
    <t>Startup4556</t>
  </si>
  <si>
    <t>ST04557</t>
  </si>
  <si>
    <t>Startup4557</t>
  </si>
  <si>
    <t>ST04558</t>
  </si>
  <si>
    <t>Startup4558</t>
  </si>
  <si>
    <t>ST04559</t>
  </si>
  <si>
    <t>Startup4559</t>
  </si>
  <si>
    <t>ST04560</t>
  </si>
  <si>
    <t>Startup4560</t>
  </si>
  <si>
    <t>ST04561</t>
  </si>
  <si>
    <t>Startup4561</t>
  </si>
  <si>
    <t>ST04562</t>
  </si>
  <si>
    <t>Startup4562</t>
  </si>
  <si>
    <t>ST04563</t>
  </si>
  <si>
    <t>Startup4563</t>
  </si>
  <si>
    <t>ST04564</t>
  </si>
  <si>
    <t>Startup4564</t>
  </si>
  <si>
    <t>ST04565</t>
  </si>
  <si>
    <t>Startup4565</t>
  </si>
  <si>
    <t>ST04566</t>
  </si>
  <si>
    <t>Startup4566</t>
  </si>
  <si>
    <t>ST04567</t>
  </si>
  <si>
    <t>Startup4567</t>
  </si>
  <si>
    <t>ST04568</t>
  </si>
  <si>
    <t>Startup4568</t>
  </si>
  <si>
    <t>ST04569</t>
  </si>
  <si>
    <t>Startup4569</t>
  </si>
  <si>
    <t>ST04570</t>
  </si>
  <si>
    <t>Startup4570</t>
  </si>
  <si>
    <t>ST04571</t>
  </si>
  <si>
    <t>Startup4571</t>
  </si>
  <si>
    <t>ST04572</t>
  </si>
  <si>
    <t>Startup4572</t>
  </si>
  <si>
    <t>ST04573</t>
  </si>
  <si>
    <t>Startup4573</t>
  </si>
  <si>
    <t>ST04574</t>
  </si>
  <si>
    <t>Startup4574</t>
  </si>
  <si>
    <t>ST04575</t>
  </si>
  <si>
    <t>Startup4575</t>
  </si>
  <si>
    <t>ST04576</t>
  </si>
  <si>
    <t>Startup4576</t>
  </si>
  <si>
    <t>ST04577</t>
  </si>
  <si>
    <t>Startup4577</t>
  </si>
  <si>
    <t>ST04578</t>
  </si>
  <si>
    <t>Startup4578</t>
  </si>
  <si>
    <t>ST04579</t>
  </si>
  <si>
    <t>Startup4579</t>
  </si>
  <si>
    <t>ST04580</t>
  </si>
  <si>
    <t>Startup4580</t>
  </si>
  <si>
    <t>ST04581</t>
  </si>
  <si>
    <t>Startup4581</t>
  </si>
  <si>
    <t>ST04582</t>
  </si>
  <si>
    <t>Startup4582</t>
  </si>
  <si>
    <t>ST04583</t>
  </si>
  <si>
    <t>Startup4583</t>
  </si>
  <si>
    <t>ST04584</t>
  </si>
  <si>
    <t>Startup4584</t>
  </si>
  <si>
    <t>ST04585</t>
  </si>
  <si>
    <t>Startup4585</t>
  </si>
  <si>
    <t>ST04586</t>
  </si>
  <si>
    <t>Startup4586</t>
  </si>
  <si>
    <t>ST04587</t>
  </si>
  <si>
    <t>Startup4587</t>
  </si>
  <si>
    <t>ST04588</t>
  </si>
  <si>
    <t>Startup4588</t>
  </si>
  <si>
    <t>ST04589</t>
  </si>
  <si>
    <t>Startup4589</t>
  </si>
  <si>
    <t>ST04590</t>
  </si>
  <si>
    <t>Startup4590</t>
  </si>
  <si>
    <t>ST04591</t>
  </si>
  <si>
    <t>Startup4591</t>
  </si>
  <si>
    <t>ST04592</t>
  </si>
  <si>
    <t>Startup4592</t>
  </si>
  <si>
    <t>ST04593</t>
  </si>
  <si>
    <t>Startup4593</t>
  </si>
  <si>
    <t>ST04594</t>
  </si>
  <si>
    <t>Startup4594</t>
  </si>
  <si>
    <t>ST04595</t>
  </si>
  <si>
    <t>Startup4595</t>
  </si>
  <si>
    <t>ST04596</t>
  </si>
  <si>
    <t>Startup4596</t>
  </si>
  <si>
    <t>ST04597</t>
  </si>
  <si>
    <t>Startup4597</t>
  </si>
  <si>
    <t>ST04598</t>
  </si>
  <si>
    <t>Startup4598</t>
  </si>
  <si>
    <t>ST04599</t>
  </si>
  <si>
    <t>Startup4599</t>
  </si>
  <si>
    <t>ST04600</t>
  </si>
  <si>
    <t>Startup4600</t>
  </si>
  <si>
    <t>ST04601</t>
  </si>
  <si>
    <t>Startup4601</t>
  </si>
  <si>
    <t>ST04602</t>
  </si>
  <si>
    <t>Startup4602</t>
  </si>
  <si>
    <t>ST04603</t>
  </si>
  <si>
    <t>Startup4603</t>
  </si>
  <si>
    <t>ST04604</t>
  </si>
  <si>
    <t>Startup4604</t>
  </si>
  <si>
    <t>ST04605</t>
  </si>
  <si>
    <t>Startup4605</t>
  </si>
  <si>
    <t>ST04606</t>
  </si>
  <si>
    <t>Startup4606</t>
  </si>
  <si>
    <t>ST04607</t>
  </si>
  <si>
    <t>Startup4607</t>
  </si>
  <si>
    <t>ST04608</t>
  </si>
  <si>
    <t>Startup4608</t>
  </si>
  <si>
    <t>ST04609</t>
  </si>
  <si>
    <t>Startup4609</t>
  </si>
  <si>
    <t>ST04610</t>
  </si>
  <si>
    <t>Startup4610</t>
  </si>
  <si>
    <t>ST04611</t>
  </si>
  <si>
    <t>Startup4611</t>
  </si>
  <si>
    <t>ST04612</t>
  </si>
  <si>
    <t>Startup4612</t>
  </si>
  <si>
    <t>ST04613</t>
  </si>
  <si>
    <t>Startup4613</t>
  </si>
  <si>
    <t>ST04614</t>
  </si>
  <si>
    <t>Startup4614</t>
  </si>
  <si>
    <t>ST04615</t>
  </si>
  <si>
    <t>Startup4615</t>
  </si>
  <si>
    <t>ST04616</t>
  </si>
  <si>
    <t>Startup4616</t>
  </si>
  <si>
    <t>ST04617</t>
  </si>
  <si>
    <t>Startup4617</t>
  </si>
  <si>
    <t>ST04618</t>
  </si>
  <si>
    <t>Startup4618</t>
  </si>
  <si>
    <t>ST04619</t>
  </si>
  <si>
    <t>Startup4619</t>
  </si>
  <si>
    <t>ST04620</t>
  </si>
  <si>
    <t>Startup4620</t>
  </si>
  <si>
    <t>ST04621</t>
  </si>
  <si>
    <t>Startup4621</t>
  </si>
  <si>
    <t>ST04622</t>
  </si>
  <si>
    <t>Startup4622</t>
  </si>
  <si>
    <t>ST04623</t>
  </si>
  <si>
    <t>Startup4623</t>
  </si>
  <si>
    <t>ST04624</t>
  </si>
  <si>
    <t>Startup4624</t>
  </si>
  <si>
    <t>ST04625</t>
  </si>
  <si>
    <t>Startup4625</t>
  </si>
  <si>
    <t>ST04626</t>
  </si>
  <si>
    <t>Startup4626</t>
  </si>
  <si>
    <t>ST04627</t>
  </si>
  <si>
    <t>Startup4627</t>
  </si>
  <si>
    <t>ST04628</t>
  </si>
  <si>
    <t>Startup4628</t>
  </si>
  <si>
    <t>ST04629</t>
  </si>
  <si>
    <t>Startup4629</t>
  </si>
  <si>
    <t>ST04630</t>
  </si>
  <si>
    <t>Startup4630</t>
  </si>
  <si>
    <t>ST04631</t>
  </si>
  <si>
    <t>Startup4631</t>
  </si>
  <si>
    <t>ST04632</t>
  </si>
  <si>
    <t>Startup4632</t>
  </si>
  <si>
    <t>ST04633</t>
  </si>
  <si>
    <t>Startup4633</t>
  </si>
  <si>
    <t>ST04634</t>
  </si>
  <si>
    <t>Startup4634</t>
  </si>
  <si>
    <t>ST04635</t>
  </si>
  <si>
    <t>Startup4635</t>
  </si>
  <si>
    <t>ST04636</t>
  </si>
  <si>
    <t>Startup4636</t>
  </si>
  <si>
    <t>ST04637</t>
  </si>
  <si>
    <t>Startup4637</t>
  </si>
  <si>
    <t>ST04638</t>
  </si>
  <si>
    <t>Startup4638</t>
  </si>
  <si>
    <t>ST04639</t>
  </si>
  <si>
    <t>Startup4639</t>
  </si>
  <si>
    <t>ST04640</t>
  </si>
  <si>
    <t>Startup4640</t>
  </si>
  <si>
    <t>ST04641</t>
  </si>
  <si>
    <t>Startup4641</t>
  </si>
  <si>
    <t>ST04642</t>
  </si>
  <si>
    <t>Startup4642</t>
  </si>
  <si>
    <t>ST04643</t>
  </si>
  <si>
    <t>Startup4643</t>
  </si>
  <si>
    <t>ST04644</t>
  </si>
  <si>
    <t>Startup4644</t>
  </si>
  <si>
    <t>ST04645</t>
  </si>
  <si>
    <t>Startup4645</t>
  </si>
  <si>
    <t>ST04646</t>
  </si>
  <si>
    <t>Startup4646</t>
  </si>
  <si>
    <t>ST04647</t>
  </si>
  <si>
    <t>Startup4647</t>
  </si>
  <si>
    <t>ST04648</t>
  </si>
  <si>
    <t>Startup4648</t>
  </si>
  <si>
    <t>ST04649</t>
  </si>
  <si>
    <t>Startup4649</t>
  </si>
  <si>
    <t>ST04650</t>
  </si>
  <si>
    <t>Startup4650</t>
  </si>
  <si>
    <t>ST04651</t>
  </si>
  <si>
    <t>Startup4651</t>
  </si>
  <si>
    <t>ST04652</t>
  </si>
  <si>
    <t>Startup4652</t>
  </si>
  <si>
    <t>ST04653</t>
  </si>
  <si>
    <t>Startup4653</t>
  </si>
  <si>
    <t>ST04654</t>
  </si>
  <si>
    <t>Startup4654</t>
  </si>
  <si>
    <t>ST04655</t>
  </si>
  <si>
    <t>Startup4655</t>
  </si>
  <si>
    <t>ST04656</t>
  </si>
  <si>
    <t>Startup4656</t>
  </si>
  <si>
    <t>ST04657</t>
  </si>
  <si>
    <t>Startup4657</t>
  </si>
  <si>
    <t>ST04658</t>
  </si>
  <si>
    <t>Startup4658</t>
  </si>
  <si>
    <t>ST04659</t>
  </si>
  <si>
    <t>Startup4659</t>
  </si>
  <si>
    <t>ST04660</t>
  </si>
  <si>
    <t>Startup4660</t>
  </si>
  <si>
    <t>ST04661</t>
  </si>
  <si>
    <t>Startup4661</t>
  </si>
  <si>
    <t>ST04662</t>
  </si>
  <si>
    <t>Startup4662</t>
  </si>
  <si>
    <t>ST04663</t>
  </si>
  <si>
    <t>Startup4663</t>
  </si>
  <si>
    <t>ST04664</t>
  </si>
  <si>
    <t>Startup4664</t>
  </si>
  <si>
    <t>ST04665</t>
  </si>
  <si>
    <t>Startup4665</t>
  </si>
  <si>
    <t>ST04666</t>
  </si>
  <si>
    <t>Startup4666</t>
  </si>
  <si>
    <t>ST04667</t>
  </si>
  <si>
    <t>Startup4667</t>
  </si>
  <si>
    <t>ST04668</t>
  </si>
  <si>
    <t>Startup4668</t>
  </si>
  <si>
    <t>ST04669</t>
  </si>
  <si>
    <t>Startup4669</t>
  </si>
  <si>
    <t>ST04670</t>
  </si>
  <si>
    <t>Startup4670</t>
  </si>
  <si>
    <t>ST04671</t>
  </si>
  <si>
    <t>Startup4671</t>
  </si>
  <si>
    <t>ST04672</t>
  </si>
  <si>
    <t>Startup4672</t>
  </si>
  <si>
    <t>ST04673</t>
  </si>
  <si>
    <t>Startup4673</t>
  </si>
  <si>
    <t>ST04674</t>
  </si>
  <si>
    <t>Startup4674</t>
  </si>
  <si>
    <t>ST04675</t>
  </si>
  <si>
    <t>Startup4675</t>
  </si>
  <si>
    <t>ST04676</t>
  </si>
  <si>
    <t>Startup4676</t>
  </si>
  <si>
    <t>ST04677</t>
  </si>
  <si>
    <t>Startup4677</t>
  </si>
  <si>
    <t>ST04678</t>
  </si>
  <si>
    <t>Startup4678</t>
  </si>
  <si>
    <t>ST04679</t>
  </si>
  <si>
    <t>Startup4679</t>
  </si>
  <si>
    <t>ST04680</t>
  </si>
  <si>
    <t>Startup4680</t>
  </si>
  <si>
    <t>ST04681</t>
  </si>
  <si>
    <t>Startup4681</t>
  </si>
  <si>
    <t>ST04682</t>
  </si>
  <si>
    <t>Startup4682</t>
  </si>
  <si>
    <t>ST04683</t>
  </si>
  <si>
    <t>Startup4683</t>
  </si>
  <si>
    <t>ST04684</t>
  </si>
  <si>
    <t>Startup4684</t>
  </si>
  <si>
    <t>ST04685</t>
  </si>
  <si>
    <t>Startup4685</t>
  </si>
  <si>
    <t>ST04686</t>
  </si>
  <si>
    <t>Startup4686</t>
  </si>
  <si>
    <t>ST04687</t>
  </si>
  <si>
    <t>Startup4687</t>
  </si>
  <si>
    <t>ST04688</t>
  </si>
  <si>
    <t>Startup4688</t>
  </si>
  <si>
    <t>ST04689</t>
  </si>
  <si>
    <t>Startup4689</t>
  </si>
  <si>
    <t>ST04690</t>
  </si>
  <si>
    <t>Startup4690</t>
  </si>
  <si>
    <t>ST04691</t>
  </si>
  <si>
    <t>Startup4691</t>
  </si>
  <si>
    <t>ST04692</t>
  </si>
  <si>
    <t>Startup4692</t>
  </si>
  <si>
    <t>ST04693</t>
  </si>
  <si>
    <t>Startup4693</t>
  </si>
  <si>
    <t>ST04694</t>
  </si>
  <si>
    <t>Startup4694</t>
  </si>
  <si>
    <t>ST04695</t>
  </si>
  <si>
    <t>Startup4695</t>
  </si>
  <si>
    <t>ST04696</t>
  </si>
  <si>
    <t>Startup4696</t>
  </si>
  <si>
    <t>ST04697</t>
  </si>
  <si>
    <t>Startup4697</t>
  </si>
  <si>
    <t>ST04698</t>
  </si>
  <si>
    <t>Startup4698</t>
  </si>
  <si>
    <t>ST04699</t>
  </si>
  <si>
    <t>Startup4699</t>
  </si>
  <si>
    <t>ST04700</t>
  </si>
  <si>
    <t>Startup4700</t>
  </si>
  <si>
    <t>ST04701</t>
  </si>
  <si>
    <t>Startup4701</t>
  </si>
  <si>
    <t>ST04702</t>
  </si>
  <si>
    <t>Startup4702</t>
  </si>
  <si>
    <t>ST04703</t>
  </si>
  <si>
    <t>Startup4703</t>
  </si>
  <si>
    <t>ST04704</t>
  </si>
  <si>
    <t>Startup4704</t>
  </si>
  <si>
    <t>ST04705</t>
  </si>
  <si>
    <t>Startup4705</t>
  </si>
  <si>
    <t>ST04706</t>
  </si>
  <si>
    <t>Startup4706</t>
  </si>
  <si>
    <t>ST04707</t>
  </si>
  <si>
    <t>Startup4707</t>
  </si>
  <si>
    <t>ST04708</t>
  </si>
  <si>
    <t>Startup4708</t>
  </si>
  <si>
    <t>ST04709</t>
  </si>
  <si>
    <t>Startup4709</t>
  </si>
  <si>
    <t>ST04710</t>
  </si>
  <si>
    <t>Startup4710</t>
  </si>
  <si>
    <t>ST04711</t>
  </si>
  <si>
    <t>Startup4711</t>
  </si>
  <si>
    <t>ST04712</t>
  </si>
  <si>
    <t>Startup4712</t>
  </si>
  <si>
    <t>ST04713</t>
  </si>
  <si>
    <t>Startup4713</t>
  </si>
  <si>
    <t>ST04714</t>
  </si>
  <si>
    <t>Startup4714</t>
  </si>
  <si>
    <t>ST04715</t>
  </si>
  <si>
    <t>Startup4715</t>
  </si>
  <si>
    <t>ST04716</t>
  </si>
  <si>
    <t>Startup4716</t>
  </si>
  <si>
    <t>ST04717</t>
  </si>
  <si>
    <t>Startup4717</t>
  </si>
  <si>
    <t>ST04718</t>
  </si>
  <si>
    <t>Startup4718</t>
  </si>
  <si>
    <t>ST04719</t>
  </si>
  <si>
    <t>Startup4719</t>
  </si>
  <si>
    <t>ST04720</t>
  </si>
  <si>
    <t>Startup4720</t>
  </si>
  <si>
    <t>ST04721</t>
  </si>
  <si>
    <t>Startup4721</t>
  </si>
  <si>
    <t>ST04722</t>
  </si>
  <si>
    <t>Startup4722</t>
  </si>
  <si>
    <t>ST04723</t>
  </si>
  <si>
    <t>Startup4723</t>
  </si>
  <si>
    <t>ST04724</t>
  </si>
  <si>
    <t>Startup4724</t>
  </si>
  <si>
    <t>ST04725</t>
  </si>
  <si>
    <t>Startup4725</t>
  </si>
  <si>
    <t>ST04726</t>
  </si>
  <si>
    <t>Startup4726</t>
  </si>
  <si>
    <t>ST04727</t>
  </si>
  <si>
    <t>Startup4727</t>
  </si>
  <si>
    <t>ST04728</t>
  </si>
  <si>
    <t>Startup4728</t>
  </si>
  <si>
    <t>ST04729</t>
  </si>
  <si>
    <t>Startup4729</t>
  </si>
  <si>
    <t>ST04730</t>
  </si>
  <si>
    <t>Startup4730</t>
  </si>
  <si>
    <t>ST04731</t>
  </si>
  <si>
    <t>Startup4731</t>
  </si>
  <si>
    <t>ST04732</t>
  </si>
  <si>
    <t>Startup4732</t>
  </si>
  <si>
    <t>ST04733</t>
  </si>
  <si>
    <t>Startup4733</t>
  </si>
  <si>
    <t>ST04734</t>
  </si>
  <si>
    <t>Startup4734</t>
  </si>
  <si>
    <t>ST04735</t>
  </si>
  <si>
    <t>Startup4735</t>
  </si>
  <si>
    <t>ST04736</t>
  </si>
  <si>
    <t>Startup4736</t>
  </si>
  <si>
    <t>ST04737</t>
  </si>
  <si>
    <t>Startup4737</t>
  </si>
  <si>
    <t>ST04738</t>
  </si>
  <si>
    <t>Startup4738</t>
  </si>
  <si>
    <t>ST04739</t>
  </si>
  <si>
    <t>Startup4739</t>
  </si>
  <si>
    <t>ST04740</t>
  </si>
  <si>
    <t>Startup4740</t>
  </si>
  <si>
    <t>ST04741</t>
  </si>
  <si>
    <t>Startup4741</t>
  </si>
  <si>
    <t>ST04742</t>
  </si>
  <si>
    <t>Startup4742</t>
  </si>
  <si>
    <t>ST04743</t>
  </si>
  <si>
    <t>Startup4743</t>
  </si>
  <si>
    <t>ST04744</t>
  </si>
  <si>
    <t>Startup4744</t>
  </si>
  <si>
    <t>ST04745</t>
  </si>
  <si>
    <t>Startup4745</t>
  </si>
  <si>
    <t>ST04746</t>
  </si>
  <si>
    <t>Startup4746</t>
  </si>
  <si>
    <t>ST04747</t>
  </si>
  <si>
    <t>Startup4747</t>
  </si>
  <si>
    <t>ST04748</t>
  </si>
  <si>
    <t>Startup4748</t>
  </si>
  <si>
    <t>ST04749</t>
  </si>
  <si>
    <t>Startup4749</t>
  </si>
  <si>
    <t>ST04750</t>
  </si>
  <si>
    <t>Startup4750</t>
  </si>
  <si>
    <t>ST04751</t>
  </si>
  <si>
    <t>Startup4751</t>
  </si>
  <si>
    <t>ST04752</t>
  </si>
  <si>
    <t>Startup4752</t>
  </si>
  <si>
    <t>ST04753</t>
  </si>
  <si>
    <t>Startup4753</t>
  </si>
  <si>
    <t>ST04754</t>
  </si>
  <si>
    <t>Startup4754</t>
  </si>
  <si>
    <t>ST04755</t>
  </si>
  <si>
    <t>Startup4755</t>
  </si>
  <si>
    <t>ST04756</t>
  </si>
  <si>
    <t>Startup4756</t>
  </si>
  <si>
    <t>ST04757</t>
  </si>
  <si>
    <t>Startup4757</t>
  </si>
  <si>
    <t>ST04758</t>
  </si>
  <si>
    <t>Startup4758</t>
  </si>
  <si>
    <t>ST04759</t>
  </si>
  <si>
    <t>Startup4759</t>
  </si>
  <si>
    <t>ST04760</t>
  </si>
  <si>
    <t>Startup4760</t>
  </si>
  <si>
    <t>ST04761</t>
  </si>
  <si>
    <t>Startup4761</t>
  </si>
  <si>
    <t>ST04762</t>
  </si>
  <si>
    <t>Startup4762</t>
  </si>
  <si>
    <t>ST04763</t>
  </si>
  <si>
    <t>Startup4763</t>
  </si>
  <si>
    <t>ST04764</t>
  </si>
  <si>
    <t>Startup4764</t>
  </si>
  <si>
    <t>ST04765</t>
  </si>
  <si>
    <t>Startup4765</t>
  </si>
  <si>
    <t>ST04766</t>
  </si>
  <si>
    <t>Startup4766</t>
  </si>
  <si>
    <t>ST04767</t>
  </si>
  <si>
    <t>Startup4767</t>
  </si>
  <si>
    <t>ST04768</t>
  </si>
  <si>
    <t>Startup4768</t>
  </si>
  <si>
    <t>ST04769</t>
  </si>
  <si>
    <t>Startup4769</t>
  </si>
  <si>
    <t>ST04770</t>
  </si>
  <si>
    <t>Startup4770</t>
  </si>
  <si>
    <t>ST04771</t>
  </si>
  <si>
    <t>Startup4771</t>
  </si>
  <si>
    <t>ST04772</t>
  </si>
  <si>
    <t>Startup4772</t>
  </si>
  <si>
    <t>ST04773</t>
  </si>
  <si>
    <t>Startup4773</t>
  </si>
  <si>
    <t>ST04774</t>
  </si>
  <si>
    <t>Startup4774</t>
  </si>
  <si>
    <t>ST04775</t>
  </si>
  <si>
    <t>Startup4775</t>
  </si>
  <si>
    <t>ST04776</t>
  </si>
  <si>
    <t>Startup4776</t>
  </si>
  <si>
    <t>ST04777</t>
  </si>
  <si>
    <t>Startup4777</t>
  </si>
  <si>
    <t>ST04778</t>
  </si>
  <si>
    <t>Startup4778</t>
  </si>
  <si>
    <t>ST04779</t>
  </si>
  <si>
    <t>Startup4779</t>
  </si>
  <si>
    <t>ST04780</t>
  </si>
  <si>
    <t>Startup4780</t>
  </si>
  <si>
    <t>ST04781</t>
  </si>
  <si>
    <t>Startup4781</t>
  </si>
  <si>
    <t>ST04782</t>
  </si>
  <si>
    <t>Startup4782</t>
  </si>
  <si>
    <t>ST04783</t>
  </si>
  <si>
    <t>Startup4783</t>
  </si>
  <si>
    <t>ST04784</t>
  </si>
  <si>
    <t>Startup4784</t>
  </si>
  <si>
    <t>ST04785</t>
  </si>
  <si>
    <t>Startup4785</t>
  </si>
  <si>
    <t>ST04786</t>
  </si>
  <si>
    <t>Startup4786</t>
  </si>
  <si>
    <t>ST04787</t>
  </si>
  <si>
    <t>Startup4787</t>
  </si>
  <si>
    <t>ST04788</t>
  </si>
  <si>
    <t>Startup4788</t>
  </si>
  <si>
    <t>ST04789</t>
  </si>
  <si>
    <t>Startup4789</t>
  </si>
  <si>
    <t>ST04790</t>
  </si>
  <si>
    <t>Startup4790</t>
  </si>
  <si>
    <t>ST04791</t>
  </si>
  <si>
    <t>Startup4791</t>
  </si>
  <si>
    <t>ST04792</t>
  </si>
  <si>
    <t>Startup4792</t>
  </si>
  <si>
    <t>ST04793</t>
  </si>
  <si>
    <t>Startup4793</t>
  </si>
  <si>
    <t>ST04794</t>
  </si>
  <si>
    <t>Startup4794</t>
  </si>
  <si>
    <t>ST04795</t>
  </si>
  <si>
    <t>Startup4795</t>
  </si>
  <si>
    <t>ST04796</t>
  </si>
  <si>
    <t>Startup4796</t>
  </si>
  <si>
    <t>ST04797</t>
  </si>
  <si>
    <t>Startup4797</t>
  </si>
  <si>
    <t>ST04798</t>
  </si>
  <si>
    <t>Startup4798</t>
  </si>
  <si>
    <t>ST04799</t>
  </si>
  <si>
    <t>Startup4799</t>
  </si>
  <si>
    <t>ST04800</t>
  </si>
  <si>
    <t>Startup4800</t>
  </si>
  <si>
    <t>ST04801</t>
  </si>
  <si>
    <t>Startup4801</t>
  </si>
  <si>
    <t>ST04802</t>
  </si>
  <si>
    <t>Startup4802</t>
  </si>
  <si>
    <t>ST04803</t>
  </si>
  <si>
    <t>Startup4803</t>
  </si>
  <si>
    <t>ST04804</t>
  </si>
  <si>
    <t>Startup4804</t>
  </si>
  <si>
    <t>ST04805</t>
  </si>
  <si>
    <t>Startup4805</t>
  </si>
  <si>
    <t>ST04806</t>
  </si>
  <si>
    <t>Startup4806</t>
  </si>
  <si>
    <t>ST04807</t>
  </si>
  <si>
    <t>Startup4807</t>
  </si>
  <si>
    <t>ST04808</t>
  </si>
  <si>
    <t>Startup4808</t>
  </si>
  <si>
    <t>ST04809</t>
  </si>
  <si>
    <t>Startup4809</t>
  </si>
  <si>
    <t>ST04810</t>
  </si>
  <si>
    <t>Startup4810</t>
  </si>
  <si>
    <t>ST04811</t>
  </si>
  <si>
    <t>Startup4811</t>
  </si>
  <si>
    <t>ST04812</t>
  </si>
  <si>
    <t>Startup4812</t>
  </si>
  <si>
    <t>ST04813</t>
  </si>
  <si>
    <t>Startup4813</t>
  </si>
  <si>
    <t>ST04814</t>
  </si>
  <si>
    <t>Startup4814</t>
  </si>
  <si>
    <t>ST04815</t>
  </si>
  <si>
    <t>Startup4815</t>
  </si>
  <si>
    <t>ST04816</t>
  </si>
  <si>
    <t>Startup4816</t>
  </si>
  <si>
    <t>ST04817</t>
  </si>
  <si>
    <t>Startup4817</t>
  </si>
  <si>
    <t>ST04818</t>
  </si>
  <si>
    <t>Startup4818</t>
  </si>
  <si>
    <t>ST04819</t>
  </si>
  <si>
    <t>Startup4819</t>
  </si>
  <si>
    <t>ST04820</t>
  </si>
  <si>
    <t>Startup4820</t>
  </si>
  <si>
    <t>ST04821</t>
  </si>
  <si>
    <t>Startup4821</t>
  </si>
  <si>
    <t>ST04822</t>
  </si>
  <si>
    <t>Startup4822</t>
  </si>
  <si>
    <t>ST04823</t>
  </si>
  <si>
    <t>Startup4823</t>
  </si>
  <si>
    <t>ST04824</t>
  </si>
  <si>
    <t>Startup4824</t>
  </si>
  <si>
    <t>ST04825</t>
  </si>
  <si>
    <t>Startup4825</t>
  </si>
  <si>
    <t>ST04826</t>
  </si>
  <si>
    <t>Startup4826</t>
  </si>
  <si>
    <t>ST04827</t>
  </si>
  <si>
    <t>Startup4827</t>
  </si>
  <si>
    <t>ST04828</t>
  </si>
  <si>
    <t>Startup4828</t>
  </si>
  <si>
    <t>ST04829</t>
  </si>
  <si>
    <t>Startup4829</t>
  </si>
  <si>
    <t>ST04830</t>
  </si>
  <si>
    <t>Startup4830</t>
  </si>
  <si>
    <t>ST04831</t>
  </si>
  <si>
    <t>Startup4831</t>
  </si>
  <si>
    <t>ST04832</t>
  </si>
  <si>
    <t>Startup4832</t>
  </si>
  <si>
    <t>ST04833</t>
  </si>
  <si>
    <t>Startup4833</t>
  </si>
  <si>
    <t>ST04834</t>
  </si>
  <si>
    <t>Startup4834</t>
  </si>
  <si>
    <t>ST04835</t>
  </si>
  <si>
    <t>Startup4835</t>
  </si>
  <si>
    <t>ST04836</t>
  </si>
  <si>
    <t>Startup4836</t>
  </si>
  <si>
    <t>ST04837</t>
  </si>
  <si>
    <t>Startup4837</t>
  </si>
  <si>
    <t>ST04838</t>
  </si>
  <si>
    <t>Startup4838</t>
  </si>
  <si>
    <t>ST04839</t>
  </si>
  <si>
    <t>Startup4839</t>
  </si>
  <si>
    <t>ST04840</t>
  </si>
  <si>
    <t>Startup4840</t>
  </si>
  <si>
    <t>ST04841</t>
  </si>
  <si>
    <t>Startup4841</t>
  </si>
  <si>
    <t>ST04842</t>
  </si>
  <si>
    <t>Startup4842</t>
  </si>
  <si>
    <t>ST04843</t>
  </si>
  <si>
    <t>Startup4843</t>
  </si>
  <si>
    <t>ST04844</t>
  </si>
  <si>
    <t>Startup4844</t>
  </si>
  <si>
    <t>ST04845</t>
  </si>
  <si>
    <t>Startup4845</t>
  </si>
  <si>
    <t>ST04846</t>
  </si>
  <si>
    <t>Startup4846</t>
  </si>
  <si>
    <t>ST04847</t>
  </si>
  <si>
    <t>Startup4847</t>
  </si>
  <si>
    <t>ST04848</t>
  </si>
  <si>
    <t>Startup4848</t>
  </si>
  <si>
    <t>ST04849</t>
  </si>
  <si>
    <t>Startup4849</t>
  </si>
  <si>
    <t>ST04850</t>
  </si>
  <si>
    <t>Startup4850</t>
  </si>
  <si>
    <t>ST04851</t>
  </si>
  <si>
    <t>Startup4851</t>
  </si>
  <si>
    <t>ST04852</t>
  </si>
  <si>
    <t>Startup4852</t>
  </si>
  <si>
    <t>ST04853</t>
  </si>
  <si>
    <t>Startup4853</t>
  </si>
  <si>
    <t>ST04854</t>
  </si>
  <si>
    <t>Startup4854</t>
  </si>
  <si>
    <t>ST04855</t>
  </si>
  <si>
    <t>Startup4855</t>
  </si>
  <si>
    <t>ST04856</t>
  </si>
  <si>
    <t>Startup4856</t>
  </si>
  <si>
    <t>ST04857</t>
  </si>
  <si>
    <t>Startup4857</t>
  </si>
  <si>
    <t>ST04858</t>
  </si>
  <si>
    <t>Startup4858</t>
  </si>
  <si>
    <t>ST04859</t>
  </si>
  <si>
    <t>Startup4859</t>
  </si>
  <si>
    <t>ST04860</t>
  </si>
  <si>
    <t>Startup4860</t>
  </si>
  <si>
    <t>ST04861</t>
  </si>
  <si>
    <t>Startup4861</t>
  </si>
  <si>
    <t>ST04862</t>
  </si>
  <si>
    <t>Startup4862</t>
  </si>
  <si>
    <t>ST04863</t>
  </si>
  <si>
    <t>Startup4863</t>
  </si>
  <si>
    <t>ST04864</t>
  </si>
  <si>
    <t>Startup4864</t>
  </si>
  <si>
    <t>ST04865</t>
  </si>
  <si>
    <t>Startup4865</t>
  </si>
  <si>
    <t>ST04866</t>
  </si>
  <si>
    <t>Startup4866</t>
  </si>
  <si>
    <t>ST04867</t>
  </si>
  <si>
    <t>Startup4867</t>
  </si>
  <si>
    <t>ST04868</t>
  </si>
  <si>
    <t>Startup4868</t>
  </si>
  <si>
    <t>ST04869</t>
  </si>
  <si>
    <t>Startup4869</t>
  </si>
  <si>
    <t>ST04870</t>
  </si>
  <si>
    <t>Startup4870</t>
  </si>
  <si>
    <t>ST04871</t>
  </si>
  <si>
    <t>Startup4871</t>
  </si>
  <si>
    <t>ST04872</t>
  </si>
  <si>
    <t>Startup4872</t>
  </si>
  <si>
    <t>ST04873</t>
  </si>
  <si>
    <t>Startup4873</t>
  </si>
  <si>
    <t>ST04874</t>
  </si>
  <si>
    <t>Startup4874</t>
  </si>
  <si>
    <t>ST04875</t>
  </si>
  <si>
    <t>Startup4875</t>
  </si>
  <si>
    <t>ST04876</t>
  </si>
  <si>
    <t>Startup4876</t>
  </si>
  <si>
    <t>ST04877</t>
  </si>
  <si>
    <t>Startup4877</t>
  </si>
  <si>
    <t>ST04878</t>
  </si>
  <si>
    <t>Startup4878</t>
  </si>
  <si>
    <t>ST04879</t>
  </si>
  <si>
    <t>Startup4879</t>
  </si>
  <si>
    <t>ST04880</t>
  </si>
  <si>
    <t>Startup4880</t>
  </si>
  <si>
    <t>ST04881</t>
  </si>
  <si>
    <t>Startup4881</t>
  </si>
  <si>
    <t>ST04882</t>
  </si>
  <si>
    <t>Startup4882</t>
  </si>
  <si>
    <t>ST04883</t>
  </si>
  <si>
    <t>Startup4883</t>
  </si>
  <si>
    <t>ST04884</t>
  </si>
  <si>
    <t>Startup4884</t>
  </si>
  <si>
    <t>ST04885</t>
  </si>
  <si>
    <t>Startup4885</t>
  </si>
  <si>
    <t>ST04886</t>
  </si>
  <si>
    <t>Startup4886</t>
  </si>
  <si>
    <t>ST04887</t>
  </si>
  <si>
    <t>Startup4887</t>
  </si>
  <si>
    <t>ST04888</t>
  </si>
  <si>
    <t>Startup4888</t>
  </si>
  <si>
    <t>ST04889</t>
  </si>
  <si>
    <t>Startup4889</t>
  </si>
  <si>
    <t>ST04890</t>
  </si>
  <si>
    <t>Startup4890</t>
  </si>
  <si>
    <t>ST04891</t>
  </si>
  <si>
    <t>Startup4891</t>
  </si>
  <si>
    <t>ST04892</t>
  </si>
  <si>
    <t>Startup4892</t>
  </si>
  <si>
    <t>ST04893</t>
  </si>
  <si>
    <t>Startup4893</t>
  </si>
  <si>
    <t>ST04894</t>
  </si>
  <si>
    <t>Startup4894</t>
  </si>
  <si>
    <t>ST04895</t>
  </si>
  <si>
    <t>Startup4895</t>
  </si>
  <si>
    <t>ST04896</t>
  </si>
  <si>
    <t>Startup4896</t>
  </si>
  <si>
    <t>ST04897</t>
  </si>
  <si>
    <t>Startup4897</t>
  </si>
  <si>
    <t>ST04898</t>
  </si>
  <si>
    <t>Startup4898</t>
  </si>
  <si>
    <t>ST04899</t>
  </si>
  <si>
    <t>Startup4899</t>
  </si>
  <si>
    <t>ST04900</t>
  </si>
  <si>
    <t>Startup4900</t>
  </si>
  <si>
    <t>ST04901</t>
  </si>
  <si>
    <t>Startup4901</t>
  </si>
  <si>
    <t>ST04902</t>
  </si>
  <si>
    <t>Startup4902</t>
  </si>
  <si>
    <t>ST04903</t>
  </si>
  <si>
    <t>Startup4903</t>
  </si>
  <si>
    <t>ST04904</t>
  </si>
  <si>
    <t>Startup4904</t>
  </si>
  <si>
    <t>ST04905</t>
  </si>
  <si>
    <t>Startup4905</t>
  </si>
  <si>
    <t>ST04906</t>
  </si>
  <si>
    <t>Startup4906</t>
  </si>
  <si>
    <t>ST04907</t>
  </si>
  <si>
    <t>Startup4907</t>
  </si>
  <si>
    <t>ST04908</t>
  </si>
  <si>
    <t>Startup4908</t>
  </si>
  <si>
    <t>ST04909</t>
  </si>
  <si>
    <t>Startup4909</t>
  </si>
  <si>
    <t>ST04910</t>
  </si>
  <si>
    <t>Startup4910</t>
  </si>
  <si>
    <t>ST04911</t>
  </si>
  <si>
    <t>Startup4911</t>
  </si>
  <si>
    <t>ST04912</t>
  </si>
  <si>
    <t>Startup4912</t>
  </si>
  <si>
    <t>ST04913</t>
  </si>
  <si>
    <t>Startup4913</t>
  </si>
  <si>
    <t>ST04914</t>
  </si>
  <si>
    <t>Startup4914</t>
  </si>
  <si>
    <t>ST04915</t>
  </si>
  <si>
    <t>Startup4915</t>
  </si>
  <si>
    <t>ST04916</t>
  </si>
  <si>
    <t>Startup4916</t>
  </si>
  <si>
    <t>ST04917</t>
  </si>
  <si>
    <t>Startup4917</t>
  </si>
  <si>
    <t>ST04918</t>
  </si>
  <si>
    <t>Startup4918</t>
  </si>
  <si>
    <t>ST04919</t>
  </si>
  <si>
    <t>Startup4919</t>
  </si>
  <si>
    <t>ST04920</t>
  </si>
  <si>
    <t>Startup4920</t>
  </si>
  <si>
    <t>ST04921</t>
  </si>
  <si>
    <t>Startup4921</t>
  </si>
  <si>
    <t>ST04922</t>
  </si>
  <si>
    <t>Startup4922</t>
  </si>
  <si>
    <t>ST04923</t>
  </si>
  <si>
    <t>Startup4923</t>
  </si>
  <si>
    <t>ST04924</t>
  </si>
  <si>
    <t>Startup4924</t>
  </si>
  <si>
    <t>ST04925</t>
  </si>
  <si>
    <t>Startup4925</t>
  </si>
  <si>
    <t>ST04926</t>
  </si>
  <si>
    <t>Startup4926</t>
  </si>
  <si>
    <t>ST04927</t>
  </si>
  <si>
    <t>Startup4927</t>
  </si>
  <si>
    <t>ST04928</t>
  </si>
  <si>
    <t>Startup4928</t>
  </si>
  <si>
    <t>ST04929</t>
  </si>
  <si>
    <t>Startup4929</t>
  </si>
  <si>
    <t>ST04930</t>
  </si>
  <si>
    <t>Startup4930</t>
  </si>
  <si>
    <t>ST04931</t>
  </si>
  <si>
    <t>Startup4931</t>
  </si>
  <si>
    <t>ST04932</t>
  </si>
  <si>
    <t>Startup4932</t>
  </si>
  <si>
    <t>ST04933</t>
  </si>
  <si>
    <t>Startup4933</t>
  </si>
  <si>
    <t>ST04934</t>
  </si>
  <si>
    <t>Startup4934</t>
  </si>
  <si>
    <t>ST04935</t>
  </si>
  <si>
    <t>Startup4935</t>
  </si>
  <si>
    <t>ST04936</t>
  </si>
  <si>
    <t>Startup4936</t>
  </si>
  <si>
    <t>ST04937</t>
  </si>
  <si>
    <t>Startup4937</t>
  </si>
  <si>
    <t>ST04938</t>
  </si>
  <si>
    <t>Startup4938</t>
  </si>
  <si>
    <t>ST04939</t>
  </si>
  <si>
    <t>Startup4939</t>
  </si>
  <si>
    <t>ST04940</t>
  </si>
  <si>
    <t>Startup4940</t>
  </si>
  <si>
    <t>ST04941</t>
  </si>
  <si>
    <t>Startup4941</t>
  </si>
  <si>
    <t>ST04942</t>
  </si>
  <si>
    <t>Startup4942</t>
  </si>
  <si>
    <t>ST04943</t>
  </si>
  <si>
    <t>Startup4943</t>
  </si>
  <si>
    <t>ST04944</t>
  </si>
  <si>
    <t>Startup4944</t>
  </si>
  <si>
    <t>ST04945</t>
  </si>
  <si>
    <t>Startup4945</t>
  </si>
  <si>
    <t>ST04946</t>
  </si>
  <si>
    <t>Startup4946</t>
  </si>
  <si>
    <t>ST04947</t>
  </si>
  <si>
    <t>Startup4947</t>
  </si>
  <si>
    <t>ST04948</t>
  </si>
  <si>
    <t>Startup4948</t>
  </si>
  <si>
    <t>ST04949</t>
  </si>
  <si>
    <t>Startup4949</t>
  </si>
  <si>
    <t>ST04950</t>
  </si>
  <si>
    <t>Startup4950</t>
  </si>
  <si>
    <t>ST04951</t>
  </si>
  <si>
    <t>Startup4951</t>
  </si>
  <si>
    <t>ST04952</t>
  </si>
  <si>
    <t>Startup4952</t>
  </si>
  <si>
    <t>ST04953</t>
  </si>
  <si>
    <t>Startup4953</t>
  </si>
  <si>
    <t>ST04954</t>
  </si>
  <si>
    <t>Startup4954</t>
  </si>
  <si>
    <t>ST04955</t>
  </si>
  <si>
    <t>Startup4955</t>
  </si>
  <si>
    <t>ST04956</t>
  </si>
  <si>
    <t>Startup4956</t>
  </si>
  <si>
    <t>ST04957</t>
  </si>
  <si>
    <t>Startup4957</t>
  </si>
  <si>
    <t>ST04958</t>
  </si>
  <si>
    <t>Startup4958</t>
  </si>
  <si>
    <t>ST04959</t>
  </si>
  <si>
    <t>Startup4959</t>
  </si>
  <si>
    <t>ST04960</t>
  </si>
  <si>
    <t>Startup4960</t>
  </si>
  <si>
    <t>ST04961</t>
  </si>
  <si>
    <t>Startup4961</t>
  </si>
  <si>
    <t>ST04962</t>
  </si>
  <si>
    <t>Startup4962</t>
  </si>
  <si>
    <t>ST04963</t>
  </si>
  <si>
    <t>Startup4963</t>
  </si>
  <si>
    <t>ST04964</t>
  </si>
  <si>
    <t>Startup4964</t>
  </si>
  <si>
    <t>ST04965</t>
  </si>
  <si>
    <t>Startup4965</t>
  </si>
  <si>
    <t>ST04966</t>
  </si>
  <si>
    <t>Startup4966</t>
  </si>
  <si>
    <t>ST04967</t>
  </si>
  <si>
    <t>Startup4967</t>
  </si>
  <si>
    <t>ST04968</t>
  </si>
  <si>
    <t>Startup4968</t>
  </si>
  <si>
    <t>ST04969</t>
  </si>
  <si>
    <t>Startup4969</t>
  </si>
  <si>
    <t>ST04970</t>
  </si>
  <si>
    <t>Startup4970</t>
  </si>
  <si>
    <t>ST04971</t>
  </si>
  <si>
    <t>Startup4971</t>
  </si>
  <si>
    <t>ST04972</t>
  </si>
  <si>
    <t>Startup4972</t>
  </si>
  <si>
    <t>ST04973</t>
  </si>
  <si>
    <t>Startup4973</t>
  </si>
  <si>
    <t>ST04974</t>
  </si>
  <si>
    <t>Startup4974</t>
  </si>
  <si>
    <t>ST04975</t>
  </si>
  <si>
    <t>Startup4975</t>
  </si>
  <si>
    <t>ST04976</t>
  </si>
  <si>
    <t>Startup4976</t>
  </si>
  <si>
    <t>ST04977</t>
  </si>
  <si>
    <t>Startup4977</t>
  </si>
  <si>
    <t>ST04978</t>
  </si>
  <si>
    <t>Startup4978</t>
  </si>
  <si>
    <t>ST04979</t>
  </si>
  <si>
    <t>Startup4979</t>
  </si>
  <si>
    <t>ST04980</t>
  </si>
  <si>
    <t>Startup4980</t>
  </si>
  <si>
    <t>ST04981</t>
  </si>
  <si>
    <t>Startup4981</t>
  </si>
  <si>
    <t>ST04982</t>
  </si>
  <si>
    <t>Startup4982</t>
  </si>
  <si>
    <t>ST04983</t>
  </si>
  <si>
    <t>Startup4983</t>
  </si>
  <si>
    <t>ST04984</t>
  </si>
  <si>
    <t>Startup4984</t>
  </si>
  <si>
    <t>ST04985</t>
  </si>
  <si>
    <t>Startup4985</t>
  </si>
  <si>
    <t>ST04986</t>
  </si>
  <si>
    <t>Startup4986</t>
  </si>
  <si>
    <t>ST04987</t>
  </si>
  <si>
    <t>Startup4987</t>
  </si>
  <si>
    <t>ST04988</t>
  </si>
  <si>
    <t>Startup4988</t>
  </si>
  <si>
    <t>ST04989</t>
  </si>
  <si>
    <t>Startup4989</t>
  </si>
  <si>
    <t>ST04990</t>
  </si>
  <si>
    <t>Startup4990</t>
  </si>
  <si>
    <t>ST04991</t>
  </si>
  <si>
    <t>Startup4991</t>
  </si>
  <si>
    <t>ST04992</t>
  </si>
  <si>
    <t>Startup4992</t>
  </si>
  <si>
    <t>ST04993</t>
  </si>
  <si>
    <t>Startup4993</t>
  </si>
  <si>
    <t>ST04994</t>
  </si>
  <si>
    <t>Startup4994</t>
  </si>
  <si>
    <t>ST04995</t>
  </si>
  <si>
    <t>Startup4995</t>
  </si>
  <si>
    <t>ST04996</t>
  </si>
  <si>
    <t>Startup4996</t>
  </si>
  <si>
    <t>ST04997</t>
  </si>
  <si>
    <t>Startup4997</t>
  </si>
  <si>
    <t>ST04998</t>
  </si>
  <si>
    <t>Startup4998</t>
  </si>
  <si>
    <t>ST04999</t>
  </si>
  <si>
    <t>Startup4999</t>
  </si>
  <si>
    <t>ST05000</t>
  </si>
  <si>
    <t>Startup5000</t>
  </si>
  <si>
    <t>Row Labels</t>
  </si>
  <si>
    <t>Grand Total</t>
  </si>
  <si>
    <t>Sum of Funding_Amount_USD</t>
  </si>
  <si>
    <t>Average of Funding_Amount_USD</t>
  </si>
  <si>
    <t>Sum of Revenue_USD</t>
  </si>
  <si>
    <t>Average of Revenue_USD</t>
  </si>
  <si>
    <t>Average of Valuation_USD</t>
  </si>
  <si>
    <t>Count of Startup_ID</t>
  </si>
  <si>
    <t>Column Labels</t>
  </si>
  <si>
    <t>Unicorn</t>
  </si>
  <si>
    <t>Early Stage</t>
  </si>
  <si>
    <t>Near Unicorn</t>
  </si>
  <si>
    <t>Sum of Total_Investors</t>
  </si>
  <si>
    <t xml:space="preserve">   STARTUP FUNDING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</si>
</sst>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color theme="1"/>
      <name val="Calibri"/>
      <family val="2"/>
      <scheme val="minor"/>
    </font>
    <font>
      <b/>
      <sz val="11"/>
      <name val="Calibri"/>
    </font>
    <font>
      <b/>
      <sz val="11"/>
      <color theme="1"/>
      <name val="Calibri"/>
      <family val="2"/>
      <scheme val="minor"/>
    </font>
    <font>
      <sz val="10"/>
      <color theme="1"/>
      <name val="Arial Unicode MS"/>
    </font>
    <font>
      <sz val="48"/>
      <color theme="1"/>
      <name val="Times New Roman"/>
      <family val="1"/>
    </font>
    <font>
      <b/>
      <sz val="48"/>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4">
    <xf numFmtId="0" fontId="0" fillId="0" borderId="0" xfId="0"/>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2" fontId="0" fillId="0" borderId="0" xfId="0" applyNumberFormat="1"/>
    <xf numFmtId="0" fontId="3" fillId="0" borderId="0" xfId="0" applyFont="1" applyAlignment="1">
      <alignment vertical="center"/>
    </xf>
    <xf numFmtId="0" fontId="2" fillId="2" borderId="2" xfId="0" applyNumberFormat="1" applyFont="1" applyFill="1" applyBorder="1"/>
    <xf numFmtId="0" fontId="2" fillId="2" borderId="2" xfId="0" applyFont="1" applyFill="1" applyBorder="1" applyAlignment="1">
      <alignment horizontal="left"/>
    </xf>
    <xf numFmtId="0" fontId="4" fillId="0" borderId="0" xfId="0" applyFont="1"/>
    <xf numFmtId="0" fontId="5"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[Startup_Funding_Analysis_5000_Rows.xlsx]Sheet2!PivotTable1</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Count of Startup_ID</c:v>
                </c:pt>
              </c:strCache>
            </c:strRef>
          </c:tx>
          <c:spPr>
            <a:solidFill>
              <a:schemeClr val="accent1"/>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Sheet2!$B$4:$B$14</c:f>
              <c:numCache>
                <c:formatCode>General</c:formatCode>
                <c:ptCount val="10"/>
                <c:pt idx="0">
                  <c:v>526</c:v>
                </c:pt>
                <c:pt idx="1">
                  <c:v>522</c:v>
                </c:pt>
                <c:pt idx="2">
                  <c:v>507</c:v>
                </c:pt>
                <c:pt idx="3">
                  <c:v>518</c:v>
                </c:pt>
                <c:pt idx="4">
                  <c:v>500</c:v>
                </c:pt>
                <c:pt idx="5">
                  <c:v>494</c:v>
                </c:pt>
                <c:pt idx="6">
                  <c:v>494</c:v>
                </c:pt>
                <c:pt idx="7">
                  <c:v>499</c:v>
                </c:pt>
                <c:pt idx="8">
                  <c:v>463</c:v>
                </c:pt>
                <c:pt idx="9">
                  <c:v>477</c:v>
                </c:pt>
              </c:numCache>
            </c:numRef>
          </c:val>
          <c:extLst>
            <c:ext xmlns:c16="http://schemas.microsoft.com/office/drawing/2014/chart" uri="{C3380CC4-5D6E-409C-BE32-E72D297353CC}">
              <c16:uniqueId val="{00000000-BC81-4C7C-9CCE-6EB3EDC4678E}"/>
            </c:ext>
          </c:extLst>
        </c:ser>
        <c:ser>
          <c:idx val="1"/>
          <c:order val="1"/>
          <c:tx>
            <c:strRef>
              <c:f>Sheet2!$C$3</c:f>
              <c:strCache>
                <c:ptCount val="1"/>
                <c:pt idx="0">
                  <c:v>Average of Valuation_USD</c:v>
                </c:pt>
              </c:strCache>
            </c:strRef>
          </c:tx>
          <c:spPr>
            <a:solidFill>
              <a:schemeClr val="accent2"/>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Sheet2!$C$4:$C$14</c:f>
              <c:numCache>
                <c:formatCode>General</c:formatCode>
                <c:ptCount val="10"/>
                <c:pt idx="0">
                  <c:v>508104758.96197718</c:v>
                </c:pt>
                <c:pt idx="1">
                  <c:v>511025800.90038311</c:v>
                </c:pt>
                <c:pt idx="2">
                  <c:v>508768630.20512819</c:v>
                </c:pt>
                <c:pt idx="3">
                  <c:v>500281687.0945946</c:v>
                </c:pt>
                <c:pt idx="4">
                  <c:v>489137195.11199999</c:v>
                </c:pt>
                <c:pt idx="5">
                  <c:v>511079943.73886639</c:v>
                </c:pt>
                <c:pt idx="6">
                  <c:v>509290060.64574897</c:v>
                </c:pt>
                <c:pt idx="7">
                  <c:v>493077110.02404809</c:v>
                </c:pt>
                <c:pt idx="8">
                  <c:v>500522854.30453563</c:v>
                </c:pt>
                <c:pt idx="9">
                  <c:v>491872036.63522011</c:v>
                </c:pt>
              </c:numCache>
            </c:numRef>
          </c:val>
          <c:extLst>
            <c:ext xmlns:c16="http://schemas.microsoft.com/office/drawing/2014/chart" uri="{C3380CC4-5D6E-409C-BE32-E72D297353CC}">
              <c16:uniqueId val="{00000001-BC81-4C7C-9CCE-6EB3EDC4678E}"/>
            </c:ext>
          </c:extLst>
        </c:ser>
        <c:ser>
          <c:idx val="2"/>
          <c:order val="2"/>
          <c:tx>
            <c:strRef>
              <c:f>Sheet2!$D$3</c:f>
              <c:strCache>
                <c:ptCount val="1"/>
                <c:pt idx="0">
                  <c:v>Average of Revenue_USD</c:v>
                </c:pt>
              </c:strCache>
            </c:strRef>
          </c:tx>
          <c:spPr>
            <a:solidFill>
              <a:schemeClr val="accent3"/>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Sheet2!$D$4:$D$14</c:f>
              <c:numCache>
                <c:formatCode>General</c:formatCode>
                <c:ptCount val="10"/>
                <c:pt idx="0">
                  <c:v>51863359.781368822</c:v>
                </c:pt>
                <c:pt idx="1">
                  <c:v>48969578.237547889</c:v>
                </c:pt>
                <c:pt idx="2">
                  <c:v>49129030.303747535</c:v>
                </c:pt>
                <c:pt idx="3">
                  <c:v>47862260.866795368</c:v>
                </c:pt>
                <c:pt idx="4">
                  <c:v>49501545.838</c:v>
                </c:pt>
                <c:pt idx="5">
                  <c:v>47954860.657894738</c:v>
                </c:pt>
                <c:pt idx="6">
                  <c:v>52250146.87651822</c:v>
                </c:pt>
                <c:pt idx="7">
                  <c:v>51964642.641282566</c:v>
                </c:pt>
                <c:pt idx="8">
                  <c:v>51877158.501079917</c:v>
                </c:pt>
                <c:pt idx="9">
                  <c:v>49259793.327044025</c:v>
                </c:pt>
              </c:numCache>
            </c:numRef>
          </c:val>
          <c:extLst>
            <c:ext xmlns:c16="http://schemas.microsoft.com/office/drawing/2014/chart" uri="{C3380CC4-5D6E-409C-BE32-E72D297353CC}">
              <c16:uniqueId val="{00000002-BC81-4C7C-9CCE-6EB3EDC4678E}"/>
            </c:ext>
          </c:extLst>
        </c:ser>
        <c:ser>
          <c:idx val="3"/>
          <c:order val="3"/>
          <c:tx>
            <c:strRef>
              <c:f>Sheet2!$E$3</c:f>
              <c:strCache>
                <c:ptCount val="1"/>
                <c:pt idx="0">
                  <c:v>Sum of Funding_Amount_USD</c:v>
                </c:pt>
              </c:strCache>
            </c:strRef>
          </c:tx>
          <c:spPr>
            <a:solidFill>
              <a:schemeClr val="accent4"/>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Sheet2!$E$4:$E$14</c:f>
              <c:numCache>
                <c:formatCode>General</c:formatCode>
                <c:ptCount val="10"/>
                <c:pt idx="0">
                  <c:v>13595960394</c:v>
                </c:pt>
                <c:pt idx="1">
                  <c:v>13291182030</c:v>
                </c:pt>
                <c:pt idx="2">
                  <c:v>13050665323</c:v>
                </c:pt>
                <c:pt idx="3">
                  <c:v>12759871265</c:v>
                </c:pt>
                <c:pt idx="4">
                  <c:v>12656993845</c:v>
                </c:pt>
                <c:pt idx="5">
                  <c:v>12527541251</c:v>
                </c:pt>
                <c:pt idx="6">
                  <c:v>12518584338</c:v>
                </c:pt>
                <c:pt idx="7">
                  <c:v>12337136843</c:v>
                </c:pt>
                <c:pt idx="8">
                  <c:v>12084240793</c:v>
                </c:pt>
                <c:pt idx="9">
                  <c:v>11997711824</c:v>
                </c:pt>
              </c:numCache>
            </c:numRef>
          </c:val>
          <c:extLst>
            <c:ext xmlns:c16="http://schemas.microsoft.com/office/drawing/2014/chart" uri="{C3380CC4-5D6E-409C-BE32-E72D297353CC}">
              <c16:uniqueId val="{00000003-BC81-4C7C-9CCE-6EB3EDC4678E}"/>
            </c:ext>
          </c:extLst>
        </c:ser>
        <c:dLbls>
          <c:showLegendKey val="0"/>
          <c:showVal val="0"/>
          <c:showCatName val="0"/>
          <c:showSerName val="0"/>
          <c:showPercent val="0"/>
          <c:showBubbleSize val="0"/>
        </c:dLbls>
        <c:gapWidth val="150"/>
        <c:shape val="box"/>
        <c:axId val="527007696"/>
        <c:axId val="527010216"/>
        <c:axId val="0"/>
      </c:bar3DChart>
      <c:catAx>
        <c:axId val="527007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7010216"/>
        <c:crosses val="autoZero"/>
        <c:auto val="1"/>
        <c:lblAlgn val="ctr"/>
        <c:lblOffset val="100"/>
        <c:noMultiLvlLbl val="0"/>
      </c:catAx>
      <c:valAx>
        <c:axId val="527010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700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[Startup_Funding_Analysis_5000_Rows.xlsx]Sheet2!PivotTable4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Sheet2!$B$18</c:f>
              <c:strCache>
                <c:ptCount val="1"/>
                <c:pt idx="0">
                  <c:v>Average of Funding_Amount_USD</c:v>
                </c:pt>
              </c:strCache>
            </c:strRef>
          </c:tx>
          <c:spPr>
            <a:solidFill>
              <a:schemeClr val="accent1"/>
            </a:solidFill>
            <a:ln>
              <a:noFill/>
            </a:ln>
            <a:effectLst/>
          </c:spPr>
          <c:invertIfNegative val="0"/>
          <c:cat>
            <c:strRef>
              <c:f>Sheet2!$A$19:$A$24</c:f>
              <c:strCache>
                <c:ptCount val="5"/>
                <c:pt idx="0">
                  <c:v>Andreessen Horowitz</c:v>
                </c:pt>
                <c:pt idx="1">
                  <c:v>Accel</c:v>
                </c:pt>
                <c:pt idx="2">
                  <c:v>Lightspeed</c:v>
                </c:pt>
                <c:pt idx="3">
                  <c:v>Tiger Global</c:v>
                </c:pt>
                <c:pt idx="4">
                  <c:v>SoftBank</c:v>
                </c:pt>
              </c:strCache>
            </c:strRef>
          </c:cat>
          <c:val>
            <c:numRef>
              <c:f>Sheet2!$B$19:$B$24</c:f>
              <c:numCache>
                <c:formatCode>General</c:formatCode>
                <c:ptCount val="5"/>
                <c:pt idx="0">
                  <c:v>25764768.066666666</c:v>
                </c:pt>
                <c:pt idx="1">
                  <c:v>25763928.039808918</c:v>
                </c:pt>
                <c:pt idx="2">
                  <c:v>25761709.062399998</c:v>
                </c:pt>
                <c:pt idx="3">
                  <c:v>24982613.115015976</c:v>
                </c:pt>
                <c:pt idx="4">
                  <c:v>24714912.430817612</c:v>
                </c:pt>
              </c:numCache>
            </c:numRef>
          </c:val>
          <c:extLst>
            <c:ext xmlns:c16="http://schemas.microsoft.com/office/drawing/2014/chart" uri="{C3380CC4-5D6E-409C-BE32-E72D297353CC}">
              <c16:uniqueId val="{00000000-D272-47F8-BD9F-7EA6D71CDF6B}"/>
            </c:ext>
          </c:extLst>
        </c:ser>
        <c:ser>
          <c:idx val="1"/>
          <c:order val="1"/>
          <c:tx>
            <c:strRef>
              <c:f>Sheet2!$C$18</c:f>
              <c:strCache>
                <c:ptCount val="1"/>
                <c:pt idx="0">
                  <c:v>Sum of Revenue_USD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Sheet2!$A$19:$A$24</c:f>
              <c:strCache>
                <c:ptCount val="5"/>
                <c:pt idx="0">
                  <c:v>Andreessen Horowitz</c:v>
                </c:pt>
                <c:pt idx="1">
                  <c:v>Accel</c:v>
                </c:pt>
                <c:pt idx="2">
                  <c:v>Lightspeed</c:v>
                </c:pt>
                <c:pt idx="3">
                  <c:v>Tiger Global</c:v>
                </c:pt>
                <c:pt idx="4">
                  <c:v>SoftBank</c:v>
                </c:pt>
              </c:strCache>
            </c:strRef>
          </c:cat>
          <c:val>
            <c:numRef>
              <c:f>Sheet2!$C$19:$C$24</c:f>
              <c:numCache>
                <c:formatCode>General</c:formatCode>
                <c:ptCount val="5"/>
                <c:pt idx="0">
                  <c:v>33671661472</c:v>
                </c:pt>
                <c:pt idx="1">
                  <c:v>32037662346</c:v>
                </c:pt>
                <c:pt idx="2">
                  <c:v>31267573343</c:v>
                </c:pt>
                <c:pt idx="3">
                  <c:v>30862760789</c:v>
                </c:pt>
                <c:pt idx="4">
                  <c:v>32054831175</c:v>
                </c:pt>
              </c:numCache>
            </c:numRef>
          </c:val>
          <c:extLst>
            <c:ext xmlns:c16="http://schemas.microsoft.com/office/drawing/2014/chart" uri="{C3380CC4-5D6E-409C-BE32-E72D297353CC}">
              <c16:uniqueId val="{00000001-D272-47F8-BD9F-7EA6D71CDF6B}"/>
            </c:ext>
          </c:extLst>
        </c:ser>
        <c:dLbls>
          <c:showLegendKey val="0"/>
          <c:showVal val="0"/>
          <c:showCatName val="0"/>
          <c:showSerName val="0"/>
          <c:showPercent val="0"/>
          <c:showBubbleSize val="0"/>
        </c:dLbls>
        <c:gapWidth val="182"/>
        <c:axId val="690331064"/>
        <c:axId val="690329264"/>
      </c:barChart>
      <c:catAx>
        <c:axId val="690331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29264"/>
        <c:crosses val="autoZero"/>
        <c:auto val="1"/>
        <c:lblAlgn val="ctr"/>
        <c:lblOffset val="100"/>
        <c:noMultiLvlLbl val="0"/>
      </c:catAx>
      <c:valAx>
        <c:axId val="690329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31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[Startup_Funding_Analysis_5000_Rows.xlsx]Sheet2!PivotTable3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Sheet2!$H$3:$H$4</c:f>
              <c:strCache>
                <c:ptCount val="1"/>
                <c:pt idx="0">
                  <c:v>IPO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Sheet2!$G$5:$G$8</c:f>
              <c:strCache>
                <c:ptCount val="3"/>
                <c:pt idx="0">
                  <c:v>India</c:v>
                </c:pt>
                <c:pt idx="1">
                  <c:v>Japan</c:v>
                </c:pt>
                <c:pt idx="2">
                  <c:v>Singapore</c:v>
                </c:pt>
              </c:strCache>
            </c:strRef>
          </c:cat>
          <c:val>
            <c:numRef>
              <c:f>Sheet2!$H$5:$H$8</c:f>
              <c:numCache>
                <c:formatCode>General</c:formatCode>
                <c:ptCount val="3"/>
                <c:pt idx="0">
                  <c:v>1789970814</c:v>
                </c:pt>
                <c:pt idx="1">
                  <c:v>1967144003</c:v>
                </c:pt>
                <c:pt idx="2">
                  <c:v>1818869477</c:v>
                </c:pt>
              </c:numCache>
            </c:numRef>
          </c:val>
          <c:extLst>
            <c:ext xmlns:c16="http://schemas.microsoft.com/office/drawing/2014/chart" uri="{C3380CC4-5D6E-409C-BE32-E72D297353CC}">
              <c16:uniqueId val="{00000000-D64C-4268-95AA-27D69469E808}"/>
            </c:ext>
          </c:extLst>
        </c:ser>
        <c:ser>
          <c:idx val="1"/>
          <c:order val="1"/>
          <c:tx>
            <c:strRef>
              <c:f>Sheet2!$I$3:$I$4</c:f>
              <c:strCache>
                <c:ptCount val="1"/>
                <c:pt idx="0">
                  <c:v>Pre-Seed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Sheet2!$G$5:$G$8</c:f>
              <c:strCache>
                <c:ptCount val="3"/>
                <c:pt idx="0">
                  <c:v>India</c:v>
                </c:pt>
                <c:pt idx="1">
                  <c:v>Japan</c:v>
                </c:pt>
                <c:pt idx="2">
                  <c:v>Singapore</c:v>
                </c:pt>
              </c:strCache>
            </c:strRef>
          </c:cat>
          <c:val>
            <c:numRef>
              <c:f>Sheet2!$I$5:$I$8</c:f>
              <c:numCache>
                <c:formatCode>General</c:formatCode>
                <c:ptCount val="3"/>
                <c:pt idx="0">
                  <c:v>1319788027</c:v>
                </c:pt>
                <c:pt idx="1">
                  <c:v>1430470521</c:v>
                </c:pt>
                <c:pt idx="2">
                  <c:v>1684840727</c:v>
                </c:pt>
              </c:numCache>
            </c:numRef>
          </c:val>
          <c:extLst>
            <c:ext xmlns:c16="http://schemas.microsoft.com/office/drawing/2014/chart" uri="{C3380CC4-5D6E-409C-BE32-E72D297353CC}">
              <c16:uniqueId val="{00000001-D64C-4268-95AA-27D69469E808}"/>
            </c:ext>
          </c:extLst>
        </c:ser>
        <c:ser>
          <c:idx val="2"/>
          <c:order val="2"/>
          <c:tx>
            <c:strRef>
              <c:f>Sheet2!$J$3:$J$4</c:f>
              <c:strCache>
                <c:ptCount val="1"/>
                <c:pt idx="0">
                  <c:v>Seed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Sheet2!$G$5:$G$8</c:f>
              <c:strCache>
                <c:ptCount val="3"/>
                <c:pt idx="0">
                  <c:v>India</c:v>
                </c:pt>
                <c:pt idx="1">
                  <c:v>Japan</c:v>
                </c:pt>
                <c:pt idx="2">
                  <c:v>Singapore</c:v>
                </c:pt>
              </c:strCache>
            </c:strRef>
          </c:cat>
          <c:val>
            <c:numRef>
              <c:f>Sheet2!$J$5:$J$8</c:f>
              <c:numCache>
                <c:formatCode>General</c:formatCode>
                <c:ptCount val="3"/>
                <c:pt idx="0">
                  <c:v>2041666777</c:v>
                </c:pt>
                <c:pt idx="1">
                  <c:v>2011430186</c:v>
                </c:pt>
                <c:pt idx="2">
                  <c:v>1535773780</c:v>
                </c:pt>
              </c:numCache>
            </c:numRef>
          </c:val>
          <c:extLst>
            <c:ext xmlns:c16="http://schemas.microsoft.com/office/drawing/2014/chart" uri="{C3380CC4-5D6E-409C-BE32-E72D297353CC}">
              <c16:uniqueId val="{00000002-D64C-4268-95AA-27D69469E808}"/>
            </c:ext>
          </c:extLst>
        </c:ser>
        <c:ser>
          <c:idx val="3"/>
          <c:order val="3"/>
          <c:tx>
            <c:strRef>
              <c:f>Sheet2!$K$3:$K$4</c:f>
              <c:strCache>
                <c:ptCount val="1"/>
                <c:pt idx="0">
                  <c:v>Series 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Sheet2!$G$5:$G$8</c:f>
              <c:strCache>
                <c:ptCount val="3"/>
                <c:pt idx="0">
                  <c:v>India</c:v>
                </c:pt>
                <c:pt idx="1">
                  <c:v>Japan</c:v>
                </c:pt>
                <c:pt idx="2">
                  <c:v>Singapore</c:v>
                </c:pt>
              </c:strCache>
            </c:strRef>
          </c:cat>
          <c:val>
            <c:numRef>
              <c:f>Sheet2!$K$5:$K$8</c:f>
              <c:numCache>
                <c:formatCode>General</c:formatCode>
                <c:ptCount val="3"/>
                <c:pt idx="0">
                  <c:v>1831064639</c:v>
                </c:pt>
                <c:pt idx="1">
                  <c:v>2428508838</c:v>
                </c:pt>
                <c:pt idx="2">
                  <c:v>2138514395</c:v>
                </c:pt>
              </c:numCache>
            </c:numRef>
          </c:val>
          <c:extLst>
            <c:ext xmlns:c16="http://schemas.microsoft.com/office/drawing/2014/chart" uri="{C3380CC4-5D6E-409C-BE32-E72D297353CC}">
              <c16:uniqueId val="{00000003-D64C-4268-95AA-27D69469E808}"/>
            </c:ext>
          </c:extLst>
        </c:ser>
        <c:ser>
          <c:idx val="4"/>
          <c:order val="4"/>
          <c:tx>
            <c:strRef>
              <c:f>Sheet2!$L$3:$L$4</c:f>
              <c:strCache>
                <c:ptCount val="1"/>
                <c:pt idx="0">
                  <c:v>Series B</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Sheet2!$G$5:$G$8</c:f>
              <c:strCache>
                <c:ptCount val="3"/>
                <c:pt idx="0">
                  <c:v>India</c:v>
                </c:pt>
                <c:pt idx="1">
                  <c:v>Japan</c:v>
                </c:pt>
                <c:pt idx="2">
                  <c:v>Singapore</c:v>
                </c:pt>
              </c:strCache>
            </c:strRef>
          </c:cat>
          <c:val>
            <c:numRef>
              <c:f>Sheet2!$L$5:$L$8</c:f>
              <c:numCache>
                <c:formatCode>General</c:formatCode>
                <c:ptCount val="3"/>
                <c:pt idx="0">
                  <c:v>1925607138</c:v>
                </c:pt>
                <c:pt idx="1">
                  <c:v>1676082677</c:v>
                </c:pt>
                <c:pt idx="2">
                  <c:v>1709795742</c:v>
                </c:pt>
              </c:numCache>
            </c:numRef>
          </c:val>
          <c:extLst>
            <c:ext xmlns:c16="http://schemas.microsoft.com/office/drawing/2014/chart" uri="{C3380CC4-5D6E-409C-BE32-E72D297353CC}">
              <c16:uniqueId val="{00000004-D64C-4268-95AA-27D69469E808}"/>
            </c:ext>
          </c:extLst>
        </c:ser>
        <c:ser>
          <c:idx val="5"/>
          <c:order val="5"/>
          <c:tx>
            <c:strRef>
              <c:f>Sheet2!$M$3:$M$4</c:f>
              <c:strCache>
                <c:ptCount val="1"/>
                <c:pt idx="0">
                  <c:v>Series C</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Sheet2!$G$5:$G$8</c:f>
              <c:strCache>
                <c:ptCount val="3"/>
                <c:pt idx="0">
                  <c:v>India</c:v>
                </c:pt>
                <c:pt idx="1">
                  <c:v>Japan</c:v>
                </c:pt>
                <c:pt idx="2">
                  <c:v>Singapore</c:v>
                </c:pt>
              </c:strCache>
            </c:strRef>
          </c:cat>
          <c:val>
            <c:numRef>
              <c:f>Sheet2!$M$5:$M$8</c:f>
              <c:numCache>
                <c:formatCode>General</c:formatCode>
                <c:ptCount val="3"/>
                <c:pt idx="0">
                  <c:v>2254193388</c:v>
                </c:pt>
                <c:pt idx="1">
                  <c:v>1703741318</c:v>
                </c:pt>
                <c:pt idx="2">
                  <c:v>2655007760</c:v>
                </c:pt>
              </c:numCache>
            </c:numRef>
          </c:val>
          <c:extLst>
            <c:ext xmlns:c16="http://schemas.microsoft.com/office/drawing/2014/chart" uri="{C3380CC4-5D6E-409C-BE32-E72D297353CC}">
              <c16:uniqueId val="{00000005-D64C-4268-95AA-27D69469E808}"/>
            </c:ext>
          </c:extLst>
        </c:ser>
        <c:ser>
          <c:idx val="6"/>
          <c:order val="6"/>
          <c:tx>
            <c:strRef>
              <c:f>Sheet2!$N$3:$N$4</c:f>
              <c:strCache>
                <c:ptCount val="1"/>
                <c:pt idx="0">
                  <c:v>Series D</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Sheet2!$G$5:$G$8</c:f>
              <c:strCache>
                <c:ptCount val="3"/>
                <c:pt idx="0">
                  <c:v>India</c:v>
                </c:pt>
                <c:pt idx="1">
                  <c:v>Japan</c:v>
                </c:pt>
                <c:pt idx="2">
                  <c:v>Singapore</c:v>
                </c:pt>
              </c:strCache>
            </c:strRef>
          </c:cat>
          <c:val>
            <c:numRef>
              <c:f>Sheet2!$N$5:$N$8</c:f>
              <c:numCache>
                <c:formatCode>General</c:formatCode>
                <c:ptCount val="3"/>
                <c:pt idx="0">
                  <c:v>1931343161</c:v>
                </c:pt>
                <c:pt idx="1">
                  <c:v>1793923995</c:v>
                </c:pt>
                <c:pt idx="2">
                  <c:v>1705955488</c:v>
                </c:pt>
              </c:numCache>
            </c:numRef>
          </c:val>
          <c:extLst>
            <c:ext xmlns:c16="http://schemas.microsoft.com/office/drawing/2014/chart" uri="{C3380CC4-5D6E-409C-BE32-E72D297353CC}">
              <c16:uniqueId val="{00000006-D64C-4268-95AA-27D69469E808}"/>
            </c:ext>
          </c:extLst>
        </c:ser>
        <c:dLbls>
          <c:dLblPos val="outEnd"/>
          <c:showLegendKey val="0"/>
          <c:showVal val="1"/>
          <c:showCatName val="0"/>
          <c:showSerName val="0"/>
          <c:showPercent val="0"/>
          <c:showBubbleSize val="0"/>
        </c:dLbls>
        <c:gapWidth val="182"/>
        <c:axId val="378525584"/>
        <c:axId val="684956824"/>
      </c:barChart>
      <c:catAx>
        <c:axId val="37852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84956824"/>
        <c:crosses val="autoZero"/>
        <c:auto val="1"/>
        <c:lblAlgn val="ctr"/>
        <c:lblOffset val="100"/>
        <c:noMultiLvlLbl val="0"/>
      </c:catAx>
      <c:valAx>
        <c:axId val="684956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852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[Startup_Funding_Analysis_5000_Rows.xlsx]Sheet2!PivotTable1</c:name>
    <c:fmtId val="6"/>
  </c:pivotSource>
  <c:chart>
    <c:title>
      <c:tx>
        <c:rich>
          <a:bodyPr rot="0" spcFirstLastPara="1" vertOverflow="ellipsis" vert="horz" wrap="square" anchor="ctr" anchorCtr="1"/>
          <a:lstStyle/>
          <a:p>
            <a:pPr>
              <a:defRPr sz="1600" b="1" i="0" u="none" strike="noStrike" kern="1200" spc="0" baseline="0">
                <a:ln>
                  <a:noFill/>
                </a:ln>
                <a:solidFill>
                  <a:schemeClr val="tx1">
                    <a:lumMod val="65000"/>
                    <a:lumOff val="35000"/>
                  </a:schemeClr>
                </a:solidFill>
                <a:latin typeface="+mn-lt"/>
                <a:ea typeface="+mn-ea"/>
                <a:cs typeface="+mn-cs"/>
              </a:defRPr>
            </a:pPr>
            <a:r>
              <a:rPr lang="en-IN" sz="1600" b="1">
                <a:solidFill>
                  <a:schemeClr val="bg1"/>
                </a:solidFill>
                <a:latin typeface="Times New Roman" panose="02020603050405020304" pitchFamily="18" charset="0"/>
                <a:cs typeface="Times New Roman" panose="02020603050405020304" pitchFamily="18" charset="0"/>
              </a:rPr>
              <a:t>FUNDING</a:t>
            </a:r>
            <a:r>
              <a:rPr lang="en-IN" sz="1600" b="1" baseline="0">
                <a:solidFill>
                  <a:schemeClr val="bg1"/>
                </a:solidFill>
                <a:latin typeface="Times New Roman" panose="02020603050405020304" pitchFamily="18" charset="0"/>
                <a:cs typeface="Times New Roman" panose="02020603050405020304" pitchFamily="18" charset="0"/>
              </a:rPr>
              <a:t> STATUS BY INDUSTRY</a:t>
            </a:r>
            <a:endParaRPr lang="en-IN" sz="16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solidFill>
          <a:ln>
            <a:noFill/>
          </a:ln>
          <a:effectLst/>
          <a:sp3d/>
        </c:spPr>
      </c:pivotFmt>
      <c:pivotFmt>
        <c:idx val="13"/>
        <c:spPr>
          <a:solidFill>
            <a:schemeClr val="bg2"/>
          </a:solidFill>
          <a:ln>
            <a:noFill/>
          </a:ln>
          <a:effectLst/>
          <a:sp3d/>
        </c:spPr>
      </c:pivotFmt>
      <c:pivotFmt>
        <c:idx val="14"/>
        <c:spPr>
          <a:solidFill>
            <a:schemeClr val="bg2"/>
          </a:solidFill>
          <a:ln>
            <a:noFill/>
          </a:ln>
          <a:effectLst/>
          <a:sp3d/>
        </c:spPr>
      </c:pivotFmt>
      <c:pivotFmt>
        <c:idx val="15"/>
        <c:spPr>
          <a:solidFill>
            <a:schemeClr val="bg2"/>
          </a:solidFill>
          <a:ln>
            <a:noFill/>
          </a:ln>
          <a:effectLst/>
          <a:sp3d/>
        </c:spPr>
      </c:pivotFmt>
      <c:pivotFmt>
        <c:idx val="16"/>
        <c:spPr>
          <a:solidFill>
            <a:schemeClr val="bg2"/>
          </a:solidFill>
          <a:ln>
            <a:noFill/>
          </a:ln>
          <a:effectLst/>
          <a:sp3d/>
        </c:spPr>
      </c:pivotFmt>
      <c:pivotFmt>
        <c:idx val="17"/>
        <c:spPr>
          <a:solidFill>
            <a:schemeClr val="bg2"/>
          </a:solidFill>
          <a:ln>
            <a:noFill/>
          </a:ln>
          <a:effectLst/>
          <a:sp3d/>
        </c:spPr>
      </c:pivotFmt>
      <c:pivotFmt>
        <c:idx val="18"/>
        <c:spPr>
          <a:solidFill>
            <a:schemeClr val="bg2"/>
          </a:solidFill>
          <a:ln>
            <a:noFill/>
          </a:ln>
          <a:effectLst/>
          <a:sp3d/>
        </c:spPr>
      </c:pivotFmt>
      <c:pivotFmt>
        <c:idx val="19"/>
        <c:spPr>
          <a:solidFill>
            <a:schemeClr val="bg2"/>
          </a:solidFill>
          <a:ln>
            <a:noFill/>
          </a:ln>
          <a:effectLst/>
          <a:sp3d/>
        </c:spPr>
      </c:pivotFmt>
      <c:pivotFmt>
        <c:idx val="20"/>
        <c:spPr>
          <a:solidFill>
            <a:schemeClr val="bg2"/>
          </a:solidFill>
          <a:ln>
            <a:noFill/>
          </a:ln>
          <a:effectLst/>
          <a:sp3d/>
        </c:spPr>
      </c:pivotFmt>
      <c:pivotFmt>
        <c:idx val="21"/>
        <c:spPr>
          <a:solidFill>
            <a:schemeClr val="bg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Count of Startup_ID</c:v>
                </c:pt>
              </c:strCache>
            </c:strRef>
          </c:tx>
          <c:spPr>
            <a:solidFill>
              <a:schemeClr val="accent1"/>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Sheet2!$B$4:$B$14</c:f>
              <c:numCache>
                <c:formatCode>General</c:formatCode>
                <c:ptCount val="10"/>
                <c:pt idx="0">
                  <c:v>526</c:v>
                </c:pt>
                <c:pt idx="1">
                  <c:v>522</c:v>
                </c:pt>
                <c:pt idx="2">
                  <c:v>507</c:v>
                </c:pt>
                <c:pt idx="3">
                  <c:v>518</c:v>
                </c:pt>
                <c:pt idx="4">
                  <c:v>500</c:v>
                </c:pt>
                <c:pt idx="5">
                  <c:v>494</c:v>
                </c:pt>
                <c:pt idx="6">
                  <c:v>494</c:v>
                </c:pt>
                <c:pt idx="7">
                  <c:v>499</c:v>
                </c:pt>
                <c:pt idx="8">
                  <c:v>463</c:v>
                </c:pt>
                <c:pt idx="9">
                  <c:v>477</c:v>
                </c:pt>
              </c:numCache>
            </c:numRef>
          </c:val>
          <c:extLst>
            <c:ext xmlns:c16="http://schemas.microsoft.com/office/drawing/2014/chart" uri="{C3380CC4-5D6E-409C-BE32-E72D297353CC}">
              <c16:uniqueId val="{00000000-CE5C-438F-A920-8B10B3CF50C9}"/>
            </c:ext>
          </c:extLst>
        </c:ser>
        <c:ser>
          <c:idx val="1"/>
          <c:order val="1"/>
          <c:tx>
            <c:strRef>
              <c:f>Sheet2!$C$3</c:f>
              <c:strCache>
                <c:ptCount val="1"/>
                <c:pt idx="0">
                  <c:v>Average of Valuation_USD</c:v>
                </c:pt>
              </c:strCache>
            </c:strRef>
          </c:tx>
          <c:spPr>
            <a:solidFill>
              <a:schemeClr val="bg1">
                <a:lumMod val="50000"/>
              </a:schemeClr>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Sheet2!$C$4:$C$14</c:f>
              <c:numCache>
                <c:formatCode>General</c:formatCode>
                <c:ptCount val="10"/>
                <c:pt idx="0">
                  <c:v>508104758.96197718</c:v>
                </c:pt>
                <c:pt idx="1">
                  <c:v>511025800.90038311</c:v>
                </c:pt>
                <c:pt idx="2">
                  <c:v>508768630.20512819</c:v>
                </c:pt>
                <c:pt idx="3">
                  <c:v>500281687.0945946</c:v>
                </c:pt>
                <c:pt idx="4">
                  <c:v>489137195.11199999</c:v>
                </c:pt>
                <c:pt idx="5">
                  <c:v>511079943.73886639</c:v>
                </c:pt>
                <c:pt idx="6">
                  <c:v>509290060.64574897</c:v>
                </c:pt>
                <c:pt idx="7">
                  <c:v>493077110.02404809</c:v>
                </c:pt>
                <c:pt idx="8">
                  <c:v>500522854.30453563</c:v>
                </c:pt>
                <c:pt idx="9">
                  <c:v>491872036.63522011</c:v>
                </c:pt>
              </c:numCache>
            </c:numRef>
          </c:val>
          <c:extLst>
            <c:ext xmlns:c16="http://schemas.microsoft.com/office/drawing/2014/chart" uri="{C3380CC4-5D6E-409C-BE32-E72D297353CC}">
              <c16:uniqueId val="{00000001-CE5C-438F-A920-8B10B3CF50C9}"/>
            </c:ext>
          </c:extLst>
        </c:ser>
        <c:ser>
          <c:idx val="2"/>
          <c:order val="2"/>
          <c:tx>
            <c:strRef>
              <c:f>Sheet2!$D$3</c:f>
              <c:strCache>
                <c:ptCount val="1"/>
                <c:pt idx="0">
                  <c:v>Average of Revenue_USD</c:v>
                </c:pt>
              </c:strCache>
            </c:strRef>
          </c:tx>
          <c:spPr>
            <a:solidFill>
              <a:schemeClr val="accent3"/>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Sheet2!$D$4:$D$14</c:f>
              <c:numCache>
                <c:formatCode>General</c:formatCode>
                <c:ptCount val="10"/>
                <c:pt idx="0">
                  <c:v>51863359.781368822</c:v>
                </c:pt>
                <c:pt idx="1">
                  <c:v>48969578.237547889</c:v>
                </c:pt>
                <c:pt idx="2">
                  <c:v>49129030.303747535</c:v>
                </c:pt>
                <c:pt idx="3">
                  <c:v>47862260.866795368</c:v>
                </c:pt>
                <c:pt idx="4">
                  <c:v>49501545.838</c:v>
                </c:pt>
                <c:pt idx="5">
                  <c:v>47954860.657894738</c:v>
                </c:pt>
                <c:pt idx="6">
                  <c:v>52250146.87651822</c:v>
                </c:pt>
                <c:pt idx="7">
                  <c:v>51964642.641282566</c:v>
                </c:pt>
                <c:pt idx="8">
                  <c:v>51877158.501079917</c:v>
                </c:pt>
                <c:pt idx="9">
                  <c:v>49259793.327044025</c:v>
                </c:pt>
              </c:numCache>
            </c:numRef>
          </c:val>
          <c:extLst>
            <c:ext xmlns:c16="http://schemas.microsoft.com/office/drawing/2014/chart" uri="{C3380CC4-5D6E-409C-BE32-E72D297353CC}">
              <c16:uniqueId val="{00000002-CE5C-438F-A920-8B10B3CF50C9}"/>
            </c:ext>
          </c:extLst>
        </c:ser>
        <c:ser>
          <c:idx val="3"/>
          <c:order val="3"/>
          <c:tx>
            <c:strRef>
              <c:f>Sheet2!$E$3</c:f>
              <c:strCache>
                <c:ptCount val="1"/>
                <c:pt idx="0">
                  <c:v>Sum of Funding_Amount_USD</c:v>
                </c:pt>
              </c:strCache>
            </c:strRef>
          </c:tx>
          <c:spPr>
            <a:solidFill>
              <a:schemeClr val="bg2"/>
            </a:solidFill>
            <a:ln>
              <a:noFill/>
            </a:ln>
            <a:effectLst/>
            <a:sp3d/>
          </c:spPr>
          <c:invertIfNegative val="0"/>
          <c:cat>
            <c:strRef>
              <c:f>Sheet2!$A$4:$A$14</c:f>
              <c:strCache>
                <c:ptCount val="10"/>
                <c:pt idx="0">
                  <c:v>SaaS</c:v>
                </c:pt>
                <c:pt idx="1">
                  <c:v>E-Commerce</c:v>
                </c:pt>
                <c:pt idx="2">
                  <c:v>HealthTech</c:v>
                </c:pt>
                <c:pt idx="3">
                  <c:v>AI</c:v>
                </c:pt>
                <c:pt idx="4">
                  <c:v>AgriTech</c:v>
                </c:pt>
                <c:pt idx="5">
                  <c:v>FinTech</c:v>
                </c:pt>
                <c:pt idx="6">
                  <c:v>EdTech</c:v>
                </c:pt>
                <c:pt idx="7">
                  <c:v>CleanTech</c:v>
                </c:pt>
                <c:pt idx="8">
                  <c:v>Robotics</c:v>
                </c:pt>
                <c:pt idx="9">
                  <c:v>Cybersecurity</c:v>
                </c:pt>
              </c:strCache>
            </c:strRef>
          </c:cat>
          <c:val>
            <c:numRef>
              <c:f>Sheet2!$E$4:$E$14</c:f>
              <c:numCache>
                <c:formatCode>General</c:formatCode>
                <c:ptCount val="10"/>
                <c:pt idx="0">
                  <c:v>13595960394</c:v>
                </c:pt>
                <c:pt idx="1">
                  <c:v>13291182030</c:v>
                </c:pt>
                <c:pt idx="2">
                  <c:v>13050665323</c:v>
                </c:pt>
                <c:pt idx="3">
                  <c:v>12759871265</c:v>
                </c:pt>
                <c:pt idx="4">
                  <c:v>12656993845</c:v>
                </c:pt>
                <c:pt idx="5">
                  <c:v>12527541251</c:v>
                </c:pt>
                <c:pt idx="6">
                  <c:v>12518584338</c:v>
                </c:pt>
                <c:pt idx="7">
                  <c:v>12337136843</c:v>
                </c:pt>
                <c:pt idx="8">
                  <c:v>12084240793</c:v>
                </c:pt>
                <c:pt idx="9">
                  <c:v>11997711824</c:v>
                </c:pt>
              </c:numCache>
            </c:numRef>
          </c:val>
          <c:extLst>
            <c:ext xmlns:c16="http://schemas.microsoft.com/office/drawing/2014/chart" uri="{C3380CC4-5D6E-409C-BE32-E72D297353CC}">
              <c16:uniqueId val="{00000003-CE5C-438F-A920-8B10B3CF50C9}"/>
            </c:ext>
          </c:extLst>
        </c:ser>
        <c:dLbls>
          <c:showLegendKey val="0"/>
          <c:showVal val="0"/>
          <c:showCatName val="0"/>
          <c:showSerName val="0"/>
          <c:showPercent val="0"/>
          <c:showBubbleSize val="0"/>
        </c:dLbls>
        <c:gapWidth val="150"/>
        <c:shape val="box"/>
        <c:axId val="527007696"/>
        <c:axId val="527010216"/>
        <c:axId val="0"/>
      </c:bar3DChart>
      <c:catAx>
        <c:axId val="527007696"/>
        <c:scaling>
          <c:orientation val="minMax"/>
        </c:scaling>
        <c:delete val="0"/>
        <c:axPos val="b"/>
        <c:numFmt formatCode="General" sourceLinked="1"/>
        <c:majorTickMark val="none"/>
        <c:minorTickMark val="none"/>
        <c:tickLblPos val="nextTo"/>
        <c:spPr>
          <a:solidFill>
            <a:schemeClr val="tx2">
              <a:lumMod val="75000"/>
            </a:schemeClr>
          </a:solidFill>
          <a:ln>
            <a:noFill/>
          </a:ln>
          <a:effectLst/>
        </c:spPr>
        <c:txPr>
          <a:bodyPr rot="-60000000" spcFirstLastPara="1" vertOverflow="ellipsis" vert="horz" wrap="square" anchor="ctr" anchorCtr="1"/>
          <a:lstStyle/>
          <a:p>
            <a:pPr>
              <a:defRPr sz="1000" b="1" i="0" u="none" strike="noStrike" kern="1200" baseline="0">
                <a:ln>
                  <a:noFill/>
                </a:ln>
                <a:solidFill>
                  <a:schemeClr val="bg1"/>
                </a:solidFill>
                <a:latin typeface="Times New Roman" panose="02020603050405020304" pitchFamily="18" charset="0"/>
                <a:ea typeface="+mn-ea"/>
                <a:cs typeface="Times New Roman" panose="02020603050405020304" pitchFamily="18" charset="0"/>
              </a:defRPr>
            </a:pPr>
            <a:endParaRPr lang="en-US"/>
          </a:p>
        </c:txPr>
        <c:crossAx val="527010216"/>
        <c:crosses val="autoZero"/>
        <c:auto val="1"/>
        <c:lblAlgn val="ctr"/>
        <c:lblOffset val="100"/>
        <c:noMultiLvlLbl val="0"/>
      </c:catAx>
      <c:valAx>
        <c:axId val="527010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tx2">
              <a:lumMod val="75000"/>
            </a:schemeClr>
          </a:solidFill>
          <a:ln>
            <a:noFill/>
          </a:ln>
          <a:effectLst/>
        </c:spPr>
        <c:txPr>
          <a:bodyPr rot="-60000000" spcFirstLastPara="1" vertOverflow="ellipsis" vert="horz" wrap="square" anchor="ctr" anchorCtr="1"/>
          <a:lstStyle/>
          <a:p>
            <a:pPr>
              <a:defRPr sz="1000" b="1" i="0" u="none" strike="noStrike" kern="1200" baseline="0">
                <a:ln>
                  <a:noFill/>
                </a:ln>
                <a:solidFill>
                  <a:schemeClr val="bg1"/>
                </a:solidFill>
                <a:latin typeface="Times New Roman" panose="02020603050405020304" pitchFamily="18" charset="0"/>
                <a:ea typeface="+mn-ea"/>
                <a:cs typeface="Times New Roman" panose="02020603050405020304" pitchFamily="18" charset="0"/>
              </a:defRPr>
            </a:pPr>
            <a:endParaRPr lang="en-US"/>
          </a:p>
        </c:txPr>
        <c:crossAx val="52700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lumMod val="75000"/>
        </a:schemeClr>
      </a:solidFill>
      <a:round/>
    </a:ln>
    <a:effectLst/>
  </c:spPr>
  <c:txPr>
    <a:bodyPr/>
    <a:lstStyle/>
    <a:p>
      <a:pPr>
        <a:defRPr b="1" i="0" baseline="0">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[Startup_Funding_Analysis_5000_Rows.xlsx]Sheet4!PivotTable5</c:name>
    <c:fmtId val="4"/>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UNICORN ANALYSIS</a:t>
            </a:r>
          </a:p>
        </c:rich>
      </c:tx>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6"/>
        <c:spPr>
          <a:solidFill>
            <a:schemeClr val="accent5">
              <a:lumMod val="50000"/>
            </a:schemeClr>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28CB-470C-91B0-F87EA761BFA8}"/>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28CB-470C-91B0-F87EA761BFA8}"/>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Early Stage</c:v>
                </c:pt>
                <c:pt idx="1">
                  <c:v>Near Unicorn</c:v>
                </c:pt>
              </c:strCache>
            </c:strRef>
          </c:cat>
          <c:val>
            <c:numRef>
              <c:f>Sheet4!$B$4:$B$6</c:f>
              <c:numCache>
                <c:formatCode>General</c:formatCode>
                <c:ptCount val="2"/>
                <c:pt idx="0">
                  <c:v>3994</c:v>
                </c:pt>
                <c:pt idx="1">
                  <c:v>1006</c:v>
                </c:pt>
              </c:numCache>
            </c:numRef>
          </c:val>
          <c:extLst>
            <c:ext xmlns:c16="http://schemas.microsoft.com/office/drawing/2014/chart" uri="{C3380CC4-5D6E-409C-BE32-E72D297353CC}">
              <c16:uniqueId val="{00000004-28CB-470C-91B0-F87EA761BF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[Startup_Funding_Analysis_5000_Rows.xlsx]Sheet2!PivotTable4</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bg1"/>
                </a:solidFill>
                <a:latin typeface="Times New Roman" panose="02020603050405020304" pitchFamily="18" charset="0"/>
                <a:cs typeface="Times New Roman" panose="02020603050405020304" pitchFamily="18" charset="0"/>
              </a:rPr>
              <a:t>TOP</a:t>
            </a:r>
            <a:r>
              <a:rPr lang="en-IN" sz="1600" b="1" baseline="0">
                <a:solidFill>
                  <a:schemeClr val="bg1"/>
                </a:solidFill>
                <a:latin typeface="Times New Roman" panose="02020603050405020304" pitchFamily="18" charset="0"/>
                <a:cs typeface="Times New Roman" panose="02020603050405020304" pitchFamily="18" charset="0"/>
              </a:rPr>
              <a:t>  5 INVESTORS BY FUNDING</a:t>
            </a:r>
            <a:endParaRPr lang="en-IN" sz="16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a:noFill/>
          </a:ln>
          <a:effectLst/>
        </c:spPr>
      </c:pivotFmt>
      <c:pivotFmt>
        <c:idx val="7"/>
        <c:spPr>
          <a:solidFill>
            <a:schemeClr val="bg1">
              <a:lumMod val="75000"/>
            </a:schemeClr>
          </a:solidFill>
          <a:ln>
            <a:noFill/>
          </a:ln>
          <a:effectLst/>
        </c:spPr>
      </c:pivotFmt>
      <c:pivotFmt>
        <c:idx val="8"/>
        <c:spPr>
          <a:solidFill>
            <a:schemeClr val="bg1">
              <a:lumMod val="75000"/>
            </a:schemeClr>
          </a:solidFill>
          <a:ln>
            <a:noFill/>
          </a:ln>
          <a:effectLst/>
        </c:spPr>
      </c:pivotFmt>
    </c:pivotFmts>
    <c:plotArea>
      <c:layout/>
      <c:barChart>
        <c:barDir val="bar"/>
        <c:grouping val="clustered"/>
        <c:varyColors val="0"/>
        <c:ser>
          <c:idx val="0"/>
          <c:order val="0"/>
          <c:tx>
            <c:strRef>
              <c:f>Sheet2!$B$18</c:f>
              <c:strCache>
                <c:ptCount val="1"/>
                <c:pt idx="0">
                  <c:v>Average of Funding_Amount_USD</c:v>
                </c:pt>
              </c:strCache>
            </c:strRef>
          </c:tx>
          <c:spPr>
            <a:solidFill>
              <a:schemeClr val="accent1"/>
            </a:solidFill>
            <a:ln>
              <a:noFill/>
            </a:ln>
            <a:effectLst/>
          </c:spPr>
          <c:invertIfNegative val="0"/>
          <c:cat>
            <c:strRef>
              <c:f>Sheet2!$A$19:$A$24</c:f>
              <c:strCache>
                <c:ptCount val="5"/>
                <c:pt idx="0">
                  <c:v>Andreessen Horowitz</c:v>
                </c:pt>
                <c:pt idx="1">
                  <c:v>Accel</c:v>
                </c:pt>
                <c:pt idx="2">
                  <c:v>Lightspeed</c:v>
                </c:pt>
                <c:pt idx="3">
                  <c:v>Tiger Global</c:v>
                </c:pt>
                <c:pt idx="4">
                  <c:v>SoftBank</c:v>
                </c:pt>
              </c:strCache>
            </c:strRef>
          </c:cat>
          <c:val>
            <c:numRef>
              <c:f>Sheet2!$B$19:$B$24</c:f>
              <c:numCache>
                <c:formatCode>General</c:formatCode>
                <c:ptCount val="5"/>
                <c:pt idx="0">
                  <c:v>25764768.066666666</c:v>
                </c:pt>
                <c:pt idx="1">
                  <c:v>25763928.039808918</c:v>
                </c:pt>
                <c:pt idx="2">
                  <c:v>25761709.062399998</c:v>
                </c:pt>
                <c:pt idx="3">
                  <c:v>24982613.115015976</c:v>
                </c:pt>
                <c:pt idx="4">
                  <c:v>24714912.430817612</c:v>
                </c:pt>
              </c:numCache>
            </c:numRef>
          </c:val>
          <c:extLst>
            <c:ext xmlns:c16="http://schemas.microsoft.com/office/drawing/2014/chart" uri="{C3380CC4-5D6E-409C-BE32-E72D297353CC}">
              <c16:uniqueId val="{00000000-3D89-468E-BFD7-F1EE26EA4870}"/>
            </c:ext>
          </c:extLst>
        </c:ser>
        <c:ser>
          <c:idx val="1"/>
          <c:order val="1"/>
          <c:tx>
            <c:strRef>
              <c:f>Sheet2!$C$18</c:f>
              <c:strCache>
                <c:ptCount val="1"/>
                <c:pt idx="0">
                  <c:v>Sum of Revenue_USD</c:v>
                </c:pt>
              </c:strCache>
            </c:strRef>
          </c:tx>
          <c:spPr>
            <a:solidFill>
              <a:schemeClr val="bg1">
                <a:lumMod val="95000"/>
              </a:schemeClr>
            </a:solidFill>
            <a:ln>
              <a:noFill/>
            </a:ln>
            <a:effectLst/>
          </c:spPr>
          <c:invertIfNegative val="0"/>
          <c:dPt>
            <c:idx val="1"/>
            <c:invertIfNegative val="0"/>
            <c:bubble3D val="0"/>
            <c:spPr>
              <a:solidFill>
                <a:schemeClr val="bg1">
                  <a:lumMod val="75000"/>
                </a:schemeClr>
              </a:solidFill>
              <a:ln>
                <a:noFill/>
              </a:ln>
              <a:effectLst/>
            </c:spPr>
            <c:extLst>
              <c:ext xmlns:c16="http://schemas.microsoft.com/office/drawing/2014/chart" uri="{C3380CC4-5D6E-409C-BE32-E72D297353CC}">
                <c16:uniqueId val="{00000004-3D89-468E-BFD7-F1EE26EA4870}"/>
              </c:ext>
            </c:extLst>
          </c:dPt>
          <c:dPt>
            <c:idx val="2"/>
            <c:invertIfNegative val="0"/>
            <c:bubble3D val="0"/>
            <c:spPr>
              <a:solidFill>
                <a:schemeClr val="bg1">
                  <a:lumMod val="75000"/>
                </a:schemeClr>
              </a:solidFill>
              <a:ln>
                <a:noFill/>
              </a:ln>
              <a:effectLst/>
            </c:spPr>
            <c:extLst>
              <c:ext xmlns:c16="http://schemas.microsoft.com/office/drawing/2014/chart" uri="{C3380CC4-5D6E-409C-BE32-E72D297353CC}">
                <c16:uniqueId val="{00000003-3D89-468E-BFD7-F1EE26EA4870}"/>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2-3D89-468E-BFD7-F1EE26EA487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Sheet2!$A$19:$A$24</c:f>
              <c:strCache>
                <c:ptCount val="5"/>
                <c:pt idx="0">
                  <c:v>Andreessen Horowitz</c:v>
                </c:pt>
                <c:pt idx="1">
                  <c:v>Accel</c:v>
                </c:pt>
                <c:pt idx="2">
                  <c:v>Lightspeed</c:v>
                </c:pt>
                <c:pt idx="3">
                  <c:v>Tiger Global</c:v>
                </c:pt>
                <c:pt idx="4">
                  <c:v>SoftBank</c:v>
                </c:pt>
              </c:strCache>
            </c:strRef>
          </c:cat>
          <c:val>
            <c:numRef>
              <c:f>Sheet2!$C$19:$C$24</c:f>
              <c:numCache>
                <c:formatCode>General</c:formatCode>
                <c:ptCount val="5"/>
                <c:pt idx="0">
                  <c:v>33671661472</c:v>
                </c:pt>
                <c:pt idx="1">
                  <c:v>32037662346</c:v>
                </c:pt>
                <c:pt idx="2">
                  <c:v>31267573343</c:v>
                </c:pt>
                <c:pt idx="3">
                  <c:v>30862760789</c:v>
                </c:pt>
                <c:pt idx="4">
                  <c:v>32054831175</c:v>
                </c:pt>
              </c:numCache>
            </c:numRef>
          </c:val>
          <c:extLst>
            <c:ext xmlns:c16="http://schemas.microsoft.com/office/drawing/2014/chart" uri="{C3380CC4-5D6E-409C-BE32-E72D297353CC}">
              <c16:uniqueId val="{00000001-3D89-468E-BFD7-F1EE26EA4870}"/>
            </c:ext>
          </c:extLst>
        </c:ser>
        <c:dLbls>
          <c:showLegendKey val="0"/>
          <c:showVal val="0"/>
          <c:showCatName val="0"/>
          <c:showSerName val="0"/>
          <c:showPercent val="0"/>
          <c:showBubbleSize val="0"/>
        </c:dLbls>
        <c:gapWidth val="182"/>
        <c:axId val="690331064"/>
        <c:axId val="690329264"/>
      </c:barChart>
      <c:catAx>
        <c:axId val="690331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0329264"/>
        <c:crosses val="autoZero"/>
        <c:auto val="1"/>
        <c:lblAlgn val="ctr"/>
        <c:lblOffset val="100"/>
        <c:noMultiLvlLbl val="0"/>
      </c:catAx>
      <c:valAx>
        <c:axId val="690329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90331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[Startup_Funding_Analysis_5000_Rows.xlsx]Sheet2!PivotTable3</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a:solidFill>
                  <a:schemeClr val="bg1"/>
                </a:solidFill>
                <a:latin typeface="Times New Roman" panose="02020603050405020304" pitchFamily="18" charset="0"/>
                <a:cs typeface="Times New Roman" panose="02020603050405020304" pitchFamily="18" charset="0"/>
              </a:rPr>
              <a:t>FUNDING</a:t>
            </a:r>
            <a:r>
              <a:rPr lang="en-IN" sz="1600" b="1" baseline="0">
                <a:solidFill>
                  <a:schemeClr val="bg1"/>
                </a:solidFill>
                <a:latin typeface="Times New Roman" panose="02020603050405020304" pitchFamily="18" charset="0"/>
                <a:cs typeface="Times New Roman" panose="02020603050405020304" pitchFamily="18" charset="0"/>
              </a:rPr>
              <a:t> STAGES BY COUNTRY</a:t>
            </a:r>
            <a:endParaRPr lang="en-IN" sz="16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a:noFill/>
          </a:ln>
          <a:effectLst/>
        </c:spPr>
        <c:marker>
          <c:symbol val="none"/>
        </c:marker>
      </c:pivotFmt>
      <c:pivotFmt>
        <c:idx val="15"/>
        <c:spPr>
          <a:solidFill>
            <a:schemeClr val="tx1">
              <a:lumMod val="75000"/>
              <a:lumOff val="25000"/>
            </a:schemeClr>
          </a:solidFill>
          <a:ln>
            <a:noFill/>
          </a:ln>
          <a:effectLst/>
        </c:spPr>
        <c:marker>
          <c:symbol val="none"/>
        </c:marker>
      </c:pivotFmt>
      <c:pivotFmt>
        <c:idx val="16"/>
        <c:spPr>
          <a:solidFill>
            <a:schemeClr val="bg2">
              <a:lumMod val="90000"/>
            </a:schemeClr>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bg1">
              <a:lumMod val="85000"/>
            </a:schemeClr>
          </a:solidFill>
          <a:ln>
            <a:noFill/>
          </a:ln>
          <a:effectLst/>
        </c:spPr>
        <c:marker>
          <c:symbol val="none"/>
        </c:marker>
      </c:pivotFmt>
      <c:pivotFmt>
        <c:idx val="19"/>
        <c:spPr>
          <a:solidFill>
            <a:schemeClr val="accent1">
              <a:lumMod val="75000"/>
            </a:schemeClr>
          </a:solidFill>
          <a:ln>
            <a:noFill/>
          </a:ln>
          <a:effectLst/>
        </c:spPr>
        <c:marker>
          <c:symbol val="none"/>
        </c:marker>
      </c:pivotFmt>
      <c:pivotFmt>
        <c:idx val="20"/>
        <c:spPr>
          <a:solidFill>
            <a:schemeClr val="bg1">
              <a:lumMod val="65000"/>
            </a:schemeClr>
          </a:solidFill>
          <a:ln>
            <a:noFill/>
          </a:ln>
          <a:effectLst/>
        </c:spPr>
        <c:marker>
          <c:symbol val="none"/>
        </c:marker>
      </c:pivotFmt>
    </c:pivotFmts>
    <c:plotArea>
      <c:layout/>
      <c:barChart>
        <c:barDir val="bar"/>
        <c:grouping val="clustered"/>
        <c:varyColors val="0"/>
        <c:ser>
          <c:idx val="0"/>
          <c:order val="0"/>
          <c:tx>
            <c:strRef>
              <c:f>Sheet2!$H$3:$H$4</c:f>
              <c:strCache>
                <c:ptCount val="1"/>
                <c:pt idx="0">
                  <c:v>IPO</c:v>
                </c:pt>
              </c:strCache>
            </c:strRef>
          </c:tx>
          <c:spPr>
            <a:solidFill>
              <a:schemeClr val="accent5">
                <a:lumMod val="75000"/>
              </a:schemeClr>
            </a:solidFill>
            <a:ln>
              <a:noFill/>
            </a:ln>
            <a:effectLst/>
          </c:spPr>
          <c:invertIfNegative val="0"/>
          <c:cat>
            <c:strRef>
              <c:f>Sheet2!$G$5:$G$8</c:f>
              <c:strCache>
                <c:ptCount val="3"/>
                <c:pt idx="0">
                  <c:v>India</c:v>
                </c:pt>
                <c:pt idx="1">
                  <c:v>Japan</c:v>
                </c:pt>
                <c:pt idx="2">
                  <c:v>Singapore</c:v>
                </c:pt>
              </c:strCache>
            </c:strRef>
          </c:cat>
          <c:val>
            <c:numRef>
              <c:f>Sheet2!$H$5:$H$8</c:f>
              <c:numCache>
                <c:formatCode>General</c:formatCode>
                <c:ptCount val="3"/>
                <c:pt idx="0">
                  <c:v>1789970814</c:v>
                </c:pt>
                <c:pt idx="1">
                  <c:v>1967144003</c:v>
                </c:pt>
                <c:pt idx="2">
                  <c:v>1818869477</c:v>
                </c:pt>
              </c:numCache>
            </c:numRef>
          </c:val>
          <c:extLst>
            <c:ext xmlns:c16="http://schemas.microsoft.com/office/drawing/2014/chart" uri="{C3380CC4-5D6E-409C-BE32-E72D297353CC}">
              <c16:uniqueId val="{00000000-9272-4CF5-9790-FA82935DE730}"/>
            </c:ext>
          </c:extLst>
        </c:ser>
        <c:ser>
          <c:idx val="1"/>
          <c:order val="1"/>
          <c:tx>
            <c:strRef>
              <c:f>Sheet2!$I$3:$I$4</c:f>
              <c:strCache>
                <c:ptCount val="1"/>
                <c:pt idx="0">
                  <c:v>Pre-Seed</c:v>
                </c:pt>
              </c:strCache>
            </c:strRef>
          </c:tx>
          <c:spPr>
            <a:solidFill>
              <a:schemeClr val="tx1">
                <a:lumMod val="75000"/>
                <a:lumOff val="25000"/>
              </a:schemeClr>
            </a:solidFill>
            <a:ln>
              <a:noFill/>
            </a:ln>
            <a:effectLst/>
          </c:spPr>
          <c:invertIfNegative val="0"/>
          <c:cat>
            <c:strRef>
              <c:f>Sheet2!$G$5:$G$8</c:f>
              <c:strCache>
                <c:ptCount val="3"/>
                <c:pt idx="0">
                  <c:v>India</c:v>
                </c:pt>
                <c:pt idx="1">
                  <c:v>Japan</c:v>
                </c:pt>
                <c:pt idx="2">
                  <c:v>Singapore</c:v>
                </c:pt>
              </c:strCache>
            </c:strRef>
          </c:cat>
          <c:val>
            <c:numRef>
              <c:f>Sheet2!$I$5:$I$8</c:f>
              <c:numCache>
                <c:formatCode>General</c:formatCode>
                <c:ptCount val="3"/>
                <c:pt idx="0">
                  <c:v>1319788027</c:v>
                </c:pt>
                <c:pt idx="1">
                  <c:v>1430470521</c:v>
                </c:pt>
                <c:pt idx="2">
                  <c:v>1684840727</c:v>
                </c:pt>
              </c:numCache>
            </c:numRef>
          </c:val>
          <c:extLst>
            <c:ext xmlns:c16="http://schemas.microsoft.com/office/drawing/2014/chart" uri="{C3380CC4-5D6E-409C-BE32-E72D297353CC}">
              <c16:uniqueId val="{00000001-9272-4CF5-9790-FA82935DE730}"/>
            </c:ext>
          </c:extLst>
        </c:ser>
        <c:ser>
          <c:idx val="2"/>
          <c:order val="2"/>
          <c:tx>
            <c:strRef>
              <c:f>Sheet2!$J$3:$J$4</c:f>
              <c:strCache>
                <c:ptCount val="1"/>
                <c:pt idx="0">
                  <c:v>Seed</c:v>
                </c:pt>
              </c:strCache>
            </c:strRef>
          </c:tx>
          <c:spPr>
            <a:solidFill>
              <a:schemeClr val="bg2">
                <a:lumMod val="90000"/>
              </a:schemeClr>
            </a:solidFill>
            <a:ln>
              <a:noFill/>
            </a:ln>
            <a:effectLst/>
          </c:spPr>
          <c:invertIfNegative val="0"/>
          <c:cat>
            <c:strRef>
              <c:f>Sheet2!$G$5:$G$8</c:f>
              <c:strCache>
                <c:ptCount val="3"/>
                <c:pt idx="0">
                  <c:v>India</c:v>
                </c:pt>
                <c:pt idx="1">
                  <c:v>Japan</c:v>
                </c:pt>
                <c:pt idx="2">
                  <c:v>Singapore</c:v>
                </c:pt>
              </c:strCache>
            </c:strRef>
          </c:cat>
          <c:val>
            <c:numRef>
              <c:f>Sheet2!$J$5:$J$8</c:f>
              <c:numCache>
                <c:formatCode>General</c:formatCode>
                <c:ptCount val="3"/>
                <c:pt idx="0">
                  <c:v>2041666777</c:v>
                </c:pt>
                <c:pt idx="1">
                  <c:v>2011430186</c:v>
                </c:pt>
                <c:pt idx="2">
                  <c:v>1535773780</c:v>
                </c:pt>
              </c:numCache>
            </c:numRef>
          </c:val>
          <c:extLst>
            <c:ext xmlns:c16="http://schemas.microsoft.com/office/drawing/2014/chart" uri="{C3380CC4-5D6E-409C-BE32-E72D297353CC}">
              <c16:uniqueId val="{00000002-9272-4CF5-9790-FA82935DE730}"/>
            </c:ext>
          </c:extLst>
        </c:ser>
        <c:ser>
          <c:idx val="3"/>
          <c:order val="3"/>
          <c:tx>
            <c:strRef>
              <c:f>Sheet2!$K$3:$K$4</c:f>
              <c:strCache>
                <c:ptCount val="1"/>
                <c:pt idx="0">
                  <c:v>Series A</c:v>
                </c:pt>
              </c:strCache>
            </c:strRef>
          </c:tx>
          <c:spPr>
            <a:solidFill>
              <a:schemeClr val="accent4"/>
            </a:solidFill>
            <a:ln>
              <a:noFill/>
            </a:ln>
            <a:effectLst/>
          </c:spPr>
          <c:invertIfNegative val="0"/>
          <c:cat>
            <c:strRef>
              <c:f>Sheet2!$G$5:$G$8</c:f>
              <c:strCache>
                <c:ptCount val="3"/>
                <c:pt idx="0">
                  <c:v>India</c:v>
                </c:pt>
                <c:pt idx="1">
                  <c:v>Japan</c:v>
                </c:pt>
                <c:pt idx="2">
                  <c:v>Singapore</c:v>
                </c:pt>
              </c:strCache>
            </c:strRef>
          </c:cat>
          <c:val>
            <c:numRef>
              <c:f>Sheet2!$K$5:$K$8</c:f>
              <c:numCache>
                <c:formatCode>General</c:formatCode>
                <c:ptCount val="3"/>
                <c:pt idx="0">
                  <c:v>1831064639</c:v>
                </c:pt>
                <c:pt idx="1">
                  <c:v>2428508838</c:v>
                </c:pt>
                <c:pt idx="2">
                  <c:v>2138514395</c:v>
                </c:pt>
              </c:numCache>
            </c:numRef>
          </c:val>
          <c:extLst>
            <c:ext xmlns:c16="http://schemas.microsoft.com/office/drawing/2014/chart" uri="{C3380CC4-5D6E-409C-BE32-E72D297353CC}">
              <c16:uniqueId val="{00000003-9272-4CF5-9790-FA82935DE730}"/>
            </c:ext>
          </c:extLst>
        </c:ser>
        <c:ser>
          <c:idx val="4"/>
          <c:order val="4"/>
          <c:tx>
            <c:strRef>
              <c:f>Sheet2!$L$3:$L$4</c:f>
              <c:strCache>
                <c:ptCount val="1"/>
                <c:pt idx="0">
                  <c:v>Series B</c:v>
                </c:pt>
              </c:strCache>
            </c:strRef>
          </c:tx>
          <c:spPr>
            <a:solidFill>
              <a:schemeClr val="bg1">
                <a:lumMod val="85000"/>
              </a:schemeClr>
            </a:solidFill>
            <a:ln>
              <a:noFill/>
            </a:ln>
            <a:effectLst/>
          </c:spPr>
          <c:invertIfNegative val="0"/>
          <c:cat>
            <c:strRef>
              <c:f>Sheet2!$G$5:$G$8</c:f>
              <c:strCache>
                <c:ptCount val="3"/>
                <c:pt idx="0">
                  <c:v>India</c:v>
                </c:pt>
                <c:pt idx="1">
                  <c:v>Japan</c:v>
                </c:pt>
                <c:pt idx="2">
                  <c:v>Singapore</c:v>
                </c:pt>
              </c:strCache>
            </c:strRef>
          </c:cat>
          <c:val>
            <c:numRef>
              <c:f>Sheet2!$L$5:$L$8</c:f>
              <c:numCache>
                <c:formatCode>General</c:formatCode>
                <c:ptCount val="3"/>
                <c:pt idx="0">
                  <c:v>1925607138</c:v>
                </c:pt>
                <c:pt idx="1">
                  <c:v>1676082677</c:v>
                </c:pt>
                <c:pt idx="2">
                  <c:v>1709795742</c:v>
                </c:pt>
              </c:numCache>
            </c:numRef>
          </c:val>
          <c:extLst>
            <c:ext xmlns:c16="http://schemas.microsoft.com/office/drawing/2014/chart" uri="{C3380CC4-5D6E-409C-BE32-E72D297353CC}">
              <c16:uniqueId val="{00000004-9272-4CF5-9790-FA82935DE730}"/>
            </c:ext>
          </c:extLst>
        </c:ser>
        <c:ser>
          <c:idx val="5"/>
          <c:order val="5"/>
          <c:tx>
            <c:strRef>
              <c:f>Sheet2!$M$3:$M$4</c:f>
              <c:strCache>
                <c:ptCount val="1"/>
                <c:pt idx="0">
                  <c:v>Series C</c:v>
                </c:pt>
              </c:strCache>
            </c:strRef>
          </c:tx>
          <c:spPr>
            <a:solidFill>
              <a:schemeClr val="accent1">
                <a:lumMod val="75000"/>
              </a:schemeClr>
            </a:solidFill>
            <a:ln>
              <a:noFill/>
            </a:ln>
            <a:effectLst/>
          </c:spPr>
          <c:invertIfNegative val="0"/>
          <c:cat>
            <c:strRef>
              <c:f>Sheet2!$G$5:$G$8</c:f>
              <c:strCache>
                <c:ptCount val="3"/>
                <c:pt idx="0">
                  <c:v>India</c:v>
                </c:pt>
                <c:pt idx="1">
                  <c:v>Japan</c:v>
                </c:pt>
                <c:pt idx="2">
                  <c:v>Singapore</c:v>
                </c:pt>
              </c:strCache>
            </c:strRef>
          </c:cat>
          <c:val>
            <c:numRef>
              <c:f>Sheet2!$M$5:$M$8</c:f>
              <c:numCache>
                <c:formatCode>General</c:formatCode>
                <c:ptCount val="3"/>
                <c:pt idx="0">
                  <c:v>2254193388</c:v>
                </c:pt>
                <c:pt idx="1">
                  <c:v>1703741318</c:v>
                </c:pt>
                <c:pt idx="2">
                  <c:v>2655007760</c:v>
                </c:pt>
              </c:numCache>
            </c:numRef>
          </c:val>
          <c:extLst>
            <c:ext xmlns:c16="http://schemas.microsoft.com/office/drawing/2014/chart" uri="{C3380CC4-5D6E-409C-BE32-E72D297353CC}">
              <c16:uniqueId val="{00000005-9272-4CF5-9790-FA82935DE730}"/>
            </c:ext>
          </c:extLst>
        </c:ser>
        <c:ser>
          <c:idx val="6"/>
          <c:order val="6"/>
          <c:tx>
            <c:strRef>
              <c:f>Sheet2!$N$3:$N$4</c:f>
              <c:strCache>
                <c:ptCount val="1"/>
                <c:pt idx="0">
                  <c:v>Series D</c:v>
                </c:pt>
              </c:strCache>
            </c:strRef>
          </c:tx>
          <c:spPr>
            <a:solidFill>
              <a:schemeClr val="bg1">
                <a:lumMod val="65000"/>
              </a:schemeClr>
            </a:solidFill>
            <a:ln>
              <a:noFill/>
            </a:ln>
            <a:effectLst/>
          </c:spPr>
          <c:invertIfNegative val="0"/>
          <c:cat>
            <c:strRef>
              <c:f>Sheet2!$G$5:$G$8</c:f>
              <c:strCache>
                <c:ptCount val="3"/>
                <c:pt idx="0">
                  <c:v>India</c:v>
                </c:pt>
                <c:pt idx="1">
                  <c:v>Japan</c:v>
                </c:pt>
                <c:pt idx="2">
                  <c:v>Singapore</c:v>
                </c:pt>
              </c:strCache>
            </c:strRef>
          </c:cat>
          <c:val>
            <c:numRef>
              <c:f>Sheet2!$N$5:$N$8</c:f>
              <c:numCache>
                <c:formatCode>General</c:formatCode>
                <c:ptCount val="3"/>
                <c:pt idx="0">
                  <c:v>1931343161</c:v>
                </c:pt>
                <c:pt idx="1">
                  <c:v>1793923995</c:v>
                </c:pt>
                <c:pt idx="2">
                  <c:v>1705955488</c:v>
                </c:pt>
              </c:numCache>
            </c:numRef>
          </c:val>
          <c:extLst>
            <c:ext xmlns:c16="http://schemas.microsoft.com/office/drawing/2014/chart" uri="{C3380CC4-5D6E-409C-BE32-E72D297353CC}">
              <c16:uniqueId val="{00000006-9272-4CF5-9790-FA82935DE730}"/>
            </c:ext>
          </c:extLst>
        </c:ser>
        <c:dLbls>
          <c:dLblPos val="outEnd"/>
          <c:showLegendKey val="0"/>
          <c:showVal val="0"/>
          <c:showCatName val="0"/>
          <c:showSerName val="0"/>
          <c:showPercent val="0"/>
          <c:showBubbleSize val="0"/>
        </c:dLbls>
        <c:gapWidth val="182"/>
        <c:axId val="378525584"/>
        <c:axId val="684956824"/>
      </c:barChart>
      <c:catAx>
        <c:axId val="37852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84956824"/>
        <c:crosses val="autoZero"/>
        <c:auto val="1"/>
        <c:lblAlgn val="ctr"/>
        <c:lblOffset val="100"/>
        <c:noMultiLvlLbl val="0"/>
      </c:catAx>
      <c:valAx>
        <c:axId val="684956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37852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[Startup_Funding_Analysis_5000_Rows.xlsx]Sheet4!PivotTable8</c:name>
    <c:fmtId val="13"/>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b="1">
                <a:solidFill>
                  <a:schemeClr val="bg1"/>
                </a:solidFill>
                <a:latin typeface="Times New Roman" panose="02020603050405020304" pitchFamily="18" charset="0"/>
                <a:cs typeface="Times New Roman" panose="02020603050405020304" pitchFamily="18" charset="0"/>
              </a:rPr>
              <a:t>STARTUP</a:t>
            </a:r>
            <a:r>
              <a:rPr lang="en-US" sz="1600" b="1" baseline="0">
                <a:solidFill>
                  <a:schemeClr val="bg1"/>
                </a:solidFill>
                <a:latin typeface="Times New Roman" panose="02020603050405020304" pitchFamily="18" charset="0"/>
                <a:cs typeface="Times New Roman" panose="02020603050405020304" pitchFamily="18" charset="0"/>
              </a:rPr>
              <a:t> STATUS DISTRIBUTION</a:t>
            </a:r>
            <a:endParaRPr lang="en-US" sz="1600"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254000" sx="102000" sy="102000" algn="ctr" rotWithShape="0">
              <a:prstClr val="black">
                <a:alpha val="20000"/>
              </a:prstClr>
            </a:outerShdw>
          </a:effectLst>
        </c:spPr>
      </c:pivotFmt>
      <c:pivotFmt>
        <c:idx val="8"/>
        <c:spPr>
          <a:solidFill>
            <a:schemeClr val="tx1">
              <a:lumMod val="50000"/>
              <a:lumOff val="50000"/>
            </a:schemeClr>
          </a:solidFill>
          <a:ln>
            <a:noFill/>
          </a:ln>
          <a:effectLst>
            <a:outerShdw blurRad="254000" sx="102000" sy="102000" algn="ctr" rotWithShape="0">
              <a:prstClr val="black">
                <a:alpha val="20000"/>
              </a:prstClr>
            </a:outerShdw>
          </a:effectLst>
        </c:spPr>
      </c:pivotFmt>
      <c:pivotFmt>
        <c:idx val="9"/>
        <c:spPr>
          <a:solidFill>
            <a:schemeClr val="tx1">
              <a:lumMod val="65000"/>
              <a:lumOff val="35000"/>
            </a:schemeClr>
          </a:solidFill>
          <a:ln>
            <a:noFill/>
          </a:ln>
          <a:effectLst>
            <a:outerShdw blurRad="254000" sx="102000" sy="102000" algn="ctr" rotWithShape="0">
              <a:prstClr val="black">
                <a:alpha val="20000"/>
              </a:prstClr>
            </a:outerShdw>
          </a:effectLst>
        </c:spPr>
      </c:pivotFmt>
      <c:pivotFmt>
        <c:idx val="10"/>
        <c:spPr>
          <a:solidFill>
            <a:schemeClr val="bg1">
              <a:lumMod val="8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Sheet4!$B$12</c:f>
              <c:strCache>
                <c:ptCount val="1"/>
                <c:pt idx="0">
                  <c:v>Total</c:v>
                </c:pt>
              </c:strCache>
            </c:strRef>
          </c:tx>
          <c:dPt>
            <c:idx val="0"/>
            <c:bubble3D val="0"/>
            <c:spPr>
              <a:solidFill>
                <a:schemeClr val="accent1">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80-4C44-B675-9984738A1857}"/>
              </c:ext>
            </c:extLst>
          </c:dPt>
          <c:dPt>
            <c:idx val="1"/>
            <c:bubble3D val="0"/>
            <c:spPr>
              <a:solidFill>
                <a:schemeClr val="tx1">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80-4C44-B675-9984738A1857}"/>
              </c:ext>
            </c:extLst>
          </c:dPt>
          <c:dPt>
            <c:idx val="2"/>
            <c:bubble3D val="0"/>
            <c:spPr>
              <a:solidFill>
                <a:schemeClr val="tx1">
                  <a:lumMod val="65000"/>
                  <a:lumOff val="3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C80-4C44-B675-9984738A1857}"/>
              </c:ext>
            </c:extLst>
          </c:dPt>
          <c:dPt>
            <c:idx val="3"/>
            <c:bubble3D val="0"/>
            <c:spPr>
              <a:solidFill>
                <a:schemeClr val="bg1">
                  <a:lumMod val="8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C80-4C44-B675-9984738A18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Sheet4!$A$13:$A$17</c:f>
              <c:strCache>
                <c:ptCount val="4"/>
                <c:pt idx="0">
                  <c:v>Acquired</c:v>
                </c:pt>
                <c:pt idx="1">
                  <c:v>Active</c:v>
                </c:pt>
                <c:pt idx="2">
                  <c:v>Closed</c:v>
                </c:pt>
                <c:pt idx="3">
                  <c:v>IPO</c:v>
                </c:pt>
              </c:strCache>
            </c:strRef>
          </c:cat>
          <c:val>
            <c:numRef>
              <c:f>Sheet4!$B$13:$B$17</c:f>
              <c:numCache>
                <c:formatCode>General</c:formatCode>
                <c:ptCount val="4"/>
                <c:pt idx="0">
                  <c:v>1254</c:v>
                </c:pt>
                <c:pt idx="1">
                  <c:v>1190</c:v>
                </c:pt>
                <c:pt idx="2">
                  <c:v>1280</c:v>
                </c:pt>
                <c:pt idx="3">
                  <c:v>1276</c:v>
                </c:pt>
              </c:numCache>
            </c:numRef>
          </c:val>
          <c:extLst>
            <c:ext xmlns:c16="http://schemas.microsoft.com/office/drawing/2014/chart" uri="{C3380CC4-5D6E-409C-BE32-E72D297353CC}">
              <c16:uniqueId val="{00000008-8C80-4C44-B675-9984738A185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[Startup_Funding_Analysis_5000_Rows.xlsx]Sheet4!PivotTable5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Sheet4!$A$4:$A$6</c:f>
              <c:strCache>
                <c:ptCount val="2"/>
                <c:pt idx="0">
                  <c:v>Early Stage</c:v>
                </c:pt>
                <c:pt idx="1">
                  <c:v>Near Unicorn</c:v>
                </c:pt>
              </c:strCache>
            </c:strRef>
          </c:cat>
          <c:val>
            <c:numRef>
              <c:f>Sheet4!$B$4:$B$6</c:f>
              <c:numCache>
                <c:formatCode>General</c:formatCode>
                <c:ptCount val="2"/>
                <c:pt idx="0">
                  <c:v>3994</c:v>
                </c:pt>
                <c:pt idx="1">
                  <c:v>1006</c:v>
                </c:pt>
              </c:numCache>
            </c:numRef>
          </c:val>
          <c:extLst>
            <c:ext xmlns:c16="http://schemas.microsoft.com/office/drawing/2014/chart" uri="{C3380CC4-5D6E-409C-BE32-E72D297353CC}">
              <c16:uniqueId val="{00000000-D218-4F30-8F58-9CE3936B06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[Startup_Funding_Analysis_5000_Rows.xlsx]Sheet4!PivotTable8</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Sheet4!$B$12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Sheet4!$A$13:$A$17</c:f>
              <c:strCache>
                <c:ptCount val="4"/>
                <c:pt idx="0">
                  <c:v>Acquired</c:v>
                </c:pt>
                <c:pt idx="1">
                  <c:v>Active</c:v>
                </c:pt>
                <c:pt idx="2">
                  <c:v>Closed</c:v>
                </c:pt>
                <c:pt idx="3">
                  <c:v>IPO</c:v>
                </c:pt>
              </c:strCache>
            </c:strRef>
          </c:cat>
          <c:val>
            <c:numRef>
              <c:f>Sheet4!$B$13:$B$17</c:f>
              <c:numCache>
                <c:formatCode>General</c:formatCode>
                <c:ptCount val="4"/>
                <c:pt idx="0">
                  <c:v>1254</c:v>
                </c:pt>
                <c:pt idx="1">
                  <c:v>1190</c:v>
                </c:pt>
                <c:pt idx="2">
                  <c:v>1280</c:v>
                </c:pt>
                <c:pt idx="3">
                  <c:v>1276</c:v>
                </c:pt>
              </c:numCache>
            </c:numRef>
          </c:val>
          <c:extLst>
            <c:ext xmlns:c16="http://schemas.microsoft.com/office/drawing/2014/chart" uri="{C3380CC4-5D6E-409C-BE32-E72D297353CC}">
              <c16:uniqueId val="{00000000-2C6B-4636-904A-80C89639A80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14</xdr:col>
      <xdr:colOff>185738</xdr:colOff>
      <xdr:row>30</xdr:row>
      <xdr:rowOff>24764</xdr:rowOff>
    </xdr:from>
    <xdr:to>
      <xdr:col>16</xdr:col>
      <xdr:colOff>535782</xdr:colOff>
      <xdr:row>43</xdr:row>
      <xdr:rowOff>139065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06B86556-193F-4588-73BE-E2E1308E75C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6366332" y="5382577"/>
              <a:ext cx="1826419" cy="2436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1123950</xdr:colOff>
      <xdr:row>37</xdr:row>
      <xdr:rowOff>71438</xdr:rowOff>
    </xdr:from>
    <xdr:to>
      <xdr:col>11</xdr:col>
      <xdr:colOff>238125</xdr:colOff>
      <xdr:row>52</xdr:row>
      <xdr:rowOff>100013</xdr:rowOff>
    </xdr:to>
    <xdr:graphicFrame macro="">
      <xdr:nvGraphicFramePr>
        <xdr:cNvPr id="5" name="Chart 4">
          <a:extLst>
            <a:ext uri="{FF2B5EF4-FFF2-40B4-BE49-F238E27FC236}">
              <a16:creationId xmlns:a16="http://schemas.microsoft.com/office/drawing/2014/main" id="{4218F10D-0F48-9E85-EDAD-17B3F9924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1112520</xdr:colOff>
      <xdr:row>30</xdr:row>
      <xdr:rowOff>28575</xdr:rowOff>
    </xdr:from>
    <xdr:to>
      <xdr:col>9</xdr:col>
      <xdr:colOff>559118</xdr:colOff>
      <xdr:row>37</xdr:row>
      <xdr:rowOff>133350</xdr:rowOff>
    </xdr:to>
    <mc:AlternateContent xmlns:mc="http://schemas.openxmlformats.org/markup-compatibility/2006">
      <mc:Choice xmlns:tsle="http://schemas.microsoft.com/office/drawing/2012/timeslicer" Requires="tsle">
        <xdr:graphicFrame macro="">
          <xdr:nvGraphicFramePr>
            <xdr:cNvPr id="6" name="Funding_Date">
              <a:extLst>
                <a:ext uri="{FF2B5EF4-FFF2-40B4-BE49-F238E27FC236}">
                  <a16:creationId xmlns:a16="http://schemas.microsoft.com/office/drawing/2014/main" id="{81CC853B-26D9-65CF-FEDD-E15E43135678}"/>
                </a:ext>
              </a:extLst>
            </xdr:cNvPr>
            <xdr:cNvGraphicFramePr/>
          </xdr:nvGraphicFramePr>
          <xdr:xfrm>
            <a:off x="0" y="0"/>
            <a:ext cx="0" cy="0"/>
          </xdr:xfrm>
          <a:graphic>
            <a:graphicData uri="http://schemas.microsoft.com/office/drawing/2012/timeslicer">
              <tsle:timeslicer xmlns:tsle="http://schemas.microsoft.com/office/drawing/2012/timeslicer" name="Funding_Date"/>
            </a:graphicData>
          </a:graphic>
        </xdr:graphicFrame>
      </mc:Choice>
      <mc:Fallback>
        <xdr:sp macro="" textlink="">
          <xdr:nvSpPr>
            <xdr:cNvPr id="0" name=""/>
            <xdr:cNvSpPr>
              <a:spLocks noTextEdit="1"/>
            </xdr:cNvSpPr>
          </xdr:nvSpPr>
          <xdr:spPr>
            <a:xfrm>
              <a:off x="9423083" y="5386388"/>
              <a:ext cx="3328035" cy="13549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1351360</xdr:colOff>
      <xdr:row>33</xdr:row>
      <xdr:rowOff>146446</xdr:rowOff>
    </xdr:from>
    <xdr:to>
      <xdr:col>3</xdr:col>
      <xdr:colOff>887016</xdr:colOff>
      <xdr:row>49</xdr:row>
      <xdr:rowOff>32146</xdr:rowOff>
    </xdr:to>
    <xdr:graphicFrame macro="">
      <xdr:nvGraphicFramePr>
        <xdr:cNvPr id="11" name="Chart 10">
          <a:extLst>
            <a:ext uri="{FF2B5EF4-FFF2-40B4-BE49-F238E27FC236}">
              <a16:creationId xmlns:a16="http://schemas.microsoft.com/office/drawing/2014/main" id="{A5BDDD07-E85D-2A93-E061-80712404F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458390</xdr:colOff>
      <xdr:row>12</xdr:row>
      <xdr:rowOff>27384</xdr:rowOff>
    </xdr:from>
    <xdr:to>
      <xdr:col>17</xdr:col>
      <xdr:colOff>244078</xdr:colOff>
      <xdr:row>27</xdr:row>
      <xdr:rowOff>91678</xdr:rowOff>
    </xdr:to>
    <xdr:graphicFrame macro="">
      <xdr:nvGraphicFramePr>
        <xdr:cNvPr id="12" name="Chart 11">
          <a:extLst>
            <a:ext uri="{FF2B5EF4-FFF2-40B4-BE49-F238E27FC236}">
              <a16:creationId xmlns:a16="http://schemas.microsoft.com/office/drawing/2014/main" id="{FA94A64C-D929-E885-16B2-64A2FB565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7620</xdr:colOff>
      <xdr:row>1</xdr:row>
      <xdr:rowOff>11723</xdr:rowOff>
    </xdr:from>
    <xdr:to>
      <xdr:col>23</xdr:col>
      <xdr:colOff>0</xdr:colOff>
      <xdr:row>42</xdr:row>
      <xdr:rowOff>179949</xdr:rowOff>
    </xdr:to>
    <xdr:sp macro="" textlink="">
      <xdr:nvSpPr>
        <xdr:cNvPr id="2" name="Rectangle 1">
          <a:extLst>
            <a:ext uri="{FF2B5EF4-FFF2-40B4-BE49-F238E27FC236}">
              <a16:creationId xmlns:a16="http://schemas.microsoft.com/office/drawing/2014/main" id="{AC5661CB-D617-CE07-2601-51DDD8AD6524}"/>
            </a:ext>
          </a:extLst>
        </xdr:cNvPr>
        <xdr:cNvSpPr/>
      </xdr:nvSpPr>
      <xdr:spPr>
        <a:xfrm>
          <a:off x="617220" y="199292"/>
          <a:ext cx="13403580" cy="7858565"/>
        </a:xfrm>
        <a:prstGeom prst="rect">
          <a:avLst/>
        </a:prstGeom>
        <a:solidFill>
          <a:schemeClr val="bg1">
            <a:lumMod val="65000"/>
          </a:schemeClr>
        </a:solidFill>
      </xdr:spPr>
      <xdr:style>
        <a:lnRef idx="2">
          <a:schemeClr val="accent1">
            <a:shade val="15000"/>
          </a:schemeClr>
        </a:lnRef>
        <a:fillRef idx="1003">
          <a:schemeClr val="lt2"/>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105508</xdr:colOff>
      <xdr:row>1</xdr:row>
      <xdr:rowOff>93785</xdr:rowOff>
    </xdr:from>
    <xdr:to>
      <xdr:col>4</xdr:col>
      <xdr:colOff>386862</xdr:colOff>
      <xdr:row>7</xdr:row>
      <xdr:rowOff>175846</xdr:rowOff>
    </xdr:to>
    <xdr:sp macro="" textlink="">
      <xdr:nvSpPr>
        <xdr:cNvPr id="3" name="Rectangle: Rounded Corners 2">
          <a:extLst>
            <a:ext uri="{FF2B5EF4-FFF2-40B4-BE49-F238E27FC236}">
              <a16:creationId xmlns:a16="http://schemas.microsoft.com/office/drawing/2014/main" id="{239C62FE-65C2-52F0-5D3E-93FC32A27099}"/>
            </a:ext>
          </a:extLst>
        </xdr:cNvPr>
        <xdr:cNvSpPr/>
      </xdr:nvSpPr>
      <xdr:spPr>
        <a:xfrm>
          <a:off x="715108" y="281354"/>
          <a:ext cx="2110154" cy="120747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latin typeface="Times New Roman" panose="02020603050405020304" pitchFamily="18" charset="0"/>
              <a:cs typeface="Times New Roman" panose="02020603050405020304" pitchFamily="18" charset="0"/>
            </a:rPr>
            <a:t>STARTUP FUNDING DASHBOARD</a:t>
          </a:r>
        </a:p>
      </xdr:txBody>
    </xdr:sp>
    <xdr:clientData/>
  </xdr:twoCellAnchor>
  <xdr:twoCellAnchor>
    <xdr:from>
      <xdr:col>4</xdr:col>
      <xdr:colOff>488267</xdr:colOff>
      <xdr:row>1</xdr:row>
      <xdr:rowOff>93785</xdr:rowOff>
    </xdr:from>
    <xdr:to>
      <xdr:col>8</xdr:col>
      <xdr:colOff>128954</xdr:colOff>
      <xdr:row>7</xdr:row>
      <xdr:rowOff>152400</xdr:rowOff>
    </xdr:to>
    <xdr:sp macro="" textlink="">
      <xdr:nvSpPr>
        <xdr:cNvPr id="9" name="Rectangle: Rounded Corners 8">
          <a:extLst>
            <a:ext uri="{FF2B5EF4-FFF2-40B4-BE49-F238E27FC236}">
              <a16:creationId xmlns:a16="http://schemas.microsoft.com/office/drawing/2014/main" id="{D00673DB-8FBB-42FB-A081-39BE285C7BEA}"/>
            </a:ext>
          </a:extLst>
        </xdr:cNvPr>
        <xdr:cNvSpPr/>
      </xdr:nvSpPr>
      <xdr:spPr>
        <a:xfrm>
          <a:off x="2926667" y="281354"/>
          <a:ext cx="2079087" cy="118403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solidFill>
                <a:schemeClr val="accent6">
                  <a:lumMod val="75000"/>
                </a:schemeClr>
              </a:solidFill>
            </a:rPr>
            <a:t>🏆</a:t>
          </a:r>
          <a:r>
            <a:rPr lang="en-IN"/>
            <a:t> </a:t>
          </a:r>
          <a:endParaRPr lang="en-IN" sz="1100"/>
        </a:p>
      </xdr:txBody>
    </xdr:sp>
    <xdr:clientData/>
  </xdr:twoCellAnchor>
  <xdr:twoCellAnchor>
    <xdr:from>
      <xdr:col>1</xdr:col>
      <xdr:colOff>105508</xdr:colOff>
      <xdr:row>15</xdr:row>
      <xdr:rowOff>164124</xdr:rowOff>
    </xdr:from>
    <xdr:to>
      <xdr:col>4</xdr:col>
      <xdr:colOff>410308</xdr:colOff>
      <xdr:row>23</xdr:row>
      <xdr:rowOff>1</xdr:rowOff>
    </xdr:to>
    <xdr:sp macro="" textlink="">
      <xdr:nvSpPr>
        <xdr:cNvPr id="12" name="Rectangle: Rounded Corners 11">
          <a:extLst>
            <a:ext uri="{FF2B5EF4-FFF2-40B4-BE49-F238E27FC236}">
              <a16:creationId xmlns:a16="http://schemas.microsoft.com/office/drawing/2014/main" id="{5C6ECBE1-611F-423D-9964-BA6CCDB6771E}"/>
            </a:ext>
          </a:extLst>
        </xdr:cNvPr>
        <xdr:cNvSpPr/>
      </xdr:nvSpPr>
      <xdr:spPr>
        <a:xfrm>
          <a:off x="715108" y="2977662"/>
          <a:ext cx="2133600" cy="1336431"/>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t>🏢</a:t>
          </a:r>
        </a:p>
      </xdr:txBody>
    </xdr:sp>
    <xdr:clientData/>
  </xdr:twoCellAnchor>
  <xdr:twoCellAnchor>
    <xdr:from>
      <xdr:col>1</xdr:col>
      <xdr:colOff>105508</xdr:colOff>
      <xdr:row>8</xdr:row>
      <xdr:rowOff>82062</xdr:rowOff>
    </xdr:from>
    <xdr:to>
      <xdr:col>4</xdr:col>
      <xdr:colOff>398585</xdr:colOff>
      <xdr:row>15</xdr:row>
      <xdr:rowOff>58616</xdr:rowOff>
    </xdr:to>
    <xdr:sp macro="" textlink="">
      <xdr:nvSpPr>
        <xdr:cNvPr id="13" name="Rectangle: Rounded Corners 12">
          <a:extLst>
            <a:ext uri="{FF2B5EF4-FFF2-40B4-BE49-F238E27FC236}">
              <a16:creationId xmlns:a16="http://schemas.microsoft.com/office/drawing/2014/main" id="{33B1F816-5F2A-4610-ADFA-E64F828E776A}"/>
            </a:ext>
          </a:extLst>
        </xdr:cNvPr>
        <xdr:cNvSpPr/>
      </xdr:nvSpPr>
      <xdr:spPr>
        <a:xfrm>
          <a:off x="715108" y="1582616"/>
          <a:ext cx="2121877" cy="1289538"/>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t>🌍</a:t>
          </a:r>
        </a:p>
      </xdr:txBody>
    </xdr:sp>
    <xdr:clientData/>
  </xdr:twoCellAnchor>
  <xdr:twoCellAnchor>
    <xdr:from>
      <xdr:col>15</xdr:col>
      <xdr:colOff>468924</xdr:colOff>
      <xdr:row>1</xdr:row>
      <xdr:rowOff>105508</xdr:rowOff>
    </xdr:from>
    <xdr:to>
      <xdr:col>19</xdr:col>
      <xdr:colOff>164124</xdr:colOff>
      <xdr:row>7</xdr:row>
      <xdr:rowOff>152399</xdr:rowOff>
    </xdr:to>
    <xdr:sp macro="" textlink="">
      <xdr:nvSpPr>
        <xdr:cNvPr id="14" name="Rectangle: Rounded Corners 13">
          <a:extLst>
            <a:ext uri="{FF2B5EF4-FFF2-40B4-BE49-F238E27FC236}">
              <a16:creationId xmlns:a16="http://schemas.microsoft.com/office/drawing/2014/main" id="{EE97E528-419F-4277-9401-6D769E04D360}"/>
            </a:ext>
          </a:extLst>
        </xdr:cNvPr>
        <xdr:cNvSpPr/>
      </xdr:nvSpPr>
      <xdr:spPr>
        <a:xfrm>
          <a:off x="9612924" y="293077"/>
          <a:ext cx="2133600" cy="117230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t>📈</a:t>
          </a:r>
        </a:p>
      </xdr:txBody>
    </xdr:sp>
    <xdr:clientData/>
  </xdr:twoCellAnchor>
  <xdr:twoCellAnchor>
    <xdr:from>
      <xdr:col>12</xdr:col>
      <xdr:colOff>46893</xdr:colOff>
      <xdr:row>1</xdr:row>
      <xdr:rowOff>105508</xdr:rowOff>
    </xdr:from>
    <xdr:to>
      <xdr:col>15</xdr:col>
      <xdr:colOff>386862</xdr:colOff>
      <xdr:row>7</xdr:row>
      <xdr:rowOff>152401</xdr:rowOff>
    </xdr:to>
    <xdr:sp macro="" textlink="">
      <xdr:nvSpPr>
        <xdr:cNvPr id="15" name="Rectangle: Rounded Corners 14">
          <a:extLst>
            <a:ext uri="{FF2B5EF4-FFF2-40B4-BE49-F238E27FC236}">
              <a16:creationId xmlns:a16="http://schemas.microsoft.com/office/drawing/2014/main" id="{00912EC8-07B3-41BB-BAFC-CD309B0102C5}"/>
            </a:ext>
          </a:extLst>
        </xdr:cNvPr>
        <xdr:cNvSpPr/>
      </xdr:nvSpPr>
      <xdr:spPr>
        <a:xfrm>
          <a:off x="7362093" y="293077"/>
          <a:ext cx="2168769" cy="1172309"/>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t>💼</a:t>
          </a:r>
        </a:p>
      </xdr:txBody>
    </xdr:sp>
    <xdr:clientData/>
  </xdr:twoCellAnchor>
  <xdr:twoCellAnchor>
    <xdr:from>
      <xdr:col>8</xdr:col>
      <xdr:colOff>211015</xdr:colOff>
      <xdr:row>1</xdr:row>
      <xdr:rowOff>117231</xdr:rowOff>
    </xdr:from>
    <xdr:to>
      <xdr:col>11</xdr:col>
      <xdr:colOff>574433</xdr:colOff>
      <xdr:row>7</xdr:row>
      <xdr:rowOff>152401</xdr:rowOff>
    </xdr:to>
    <xdr:sp macro="" textlink="">
      <xdr:nvSpPr>
        <xdr:cNvPr id="16" name="Rectangle: Rounded Corners 15">
          <a:extLst>
            <a:ext uri="{FF2B5EF4-FFF2-40B4-BE49-F238E27FC236}">
              <a16:creationId xmlns:a16="http://schemas.microsoft.com/office/drawing/2014/main" id="{FA5B51E2-8151-4B5E-BB47-03E469A14BEA}"/>
            </a:ext>
          </a:extLst>
        </xdr:cNvPr>
        <xdr:cNvSpPr/>
      </xdr:nvSpPr>
      <xdr:spPr>
        <a:xfrm>
          <a:off x="5087815" y="304800"/>
          <a:ext cx="2192218" cy="1160586"/>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t>🚀</a:t>
          </a:r>
        </a:p>
      </xdr:txBody>
    </xdr:sp>
    <xdr:clientData/>
  </xdr:twoCellAnchor>
  <xdr:twoCellAnchor>
    <xdr:from>
      <xdr:col>19</xdr:col>
      <xdr:colOff>257909</xdr:colOff>
      <xdr:row>1</xdr:row>
      <xdr:rowOff>117232</xdr:rowOff>
    </xdr:from>
    <xdr:to>
      <xdr:col>22</xdr:col>
      <xdr:colOff>499991</xdr:colOff>
      <xdr:row>7</xdr:row>
      <xdr:rowOff>152400</xdr:rowOff>
    </xdr:to>
    <xdr:sp macro="" textlink="">
      <xdr:nvSpPr>
        <xdr:cNvPr id="17" name="Rectangle: Rounded Corners 16">
          <a:extLst>
            <a:ext uri="{FF2B5EF4-FFF2-40B4-BE49-F238E27FC236}">
              <a16:creationId xmlns:a16="http://schemas.microsoft.com/office/drawing/2014/main" id="{D21CA6FB-10A1-4BEE-AE74-4B956230068B}"/>
            </a:ext>
          </a:extLst>
        </xdr:cNvPr>
        <xdr:cNvSpPr/>
      </xdr:nvSpPr>
      <xdr:spPr>
        <a:xfrm>
          <a:off x="11840309" y="304801"/>
          <a:ext cx="2070882" cy="1160584"/>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t>💰</a:t>
          </a:r>
        </a:p>
      </xdr:txBody>
    </xdr:sp>
    <xdr:clientData/>
  </xdr:twoCellAnchor>
  <xdr:twoCellAnchor>
    <xdr:from>
      <xdr:col>4</xdr:col>
      <xdr:colOff>492369</xdr:colOff>
      <xdr:row>8</xdr:row>
      <xdr:rowOff>46892</xdr:rowOff>
    </xdr:from>
    <xdr:to>
      <xdr:col>15</xdr:col>
      <xdr:colOff>375139</xdr:colOff>
      <xdr:row>22</xdr:row>
      <xdr:rowOff>183465</xdr:rowOff>
    </xdr:to>
    <xdr:graphicFrame macro="">
      <xdr:nvGraphicFramePr>
        <xdr:cNvPr id="18" name="Chart 17">
          <a:extLst>
            <a:ext uri="{FF2B5EF4-FFF2-40B4-BE49-F238E27FC236}">
              <a16:creationId xmlns:a16="http://schemas.microsoft.com/office/drawing/2014/main" id="{CDDC57EA-32FB-4A98-A22B-BCB175884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504092</xdr:colOff>
      <xdr:row>1</xdr:row>
      <xdr:rowOff>70339</xdr:rowOff>
    </xdr:from>
    <xdr:to>
      <xdr:col>8</xdr:col>
      <xdr:colOff>82061</xdr:colOff>
      <xdr:row>5</xdr:row>
      <xdr:rowOff>11723</xdr:rowOff>
    </xdr:to>
    <xdr:sp macro="" textlink="">
      <xdr:nvSpPr>
        <xdr:cNvPr id="19" name="Rectangle 18">
          <a:extLst>
            <a:ext uri="{FF2B5EF4-FFF2-40B4-BE49-F238E27FC236}">
              <a16:creationId xmlns:a16="http://schemas.microsoft.com/office/drawing/2014/main" id="{9186ECDD-44CC-303A-E2D2-C3BBDB7285BB}"/>
            </a:ext>
          </a:extLst>
        </xdr:cNvPr>
        <xdr:cNvSpPr/>
      </xdr:nvSpPr>
      <xdr:spPr>
        <a:xfrm>
          <a:off x="3552092" y="257908"/>
          <a:ext cx="1406769" cy="6916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TOTAL FUNDING</a:t>
          </a:r>
        </a:p>
      </xdr:txBody>
    </xdr:sp>
    <xdr:clientData/>
  </xdr:twoCellAnchor>
  <xdr:twoCellAnchor>
    <xdr:from>
      <xdr:col>5</xdr:col>
      <xdr:colOff>492369</xdr:colOff>
      <xdr:row>4</xdr:row>
      <xdr:rowOff>66235</xdr:rowOff>
    </xdr:from>
    <xdr:to>
      <xdr:col>8</xdr:col>
      <xdr:colOff>19343</xdr:colOff>
      <xdr:row>6</xdr:row>
      <xdr:rowOff>171742</xdr:rowOff>
    </xdr:to>
    <xdr:sp macro="" textlink="Sheet2!E16">
      <xdr:nvSpPr>
        <xdr:cNvPr id="20" name="Rectangle 19">
          <a:extLst>
            <a:ext uri="{FF2B5EF4-FFF2-40B4-BE49-F238E27FC236}">
              <a16:creationId xmlns:a16="http://schemas.microsoft.com/office/drawing/2014/main" id="{0EA75416-6B6E-4BD9-86B9-649CB1B3E294}"/>
            </a:ext>
          </a:extLst>
        </xdr:cNvPr>
        <xdr:cNvSpPr/>
      </xdr:nvSpPr>
      <xdr:spPr>
        <a:xfrm>
          <a:off x="3540369" y="816512"/>
          <a:ext cx="1355774" cy="4806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$126.82B</a:t>
          </a:r>
        </a:p>
      </xdr:txBody>
    </xdr:sp>
    <xdr:clientData/>
  </xdr:twoCellAnchor>
  <xdr:twoCellAnchor>
    <xdr:from>
      <xdr:col>9</xdr:col>
      <xdr:colOff>339969</xdr:colOff>
      <xdr:row>1</xdr:row>
      <xdr:rowOff>82062</xdr:rowOff>
    </xdr:from>
    <xdr:to>
      <xdr:col>11</xdr:col>
      <xdr:colOff>504093</xdr:colOff>
      <xdr:row>4</xdr:row>
      <xdr:rowOff>164121</xdr:rowOff>
    </xdr:to>
    <xdr:sp macro="" textlink="">
      <xdr:nvSpPr>
        <xdr:cNvPr id="21" name="Rectangle 20">
          <a:extLst>
            <a:ext uri="{FF2B5EF4-FFF2-40B4-BE49-F238E27FC236}">
              <a16:creationId xmlns:a16="http://schemas.microsoft.com/office/drawing/2014/main" id="{9662B80B-CBB0-4E3E-A156-0A32FD4CAE14}"/>
            </a:ext>
          </a:extLst>
        </xdr:cNvPr>
        <xdr:cNvSpPr/>
      </xdr:nvSpPr>
      <xdr:spPr>
        <a:xfrm>
          <a:off x="5826369" y="269631"/>
          <a:ext cx="1383324" cy="6447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TOTAL STARTUPS</a:t>
          </a:r>
        </a:p>
      </xdr:txBody>
    </xdr:sp>
    <xdr:clientData/>
  </xdr:twoCellAnchor>
  <xdr:twoCellAnchor>
    <xdr:from>
      <xdr:col>9</xdr:col>
      <xdr:colOff>164123</xdr:colOff>
      <xdr:row>3</xdr:row>
      <xdr:rowOff>164123</xdr:rowOff>
    </xdr:from>
    <xdr:to>
      <xdr:col>11</xdr:col>
      <xdr:colOff>539263</xdr:colOff>
      <xdr:row>7</xdr:row>
      <xdr:rowOff>93783</xdr:rowOff>
    </xdr:to>
    <xdr:sp macro="" textlink="">
      <xdr:nvSpPr>
        <xdr:cNvPr id="22" name="Rectangle 21">
          <a:extLst>
            <a:ext uri="{FF2B5EF4-FFF2-40B4-BE49-F238E27FC236}">
              <a16:creationId xmlns:a16="http://schemas.microsoft.com/office/drawing/2014/main" id="{77C80FD8-3248-43D3-BA0C-AD4AD0CE42FF}"/>
            </a:ext>
          </a:extLst>
        </xdr:cNvPr>
        <xdr:cNvSpPr/>
      </xdr:nvSpPr>
      <xdr:spPr>
        <a:xfrm>
          <a:off x="5650523" y="726831"/>
          <a:ext cx="1594340" cy="6799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5,000</a:t>
          </a:r>
        </a:p>
      </xdr:txBody>
    </xdr:sp>
    <xdr:clientData/>
  </xdr:twoCellAnchor>
  <xdr:twoCellAnchor>
    <xdr:from>
      <xdr:col>13</xdr:col>
      <xdr:colOff>105508</xdr:colOff>
      <xdr:row>1</xdr:row>
      <xdr:rowOff>117231</xdr:rowOff>
    </xdr:from>
    <xdr:to>
      <xdr:col>15</xdr:col>
      <xdr:colOff>281355</xdr:colOff>
      <xdr:row>5</xdr:row>
      <xdr:rowOff>11723</xdr:rowOff>
    </xdr:to>
    <xdr:sp macro="" textlink="">
      <xdr:nvSpPr>
        <xdr:cNvPr id="23" name="Rectangle 22">
          <a:extLst>
            <a:ext uri="{FF2B5EF4-FFF2-40B4-BE49-F238E27FC236}">
              <a16:creationId xmlns:a16="http://schemas.microsoft.com/office/drawing/2014/main" id="{3E0F4782-DB3B-4A12-8EEF-5B0B0527FD6A}"/>
            </a:ext>
          </a:extLst>
        </xdr:cNvPr>
        <xdr:cNvSpPr/>
      </xdr:nvSpPr>
      <xdr:spPr>
        <a:xfrm>
          <a:off x="8030308" y="304800"/>
          <a:ext cx="1395047" cy="6447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 TOTAL INVESTORS</a:t>
          </a:r>
        </a:p>
      </xdr:txBody>
    </xdr:sp>
    <xdr:clientData/>
  </xdr:twoCellAnchor>
  <xdr:twoCellAnchor>
    <xdr:from>
      <xdr:col>13</xdr:col>
      <xdr:colOff>58615</xdr:colOff>
      <xdr:row>4</xdr:row>
      <xdr:rowOff>82062</xdr:rowOff>
    </xdr:from>
    <xdr:to>
      <xdr:col>15</xdr:col>
      <xdr:colOff>293078</xdr:colOff>
      <xdr:row>7</xdr:row>
      <xdr:rowOff>105508</xdr:rowOff>
    </xdr:to>
    <xdr:sp macro="" textlink="">
      <xdr:nvSpPr>
        <xdr:cNvPr id="24" name="Rectangle 23">
          <a:extLst>
            <a:ext uri="{FF2B5EF4-FFF2-40B4-BE49-F238E27FC236}">
              <a16:creationId xmlns:a16="http://schemas.microsoft.com/office/drawing/2014/main" id="{156533DD-C343-4604-9078-14E804AC7856}"/>
            </a:ext>
          </a:extLst>
        </xdr:cNvPr>
        <xdr:cNvSpPr/>
      </xdr:nvSpPr>
      <xdr:spPr>
        <a:xfrm>
          <a:off x="7983415" y="832339"/>
          <a:ext cx="1453663" cy="5861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39.6K</a:t>
          </a:r>
          <a:r>
            <a:rPr lang="en-IN">
              <a:effectLst/>
            </a:rPr>
            <a:t> </a:t>
          </a:r>
          <a:endParaRPr lang="en-IN" sz="1100"/>
        </a:p>
      </xdr:txBody>
    </xdr:sp>
    <xdr:clientData/>
  </xdr:twoCellAnchor>
  <xdr:twoCellAnchor>
    <xdr:from>
      <xdr:col>16</xdr:col>
      <xdr:colOff>457200</xdr:colOff>
      <xdr:row>1</xdr:row>
      <xdr:rowOff>93785</xdr:rowOff>
    </xdr:from>
    <xdr:to>
      <xdr:col>19</xdr:col>
      <xdr:colOff>246184</xdr:colOff>
      <xdr:row>4</xdr:row>
      <xdr:rowOff>140676</xdr:rowOff>
    </xdr:to>
    <xdr:sp macro="" textlink="">
      <xdr:nvSpPr>
        <xdr:cNvPr id="25" name="Rectangle 24">
          <a:extLst>
            <a:ext uri="{FF2B5EF4-FFF2-40B4-BE49-F238E27FC236}">
              <a16:creationId xmlns:a16="http://schemas.microsoft.com/office/drawing/2014/main" id="{06F12B7B-B6D8-4DEF-BC15-5B099942AA11}"/>
            </a:ext>
          </a:extLst>
        </xdr:cNvPr>
        <xdr:cNvSpPr/>
      </xdr:nvSpPr>
      <xdr:spPr>
        <a:xfrm>
          <a:off x="10210800" y="281354"/>
          <a:ext cx="1617784" cy="6095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AVERAGE VALUATION</a:t>
          </a:r>
        </a:p>
      </xdr:txBody>
    </xdr:sp>
    <xdr:clientData/>
  </xdr:twoCellAnchor>
  <xdr:twoCellAnchor>
    <xdr:from>
      <xdr:col>16</xdr:col>
      <xdr:colOff>539262</xdr:colOff>
      <xdr:row>3</xdr:row>
      <xdr:rowOff>128955</xdr:rowOff>
    </xdr:from>
    <xdr:to>
      <xdr:col>19</xdr:col>
      <xdr:colOff>93785</xdr:colOff>
      <xdr:row>7</xdr:row>
      <xdr:rowOff>82062</xdr:rowOff>
    </xdr:to>
    <xdr:sp macro="" textlink="">
      <xdr:nvSpPr>
        <xdr:cNvPr id="26" name="Rectangle 25">
          <a:extLst>
            <a:ext uri="{FF2B5EF4-FFF2-40B4-BE49-F238E27FC236}">
              <a16:creationId xmlns:a16="http://schemas.microsoft.com/office/drawing/2014/main" id="{EC7B9B1C-8768-4EA3-B466-5D3293B6D5EC}"/>
            </a:ext>
          </a:extLst>
        </xdr:cNvPr>
        <xdr:cNvSpPr/>
      </xdr:nvSpPr>
      <xdr:spPr>
        <a:xfrm>
          <a:off x="10292862" y="691663"/>
          <a:ext cx="1383323" cy="70338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$50.24M</a:t>
          </a:r>
        </a:p>
      </xdr:txBody>
    </xdr:sp>
    <xdr:clientData/>
  </xdr:twoCellAnchor>
  <xdr:twoCellAnchor>
    <xdr:from>
      <xdr:col>20</xdr:col>
      <xdr:colOff>93784</xdr:colOff>
      <xdr:row>1</xdr:row>
      <xdr:rowOff>58616</xdr:rowOff>
    </xdr:from>
    <xdr:to>
      <xdr:col>22</xdr:col>
      <xdr:colOff>504091</xdr:colOff>
      <xdr:row>4</xdr:row>
      <xdr:rowOff>171741</xdr:rowOff>
    </xdr:to>
    <xdr:sp macro="" textlink="">
      <xdr:nvSpPr>
        <xdr:cNvPr id="27" name="Rectangle 26">
          <a:extLst>
            <a:ext uri="{FF2B5EF4-FFF2-40B4-BE49-F238E27FC236}">
              <a16:creationId xmlns:a16="http://schemas.microsoft.com/office/drawing/2014/main" id="{67BCFA4F-0378-4641-8C31-90F9994ACEB3}"/>
            </a:ext>
          </a:extLst>
        </xdr:cNvPr>
        <xdr:cNvSpPr/>
      </xdr:nvSpPr>
      <xdr:spPr>
        <a:xfrm>
          <a:off x="12285784" y="246185"/>
          <a:ext cx="1629507" cy="6758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TOTAL</a:t>
          </a:r>
          <a:r>
            <a:rPr lang="en-IN" sz="1400" b="1" baseline="0">
              <a:latin typeface="Times New Roman" panose="02020603050405020304" pitchFamily="18" charset="0"/>
              <a:cs typeface="Times New Roman" panose="02020603050405020304" pitchFamily="18" charset="0"/>
            </a:rPr>
            <a:t> </a:t>
          </a:r>
          <a:r>
            <a:rPr lang="en-IN" sz="1400" b="1">
              <a:latin typeface="Times New Roman" panose="02020603050405020304" pitchFamily="18" charset="0"/>
              <a:cs typeface="Times New Roman" panose="02020603050405020304" pitchFamily="18" charset="0"/>
            </a:rPr>
            <a:t>REVENUE</a:t>
          </a:r>
        </a:p>
      </xdr:txBody>
    </xdr:sp>
    <xdr:clientData/>
  </xdr:twoCellAnchor>
  <xdr:twoCellAnchor>
    <xdr:from>
      <xdr:col>20</xdr:col>
      <xdr:colOff>140677</xdr:colOff>
      <xdr:row>3</xdr:row>
      <xdr:rowOff>58615</xdr:rowOff>
    </xdr:from>
    <xdr:to>
      <xdr:col>22</xdr:col>
      <xdr:colOff>457201</xdr:colOff>
      <xdr:row>7</xdr:row>
      <xdr:rowOff>113125</xdr:rowOff>
    </xdr:to>
    <xdr:sp macro="" textlink="">
      <xdr:nvSpPr>
        <xdr:cNvPr id="28" name="Rectangle 27">
          <a:extLst>
            <a:ext uri="{FF2B5EF4-FFF2-40B4-BE49-F238E27FC236}">
              <a16:creationId xmlns:a16="http://schemas.microsoft.com/office/drawing/2014/main" id="{E967E58A-FA02-4102-A190-69A1636AA299}"/>
            </a:ext>
          </a:extLst>
        </xdr:cNvPr>
        <xdr:cNvSpPr/>
      </xdr:nvSpPr>
      <xdr:spPr>
        <a:xfrm>
          <a:off x="12332677" y="621323"/>
          <a:ext cx="1535724" cy="8047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Times New Roman" panose="02020603050405020304" pitchFamily="18" charset="0"/>
              <a:cs typeface="Times New Roman" panose="02020603050405020304" pitchFamily="18" charset="0"/>
            </a:rPr>
            <a:t>$250.24B</a:t>
          </a:r>
        </a:p>
      </xdr:txBody>
    </xdr:sp>
    <xdr:clientData/>
  </xdr:twoCellAnchor>
  <xdr:twoCellAnchor>
    <xdr:from>
      <xdr:col>1</xdr:col>
      <xdr:colOff>386862</xdr:colOff>
      <xdr:row>8</xdr:row>
      <xdr:rowOff>46892</xdr:rowOff>
    </xdr:from>
    <xdr:to>
      <xdr:col>4</xdr:col>
      <xdr:colOff>410307</xdr:colOff>
      <xdr:row>12</xdr:row>
      <xdr:rowOff>164122</xdr:rowOff>
    </xdr:to>
    <xdr:sp macro="" textlink="">
      <xdr:nvSpPr>
        <xdr:cNvPr id="30" name="Rectangle 29">
          <a:extLst>
            <a:ext uri="{FF2B5EF4-FFF2-40B4-BE49-F238E27FC236}">
              <a16:creationId xmlns:a16="http://schemas.microsoft.com/office/drawing/2014/main" id="{F2E09E0C-A38A-4E31-BA47-956E12FD3C61}"/>
            </a:ext>
          </a:extLst>
        </xdr:cNvPr>
        <xdr:cNvSpPr/>
      </xdr:nvSpPr>
      <xdr:spPr>
        <a:xfrm>
          <a:off x="996462" y="1547446"/>
          <a:ext cx="1852245" cy="8675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TOP</a:t>
          </a:r>
          <a:r>
            <a:rPr lang="en-IN" sz="1400" b="1" baseline="0">
              <a:latin typeface="Times New Roman" panose="02020603050405020304" pitchFamily="18" charset="0"/>
              <a:cs typeface="Times New Roman" panose="02020603050405020304" pitchFamily="18" charset="0"/>
            </a:rPr>
            <a:t> FUNDING</a:t>
          </a:r>
          <a:r>
            <a:rPr lang="en-IN" sz="1400" b="1">
              <a:latin typeface="Times New Roman" panose="02020603050405020304" pitchFamily="18" charset="0"/>
              <a:cs typeface="Times New Roman" panose="02020603050405020304" pitchFamily="18" charset="0"/>
            </a:rPr>
            <a:t> COUNTRY</a:t>
          </a:r>
        </a:p>
      </xdr:txBody>
    </xdr:sp>
    <xdr:clientData/>
  </xdr:twoCellAnchor>
  <xdr:twoCellAnchor>
    <xdr:from>
      <xdr:col>2</xdr:col>
      <xdr:colOff>70338</xdr:colOff>
      <xdr:row>11</xdr:row>
      <xdr:rowOff>140676</xdr:rowOff>
    </xdr:from>
    <xdr:to>
      <xdr:col>4</xdr:col>
      <xdr:colOff>339969</xdr:colOff>
      <xdr:row>15</xdr:row>
      <xdr:rowOff>11724</xdr:rowOff>
    </xdr:to>
    <xdr:sp macro="" textlink="">
      <xdr:nvSpPr>
        <xdr:cNvPr id="31" name="Rectangle 30">
          <a:extLst>
            <a:ext uri="{FF2B5EF4-FFF2-40B4-BE49-F238E27FC236}">
              <a16:creationId xmlns:a16="http://schemas.microsoft.com/office/drawing/2014/main" id="{45657500-5A99-4D8F-A3DB-B14BE85C5E48}"/>
            </a:ext>
          </a:extLst>
        </xdr:cNvPr>
        <xdr:cNvSpPr/>
      </xdr:nvSpPr>
      <xdr:spPr>
        <a:xfrm>
          <a:off x="1289538" y="2203938"/>
          <a:ext cx="1488831" cy="6213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lt1"/>
              </a:solidFill>
              <a:effectLst/>
              <a:latin typeface="Times New Roman" panose="02020603050405020304" pitchFamily="18" charset="0"/>
              <a:ea typeface="+mn-ea"/>
              <a:cs typeface="Times New Roman" panose="02020603050405020304" pitchFamily="18" charset="0"/>
            </a:rPr>
            <a:t>Singapore</a:t>
          </a:r>
        </a:p>
        <a:p>
          <a:pPr algn="ctr"/>
          <a:r>
            <a:rPr lang="en-IN" sz="1800" b="1" i="0" u="none" strike="noStrike">
              <a:solidFill>
                <a:schemeClr val="lt1"/>
              </a:solidFill>
              <a:effectLst/>
              <a:latin typeface="Times New Roman" panose="02020603050405020304" pitchFamily="18" charset="0"/>
              <a:ea typeface="+mn-ea"/>
              <a:cs typeface="Times New Roman" panose="02020603050405020304" pitchFamily="18" charset="0"/>
            </a:rPr>
            <a:t>($13.60B)</a:t>
          </a:r>
          <a:endParaRPr lang="en-IN" sz="1800" b="1">
            <a:latin typeface="Times New Roman" panose="02020603050405020304" pitchFamily="18" charset="0"/>
            <a:cs typeface="Times New Roman" panose="02020603050405020304" pitchFamily="18" charset="0"/>
          </a:endParaRPr>
        </a:p>
      </xdr:txBody>
    </xdr:sp>
    <xdr:clientData/>
  </xdr:twoCellAnchor>
  <xdr:twoCellAnchor>
    <xdr:from>
      <xdr:col>2</xdr:col>
      <xdr:colOff>93785</xdr:colOff>
      <xdr:row>15</xdr:row>
      <xdr:rowOff>175847</xdr:rowOff>
    </xdr:from>
    <xdr:to>
      <xdr:col>4</xdr:col>
      <xdr:colOff>422031</xdr:colOff>
      <xdr:row>19</xdr:row>
      <xdr:rowOff>82062</xdr:rowOff>
    </xdr:to>
    <xdr:sp macro="" textlink="">
      <xdr:nvSpPr>
        <xdr:cNvPr id="3072" name="Rectangle 3071">
          <a:extLst>
            <a:ext uri="{FF2B5EF4-FFF2-40B4-BE49-F238E27FC236}">
              <a16:creationId xmlns:a16="http://schemas.microsoft.com/office/drawing/2014/main" id="{5E98A605-C085-43AC-BA0E-437770E0487B}"/>
            </a:ext>
          </a:extLst>
        </xdr:cNvPr>
        <xdr:cNvSpPr/>
      </xdr:nvSpPr>
      <xdr:spPr>
        <a:xfrm>
          <a:off x="1312985" y="2989385"/>
          <a:ext cx="1547446" cy="6564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Times New Roman" panose="02020603050405020304" pitchFamily="18" charset="0"/>
              <a:cs typeface="Times New Roman" panose="02020603050405020304" pitchFamily="18" charset="0"/>
            </a:rPr>
            <a:t> TOP INDUSTRY</a:t>
          </a:r>
        </a:p>
      </xdr:txBody>
    </xdr:sp>
    <xdr:clientData/>
  </xdr:twoCellAnchor>
  <xdr:twoCellAnchor>
    <xdr:from>
      <xdr:col>2</xdr:col>
      <xdr:colOff>140677</xdr:colOff>
      <xdr:row>18</xdr:row>
      <xdr:rowOff>140678</xdr:rowOff>
    </xdr:from>
    <xdr:to>
      <xdr:col>4</xdr:col>
      <xdr:colOff>269631</xdr:colOff>
      <xdr:row>22</xdr:row>
      <xdr:rowOff>46893</xdr:rowOff>
    </xdr:to>
    <xdr:sp macro="" textlink="">
      <xdr:nvSpPr>
        <xdr:cNvPr id="3078" name="Rectangle 3077">
          <a:extLst>
            <a:ext uri="{FF2B5EF4-FFF2-40B4-BE49-F238E27FC236}">
              <a16:creationId xmlns:a16="http://schemas.microsoft.com/office/drawing/2014/main" id="{4A4B325C-4186-4588-8023-ACA8AAA1BF89}"/>
            </a:ext>
          </a:extLst>
        </xdr:cNvPr>
        <xdr:cNvSpPr/>
      </xdr:nvSpPr>
      <xdr:spPr>
        <a:xfrm>
          <a:off x="1359877" y="3516924"/>
          <a:ext cx="1348154" cy="6564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Times New Roman" panose="02020603050405020304" pitchFamily="18" charset="0"/>
              <a:ea typeface="+mn-ea"/>
              <a:cs typeface="Times New Roman" panose="02020603050405020304" pitchFamily="18" charset="0"/>
            </a:rPr>
            <a:t>SaaS</a:t>
          </a:r>
          <a:r>
            <a:rPr lang="en-IN">
              <a:effectLst/>
            </a:rPr>
            <a:t>  </a:t>
          </a:r>
          <a:endParaRPr lang="en-IN" sz="1100"/>
        </a:p>
      </xdr:txBody>
    </xdr:sp>
    <xdr:clientData/>
  </xdr:twoCellAnchor>
  <xdr:twoCellAnchor>
    <xdr:from>
      <xdr:col>15</xdr:col>
      <xdr:colOff>453098</xdr:colOff>
      <xdr:row>15</xdr:row>
      <xdr:rowOff>58616</xdr:rowOff>
    </xdr:from>
    <xdr:to>
      <xdr:col>22</xdr:col>
      <xdr:colOff>504092</xdr:colOff>
      <xdr:row>27</xdr:row>
      <xdr:rowOff>82062</xdr:rowOff>
    </xdr:to>
    <xdr:graphicFrame macro="">
      <xdr:nvGraphicFramePr>
        <xdr:cNvPr id="3080" name="Chart 3079">
          <a:extLst>
            <a:ext uri="{FF2B5EF4-FFF2-40B4-BE49-F238E27FC236}">
              <a16:creationId xmlns:a16="http://schemas.microsoft.com/office/drawing/2014/main" id="{4402F0B8-01FE-4349-9F23-3CA178642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441372</xdr:colOff>
      <xdr:row>8</xdr:row>
      <xdr:rowOff>35168</xdr:rowOff>
    </xdr:from>
    <xdr:to>
      <xdr:col>22</xdr:col>
      <xdr:colOff>515815</xdr:colOff>
      <xdr:row>14</xdr:row>
      <xdr:rowOff>128954</xdr:rowOff>
    </xdr:to>
    <mc:AlternateContent xmlns:mc="http://schemas.openxmlformats.org/markup-compatibility/2006">
      <mc:Choice xmlns:tsle="http://schemas.microsoft.com/office/drawing/2012/timeslicer" Requires="tsle">
        <xdr:graphicFrame macro="">
          <xdr:nvGraphicFramePr>
            <xdr:cNvPr id="3081" name="Funding_Date 1">
              <a:extLst>
                <a:ext uri="{FF2B5EF4-FFF2-40B4-BE49-F238E27FC236}">
                  <a16:creationId xmlns:a16="http://schemas.microsoft.com/office/drawing/2014/main" id="{ACFFF260-F996-4594-AA2C-04EA477B19D4}"/>
                </a:ext>
              </a:extLst>
            </xdr:cNvPr>
            <xdr:cNvGraphicFramePr/>
          </xdr:nvGraphicFramePr>
          <xdr:xfrm>
            <a:off x="0" y="0"/>
            <a:ext cx="0" cy="0"/>
          </xdr:xfrm>
          <a:graphic>
            <a:graphicData uri="http://schemas.microsoft.com/office/drawing/2012/timeslicer">
              <tsle:timeslicer xmlns:tsle="http://schemas.microsoft.com/office/drawing/2012/timeslicer" name="Funding_Date 1"/>
            </a:graphicData>
          </a:graphic>
        </xdr:graphicFrame>
      </mc:Choice>
      <mc:Fallback>
        <xdr:sp macro="" textlink="">
          <xdr:nvSpPr>
            <xdr:cNvPr id="0" name=""/>
            <xdr:cNvSpPr>
              <a:spLocks noTextEdit="1"/>
            </xdr:cNvSpPr>
          </xdr:nvSpPr>
          <xdr:spPr>
            <a:xfrm>
              <a:off x="9585372" y="2117968"/>
              <a:ext cx="4341643" cy="12113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93785</xdr:colOff>
      <xdr:row>23</xdr:row>
      <xdr:rowOff>70339</xdr:rowOff>
    </xdr:from>
    <xdr:to>
      <xdr:col>8</xdr:col>
      <xdr:colOff>23446</xdr:colOff>
      <xdr:row>42</xdr:row>
      <xdr:rowOff>46892</xdr:rowOff>
    </xdr:to>
    <xdr:graphicFrame macro="">
      <xdr:nvGraphicFramePr>
        <xdr:cNvPr id="3089" name="Chart 3088">
          <a:extLst>
            <a:ext uri="{FF2B5EF4-FFF2-40B4-BE49-F238E27FC236}">
              <a16:creationId xmlns:a16="http://schemas.microsoft.com/office/drawing/2014/main" id="{1D2D841C-1B3D-4946-97F6-988FDD610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89682</xdr:colOff>
      <xdr:row>23</xdr:row>
      <xdr:rowOff>70338</xdr:rowOff>
    </xdr:from>
    <xdr:to>
      <xdr:col>15</xdr:col>
      <xdr:colOff>394482</xdr:colOff>
      <xdr:row>42</xdr:row>
      <xdr:rowOff>46892</xdr:rowOff>
    </xdr:to>
    <xdr:graphicFrame macro="">
      <xdr:nvGraphicFramePr>
        <xdr:cNvPr id="3090" name="Chart 3089">
          <a:extLst>
            <a:ext uri="{FF2B5EF4-FFF2-40B4-BE49-F238E27FC236}">
              <a16:creationId xmlns:a16="http://schemas.microsoft.com/office/drawing/2014/main" id="{445053FE-61F0-4FCE-ABA7-78DEFCABA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27</xdr:row>
      <xdr:rowOff>164123</xdr:rowOff>
    </xdr:from>
    <xdr:to>
      <xdr:col>22</xdr:col>
      <xdr:colOff>515815</xdr:colOff>
      <xdr:row>42</xdr:row>
      <xdr:rowOff>58615</xdr:rowOff>
    </xdr:to>
    <xdr:graphicFrame macro="">
      <xdr:nvGraphicFramePr>
        <xdr:cNvPr id="3091" name="Chart 3090">
          <a:extLst>
            <a:ext uri="{FF2B5EF4-FFF2-40B4-BE49-F238E27FC236}">
              <a16:creationId xmlns:a16="http://schemas.microsoft.com/office/drawing/2014/main" id="{1F6BEDBB-3C3E-4994-9474-8D7763D32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426720</xdr:colOff>
      <xdr:row>7</xdr:row>
      <xdr:rowOff>3810</xdr:rowOff>
    </xdr:from>
    <xdr:to>
      <xdr:col>8</xdr:col>
      <xdr:colOff>350520</xdr:colOff>
      <xdr:row>22</xdr:row>
      <xdr:rowOff>3810</xdr:rowOff>
    </xdr:to>
    <xdr:graphicFrame macro="">
      <xdr:nvGraphicFramePr>
        <xdr:cNvPr id="2" name="Chart 1">
          <a:extLst>
            <a:ext uri="{FF2B5EF4-FFF2-40B4-BE49-F238E27FC236}">
              <a16:creationId xmlns:a16="http://schemas.microsoft.com/office/drawing/2014/main" id="{FB2800C9-4371-1891-76AE-6D798BA48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914400</xdr:colOff>
      <xdr:row>7</xdr:row>
      <xdr:rowOff>3810</xdr:rowOff>
    </xdr:from>
    <xdr:to>
      <xdr:col>6</xdr:col>
      <xdr:colOff>213360</xdr:colOff>
      <xdr:row>22</xdr:row>
      <xdr:rowOff>3810</xdr:rowOff>
    </xdr:to>
    <xdr:graphicFrame macro="">
      <xdr:nvGraphicFramePr>
        <xdr:cNvPr id="3" name="Chart 2">
          <a:extLst>
            <a:ext uri="{FF2B5EF4-FFF2-40B4-BE49-F238E27FC236}">
              <a16:creationId xmlns:a16="http://schemas.microsoft.com/office/drawing/2014/main" id="{FDFBD777-30E9-04DB-EB7B-CF2A7A591D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refreshedDate="46191.712212500002" createdVersion="8" refreshedVersion="8" minRefreshableVersion="3" recordCount="5000" xr:uid="{C94D6166-B162-4C25-BA6B-911447490B41}">
  <cacheSource type="worksheet">
    <worksheetSource ref="A1:P5001" sheet="Startup_Funding_Data"/>
  </cacheSource>
  <cacheFields count="16">
    <cacheField name="Startup_ID" numFmtId="0">
      <sharedItems count="5000">
        <s v="ST00001"/>
        <s v="ST00002"/>
        <s v="ST00003"/>
        <s v="ST00004"/>
        <s v="ST00005"/>
        <s v="ST00006"/>
        <s v="ST00007"/>
        <s v="ST00008"/>
        <s v="ST00009"/>
        <s v="ST00010"/>
        <s v="ST00011"/>
        <s v="ST00012"/>
        <s v="ST00013"/>
        <s v="ST00014"/>
        <s v="ST00015"/>
        <s v="ST00016"/>
        <s v="ST00017"/>
        <s v="ST00018"/>
        <s v="ST00019"/>
        <s v="ST00020"/>
        <s v="ST00021"/>
        <s v="ST00022"/>
        <s v="ST00023"/>
        <s v="ST00024"/>
        <s v="ST00025"/>
        <s v="ST00026"/>
        <s v="ST00027"/>
        <s v="ST00028"/>
        <s v="ST00029"/>
        <s v="ST00030"/>
        <s v="ST00031"/>
        <s v="ST00032"/>
        <s v="ST00033"/>
        <s v="ST00034"/>
        <s v="ST00035"/>
        <s v="ST00036"/>
        <s v="ST00037"/>
        <s v="ST00038"/>
        <s v="ST00039"/>
        <s v="ST00040"/>
        <s v="ST00041"/>
        <s v="ST00042"/>
        <s v="ST00043"/>
        <s v="ST00044"/>
        <s v="ST00045"/>
        <s v="ST00046"/>
        <s v="ST00047"/>
        <s v="ST00048"/>
        <s v="ST00049"/>
        <s v="ST00050"/>
        <s v="ST00051"/>
        <s v="ST00052"/>
        <s v="ST00053"/>
        <s v="ST00054"/>
        <s v="ST00055"/>
        <s v="ST00056"/>
        <s v="ST00057"/>
        <s v="ST00058"/>
        <s v="ST00059"/>
        <s v="ST00060"/>
        <s v="ST00061"/>
        <s v="ST00062"/>
        <s v="ST00063"/>
        <s v="ST00064"/>
        <s v="ST00065"/>
        <s v="ST00066"/>
        <s v="ST00067"/>
        <s v="ST00068"/>
        <s v="ST00069"/>
        <s v="ST00070"/>
        <s v="ST00071"/>
        <s v="ST00072"/>
        <s v="ST00073"/>
        <s v="ST00074"/>
        <s v="ST00075"/>
        <s v="ST00076"/>
        <s v="ST00077"/>
        <s v="ST00078"/>
        <s v="ST00079"/>
        <s v="ST00080"/>
        <s v="ST00081"/>
        <s v="ST00082"/>
        <s v="ST00083"/>
        <s v="ST00084"/>
        <s v="ST00085"/>
        <s v="ST00086"/>
        <s v="ST00087"/>
        <s v="ST00088"/>
        <s v="ST00089"/>
        <s v="ST00090"/>
        <s v="ST00091"/>
        <s v="ST00092"/>
        <s v="ST00093"/>
        <s v="ST00094"/>
        <s v="ST00095"/>
        <s v="ST00096"/>
        <s v="ST00097"/>
        <s v="ST00098"/>
        <s v="ST00099"/>
        <s v="ST00100"/>
        <s v="ST00101"/>
        <s v="ST00102"/>
        <s v="ST00103"/>
        <s v="ST00104"/>
        <s v="ST00105"/>
        <s v="ST00106"/>
        <s v="ST00107"/>
        <s v="ST00108"/>
        <s v="ST00109"/>
        <s v="ST00110"/>
        <s v="ST00111"/>
        <s v="ST00112"/>
        <s v="ST00113"/>
        <s v="ST00114"/>
        <s v="ST00115"/>
        <s v="ST00116"/>
        <s v="ST00117"/>
        <s v="ST00118"/>
        <s v="ST00119"/>
        <s v="ST00120"/>
        <s v="ST00121"/>
        <s v="ST00122"/>
        <s v="ST00123"/>
        <s v="ST00124"/>
        <s v="ST00125"/>
        <s v="ST00126"/>
        <s v="ST00127"/>
        <s v="ST00128"/>
        <s v="ST00129"/>
        <s v="ST00130"/>
        <s v="ST00131"/>
        <s v="ST00132"/>
        <s v="ST00133"/>
        <s v="ST00134"/>
        <s v="ST00135"/>
        <s v="ST00136"/>
        <s v="ST00137"/>
        <s v="ST00138"/>
        <s v="ST00139"/>
        <s v="ST00140"/>
        <s v="ST00141"/>
        <s v="ST00142"/>
        <s v="ST00143"/>
        <s v="ST00144"/>
        <s v="ST00145"/>
        <s v="ST00146"/>
        <s v="ST00147"/>
        <s v="ST00148"/>
        <s v="ST00149"/>
        <s v="ST00150"/>
        <s v="ST00151"/>
        <s v="ST00152"/>
        <s v="ST00153"/>
        <s v="ST00154"/>
        <s v="ST00155"/>
        <s v="ST00156"/>
        <s v="ST00157"/>
        <s v="ST00158"/>
        <s v="ST00159"/>
        <s v="ST00160"/>
        <s v="ST00161"/>
        <s v="ST00162"/>
        <s v="ST00163"/>
        <s v="ST00164"/>
        <s v="ST00165"/>
        <s v="ST00166"/>
        <s v="ST00167"/>
        <s v="ST00168"/>
        <s v="ST00169"/>
        <s v="ST00170"/>
        <s v="ST00171"/>
        <s v="ST00172"/>
        <s v="ST00173"/>
        <s v="ST00174"/>
        <s v="ST00175"/>
        <s v="ST00176"/>
        <s v="ST00177"/>
        <s v="ST00178"/>
        <s v="ST00179"/>
        <s v="ST00180"/>
        <s v="ST00181"/>
        <s v="ST00182"/>
        <s v="ST00183"/>
        <s v="ST00184"/>
        <s v="ST00185"/>
        <s v="ST00186"/>
        <s v="ST00187"/>
        <s v="ST00188"/>
        <s v="ST00189"/>
        <s v="ST00190"/>
        <s v="ST00191"/>
        <s v="ST00192"/>
        <s v="ST00193"/>
        <s v="ST00194"/>
        <s v="ST00195"/>
        <s v="ST00196"/>
        <s v="ST00197"/>
        <s v="ST00198"/>
        <s v="ST00199"/>
        <s v="ST00200"/>
        <s v="ST00201"/>
        <s v="ST00202"/>
        <s v="ST00203"/>
        <s v="ST00204"/>
        <s v="ST00205"/>
        <s v="ST00206"/>
        <s v="ST00207"/>
        <s v="ST00208"/>
        <s v="ST00209"/>
        <s v="ST00210"/>
        <s v="ST00211"/>
        <s v="ST00212"/>
        <s v="ST00213"/>
        <s v="ST00214"/>
        <s v="ST00215"/>
        <s v="ST00216"/>
        <s v="ST00217"/>
        <s v="ST00218"/>
        <s v="ST00219"/>
        <s v="ST00220"/>
        <s v="ST00221"/>
        <s v="ST00222"/>
        <s v="ST00223"/>
        <s v="ST00224"/>
        <s v="ST00225"/>
        <s v="ST00226"/>
        <s v="ST00227"/>
        <s v="ST00228"/>
        <s v="ST00229"/>
        <s v="ST00230"/>
        <s v="ST00231"/>
        <s v="ST00232"/>
        <s v="ST00233"/>
        <s v="ST00234"/>
        <s v="ST00235"/>
        <s v="ST00236"/>
        <s v="ST00237"/>
        <s v="ST00238"/>
        <s v="ST00239"/>
        <s v="ST00240"/>
        <s v="ST00241"/>
        <s v="ST00242"/>
        <s v="ST00243"/>
        <s v="ST00244"/>
        <s v="ST00245"/>
        <s v="ST00246"/>
        <s v="ST00247"/>
        <s v="ST00248"/>
        <s v="ST00249"/>
        <s v="ST00250"/>
        <s v="ST00251"/>
        <s v="ST00252"/>
        <s v="ST00253"/>
        <s v="ST00254"/>
        <s v="ST00255"/>
        <s v="ST00256"/>
        <s v="ST00257"/>
        <s v="ST00258"/>
        <s v="ST00259"/>
        <s v="ST00260"/>
        <s v="ST00261"/>
        <s v="ST00262"/>
        <s v="ST00263"/>
        <s v="ST00264"/>
        <s v="ST00265"/>
        <s v="ST00266"/>
        <s v="ST00267"/>
        <s v="ST00268"/>
        <s v="ST00269"/>
        <s v="ST00270"/>
        <s v="ST00271"/>
        <s v="ST00272"/>
        <s v="ST00273"/>
        <s v="ST00274"/>
        <s v="ST00275"/>
        <s v="ST00276"/>
        <s v="ST00277"/>
        <s v="ST00278"/>
        <s v="ST00279"/>
        <s v="ST00280"/>
        <s v="ST00281"/>
        <s v="ST00282"/>
        <s v="ST00283"/>
        <s v="ST00284"/>
        <s v="ST00285"/>
        <s v="ST00286"/>
        <s v="ST00287"/>
        <s v="ST00288"/>
        <s v="ST00289"/>
        <s v="ST00290"/>
        <s v="ST00291"/>
        <s v="ST00292"/>
        <s v="ST00293"/>
        <s v="ST00294"/>
        <s v="ST00295"/>
        <s v="ST00296"/>
        <s v="ST00297"/>
        <s v="ST00298"/>
        <s v="ST00299"/>
        <s v="ST00300"/>
        <s v="ST00301"/>
        <s v="ST00302"/>
        <s v="ST00303"/>
        <s v="ST00304"/>
        <s v="ST00305"/>
        <s v="ST00306"/>
        <s v="ST00307"/>
        <s v="ST00308"/>
        <s v="ST00309"/>
        <s v="ST00310"/>
        <s v="ST00311"/>
        <s v="ST00312"/>
        <s v="ST00313"/>
        <s v="ST00314"/>
        <s v="ST00315"/>
        <s v="ST00316"/>
        <s v="ST00317"/>
        <s v="ST00318"/>
        <s v="ST00319"/>
        <s v="ST00320"/>
        <s v="ST00321"/>
        <s v="ST00322"/>
        <s v="ST00323"/>
        <s v="ST00324"/>
        <s v="ST00325"/>
        <s v="ST00326"/>
        <s v="ST00327"/>
        <s v="ST00328"/>
        <s v="ST00329"/>
        <s v="ST00330"/>
        <s v="ST00331"/>
        <s v="ST00332"/>
        <s v="ST00333"/>
        <s v="ST00334"/>
        <s v="ST00335"/>
        <s v="ST00336"/>
        <s v="ST00337"/>
        <s v="ST00338"/>
        <s v="ST00339"/>
        <s v="ST00340"/>
        <s v="ST00341"/>
        <s v="ST00342"/>
        <s v="ST00343"/>
        <s v="ST00344"/>
        <s v="ST00345"/>
        <s v="ST00346"/>
        <s v="ST00347"/>
        <s v="ST00348"/>
        <s v="ST00349"/>
        <s v="ST00350"/>
        <s v="ST00351"/>
        <s v="ST00352"/>
        <s v="ST00353"/>
        <s v="ST00354"/>
        <s v="ST00355"/>
        <s v="ST00356"/>
        <s v="ST00357"/>
        <s v="ST00358"/>
        <s v="ST00359"/>
        <s v="ST00360"/>
        <s v="ST00361"/>
        <s v="ST00362"/>
        <s v="ST00363"/>
        <s v="ST00364"/>
        <s v="ST00365"/>
        <s v="ST00366"/>
        <s v="ST00367"/>
        <s v="ST00368"/>
        <s v="ST00369"/>
        <s v="ST00370"/>
        <s v="ST00371"/>
        <s v="ST00372"/>
        <s v="ST00373"/>
        <s v="ST00374"/>
        <s v="ST00375"/>
        <s v="ST00376"/>
        <s v="ST00377"/>
        <s v="ST00378"/>
        <s v="ST00379"/>
        <s v="ST00380"/>
        <s v="ST00381"/>
        <s v="ST00382"/>
        <s v="ST00383"/>
        <s v="ST00384"/>
        <s v="ST00385"/>
        <s v="ST00386"/>
        <s v="ST00387"/>
        <s v="ST00388"/>
        <s v="ST00389"/>
        <s v="ST00390"/>
        <s v="ST00391"/>
        <s v="ST00392"/>
        <s v="ST00393"/>
        <s v="ST00394"/>
        <s v="ST00395"/>
        <s v="ST00396"/>
        <s v="ST00397"/>
        <s v="ST00398"/>
        <s v="ST00399"/>
        <s v="ST00400"/>
        <s v="ST00401"/>
        <s v="ST00402"/>
        <s v="ST00403"/>
        <s v="ST00404"/>
        <s v="ST00405"/>
        <s v="ST00406"/>
        <s v="ST00407"/>
        <s v="ST00408"/>
        <s v="ST00409"/>
        <s v="ST00410"/>
        <s v="ST00411"/>
        <s v="ST00412"/>
        <s v="ST00413"/>
        <s v="ST00414"/>
        <s v="ST00415"/>
        <s v="ST00416"/>
        <s v="ST00417"/>
        <s v="ST00418"/>
        <s v="ST00419"/>
        <s v="ST00420"/>
        <s v="ST00421"/>
        <s v="ST00422"/>
        <s v="ST00423"/>
        <s v="ST00424"/>
        <s v="ST00425"/>
        <s v="ST00426"/>
        <s v="ST00427"/>
        <s v="ST00428"/>
        <s v="ST00429"/>
        <s v="ST00430"/>
        <s v="ST00431"/>
        <s v="ST00432"/>
        <s v="ST00433"/>
        <s v="ST00434"/>
        <s v="ST00435"/>
        <s v="ST00436"/>
        <s v="ST00437"/>
        <s v="ST00438"/>
        <s v="ST00439"/>
        <s v="ST00440"/>
        <s v="ST00441"/>
        <s v="ST00442"/>
        <s v="ST00443"/>
        <s v="ST00444"/>
        <s v="ST00445"/>
        <s v="ST00446"/>
        <s v="ST00447"/>
        <s v="ST00448"/>
        <s v="ST00449"/>
        <s v="ST00450"/>
        <s v="ST00451"/>
        <s v="ST00452"/>
        <s v="ST00453"/>
        <s v="ST00454"/>
        <s v="ST00455"/>
        <s v="ST00456"/>
        <s v="ST00457"/>
        <s v="ST00458"/>
        <s v="ST00459"/>
        <s v="ST00460"/>
        <s v="ST00461"/>
        <s v="ST00462"/>
        <s v="ST00463"/>
        <s v="ST00464"/>
        <s v="ST00465"/>
        <s v="ST00466"/>
        <s v="ST00467"/>
        <s v="ST00468"/>
        <s v="ST00469"/>
        <s v="ST00470"/>
        <s v="ST00471"/>
        <s v="ST00472"/>
        <s v="ST00473"/>
        <s v="ST00474"/>
        <s v="ST00475"/>
        <s v="ST00476"/>
        <s v="ST00477"/>
        <s v="ST00478"/>
        <s v="ST00479"/>
        <s v="ST00480"/>
        <s v="ST00481"/>
        <s v="ST00482"/>
        <s v="ST00483"/>
        <s v="ST00484"/>
        <s v="ST00485"/>
        <s v="ST00486"/>
        <s v="ST00487"/>
        <s v="ST00488"/>
        <s v="ST00489"/>
        <s v="ST00490"/>
        <s v="ST00491"/>
        <s v="ST00492"/>
        <s v="ST00493"/>
        <s v="ST00494"/>
        <s v="ST00495"/>
        <s v="ST00496"/>
        <s v="ST00497"/>
        <s v="ST00498"/>
        <s v="ST00499"/>
        <s v="ST00500"/>
        <s v="ST00501"/>
        <s v="ST00502"/>
        <s v="ST00503"/>
        <s v="ST00504"/>
        <s v="ST00505"/>
        <s v="ST00506"/>
        <s v="ST00507"/>
        <s v="ST00508"/>
        <s v="ST00509"/>
        <s v="ST00510"/>
        <s v="ST00511"/>
        <s v="ST00512"/>
        <s v="ST00513"/>
        <s v="ST00514"/>
        <s v="ST00515"/>
        <s v="ST00516"/>
        <s v="ST00517"/>
        <s v="ST00518"/>
        <s v="ST00519"/>
        <s v="ST00520"/>
        <s v="ST00521"/>
        <s v="ST00522"/>
        <s v="ST00523"/>
        <s v="ST00524"/>
        <s v="ST00525"/>
        <s v="ST00526"/>
        <s v="ST00527"/>
        <s v="ST00528"/>
        <s v="ST00529"/>
        <s v="ST00530"/>
        <s v="ST00531"/>
        <s v="ST00532"/>
        <s v="ST00533"/>
        <s v="ST00534"/>
        <s v="ST00535"/>
        <s v="ST00536"/>
        <s v="ST00537"/>
        <s v="ST00538"/>
        <s v="ST00539"/>
        <s v="ST00540"/>
        <s v="ST00541"/>
        <s v="ST00542"/>
        <s v="ST00543"/>
        <s v="ST00544"/>
        <s v="ST00545"/>
        <s v="ST00546"/>
        <s v="ST00547"/>
        <s v="ST00548"/>
        <s v="ST00549"/>
        <s v="ST00550"/>
        <s v="ST00551"/>
        <s v="ST00552"/>
        <s v="ST00553"/>
        <s v="ST00554"/>
        <s v="ST00555"/>
        <s v="ST00556"/>
        <s v="ST00557"/>
        <s v="ST00558"/>
        <s v="ST00559"/>
        <s v="ST00560"/>
        <s v="ST00561"/>
        <s v="ST00562"/>
        <s v="ST00563"/>
        <s v="ST00564"/>
        <s v="ST00565"/>
        <s v="ST00566"/>
        <s v="ST00567"/>
        <s v="ST00568"/>
        <s v="ST00569"/>
        <s v="ST00570"/>
        <s v="ST00571"/>
        <s v="ST00572"/>
        <s v="ST00573"/>
        <s v="ST00574"/>
        <s v="ST00575"/>
        <s v="ST00576"/>
        <s v="ST00577"/>
        <s v="ST00578"/>
        <s v="ST00579"/>
        <s v="ST00580"/>
        <s v="ST00581"/>
        <s v="ST00582"/>
        <s v="ST00583"/>
        <s v="ST00584"/>
        <s v="ST00585"/>
        <s v="ST00586"/>
        <s v="ST00587"/>
        <s v="ST00588"/>
        <s v="ST00589"/>
        <s v="ST00590"/>
        <s v="ST00591"/>
        <s v="ST00592"/>
        <s v="ST00593"/>
        <s v="ST00594"/>
        <s v="ST00595"/>
        <s v="ST00596"/>
        <s v="ST00597"/>
        <s v="ST00598"/>
        <s v="ST00599"/>
        <s v="ST00600"/>
        <s v="ST00601"/>
        <s v="ST00602"/>
        <s v="ST00603"/>
        <s v="ST00604"/>
        <s v="ST00605"/>
        <s v="ST00606"/>
        <s v="ST00607"/>
        <s v="ST00608"/>
        <s v="ST00609"/>
        <s v="ST00610"/>
        <s v="ST00611"/>
        <s v="ST00612"/>
        <s v="ST00613"/>
        <s v="ST00614"/>
        <s v="ST00615"/>
        <s v="ST00616"/>
        <s v="ST00617"/>
        <s v="ST00618"/>
        <s v="ST00619"/>
        <s v="ST00620"/>
        <s v="ST00621"/>
        <s v="ST00622"/>
        <s v="ST00623"/>
        <s v="ST00624"/>
        <s v="ST00625"/>
        <s v="ST00626"/>
        <s v="ST00627"/>
        <s v="ST00628"/>
        <s v="ST00629"/>
        <s v="ST00630"/>
        <s v="ST00631"/>
        <s v="ST00632"/>
        <s v="ST00633"/>
        <s v="ST00634"/>
        <s v="ST00635"/>
        <s v="ST00636"/>
        <s v="ST00637"/>
        <s v="ST00638"/>
        <s v="ST00639"/>
        <s v="ST00640"/>
        <s v="ST00641"/>
        <s v="ST00642"/>
        <s v="ST00643"/>
        <s v="ST00644"/>
        <s v="ST00645"/>
        <s v="ST00646"/>
        <s v="ST00647"/>
        <s v="ST00648"/>
        <s v="ST00649"/>
        <s v="ST00650"/>
        <s v="ST00651"/>
        <s v="ST00652"/>
        <s v="ST00653"/>
        <s v="ST00654"/>
        <s v="ST00655"/>
        <s v="ST00656"/>
        <s v="ST00657"/>
        <s v="ST00658"/>
        <s v="ST00659"/>
        <s v="ST00660"/>
        <s v="ST00661"/>
        <s v="ST00662"/>
        <s v="ST00663"/>
        <s v="ST00664"/>
        <s v="ST00665"/>
        <s v="ST00666"/>
        <s v="ST00667"/>
        <s v="ST00668"/>
        <s v="ST00669"/>
        <s v="ST00670"/>
        <s v="ST00671"/>
        <s v="ST00672"/>
        <s v="ST00673"/>
        <s v="ST00674"/>
        <s v="ST00675"/>
        <s v="ST00676"/>
        <s v="ST00677"/>
        <s v="ST00678"/>
        <s v="ST00679"/>
        <s v="ST00680"/>
        <s v="ST00681"/>
        <s v="ST00682"/>
        <s v="ST00683"/>
        <s v="ST00684"/>
        <s v="ST00685"/>
        <s v="ST00686"/>
        <s v="ST00687"/>
        <s v="ST00688"/>
        <s v="ST00689"/>
        <s v="ST00690"/>
        <s v="ST00691"/>
        <s v="ST00692"/>
        <s v="ST00693"/>
        <s v="ST00694"/>
        <s v="ST00695"/>
        <s v="ST00696"/>
        <s v="ST00697"/>
        <s v="ST00698"/>
        <s v="ST00699"/>
        <s v="ST00700"/>
        <s v="ST00701"/>
        <s v="ST00702"/>
        <s v="ST00703"/>
        <s v="ST00704"/>
        <s v="ST00705"/>
        <s v="ST00706"/>
        <s v="ST00707"/>
        <s v="ST00708"/>
        <s v="ST00709"/>
        <s v="ST00710"/>
        <s v="ST00711"/>
        <s v="ST00712"/>
        <s v="ST00713"/>
        <s v="ST00714"/>
        <s v="ST00715"/>
        <s v="ST00716"/>
        <s v="ST00717"/>
        <s v="ST00718"/>
        <s v="ST00719"/>
        <s v="ST00720"/>
        <s v="ST00721"/>
        <s v="ST00722"/>
        <s v="ST00723"/>
        <s v="ST00724"/>
        <s v="ST00725"/>
        <s v="ST00726"/>
        <s v="ST00727"/>
        <s v="ST00728"/>
        <s v="ST00729"/>
        <s v="ST00730"/>
        <s v="ST00731"/>
        <s v="ST00732"/>
        <s v="ST00733"/>
        <s v="ST00734"/>
        <s v="ST00735"/>
        <s v="ST00736"/>
        <s v="ST00737"/>
        <s v="ST00738"/>
        <s v="ST00739"/>
        <s v="ST00740"/>
        <s v="ST00741"/>
        <s v="ST00742"/>
        <s v="ST00743"/>
        <s v="ST00744"/>
        <s v="ST00745"/>
        <s v="ST00746"/>
        <s v="ST00747"/>
        <s v="ST00748"/>
        <s v="ST00749"/>
        <s v="ST00750"/>
        <s v="ST00751"/>
        <s v="ST00752"/>
        <s v="ST00753"/>
        <s v="ST00754"/>
        <s v="ST00755"/>
        <s v="ST00756"/>
        <s v="ST00757"/>
        <s v="ST00758"/>
        <s v="ST00759"/>
        <s v="ST00760"/>
        <s v="ST00761"/>
        <s v="ST00762"/>
        <s v="ST00763"/>
        <s v="ST00764"/>
        <s v="ST00765"/>
        <s v="ST00766"/>
        <s v="ST00767"/>
        <s v="ST00768"/>
        <s v="ST00769"/>
        <s v="ST00770"/>
        <s v="ST00771"/>
        <s v="ST00772"/>
        <s v="ST00773"/>
        <s v="ST00774"/>
        <s v="ST00775"/>
        <s v="ST00776"/>
        <s v="ST00777"/>
        <s v="ST00778"/>
        <s v="ST00779"/>
        <s v="ST00780"/>
        <s v="ST00781"/>
        <s v="ST00782"/>
        <s v="ST00783"/>
        <s v="ST00784"/>
        <s v="ST00785"/>
        <s v="ST00786"/>
        <s v="ST00787"/>
        <s v="ST00788"/>
        <s v="ST00789"/>
        <s v="ST00790"/>
        <s v="ST00791"/>
        <s v="ST00792"/>
        <s v="ST00793"/>
        <s v="ST00794"/>
        <s v="ST00795"/>
        <s v="ST00796"/>
        <s v="ST00797"/>
        <s v="ST00798"/>
        <s v="ST00799"/>
        <s v="ST00800"/>
        <s v="ST00801"/>
        <s v="ST00802"/>
        <s v="ST00803"/>
        <s v="ST00804"/>
        <s v="ST00805"/>
        <s v="ST00806"/>
        <s v="ST00807"/>
        <s v="ST00808"/>
        <s v="ST00809"/>
        <s v="ST00810"/>
        <s v="ST00811"/>
        <s v="ST00812"/>
        <s v="ST00813"/>
        <s v="ST00814"/>
        <s v="ST00815"/>
        <s v="ST00816"/>
        <s v="ST00817"/>
        <s v="ST00818"/>
        <s v="ST00819"/>
        <s v="ST00820"/>
        <s v="ST00821"/>
        <s v="ST00822"/>
        <s v="ST00823"/>
        <s v="ST00824"/>
        <s v="ST00825"/>
        <s v="ST00826"/>
        <s v="ST00827"/>
        <s v="ST00828"/>
        <s v="ST00829"/>
        <s v="ST00830"/>
        <s v="ST00831"/>
        <s v="ST00832"/>
        <s v="ST00833"/>
        <s v="ST00834"/>
        <s v="ST00835"/>
        <s v="ST00836"/>
        <s v="ST00837"/>
        <s v="ST00838"/>
        <s v="ST00839"/>
        <s v="ST00840"/>
        <s v="ST00841"/>
        <s v="ST00842"/>
        <s v="ST00843"/>
        <s v="ST00844"/>
        <s v="ST00845"/>
        <s v="ST00846"/>
        <s v="ST00847"/>
        <s v="ST00848"/>
        <s v="ST00849"/>
        <s v="ST00850"/>
        <s v="ST00851"/>
        <s v="ST00852"/>
        <s v="ST00853"/>
        <s v="ST00854"/>
        <s v="ST00855"/>
        <s v="ST00856"/>
        <s v="ST00857"/>
        <s v="ST00858"/>
        <s v="ST00859"/>
        <s v="ST00860"/>
        <s v="ST00861"/>
        <s v="ST00862"/>
        <s v="ST00863"/>
        <s v="ST00864"/>
        <s v="ST00865"/>
        <s v="ST00866"/>
        <s v="ST00867"/>
        <s v="ST00868"/>
        <s v="ST00869"/>
        <s v="ST00870"/>
        <s v="ST00871"/>
        <s v="ST00872"/>
        <s v="ST00873"/>
        <s v="ST00874"/>
        <s v="ST00875"/>
        <s v="ST00876"/>
        <s v="ST00877"/>
        <s v="ST00878"/>
        <s v="ST00879"/>
        <s v="ST00880"/>
        <s v="ST00881"/>
        <s v="ST00882"/>
        <s v="ST00883"/>
        <s v="ST00884"/>
        <s v="ST00885"/>
        <s v="ST00886"/>
        <s v="ST00887"/>
        <s v="ST00888"/>
        <s v="ST00889"/>
        <s v="ST00890"/>
        <s v="ST00891"/>
        <s v="ST00892"/>
        <s v="ST00893"/>
        <s v="ST00894"/>
        <s v="ST00895"/>
        <s v="ST00896"/>
        <s v="ST00897"/>
        <s v="ST00898"/>
        <s v="ST00899"/>
        <s v="ST00900"/>
        <s v="ST00901"/>
        <s v="ST00902"/>
        <s v="ST00903"/>
        <s v="ST00904"/>
        <s v="ST00905"/>
        <s v="ST00906"/>
        <s v="ST00907"/>
        <s v="ST00908"/>
        <s v="ST00909"/>
        <s v="ST00910"/>
        <s v="ST00911"/>
        <s v="ST00912"/>
        <s v="ST00913"/>
        <s v="ST00914"/>
        <s v="ST00915"/>
        <s v="ST00916"/>
        <s v="ST00917"/>
        <s v="ST00918"/>
        <s v="ST00919"/>
        <s v="ST00920"/>
        <s v="ST00921"/>
        <s v="ST00922"/>
        <s v="ST00923"/>
        <s v="ST00924"/>
        <s v="ST00925"/>
        <s v="ST00926"/>
        <s v="ST00927"/>
        <s v="ST00928"/>
        <s v="ST00929"/>
        <s v="ST00930"/>
        <s v="ST00931"/>
        <s v="ST00932"/>
        <s v="ST00933"/>
        <s v="ST00934"/>
        <s v="ST00935"/>
        <s v="ST00936"/>
        <s v="ST00937"/>
        <s v="ST00938"/>
        <s v="ST00939"/>
        <s v="ST00940"/>
        <s v="ST00941"/>
        <s v="ST00942"/>
        <s v="ST00943"/>
        <s v="ST00944"/>
        <s v="ST00945"/>
        <s v="ST00946"/>
        <s v="ST00947"/>
        <s v="ST00948"/>
        <s v="ST00949"/>
        <s v="ST00950"/>
        <s v="ST00951"/>
        <s v="ST00952"/>
        <s v="ST00953"/>
        <s v="ST00954"/>
        <s v="ST00955"/>
        <s v="ST00956"/>
        <s v="ST00957"/>
        <s v="ST00958"/>
        <s v="ST00959"/>
        <s v="ST00960"/>
        <s v="ST00961"/>
        <s v="ST00962"/>
        <s v="ST00963"/>
        <s v="ST00964"/>
        <s v="ST00965"/>
        <s v="ST00966"/>
        <s v="ST00967"/>
        <s v="ST00968"/>
        <s v="ST00969"/>
        <s v="ST00970"/>
        <s v="ST00971"/>
        <s v="ST00972"/>
        <s v="ST00973"/>
        <s v="ST00974"/>
        <s v="ST00975"/>
        <s v="ST00976"/>
        <s v="ST00977"/>
        <s v="ST00978"/>
        <s v="ST00979"/>
        <s v="ST00980"/>
        <s v="ST00981"/>
        <s v="ST00982"/>
        <s v="ST00983"/>
        <s v="ST00984"/>
        <s v="ST00985"/>
        <s v="ST00986"/>
        <s v="ST00987"/>
        <s v="ST00988"/>
        <s v="ST00989"/>
        <s v="ST00990"/>
        <s v="ST00991"/>
        <s v="ST00992"/>
        <s v="ST00993"/>
        <s v="ST00994"/>
        <s v="ST00995"/>
        <s v="ST00996"/>
        <s v="ST00997"/>
        <s v="ST00998"/>
        <s v="ST00999"/>
        <s v="ST01000"/>
        <s v="ST01001"/>
        <s v="ST01002"/>
        <s v="ST01003"/>
        <s v="ST01004"/>
        <s v="ST01005"/>
        <s v="ST01006"/>
        <s v="ST01007"/>
        <s v="ST01008"/>
        <s v="ST01009"/>
        <s v="ST01010"/>
        <s v="ST01011"/>
        <s v="ST01012"/>
        <s v="ST01013"/>
        <s v="ST01014"/>
        <s v="ST01015"/>
        <s v="ST01016"/>
        <s v="ST01017"/>
        <s v="ST01018"/>
        <s v="ST01019"/>
        <s v="ST01020"/>
        <s v="ST01021"/>
        <s v="ST01022"/>
        <s v="ST01023"/>
        <s v="ST01024"/>
        <s v="ST01025"/>
        <s v="ST01026"/>
        <s v="ST01027"/>
        <s v="ST01028"/>
        <s v="ST01029"/>
        <s v="ST01030"/>
        <s v="ST01031"/>
        <s v="ST01032"/>
        <s v="ST01033"/>
        <s v="ST01034"/>
        <s v="ST01035"/>
        <s v="ST01036"/>
        <s v="ST01037"/>
        <s v="ST01038"/>
        <s v="ST01039"/>
        <s v="ST01040"/>
        <s v="ST01041"/>
        <s v="ST01042"/>
        <s v="ST01043"/>
        <s v="ST01044"/>
        <s v="ST01045"/>
        <s v="ST01046"/>
        <s v="ST01047"/>
        <s v="ST01048"/>
        <s v="ST01049"/>
        <s v="ST01050"/>
        <s v="ST01051"/>
        <s v="ST01052"/>
        <s v="ST01053"/>
        <s v="ST01054"/>
        <s v="ST01055"/>
        <s v="ST01056"/>
        <s v="ST01057"/>
        <s v="ST01058"/>
        <s v="ST01059"/>
        <s v="ST01060"/>
        <s v="ST01061"/>
        <s v="ST01062"/>
        <s v="ST01063"/>
        <s v="ST01064"/>
        <s v="ST01065"/>
        <s v="ST01066"/>
        <s v="ST01067"/>
        <s v="ST01068"/>
        <s v="ST01069"/>
        <s v="ST01070"/>
        <s v="ST01071"/>
        <s v="ST01072"/>
        <s v="ST01073"/>
        <s v="ST01074"/>
        <s v="ST01075"/>
        <s v="ST01076"/>
        <s v="ST01077"/>
        <s v="ST01078"/>
        <s v="ST01079"/>
        <s v="ST01080"/>
        <s v="ST01081"/>
        <s v="ST01082"/>
        <s v="ST01083"/>
        <s v="ST01084"/>
        <s v="ST01085"/>
        <s v="ST01086"/>
        <s v="ST01087"/>
        <s v="ST01088"/>
        <s v="ST01089"/>
        <s v="ST01090"/>
        <s v="ST01091"/>
        <s v="ST01092"/>
        <s v="ST01093"/>
        <s v="ST01094"/>
        <s v="ST01095"/>
        <s v="ST01096"/>
        <s v="ST01097"/>
        <s v="ST01098"/>
        <s v="ST01099"/>
        <s v="ST01100"/>
        <s v="ST01101"/>
        <s v="ST01102"/>
        <s v="ST01103"/>
        <s v="ST01104"/>
        <s v="ST01105"/>
        <s v="ST01106"/>
        <s v="ST01107"/>
        <s v="ST01108"/>
        <s v="ST01109"/>
        <s v="ST01110"/>
        <s v="ST01111"/>
        <s v="ST01112"/>
        <s v="ST01113"/>
        <s v="ST01114"/>
        <s v="ST01115"/>
        <s v="ST01116"/>
        <s v="ST01117"/>
        <s v="ST01118"/>
        <s v="ST01119"/>
        <s v="ST01120"/>
        <s v="ST01121"/>
        <s v="ST01122"/>
        <s v="ST01123"/>
        <s v="ST01124"/>
        <s v="ST01125"/>
        <s v="ST01126"/>
        <s v="ST01127"/>
        <s v="ST01128"/>
        <s v="ST01129"/>
        <s v="ST01130"/>
        <s v="ST01131"/>
        <s v="ST01132"/>
        <s v="ST01133"/>
        <s v="ST01134"/>
        <s v="ST01135"/>
        <s v="ST01136"/>
        <s v="ST01137"/>
        <s v="ST01138"/>
        <s v="ST01139"/>
        <s v="ST01140"/>
        <s v="ST01141"/>
        <s v="ST01142"/>
        <s v="ST01143"/>
        <s v="ST01144"/>
        <s v="ST01145"/>
        <s v="ST01146"/>
        <s v="ST01147"/>
        <s v="ST01148"/>
        <s v="ST01149"/>
        <s v="ST01150"/>
        <s v="ST01151"/>
        <s v="ST01152"/>
        <s v="ST01153"/>
        <s v="ST01154"/>
        <s v="ST01155"/>
        <s v="ST01156"/>
        <s v="ST01157"/>
        <s v="ST01158"/>
        <s v="ST01159"/>
        <s v="ST01160"/>
        <s v="ST01161"/>
        <s v="ST01162"/>
        <s v="ST01163"/>
        <s v="ST01164"/>
        <s v="ST01165"/>
        <s v="ST01166"/>
        <s v="ST01167"/>
        <s v="ST01168"/>
        <s v="ST01169"/>
        <s v="ST01170"/>
        <s v="ST01171"/>
        <s v="ST01172"/>
        <s v="ST01173"/>
        <s v="ST01174"/>
        <s v="ST01175"/>
        <s v="ST01176"/>
        <s v="ST01177"/>
        <s v="ST01178"/>
        <s v="ST01179"/>
        <s v="ST01180"/>
        <s v="ST01181"/>
        <s v="ST01182"/>
        <s v="ST01183"/>
        <s v="ST01184"/>
        <s v="ST01185"/>
        <s v="ST01186"/>
        <s v="ST01187"/>
        <s v="ST01188"/>
        <s v="ST01189"/>
        <s v="ST01190"/>
        <s v="ST01191"/>
        <s v="ST01192"/>
        <s v="ST01193"/>
        <s v="ST01194"/>
        <s v="ST01195"/>
        <s v="ST01196"/>
        <s v="ST01197"/>
        <s v="ST01198"/>
        <s v="ST01199"/>
        <s v="ST01200"/>
        <s v="ST01201"/>
        <s v="ST01202"/>
        <s v="ST01203"/>
        <s v="ST01204"/>
        <s v="ST01205"/>
        <s v="ST01206"/>
        <s v="ST01207"/>
        <s v="ST01208"/>
        <s v="ST01209"/>
        <s v="ST01210"/>
        <s v="ST01211"/>
        <s v="ST01212"/>
        <s v="ST01213"/>
        <s v="ST01214"/>
        <s v="ST01215"/>
        <s v="ST01216"/>
        <s v="ST01217"/>
        <s v="ST01218"/>
        <s v="ST01219"/>
        <s v="ST01220"/>
        <s v="ST01221"/>
        <s v="ST01222"/>
        <s v="ST01223"/>
        <s v="ST01224"/>
        <s v="ST01225"/>
        <s v="ST01226"/>
        <s v="ST01227"/>
        <s v="ST01228"/>
        <s v="ST01229"/>
        <s v="ST01230"/>
        <s v="ST01231"/>
        <s v="ST01232"/>
        <s v="ST01233"/>
        <s v="ST01234"/>
        <s v="ST01235"/>
        <s v="ST01236"/>
        <s v="ST01237"/>
        <s v="ST01238"/>
        <s v="ST01239"/>
        <s v="ST01240"/>
        <s v="ST01241"/>
        <s v="ST01242"/>
        <s v="ST01243"/>
        <s v="ST01244"/>
        <s v="ST01245"/>
        <s v="ST01246"/>
        <s v="ST01247"/>
        <s v="ST01248"/>
        <s v="ST01249"/>
        <s v="ST01250"/>
        <s v="ST01251"/>
        <s v="ST01252"/>
        <s v="ST01253"/>
        <s v="ST01254"/>
        <s v="ST01255"/>
        <s v="ST01256"/>
        <s v="ST01257"/>
        <s v="ST01258"/>
        <s v="ST01259"/>
        <s v="ST01260"/>
        <s v="ST01261"/>
        <s v="ST01262"/>
        <s v="ST01263"/>
        <s v="ST01264"/>
        <s v="ST01265"/>
        <s v="ST01266"/>
        <s v="ST01267"/>
        <s v="ST01268"/>
        <s v="ST01269"/>
        <s v="ST01270"/>
        <s v="ST01271"/>
        <s v="ST01272"/>
        <s v="ST01273"/>
        <s v="ST01274"/>
        <s v="ST01275"/>
        <s v="ST01276"/>
        <s v="ST01277"/>
        <s v="ST01278"/>
        <s v="ST01279"/>
        <s v="ST01280"/>
        <s v="ST01281"/>
        <s v="ST01282"/>
        <s v="ST01283"/>
        <s v="ST01284"/>
        <s v="ST01285"/>
        <s v="ST01286"/>
        <s v="ST01287"/>
        <s v="ST01288"/>
        <s v="ST01289"/>
        <s v="ST01290"/>
        <s v="ST01291"/>
        <s v="ST01292"/>
        <s v="ST01293"/>
        <s v="ST01294"/>
        <s v="ST01295"/>
        <s v="ST01296"/>
        <s v="ST01297"/>
        <s v="ST01298"/>
        <s v="ST01299"/>
        <s v="ST01300"/>
        <s v="ST01301"/>
        <s v="ST01302"/>
        <s v="ST01303"/>
        <s v="ST01304"/>
        <s v="ST01305"/>
        <s v="ST01306"/>
        <s v="ST01307"/>
        <s v="ST01308"/>
        <s v="ST01309"/>
        <s v="ST01310"/>
        <s v="ST01311"/>
        <s v="ST01312"/>
        <s v="ST01313"/>
        <s v="ST01314"/>
        <s v="ST01315"/>
        <s v="ST01316"/>
        <s v="ST01317"/>
        <s v="ST01318"/>
        <s v="ST01319"/>
        <s v="ST01320"/>
        <s v="ST01321"/>
        <s v="ST01322"/>
        <s v="ST01323"/>
        <s v="ST01324"/>
        <s v="ST01325"/>
        <s v="ST01326"/>
        <s v="ST01327"/>
        <s v="ST01328"/>
        <s v="ST01329"/>
        <s v="ST01330"/>
        <s v="ST01331"/>
        <s v="ST01332"/>
        <s v="ST01333"/>
        <s v="ST01334"/>
        <s v="ST01335"/>
        <s v="ST01336"/>
        <s v="ST01337"/>
        <s v="ST01338"/>
        <s v="ST01339"/>
        <s v="ST01340"/>
        <s v="ST01341"/>
        <s v="ST01342"/>
        <s v="ST01343"/>
        <s v="ST01344"/>
        <s v="ST01345"/>
        <s v="ST01346"/>
        <s v="ST01347"/>
        <s v="ST01348"/>
        <s v="ST01349"/>
        <s v="ST01350"/>
        <s v="ST01351"/>
        <s v="ST01352"/>
        <s v="ST01353"/>
        <s v="ST01354"/>
        <s v="ST01355"/>
        <s v="ST01356"/>
        <s v="ST01357"/>
        <s v="ST01358"/>
        <s v="ST01359"/>
        <s v="ST01360"/>
        <s v="ST01361"/>
        <s v="ST01362"/>
        <s v="ST01363"/>
        <s v="ST01364"/>
        <s v="ST01365"/>
        <s v="ST01366"/>
        <s v="ST01367"/>
        <s v="ST01368"/>
        <s v="ST01369"/>
        <s v="ST01370"/>
        <s v="ST01371"/>
        <s v="ST01372"/>
        <s v="ST01373"/>
        <s v="ST01374"/>
        <s v="ST01375"/>
        <s v="ST01376"/>
        <s v="ST01377"/>
        <s v="ST01378"/>
        <s v="ST01379"/>
        <s v="ST01380"/>
        <s v="ST01381"/>
        <s v="ST01382"/>
        <s v="ST01383"/>
        <s v="ST01384"/>
        <s v="ST01385"/>
        <s v="ST01386"/>
        <s v="ST01387"/>
        <s v="ST01388"/>
        <s v="ST01389"/>
        <s v="ST01390"/>
        <s v="ST01391"/>
        <s v="ST01392"/>
        <s v="ST01393"/>
        <s v="ST01394"/>
        <s v="ST01395"/>
        <s v="ST01396"/>
        <s v="ST01397"/>
        <s v="ST01398"/>
        <s v="ST01399"/>
        <s v="ST01400"/>
        <s v="ST01401"/>
        <s v="ST01402"/>
        <s v="ST01403"/>
        <s v="ST01404"/>
        <s v="ST01405"/>
        <s v="ST01406"/>
        <s v="ST01407"/>
        <s v="ST01408"/>
        <s v="ST01409"/>
        <s v="ST01410"/>
        <s v="ST01411"/>
        <s v="ST01412"/>
        <s v="ST01413"/>
        <s v="ST01414"/>
        <s v="ST01415"/>
        <s v="ST01416"/>
        <s v="ST01417"/>
        <s v="ST01418"/>
        <s v="ST01419"/>
        <s v="ST01420"/>
        <s v="ST01421"/>
        <s v="ST01422"/>
        <s v="ST01423"/>
        <s v="ST01424"/>
        <s v="ST01425"/>
        <s v="ST01426"/>
        <s v="ST01427"/>
        <s v="ST01428"/>
        <s v="ST01429"/>
        <s v="ST01430"/>
        <s v="ST01431"/>
        <s v="ST01432"/>
        <s v="ST01433"/>
        <s v="ST01434"/>
        <s v="ST01435"/>
        <s v="ST01436"/>
        <s v="ST01437"/>
        <s v="ST01438"/>
        <s v="ST01439"/>
        <s v="ST01440"/>
        <s v="ST01441"/>
        <s v="ST01442"/>
        <s v="ST01443"/>
        <s v="ST01444"/>
        <s v="ST01445"/>
        <s v="ST01446"/>
        <s v="ST01447"/>
        <s v="ST01448"/>
        <s v="ST01449"/>
        <s v="ST01450"/>
        <s v="ST01451"/>
        <s v="ST01452"/>
        <s v="ST01453"/>
        <s v="ST01454"/>
        <s v="ST01455"/>
        <s v="ST01456"/>
        <s v="ST01457"/>
        <s v="ST01458"/>
        <s v="ST01459"/>
        <s v="ST01460"/>
        <s v="ST01461"/>
        <s v="ST01462"/>
        <s v="ST01463"/>
        <s v="ST01464"/>
        <s v="ST01465"/>
        <s v="ST01466"/>
        <s v="ST01467"/>
        <s v="ST01468"/>
        <s v="ST01469"/>
        <s v="ST01470"/>
        <s v="ST01471"/>
        <s v="ST01472"/>
        <s v="ST01473"/>
        <s v="ST01474"/>
        <s v="ST01475"/>
        <s v="ST01476"/>
        <s v="ST01477"/>
        <s v="ST01478"/>
        <s v="ST01479"/>
        <s v="ST01480"/>
        <s v="ST01481"/>
        <s v="ST01482"/>
        <s v="ST01483"/>
        <s v="ST01484"/>
        <s v="ST01485"/>
        <s v="ST01486"/>
        <s v="ST01487"/>
        <s v="ST01488"/>
        <s v="ST01489"/>
        <s v="ST01490"/>
        <s v="ST01491"/>
        <s v="ST01492"/>
        <s v="ST01493"/>
        <s v="ST01494"/>
        <s v="ST01495"/>
        <s v="ST01496"/>
        <s v="ST01497"/>
        <s v="ST01498"/>
        <s v="ST01499"/>
        <s v="ST01500"/>
        <s v="ST01501"/>
        <s v="ST01502"/>
        <s v="ST01503"/>
        <s v="ST01504"/>
        <s v="ST01505"/>
        <s v="ST01506"/>
        <s v="ST01507"/>
        <s v="ST01508"/>
        <s v="ST01509"/>
        <s v="ST01510"/>
        <s v="ST01511"/>
        <s v="ST01512"/>
        <s v="ST01513"/>
        <s v="ST01514"/>
        <s v="ST01515"/>
        <s v="ST01516"/>
        <s v="ST01517"/>
        <s v="ST01518"/>
        <s v="ST01519"/>
        <s v="ST01520"/>
        <s v="ST01521"/>
        <s v="ST01522"/>
        <s v="ST01523"/>
        <s v="ST01524"/>
        <s v="ST01525"/>
        <s v="ST01526"/>
        <s v="ST01527"/>
        <s v="ST01528"/>
        <s v="ST01529"/>
        <s v="ST01530"/>
        <s v="ST01531"/>
        <s v="ST01532"/>
        <s v="ST01533"/>
        <s v="ST01534"/>
        <s v="ST01535"/>
        <s v="ST01536"/>
        <s v="ST01537"/>
        <s v="ST01538"/>
        <s v="ST01539"/>
        <s v="ST01540"/>
        <s v="ST01541"/>
        <s v="ST01542"/>
        <s v="ST01543"/>
        <s v="ST01544"/>
        <s v="ST01545"/>
        <s v="ST01546"/>
        <s v="ST01547"/>
        <s v="ST01548"/>
        <s v="ST01549"/>
        <s v="ST01550"/>
        <s v="ST01551"/>
        <s v="ST01552"/>
        <s v="ST01553"/>
        <s v="ST01554"/>
        <s v="ST01555"/>
        <s v="ST01556"/>
        <s v="ST01557"/>
        <s v="ST01558"/>
        <s v="ST01559"/>
        <s v="ST01560"/>
        <s v="ST01561"/>
        <s v="ST01562"/>
        <s v="ST01563"/>
        <s v="ST01564"/>
        <s v="ST01565"/>
        <s v="ST01566"/>
        <s v="ST01567"/>
        <s v="ST01568"/>
        <s v="ST01569"/>
        <s v="ST01570"/>
        <s v="ST01571"/>
        <s v="ST01572"/>
        <s v="ST01573"/>
        <s v="ST01574"/>
        <s v="ST01575"/>
        <s v="ST01576"/>
        <s v="ST01577"/>
        <s v="ST01578"/>
        <s v="ST01579"/>
        <s v="ST01580"/>
        <s v="ST01581"/>
        <s v="ST01582"/>
        <s v="ST01583"/>
        <s v="ST01584"/>
        <s v="ST01585"/>
        <s v="ST01586"/>
        <s v="ST01587"/>
        <s v="ST01588"/>
        <s v="ST01589"/>
        <s v="ST01590"/>
        <s v="ST01591"/>
        <s v="ST01592"/>
        <s v="ST01593"/>
        <s v="ST01594"/>
        <s v="ST01595"/>
        <s v="ST01596"/>
        <s v="ST01597"/>
        <s v="ST01598"/>
        <s v="ST01599"/>
        <s v="ST01600"/>
        <s v="ST01601"/>
        <s v="ST01602"/>
        <s v="ST01603"/>
        <s v="ST01604"/>
        <s v="ST01605"/>
        <s v="ST01606"/>
        <s v="ST01607"/>
        <s v="ST01608"/>
        <s v="ST01609"/>
        <s v="ST01610"/>
        <s v="ST01611"/>
        <s v="ST01612"/>
        <s v="ST01613"/>
        <s v="ST01614"/>
        <s v="ST01615"/>
        <s v="ST01616"/>
        <s v="ST01617"/>
        <s v="ST01618"/>
        <s v="ST01619"/>
        <s v="ST01620"/>
        <s v="ST01621"/>
        <s v="ST01622"/>
        <s v="ST01623"/>
        <s v="ST01624"/>
        <s v="ST01625"/>
        <s v="ST01626"/>
        <s v="ST01627"/>
        <s v="ST01628"/>
        <s v="ST01629"/>
        <s v="ST01630"/>
        <s v="ST01631"/>
        <s v="ST01632"/>
        <s v="ST01633"/>
        <s v="ST01634"/>
        <s v="ST01635"/>
        <s v="ST01636"/>
        <s v="ST01637"/>
        <s v="ST01638"/>
        <s v="ST01639"/>
        <s v="ST01640"/>
        <s v="ST01641"/>
        <s v="ST01642"/>
        <s v="ST01643"/>
        <s v="ST01644"/>
        <s v="ST01645"/>
        <s v="ST01646"/>
        <s v="ST01647"/>
        <s v="ST01648"/>
        <s v="ST01649"/>
        <s v="ST01650"/>
        <s v="ST01651"/>
        <s v="ST01652"/>
        <s v="ST01653"/>
        <s v="ST01654"/>
        <s v="ST01655"/>
        <s v="ST01656"/>
        <s v="ST01657"/>
        <s v="ST01658"/>
        <s v="ST01659"/>
        <s v="ST01660"/>
        <s v="ST01661"/>
        <s v="ST01662"/>
        <s v="ST01663"/>
        <s v="ST01664"/>
        <s v="ST01665"/>
        <s v="ST01666"/>
        <s v="ST01667"/>
        <s v="ST01668"/>
        <s v="ST01669"/>
        <s v="ST01670"/>
        <s v="ST01671"/>
        <s v="ST01672"/>
        <s v="ST01673"/>
        <s v="ST01674"/>
        <s v="ST01675"/>
        <s v="ST01676"/>
        <s v="ST01677"/>
        <s v="ST01678"/>
        <s v="ST01679"/>
        <s v="ST01680"/>
        <s v="ST01681"/>
        <s v="ST01682"/>
        <s v="ST01683"/>
        <s v="ST01684"/>
        <s v="ST01685"/>
        <s v="ST01686"/>
        <s v="ST01687"/>
        <s v="ST01688"/>
        <s v="ST01689"/>
        <s v="ST01690"/>
        <s v="ST01691"/>
        <s v="ST01692"/>
        <s v="ST01693"/>
        <s v="ST01694"/>
        <s v="ST01695"/>
        <s v="ST01696"/>
        <s v="ST01697"/>
        <s v="ST01698"/>
        <s v="ST01699"/>
        <s v="ST01700"/>
        <s v="ST01701"/>
        <s v="ST01702"/>
        <s v="ST01703"/>
        <s v="ST01704"/>
        <s v="ST01705"/>
        <s v="ST01706"/>
        <s v="ST01707"/>
        <s v="ST01708"/>
        <s v="ST01709"/>
        <s v="ST01710"/>
        <s v="ST01711"/>
        <s v="ST01712"/>
        <s v="ST01713"/>
        <s v="ST01714"/>
        <s v="ST01715"/>
        <s v="ST01716"/>
        <s v="ST01717"/>
        <s v="ST01718"/>
        <s v="ST01719"/>
        <s v="ST01720"/>
        <s v="ST01721"/>
        <s v="ST01722"/>
        <s v="ST01723"/>
        <s v="ST01724"/>
        <s v="ST01725"/>
        <s v="ST01726"/>
        <s v="ST01727"/>
        <s v="ST01728"/>
        <s v="ST01729"/>
        <s v="ST01730"/>
        <s v="ST01731"/>
        <s v="ST01732"/>
        <s v="ST01733"/>
        <s v="ST01734"/>
        <s v="ST01735"/>
        <s v="ST01736"/>
        <s v="ST01737"/>
        <s v="ST01738"/>
        <s v="ST01739"/>
        <s v="ST01740"/>
        <s v="ST01741"/>
        <s v="ST01742"/>
        <s v="ST01743"/>
        <s v="ST01744"/>
        <s v="ST01745"/>
        <s v="ST01746"/>
        <s v="ST01747"/>
        <s v="ST01748"/>
        <s v="ST01749"/>
        <s v="ST01750"/>
        <s v="ST01751"/>
        <s v="ST01752"/>
        <s v="ST01753"/>
        <s v="ST01754"/>
        <s v="ST01755"/>
        <s v="ST01756"/>
        <s v="ST01757"/>
        <s v="ST01758"/>
        <s v="ST01759"/>
        <s v="ST01760"/>
        <s v="ST01761"/>
        <s v="ST01762"/>
        <s v="ST01763"/>
        <s v="ST01764"/>
        <s v="ST01765"/>
        <s v="ST01766"/>
        <s v="ST01767"/>
        <s v="ST01768"/>
        <s v="ST01769"/>
        <s v="ST01770"/>
        <s v="ST01771"/>
        <s v="ST01772"/>
        <s v="ST01773"/>
        <s v="ST01774"/>
        <s v="ST01775"/>
        <s v="ST01776"/>
        <s v="ST01777"/>
        <s v="ST01778"/>
        <s v="ST01779"/>
        <s v="ST01780"/>
        <s v="ST01781"/>
        <s v="ST01782"/>
        <s v="ST01783"/>
        <s v="ST01784"/>
        <s v="ST01785"/>
        <s v="ST01786"/>
        <s v="ST01787"/>
        <s v="ST01788"/>
        <s v="ST01789"/>
        <s v="ST01790"/>
        <s v="ST01791"/>
        <s v="ST01792"/>
        <s v="ST01793"/>
        <s v="ST01794"/>
        <s v="ST01795"/>
        <s v="ST01796"/>
        <s v="ST01797"/>
        <s v="ST01798"/>
        <s v="ST01799"/>
        <s v="ST01800"/>
        <s v="ST01801"/>
        <s v="ST01802"/>
        <s v="ST01803"/>
        <s v="ST01804"/>
        <s v="ST01805"/>
        <s v="ST01806"/>
        <s v="ST01807"/>
        <s v="ST01808"/>
        <s v="ST01809"/>
        <s v="ST01810"/>
        <s v="ST01811"/>
        <s v="ST01812"/>
        <s v="ST01813"/>
        <s v="ST01814"/>
        <s v="ST01815"/>
        <s v="ST01816"/>
        <s v="ST01817"/>
        <s v="ST01818"/>
        <s v="ST01819"/>
        <s v="ST01820"/>
        <s v="ST01821"/>
        <s v="ST01822"/>
        <s v="ST01823"/>
        <s v="ST01824"/>
        <s v="ST01825"/>
        <s v="ST01826"/>
        <s v="ST01827"/>
        <s v="ST01828"/>
        <s v="ST01829"/>
        <s v="ST01830"/>
        <s v="ST01831"/>
        <s v="ST01832"/>
        <s v="ST01833"/>
        <s v="ST01834"/>
        <s v="ST01835"/>
        <s v="ST01836"/>
        <s v="ST01837"/>
        <s v="ST01838"/>
        <s v="ST01839"/>
        <s v="ST01840"/>
        <s v="ST01841"/>
        <s v="ST01842"/>
        <s v="ST01843"/>
        <s v="ST01844"/>
        <s v="ST01845"/>
        <s v="ST01846"/>
        <s v="ST01847"/>
        <s v="ST01848"/>
        <s v="ST01849"/>
        <s v="ST01850"/>
        <s v="ST01851"/>
        <s v="ST01852"/>
        <s v="ST01853"/>
        <s v="ST01854"/>
        <s v="ST01855"/>
        <s v="ST01856"/>
        <s v="ST01857"/>
        <s v="ST01858"/>
        <s v="ST01859"/>
        <s v="ST01860"/>
        <s v="ST01861"/>
        <s v="ST01862"/>
        <s v="ST01863"/>
        <s v="ST01864"/>
        <s v="ST01865"/>
        <s v="ST01866"/>
        <s v="ST01867"/>
        <s v="ST01868"/>
        <s v="ST01869"/>
        <s v="ST01870"/>
        <s v="ST01871"/>
        <s v="ST01872"/>
        <s v="ST01873"/>
        <s v="ST01874"/>
        <s v="ST01875"/>
        <s v="ST01876"/>
        <s v="ST01877"/>
        <s v="ST01878"/>
        <s v="ST01879"/>
        <s v="ST01880"/>
        <s v="ST01881"/>
        <s v="ST01882"/>
        <s v="ST01883"/>
        <s v="ST01884"/>
        <s v="ST01885"/>
        <s v="ST01886"/>
        <s v="ST01887"/>
        <s v="ST01888"/>
        <s v="ST01889"/>
        <s v="ST01890"/>
        <s v="ST01891"/>
        <s v="ST01892"/>
        <s v="ST01893"/>
        <s v="ST01894"/>
        <s v="ST01895"/>
        <s v="ST01896"/>
        <s v="ST01897"/>
        <s v="ST01898"/>
        <s v="ST01899"/>
        <s v="ST01900"/>
        <s v="ST01901"/>
        <s v="ST01902"/>
        <s v="ST01903"/>
        <s v="ST01904"/>
        <s v="ST01905"/>
        <s v="ST01906"/>
        <s v="ST01907"/>
        <s v="ST01908"/>
        <s v="ST01909"/>
        <s v="ST01910"/>
        <s v="ST01911"/>
        <s v="ST01912"/>
        <s v="ST01913"/>
        <s v="ST01914"/>
        <s v="ST01915"/>
        <s v="ST01916"/>
        <s v="ST01917"/>
        <s v="ST01918"/>
        <s v="ST01919"/>
        <s v="ST01920"/>
        <s v="ST01921"/>
        <s v="ST01922"/>
        <s v="ST01923"/>
        <s v="ST01924"/>
        <s v="ST01925"/>
        <s v="ST01926"/>
        <s v="ST01927"/>
        <s v="ST01928"/>
        <s v="ST01929"/>
        <s v="ST01930"/>
        <s v="ST01931"/>
        <s v="ST01932"/>
        <s v="ST01933"/>
        <s v="ST01934"/>
        <s v="ST01935"/>
        <s v="ST01936"/>
        <s v="ST01937"/>
        <s v="ST01938"/>
        <s v="ST01939"/>
        <s v="ST01940"/>
        <s v="ST01941"/>
        <s v="ST01942"/>
        <s v="ST01943"/>
        <s v="ST01944"/>
        <s v="ST01945"/>
        <s v="ST01946"/>
        <s v="ST01947"/>
        <s v="ST01948"/>
        <s v="ST01949"/>
        <s v="ST01950"/>
        <s v="ST01951"/>
        <s v="ST01952"/>
        <s v="ST01953"/>
        <s v="ST01954"/>
        <s v="ST01955"/>
        <s v="ST01956"/>
        <s v="ST01957"/>
        <s v="ST01958"/>
        <s v="ST01959"/>
        <s v="ST01960"/>
        <s v="ST01961"/>
        <s v="ST01962"/>
        <s v="ST01963"/>
        <s v="ST01964"/>
        <s v="ST01965"/>
        <s v="ST01966"/>
        <s v="ST01967"/>
        <s v="ST01968"/>
        <s v="ST01969"/>
        <s v="ST01970"/>
        <s v="ST01971"/>
        <s v="ST01972"/>
        <s v="ST01973"/>
        <s v="ST01974"/>
        <s v="ST01975"/>
        <s v="ST01976"/>
        <s v="ST01977"/>
        <s v="ST01978"/>
        <s v="ST01979"/>
        <s v="ST01980"/>
        <s v="ST01981"/>
        <s v="ST01982"/>
        <s v="ST01983"/>
        <s v="ST01984"/>
        <s v="ST01985"/>
        <s v="ST01986"/>
        <s v="ST01987"/>
        <s v="ST01988"/>
        <s v="ST01989"/>
        <s v="ST01990"/>
        <s v="ST01991"/>
        <s v="ST01992"/>
        <s v="ST01993"/>
        <s v="ST01994"/>
        <s v="ST01995"/>
        <s v="ST01996"/>
        <s v="ST01997"/>
        <s v="ST01998"/>
        <s v="ST01999"/>
        <s v="ST02000"/>
        <s v="ST02001"/>
        <s v="ST02002"/>
        <s v="ST02003"/>
        <s v="ST02004"/>
        <s v="ST02005"/>
        <s v="ST02006"/>
        <s v="ST02007"/>
        <s v="ST02008"/>
        <s v="ST02009"/>
        <s v="ST02010"/>
        <s v="ST02011"/>
        <s v="ST02012"/>
        <s v="ST02013"/>
        <s v="ST02014"/>
        <s v="ST02015"/>
        <s v="ST02016"/>
        <s v="ST02017"/>
        <s v="ST02018"/>
        <s v="ST02019"/>
        <s v="ST02020"/>
        <s v="ST02021"/>
        <s v="ST02022"/>
        <s v="ST02023"/>
        <s v="ST02024"/>
        <s v="ST02025"/>
        <s v="ST02026"/>
        <s v="ST02027"/>
        <s v="ST02028"/>
        <s v="ST02029"/>
        <s v="ST02030"/>
        <s v="ST02031"/>
        <s v="ST02032"/>
        <s v="ST02033"/>
        <s v="ST02034"/>
        <s v="ST02035"/>
        <s v="ST02036"/>
        <s v="ST02037"/>
        <s v="ST02038"/>
        <s v="ST02039"/>
        <s v="ST02040"/>
        <s v="ST02041"/>
        <s v="ST02042"/>
        <s v="ST02043"/>
        <s v="ST02044"/>
        <s v="ST02045"/>
        <s v="ST02046"/>
        <s v="ST02047"/>
        <s v="ST02048"/>
        <s v="ST02049"/>
        <s v="ST02050"/>
        <s v="ST02051"/>
        <s v="ST02052"/>
        <s v="ST02053"/>
        <s v="ST02054"/>
        <s v="ST02055"/>
        <s v="ST02056"/>
        <s v="ST02057"/>
        <s v="ST02058"/>
        <s v="ST02059"/>
        <s v="ST02060"/>
        <s v="ST02061"/>
        <s v="ST02062"/>
        <s v="ST02063"/>
        <s v="ST02064"/>
        <s v="ST02065"/>
        <s v="ST02066"/>
        <s v="ST02067"/>
        <s v="ST02068"/>
        <s v="ST02069"/>
        <s v="ST02070"/>
        <s v="ST02071"/>
        <s v="ST02072"/>
        <s v="ST02073"/>
        <s v="ST02074"/>
        <s v="ST02075"/>
        <s v="ST02076"/>
        <s v="ST02077"/>
        <s v="ST02078"/>
        <s v="ST02079"/>
        <s v="ST02080"/>
        <s v="ST02081"/>
        <s v="ST02082"/>
        <s v="ST02083"/>
        <s v="ST02084"/>
        <s v="ST02085"/>
        <s v="ST02086"/>
        <s v="ST02087"/>
        <s v="ST02088"/>
        <s v="ST02089"/>
        <s v="ST02090"/>
        <s v="ST02091"/>
        <s v="ST02092"/>
        <s v="ST02093"/>
        <s v="ST02094"/>
        <s v="ST02095"/>
        <s v="ST02096"/>
        <s v="ST02097"/>
        <s v="ST02098"/>
        <s v="ST02099"/>
        <s v="ST02100"/>
        <s v="ST02101"/>
        <s v="ST02102"/>
        <s v="ST02103"/>
        <s v="ST02104"/>
        <s v="ST02105"/>
        <s v="ST02106"/>
        <s v="ST02107"/>
        <s v="ST02108"/>
        <s v="ST02109"/>
        <s v="ST02110"/>
        <s v="ST02111"/>
        <s v="ST02112"/>
        <s v="ST02113"/>
        <s v="ST02114"/>
        <s v="ST02115"/>
        <s v="ST02116"/>
        <s v="ST02117"/>
        <s v="ST02118"/>
        <s v="ST02119"/>
        <s v="ST02120"/>
        <s v="ST02121"/>
        <s v="ST02122"/>
        <s v="ST02123"/>
        <s v="ST02124"/>
        <s v="ST02125"/>
        <s v="ST02126"/>
        <s v="ST02127"/>
        <s v="ST02128"/>
        <s v="ST02129"/>
        <s v="ST02130"/>
        <s v="ST02131"/>
        <s v="ST02132"/>
        <s v="ST02133"/>
        <s v="ST02134"/>
        <s v="ST02135"/>
        <s v="ST02136"/>
        <s v="ST02137"/>
        <s v="ST02138"/>
        <s v="ST02139"/>
        <s v="ST02140"/>
        <s v="ST02141"/>
        <s v="ST02142"/>
        <s v="ST02143"/>
        <s v="ST02144"/>
        <s v="ST02145"/>
        <s v="ST02146"/>
        <s v="ST02147"/>
        <s v="ST02148"/>
        <s v="ST02149"/>
        <s v="ST02150"/>
        <s v="ST02151"/>
        <s v="ST02152"/>
        <s v="ST02153"/>
        <s v="ST02154"/>
        <s v="ST02155"/>
        <s v="ST02156"/>
        <s v="ST02157"/>
        <s v="ST02158"/>
        <s v="ST02159"/>
        <s v="ST02160"/>
        <s v="ST02161"/>
        <s v="ST02162"/>
        <s v="ST02163"/>
        <s v="ST02164"/>
        <s v="ST02165"/>
        <s v="ST02166"/>
        <s v="ST02167"/>
        <s v="ST02168"/>
        <s v="ST02169"/>
        <s v="ST02170"/>
        <s v="ST02171"/>
        <s v="ST02172"/>
        <s v="ST02173"/>
        <s v="ST02174"/>
        <s v="ST02175"/>
        <s v="ST02176"/>
        <s v="ST02177"/>
        <s v="ST02178"/>
        <s v="ST02179"/>
        <s v="ST02180"/>
        <s v="ST02181"/>
        <s v="ST02182"/>
        <s v="ST02183"/>
        <s v="ST02184"/>
        <s v="ST02185"/>
        <s v="ST02186"/>
        <s v="ST02187"/>
        <s v="ST02188"/>
        <s v="ST02189"/>
        <s v="ST02190"/>
        <s v="ST02191"/>
        <s v="ST02192"/>
        <s v="ST02193"/>
        <s v="ST02194"/>
        <s v="ST02195"/>
        <s v="ST02196"/>
        <s v="ST02197"/>
        <s v="ST02198"/>
        <s v="ST02199"/>
        <s v="ST02200"/>
        <s v="ST02201"/>
        <s v="ST02202"/>
        <s v="ST02203"/>
        <s v="ST02204"/>
        <s v="ST02205"/>
        <s v="ST02206"/>
        <s v="ST02207"/>
        <s v="ST02208"/>
        <s v="ST02209"/>
        <s v="ST02210"/>
        <s v="ST02211"/>
        <s v="ST02212"/>
        <s v="ST02213"/>
        <s v="ST02214"/>
        <s v="ST02215"/>
        <s v="ST02216"/>
        <s v="ST02217"/>
        <s v="ST02218"/>
        <s v="ST02219"/>
        <s v="ST02220"/>
        <s v="ST02221"/>
        <s v="ST02222"/>
        <s v="ST02223"/>
        <s v="ST02224"/>
        <s v="ST02225"/>
        <s v="ST02226"/>
        <s v="ST02227"/>
        <s v="ST02228"/>
        <s v="ST02229"/>
        <s v="ST02230"/>
        <s v="ST02231"/>
        <s v="ST02232"/>
        <s v="ST02233"/>
        <s v="ST02234"/>
        <s v="ST02235"/>
        <s v="ST02236"/>
        <s v="ST02237"/>
        <s v="ST02238"/>
        <s v="ST02239"/>
        <s v="ST02240"/>
        <s v="ST02241"/>
        <s v="ST02242"/>
        <s v="ST02243"/>
        <s v="ST02244"/>
        <s v="ST02245"/>
        <s v="ST02246"/>
        <s v="ST02247"/>
        <s v="ST02248"/>
        <s v="ST02249"/>
        <s v="ST02250"/>
        <s v="ST02251"/>
        <s v="ST02252"/>
        <s v="ST02253"/>
        <s v="ST02254"/>
        <s v="ST02255"/>
        <s v="ST02256"/>
        <s v="ST02257"/>
        <s v="ST02258"/>
        <s v="ST02259"/>
        <s v="ST02260"/>
        <s v="ST02261"/>
        <s v="ST02262"/>
        <s v="ST02263"/>
        <s v="ST02264"/>
        <s v="ST02265"/>
        <s v="ST02266"/>
        <s v="ST02267"/>
        <s v="ST02268"/>
        <s v="ST02269"/>
        <s v="ST02270"/>
        <s v="ST02271"/>
        <s v="ST02272"/>
        <s v="ST02273"/>
        <s v="ST02274"/>
        <s v="ST02275"/>
        <s v="ST02276"/>
        <s v="ST02277"/>
        <s v="ST02278"/>
        <s v="ST02279"/>
        <s v="ST02280"/>
        <s v="ST02281"/>
        <s v="ST02282"/>
        <s v="ST02283"/>
        <s v="ST02284"/>
        <s v="ST02285"/>
        <s v="ST02286"/>
        <s v="ST02287"/>
        <s v="ST02288"/>
        <s v="ST02289"/>
        <s v="ST02290"/>
        <s v="ST02291"/>
        <s v="ST02292"/>
        <s v="ST02293"/>
        <s v="ST02294"/>
        <s v="ST02295"/>
        <s v="ST02296"/>
        <s v="ST02297"/>
        <s v="ST02298"/>
        <s v="ST02299"/>
        <s v="ST02300"/>
        <s v="ST02301"/>
        <s v="ST02302"/>
        <s v="ST02303"/>
        <s v="ST02304"/>
        <s v="ST02305"/>
        <s v="ST02306"/>
        <s v="ST02307"/>
        <s v="ST02308"/>
        <s v="ST02309"/>
        <s v="ST02310"/>
        <s v="ST02311"/>
        <s v="ST02312"/>
        <s v="ST02313"/>
        <s v="ST02314"/>
        <s v="ST02315"/>
        <s v="ST02316"/>
        <s v="ST02317"/>
        <s v="ST02318"/>
        <s v="ST02319"/>
        <s v="ST02320"/>
        <s v="ST02321"/>
        <s v="ST02322"/>
        <s v="ST02323"/>
        <s v="ST02324"/>
        <s v="ST02325"/>
        <s v="ST02326"/>
        <s v="ST02327"/>
        <s v="ST02328"/>
        <s v="ST02329"/>
        <s v="ST02330"/>
        <s v="ST02331"/>
        <s v="ST02332"/>
        <s v="ST02333"/>
        <s v="ST02334"/>
        <s v="ST02335"/>
        <s v="ST02336"/>
        <s v="ST02337"/>
        <s v="ST02338"/>
        <s v="ST02339"/>
        <s v="ST02340"/>
        <s v="ST02341"/>
        <s v="ST02342"/>
        <s v="ST02343"/>
        <s v="ST02344"/>
        <s v="ST02345"/>
        <s v="ST02346"/>
        <s v="ST02347"/>
        <s v="ST02348"/>
        <s v="ST02349"/>
        <s v="ST02350"/>
        <s v="ST02351"/>
        <s v="ST02352"/>
        <s v="ST02353"/>
        <s v="ST02354"/>
        <s v="ST02355"/>
        <s v="ST02356"/>
        <s v="ST02357"/>
        <s v="ST02358"/>
        <s v="ST02359"/>
        <s v="ST02360"/>
        <s v="ST02361"/>
        <s v="ST02362"/>
        <s v="ST02363"/>
        <s v="ST02364"/>
        <s v="ST02365"/>
        <s v="ST02366"/>
        <s v="ST02367"/>
        <s v="ST02368"/>
        <s v="ST02369"/>
        <s v="ST02370"/>
        <s v="ST02371"/>
        <s v="ST02372"/>
        <s v="ST02373"/>
        <s v="ST02374"/>
        <s v="ST02375"/>
        <s v="ST02376"/>
        <s v="ST02377"/>
        <s v="ST02378"/>
        <s v="ST02379"/>
        <s v="ST02380"/>
        <s v="ST02381"/>
        <s v="ST02382"/>
        <s v="ST02383"/>
        <s v="ST02384"/>
        <s v="ST02385"/>
        <s v="ST02386"/>
        <s v="ST02387"/>
        <s v="ST02388"/>
        <s v="ST02389"/>
        <s v="ST02390"/>
        <s v="ST02391"/>
        <s v="ST02392"/>
        <s v="ST02393"/>
        <s v="ST02394"/>
        <s v="ST02395"/>
        <s v="ST02396"/>
        <s v="ST02397"/>
        <s v="ST02398"/>
        <s v="ST02399"/>
        <s v="ST02400"/>
        <s v="ST02401"/>
        <s v="ST02402"/>
        <s v="ST02403"/>
        <s v="ST02404"/>
        <s v="ST02405"/>
        <s v="ST02406"/>
        <s v="ST02407"/>
        <s v="ST02408"/>
        <s v="ST02409"/>
        <s v="ST02410"/>
        <s v="ST02411"/>
        <s v="ST02412"/>
        <s v="ST02413"/>
        <s v="ST02414"/>
        <s v="ST02415"/>
        <s v="ST02416"/>
        <s v="ST02417"/>
        <s v="ST02418"/>
        <s v="ST02419"/>
        <s v="ST02420"/>
        <s v="ST02421"/>
        <s v="ST02422"/>
        <s v="ST02423"/>
        <s v="ST02424"/>
        <s v="ST02425"/>
        <s v="ST02426"/>
        <s v="ST02427"/>
        <s v="ST02428"/>
        <s v="ST02429"/>
        <s v="ST02430"/>
        <s v="ST02431"/>
        <s v="ST02432"/>
        <s v="ST02433"/>
        <s v="ST02434"/>
        <s v="ST02435"/>
        <s v="ST02436"/>
        <s v="ST02437"/>
        <s v="ST02438"/>
        <s v="ST02439"/>
        <s v="ST02440"/>
        <s v="ST02441"/>
        <s v="ST02442"/>
        <s v="ST02443"/>
        <s v="ST02444"/>
        <s v="ST02445"/>
        <s v="ST02446"/>
        <s v="ST02447"/>
        <s v="ST02448"/>
        <s v="ST02449"/>
        <s v="ST02450"/>
        <s v="ST02451"/>
        <s v="ST02452"/>
        <s v="ST02453"/>
        <s v="ST02454"/>
        <s v="ST02455"/>
        <s v="ST02456"/>
        <s v="ST02457"/>
        <s v="ST02458"/>
        <s v="ST02459"/>
        <s v="ST02460"/>
        <s v="ST02461"/>
        <s v="ST02462"/>
        <s v="ST02463"/>
        <s v="ST02464"/>
        <s v="ST02465"/>
        <s v="ST02466"/>
        <s v="ST02467"/>
        <s v="ST02468"/>
        <s v="ST02469"/>
        <s v="ST02470"/>
        <s v="ST02471"/>
        <s v="ST02472"/>
        <s v="ST02473"/>
        <s v="ST02474"/>
        <s v="ST02475"/>
        <s v="ST02476"/>
        <s v="ST02477"/>
        <s v="ST02478"/>
        <s v="ST02479"/>
        <s v="ST02480"/>
        <s v="ST02481"/>
        <s v="ST02482"/>
        <s v="ST02483"/>
        <s v="ST02484"/>
        <s v="ST02485"/>
        <s v="ST02486"/>
        <s v="ST02487"/>
        <s v="ST02488"/>
        <s v="ST02489"/>
        <s v="ST02490"/>
        <s v="ST02491"/>
        <s v="ST02492"/>
        <s v="ST02493"/>
        <s v="ST02494"/>
        <s v="ST02495"/>
        <s v="ST02496"/>
        <s v="ST02497"/>
        <s v="ST02498"/>
        <s v="ST02499"/>
        <s v="ST02500"/>
        <s v="ST02501"/>
        <s v="ST02502"/>
        <s v="ST02503"/>
        <s v="ST02504"/>
        <s v="ST02505"/>
        <s v="ST02506"/>
        <s v="ST02507"/>
        <s v="ST02508"/>
        <s v="ST02509"/>
        <s v="ST02510"/>
        <s v="ST02511"/>
        <s v="ST02512"/>
        <s v="ST02513"/>
        <s v="ST02514"/>
        <s v="ST02515"/>
        <s v="ST02516"/>
        <s v="ST02517"/>
        <s v="ST02518"/>
        <s v="ST02519"/>
        <s v="ST02520"/>
        <s v="ST02521"/>
        <s v="ST02522"/>
        <s v="ST02523"/>
        <s v="ST02524"/>
        <s v="ST02525"/>
        <s v="ST02526"/>
        <s v="ST02527"/>
        <s v="ST02528"/>
        <s v="ST02529"/>
        <s v="ST02530"/>
        <s v="ST02531"/>
        <s v="ST02532"/>
        <s v="ST02533"/>
        <s v="ST02534"/>
        <s v="ST02535"/>
        <s v="ST02536"/>
        <s v="ST02537"/>
        <s v="ST02538"/>
        <s v="ST02539"/>
        <s v="ST02540"/>
        <s v="ST02541"/>
        <s v="ST02542"/>
        <s v="ST02543"/>
        <s v="ST02544"/>
        <s v="ST02545"/>
        <s v="ST02546"/>
        <s v="ST02547"/>
        <s v="ST02548"/>
        <s v="ST02549"/>
        <s v="ST02550"/>
        <s v="ST02551"/>
        <s v="ST02552"/>
        <s v="ST02553"/>
        <s v="ST02554"/>
        <s v="ST02555"/>
        <s v="ST02556"/>
        <s v="ST02557"/>
        <s v="ST02558"/>
        <s v="ST02559"/>
        <s v="ST02560"/>
        <s v="ST02561"/>
        <s v="ST02562"/>
        <s v="ST02563"/>
        <s v="ST02564"/>
        <s v="ST02565"/>
        <s v="ST02566"/>
        <s v="ST02567"/>
        <s v="ST02568"/>
        <s v="ST02569"/>
        <s v="ST02570"/>
        <s v="ST02571"/>
        <s v="ST02572"/>
        <s v="ST02573"/>
        <s v="ST02574"/>
        <s v="ST02575"/>
        <s v="ST02576"/>
        <s v="ST02577"/>
        <s v="ST02578"/>
        <s v="ST02579"/>
        <s v="ST02580"/>
        <s v="ST02581"/>
        <s v="ST02582"/>
        <s v="ST02583"/>
        <s v="ST02584"/>
        <s v="ST02585"/>
        <s v="ST02586"/>
        <s v="ST02587"/>
        <s v="ST02588"/>
        <s v="ST02589"/>
        <s v="ST02590"/>
        <s v="ST02591"/>
        <s v="ST02592"/>
        <s v="ST02593"/>
        <s v="ST02594"/>
        <s v="ST02595"/>
        <s v="ST02596"/>
        <s v="ST02597"/>
        <s v="ST02598"/>
        <s v="ST02599"/>
        <s v="ST02600"/>
        <s v="ST02601"/>
        <s v="ST02602"/>
        <s v="ST02603"/>
        <s v="ST02604"/>
        <s v="ST02605"/>
        <s v="ST02606"/>
        <s v="ST02607"/>
        <s v="ST02608"/>
        <s v="ST02609"/>
        <s v="ST02610"/>
        <s v="ST02611"/>
        <s v="ST02612"/>
        <s v="ST02613"/>
        <s v="ST02614"/>
        <s v="ST02615"/>
        <s v="ST02616"/>
        <s v="ST02617"/>
        <s v="ST02618"/>
        <s v="ST02619"/>
        <s v="ST02620"/>
        <s v="ST02621"/>
        <s v="ST02622"/>
        <s v="ST02623"/>
        <s v="ST02624"/>
        <s v="ST02625"/>
        <s v="ST02626"/>
        <s v="ST02627"/>
        <s v="ST02628"/>
        <s v="ST02629"/>
        <s v="ST02630"/>
        <s v="ST02631"/>
        <s v="ST02632"/>
        <s v="ST02633"/>
        <s v="ST02634"/>
        <s v="ST02635"/>
        <s v="ST02636"/>
        <s v="ST02637"/>
        <s v="ST02638"/>
        <s v="ST02639"/>
        <s v="ST02640"/>
        <s v="ST02641"/>
        <s v="ST02642"/>
        <s v="ST02643"/>
        <s v="ST02644"/>
        <s v="ST02645"/>
        <s v="ST02646"/>
        <s v="ST02647"/>
        <s v="ST02648"/>
        <s v="ST02649"/>
        <s v="ST02650"/>
        <s v="ST02651"/>
        <s v="ST02652"/>
        <s v="ST02653"/>
        <s v="ST02654"/>
        <s v="ST02655"/>
        <s v="ST02656"/>
        <s v="ST02657"/>
        <s v="ST02658"/>
        <s v="ST02659"/>
        <s v="ST02660"/>
        <s v="ST02661"/>
        <s v="ST02662"/>
        <s v="ST02663"/>
        <s v="ST02664"/>
        <s v="ST02665"/>
        <s v="ST02666"/>
        <s v="ST02667"/>
        <s v="ST02668"/>
        <s v="ST02669"/>
        <s v="ST02670"/>
        <s v="ST02671"/>
        <s v="ST02672"/>
        <s v="ST02673"/>
        <s v="ST02674"/>
        <s v="ST02675"/>
        <s v="ST02676"/>
        <s v="ST02677"/>
        <s v="ST02678"/>
        <s v="ST02679"/>
        <s v="ST02680"/>
        <s v="ST02681"/>
        <s v="ST02682"/>
        <s v="ST02683"/>
        <s v="ST02684"/>
        <s v="ST02685"/>
        <s v="ST02686"/>
        <s v="ST02687"/>
        <s v="ST02688"/>
        <s v="ST02689"/>
        <s v="ST02690"/>
        <s v="ST02691"/>
        <s v="ST02692"/>
        <s v="ST02693"/>
        <s v="ST02694"/>
        <s v="ST02695"/>
        <s v="ST02696"/>
        <s v="ST02697"/>
        <s v="ST02698"/>
        <s v="ST02699"/>
        <s v="ST02700"/>
        <s v="ST02701"/>
        <s v="ST02702"/>
        <s v="ST02703"/>
        <s v="ST02704"/>
        <s v="ST02705"/>
        <s v="ST02706"/>
        <s v="ST02707"/>
        <s v="ST02708"/>
        <s v="ST02709"/>
        <s v="ST02710"/>
        <s v="ST02711"/>
        <s v="ST02712"/>
        <s v="ST02713"/>
        <s v="ST02714"/>
        <s v="ST02715"/>
        <s v="ST02716"/>
        <s v="ST02717"/>
        <s v="ST02718"/>
        <s v="ST02719"/>
        <s v="ST02720"/>
        <s v="ST02721"/>
        <s v="ST02722"/>
        <s v="ST02723"/>
        <s v="ST02724"/>
        <s v="ST02725"/>
        <s v="ST02726"/>
        <s v="ST02727"/>
        <s v="ST02728"/>
        <s v="ST02729"/>
        <s v="ST02730"/>
        <s v="ST02731"/>
        <s v="ST02732"/>
        <s v="ST02733"/>
        <s v="ST02734"/>
        <s v="ST02735"/>
        <s v="ST02736"/>
        <s v="ST02737"/>
        <s v="ST02738"/>
        <s v="ST02739"/>
        <s v="ST02740"/>
        <s v="ST02741"/>
        <s v="ST02742"/>
        <s v="ST02743"/>
        <s v="ST02744"/>
        <s v="ST02745"/>
        <s v="ST02746"/>
        <s v="ST02747"/>
        <s v="ST02748"/>
        <s v="ST02749"/>
        <s v="ST02750"/>
        <s v="ST02751"/>
        <s v="ST02752"/>
        <s v="ST02753"/>
        <s v="ST02754"/>
        <s v="ST02755"/>
        <s v="ST02756"/>
        <s v="ST02757"/>
        <s v="ST02758"/>
        <s v="ST02759"/>
        <s v="ST02760"/>
        <s v="ST02761"/>
        <s v="ST02762"/>
        <s v="ST02763"/>
        <s v="ST02764"/>
        <s v="ST02765"/>
        <s v="ST02766"/>
        <s v="ST02767"/>
        <s v="ST02768"/>
        <s v="ST02769"/>
        <s v="ST02770"/>
        <s v="ST02771"/>
        <s v="ST02772"/>
        <s v="ST02773"/>
        <s v="ST02774"/>
        <s v="ST02775"/>
        <s v="ST02776"/>
        <s v="ST02777"/>
        <s v="ST02778"/>
        <s v="ST02779"/>
        <s v="ST02780"/>
        <s v="ST02781"/>
        <s v="ST02782"/>
        <s v="ST02783"/>
        <s v="ST02784"/>
        <s v="ST02785"/>
        <s v="ST02786"/>
        <s v="ST02787"/>
        <s v="ST02788"/>
        <s v="ST02789"/>
        <s v="ST02790"/>
        <s v="ST02791"/>
        <s v="ST02792"/>
        <s v="ST02793"/>
        <s v="ST02794"/>
        <s v="ST02795"/>
        <s v="ST02796"/>
        <s v="ST02797"/>
        <s v="ST02798"/>
        <s v="ST02799"/>
        <s v="ST02800"/>
        <s v="ST02801"/>
        <s v="ST02802"/>
        <s v="ST02803"/>
        <s v="ST02804"/>
        <s v="ST02805"/>
        <s v="ST02806"/>
        <s v="ST02807"/>
        <s v="ST02808"/>
        <s v="ST02809"/>
        <s v="ST02810"/>
        <s v="ST02811"/>
        <s v="ST02812"/>
        <s v="ST02813"/>
        <s v="ST02814"/>
        <s v="ST02815"/>
        <s v="ST02816"/>
        <s v="ST02817"/>
        <s v="ST02818"/>
        <s v="ST02819"/>
        <s v="ST02820"/>
        <s v="ST02821"/>
        <s v="ST02822"/>
        <s v="ST02823"/>
        <s v="ST02824"/>
        <s v="ST02825"/>
        <s v="ST02826"/>
        <s v="ST02827"/>
        <s v="ST02828"/>
        <s v="ST02829"/>
        <s v="ST02830"/>
        <s v="ST02831"/>
        <s v="ST02832"/>
        <s v="ST02833"/>
        <s v="ST02834"/>
        <s v="ST02835"/>
        <s v="ST02836"/>
        <s v="ST02837"/>
        <s v="ST02838"/>
        <s v="ST02839"/>
        <s v="ST02840"/>
        <s v="ST02841"/>
        <s v="ST02842"/>
        <s v="ST02843"/>
        <s v="ST02844"/>
        <s v="ST02845"/>
        <s v="ST02846"/>
        <s v="ST02847"/>
        <s v="ST02848"/>
        <s v="ST02849"/>
        <s v="ST02850"/>
        <s v="ST02851"/>
        <s v="ST02852"/>
        <s v="ST02853"/>
        <s v="ST02854"/>
        <s v="ST02855"/>
        <s v="ST02856"/>
        <s v="ST02857"/>
        <s v="ST02858"/>
        <s v="ST02859"/>
        <s v="ST02860"/>
        <s v="ST02861"/>
        <s v="ST02862"/>
        <s v="ST02863"/>
        <s v="ST02864"/>
        <s v="ST02865"/>
        <s v="ST02866"/>
        <s v="ST02867"/>
        <s v="ST02868"/>
        <s v="ST02869"/>
        <s v="ST02870"/>
        <s v="ST02871"/>
        <s v="ST02872"/>
        <s v="ST02873"/>
        <s v="ST02874"/>
        <s v="ST02875"/>
        <s v="ST02876"/>
        <s v="ST02877"/>
        <s v="ST02878"/>
        <s v="ST02879"/>
        <s v="ST02880"/>
        <s v="ST02881"/>
        <s v="ST02882"/>
        <s v="ST02883"/>
        <s v="ST02884"/>
        <s v="ST02885"/>
        <s v="ST02886"/>
        <s v="ST02887"/>
        <s v="ST02888"/>
        <s v="ST02889"/>
        <s v="ST02890"/>
        <s v="ST02891"/>
        <s v="ST02892"/>
        <s v="ST02893"/>
        <s v="ST02894"/>
        <s v="ST02895"/>
        <s v="ST02896"/>
        <s v="ST02897"/>
        <s v="ST02898"/>
        <s v="ST02899"/>
        <s v="ST02900"/>
        <s v="ST02901"/>
        <s v="ST02902"/>
        <s v="ST02903"/>
        <s v="ST02904"/>
        <s v="ST02905"/>
        <s v="ST02906"/>
        <s v="ST02907"/>
        <s v="ST02908"/>
        <s v="ST02909"/>
        <s v="ST02910"/>
        <s v="ST02911"/>
        <s v="ST02912"/>
        <s v="ST02913"/>
        <s v="ST02914"/>
        <s v="ST02915"/>
        <s v="ST02916"/>
        <s v="ST02917"/>
        <s v="ST02918"/>
        <s v="ST02919"/>
        <s v="ST02920"/>
        <s v="ST02921"/>
        <s v="ST02922"/>
        <s v="ST02923"/>
        <s v="ST02924"/>
        <s v="ST02925"/>
        <s v="ST02926"/>
        <s v="ST02927"/>
        <s v="ST02928"/>
        <s v="ST02929"/>
        <s v="ST02930"/>
        <s v="ST02931"/>
        <s v="ST02932"/>
        <s v="ST02933"/>
        <s v="ST02934"/>
        <s v="ST02935"/>
        <s v="ST02936"/>
        <s v="ST02937"/>
        <s v="ST02938"/>
        <s v="ST02939"/>
        <s v="ST02940"/>
        <s v="ST02941"/>
        <s v="ST02942"/>
        <s v="ST02943"/>
        <s v="ST02944"/>
        <s v="ST02945"/>
        <s v="ST02946"/>
        <s v="ST02947"/>
        <s v="ST02948"/>
        <s v="ST02949"/>
        <s v="ST02950"/>
        <s v="ST02951"/>
        <s v="ST02952"/>
        <s v="ST02953"/>
        <s v="ST02954"/>
        <s v="ST02955"/>
        <s v="ST02956"/>
        <s v="ST02957"/>
        <s v="ST02958"/>
        <s v="ST02959"/>
        <s v="ST02960"/>
        <s v="ST02961"/>
        <s v="ST02962"/>
        <s v="ST02963"/>
        <s v="ST02964"/>
        <s v="ST02965"/>
        <s v="ST02966"/>
        <s v="ST02967"/>
        <s v="ST02968"/>
        <s v="ST02969"/>
        <s v="ST02970"/>
        <s v="ST02971"/>
        <s v="ST02972"/>
        <s v="ST02973"/>
        <s v="ST02974"/>
        <s v="ST02975"/>
        <s v="ST02976"/>
        <s v="ST02977"/>
        <s v="ST02978"/>
        <s v="ST02979"/>
        <s v="ST02980"/>
        <s v="ST02981"/>
        <s v="ST02982"/>
        <s v="ST02983"/>
        <s v="ST02984"/>
        <s v="ST02985"/>
        <s v="ST02986"/>
        <s v="ST02987"/>
        <s v="ST02988"/>
        <s v="ST02989"/>
        <s v="ST02990"/>
        <s v="ST02991"/>
        <s v="ST02992"/>
        <s v="ST02993"/>
        <s v="ST02994"/>
        <s v="ST02995"/>
        <s v="ST02996"/>
        <s v="ST02997"/>
        <s v="ST02998"/>
        <s v="ST02999"/>
        <s v="ST03000"/>
        <s v="ST03001"/>
        <s v="ST03002"/>
        <s v="ST03003"/>
        <s v="ST03004"/>
        <s v="ST03005"/>
        <s v="ST03006"/>
        <s v="ST03007"/>
        <s v="ST03008"/>
        <s v="ST03009"/>
        <s v="ST03010"/>
        <s v="ST03011"/>
        <s v="ST03012"/>
        <s v="ST03013"/>
        <s v="ST03014"/>
        <s v="ST03015"/>
        <s v="ST03016"/>
        <s v="ST03017"/>
        <s v="ST03018"/>
        <s v="ST03019"/>
        <s v="ST03020"/>
        <s v="ST03021"/>
        <s v="ST03022"/>
        <s v="ST03023"/>
        <s v="ST03024"/>
        <s v="ST03025"/>
        <s v="ST03026"/>
        <s v="ST03027"/>
        <s v="ST03028"/>
        <s v="ST03029"/>
        <s v="ST03030"/>
        <s v="ST03031"/>
        <s v="ST03032"/>
        <s v="ST03033"/>
        <s v="ST03034"/>
        <s v="ST03035"/>
        <s v="ST03036"/>
        <s v="ST03037"/>
        <s v="ST03038"/>
        <s v="ST03039"/>
        <s v="ST03040"/>
        <s v="ST03041"/>
        <s v="ST03042"/>
        <s v="ST03043"/>
        <s v="ST03044"/>
        <s v="ST03045"/>
        <s v="ST03046"/>
        <s v="ST03047"/>
        <s v="ST03048"/>
        <s v="ST03049"/>
        <s v="ST03050"/>
        <s v="ST03051"/>
        <s v="ST03052"/>
        <s v="ST03053"/>
        <s v="ST03054"/>
        <s v="ST03055"/>
        <s v="ST03056"/>
        <s v="ST03057"/>
        <s v="ST03058"/>
        <s v="ST03059"/>
        <s v="ST03060"/>
        <s v="ST03061"/>
        <s v="ST03062"/>
        <s v="ST03063"/>
        <s v="ST03064"/>
        <s v="ST03065"/>
        <s v="ST03066"/>
        <s v="ST03067"/>
        <s v="ST03068"/>
        <s v="ST03069"/>
        <s v="ST03070"/>
        <s v="ST03071"/>
        <s v="ST03072"/>
        <s v="ST03073"/>
        <s v="ST03074"/>
        <s v="ST03075"/>
        <s v="ST03076"/>
        <s v="ST03077"/>
        <s v="ST03078"/>
        <s v="ST03079"/>
        <s v="ST03080"/>
        <s v="ST03081"/>
        <s v="ST03082"/>
        <s v="ST03083"/>
        <s v="ST03084"/>
        <s v="ST03085"/>
        <s v="ST03086"/>
        <s v="ST03087"/>
        <s v="ST03088"/>
        <s v="ST03089"/>
        <s v="ST03090"/>
        <s v="ST03091"/>
        <s v="ST03092"/>
        <s v="ST03093"/>
        <s v="ST03094"/>
        <s v="ST03095"/>
        <s v="ST03096"/>
        <s v="ST03097"/>
        <s v="ST03098"/>
        <s v="ST03099"/>
        <s v="ST03100"/>
        <s v="ST03101"/>
        <s v="ST03102"/>
        <s v="ST03103"/>
        <s v="ST03104"/>
        <s v="ST03105"/>
        <s v="ST03106"/>
        <s v="ST03107"/>
        <s v="ST03108"/>
        <s v="ST03109"/>
        <s v="ST03110"/>
        <s v="ST03111"/>
        <s v="ST03112"/>
        <s v="ST03113"/>
        <s v="ST03114"/>
        <s v="ST03115"/>
        <s v="ST03116"/>
        <s v="ST03117"/>
        <s v="ST03118"/>
        <s v="ST03119"/>
        <s v="ST03120"/>
        <s v="ST03121"/>
        <s v="ST03122"/>
        <s v="ST03123"/>
        <s v="ST03124"/>
        <s v="ST03125"/>
        <s v="ST03126"/>
        <s v="ST03127"/>
        <s v="ST03128"/>
        <s v="ST03129"/>
        <s v="ST03130"/>
        <s v="ST03131"/>
        <s v="ST03132"/>
        <s v="ST03133"/>
        <s v="ST03134"/>
        <s v="ST03135"/>
        <s v="ST03136"/>
        <s v="ST03137"/>
        <s v="ST03138"/>
        <s v="ST03139"/>
        <s v="ST03140"/>
        <s v="ST03141"/>
        <s v="ST03142"/>
        <s v="ST03143"/>
        <s v="ST03144"/>
        <s v="ST03145"/>
        <s v="ST03146"/>
        <s v="ST03147"/>
        <s v="ST03148"/>
        <s v="ST03149"/>
        <s v="ST03150"/>
        <s v="ST03151"/>
        <s v="ST03152"/>
        <s v="ST03153"/>
        <s v="ST03154"/>
        <s v="ST03155"/>
        <s v="ST03156"/>
        <s v="ST03157"/>
        <s v="ST03158"/>
        <s v="ST03159"/>
        <s v="ST03160"/>
        <s v="ST03161"/>
        <s v="ST03162"/>
        <s v="ST03163"/>
        <s v="ST03164"/>
        <s v="ST03165"/>
        <s v="ST03166"/>
        <s v="ST03167"/>
        <s v="ST03168"/>
        <s v="ST03169"/>
        <s v="ST03170"/>
        <s v="ST03171"/>
        <s v="ST03172"/>
        <s v="ST03173"/>
        <s v="ST03174"/>
        <s v="ST03175"/>
        <s v="ST03176"/>
        <s v="ST03177"/>
        <s v="ST03178"/>
        <s v="ST03179"/>
        <s v="ST03180"/>
        <s v="ST03181"/>
        <s v="ST03182"/>
        <s v="ST03183"/>
        <s v="ST03184"/>
        <s v="ST03185"/>
        <s v="ST03186"/>
        <s v="ST03187"/>
        <s v="ST03188"/>
        <s v="ST03189"/>
        <s v="ST03190"/>
        <s v="ST03191"/>
        <s v="ST03192"/>
        <s v="ST03193"/>
        <s v="ST03194"/>
        <s v="ST03195"/>
        <s v="ST03196"/>
        <s v="ST03197"/>
        <s v="ST03198"/>
        <s v="ST03199"/>
        <s v="ST03200"/>
        <s v="ST03201"/>
        <s v="ST03202"/>
        <s v="ST03203"/>
        <s v="ST03204"/>
        <s v="ST03205"/>
        <s v="ST03206"/>
        <s v="ST03207"/>
        <s v="ST03208"/>
        <s v="ST03209"/>
        <s v="ST03210"/>
        <s v="ST03211"/>
        <s v="ST03212"/>
        <s v="ST03213"/>
        <s v="ST03214"/>
        <s v="ST03215"/>
        <s v="ST03216"/>
        <s v="ST03217"/>
        <s v="ST03218"/>
        <s v="ST03219"/>
        <s v="ST03220"/>
        <s v="ST03221"/>
        <s v="ST03222"/>
        <s v="ST03223"/>
        <s v="ST03224"/>
        <s v="ST03225"/>
        <s v="ST03226"/>
        <s v="ST03227"/>
        <s v="ST03228"/>
        <s v="ST03229"/>
        <s v="ST03230"/>
        <s v="ST03231"/>
        <s v="ST03232"/>
        <s v="ST03233"/>
        <s v="ST03234"/>
        <s v="ST03235"/>
        <s v="ST03236"/>
        <s v="ST03237"/>
        <s v="ST03238"/>
        <s v="ST03239"/>
        <s v="ST03240"/>
        <s v="ST03241"/>
        <s v="ST03242"/>
        <s v="ST03243"/>
        <s v="ST03244"/>
        <s v="ST03245"/>
        <s v="ST03246"/>
        <s v="ST03247"/>
        <s v="ST03248"/>
        <s v="ST03249"/>
        <s v="ST03250"/>
        <s v="ST03251"/>
        <s v="ST03252"/>
        <s v="ST03253"/>
        <s v="ST03254"/>
        <s v="ST03255"/>
        <s v="ST03256"/>
        <s v="ST03257"/>
        <s v="ST03258"/>
        <s v="ST03259"/>
        <s v="ST03260"/>
        <s v="ST03261"/>
        <s v="ST03262"/>
        <s v="ST03263"/>
        <s v="ST03264"/>
        <s v="ST03265"/>
        <s v="ST03266"/>
        <s v="ST03267"/>
        <s v="ST03268"/>
        <s v="ST03269"/>
        <s v="ST03270"/>
        <s v="ST03271"/>
        <s v="ST03272"/>
        <s v="ST03273"/>
        <s v="ST03274"/>
        <s v="ST03275"/>
        <s v="ST03276"/>
        <s v="ST03277"/>
        <s v="ST03278"/>
        <s v="ST03279"/>
        <s v="ST03280"/>
        <s v="ST03281"/>
        <s v="ST03282"/>
        <s v="ST03283"/>
        <s v="ST03284"/>
        <s v="ST03285"/>
        <s v="ST03286"/>
        <s v="ST03287"/>
        <s v="ST03288"/>
        <s v="ST03289"/>
        <s v="ST03290"/>
        <s v="ST03291"/>
        <s v="ST03292"/>
        <s v="ST03293"/>
        <s v="ST03294"/>
        <s v="ST03295"/>
        <s v="ST03296"/>
        <s v="ST03297"/>
        <s v="ST03298"/>
        <s v="ST03299"/>
        <s v="ST03300"/>
        <s v="ST03301"/>
        <s v="ST03302"/>
        <s v="ST03303"/>
        <s v="ST03304"/>
        <s v="ST03305"/>
        <s v="ST03306"/>
        <s v="ST03307"/>
        <s v="ST03308"/>
        <s v="ST03309"/>
        <s v="ST03310"/>
        <s v="ST03311"/>
        <s v="ST03312"/>
        <s v="ST03313"/>
        <s v="ST03314"/>
        <s v="ST03315"/>
        <s v="ST03316"/>
        <s v="ST03317"/>
        <s v="ST03318"/>
        <s v="ST03319"/>
        <s v="ST03320"/>
        <s v="ST03321"/>
        <s v="ST03322"/>
        <s v="ST03323"/>
        <s v="ST03324"/>
        <s v="ST03325"/>
        <s v="ST03326"/>
        <s v="ST03327"/>
        <s v="ST03328"/>
        <s v="ST03329"/>
        <s v="ST03330"/>
        <s v="ST03331"/>
        <s v="ST03332"/>
        <s v="ST03333"/>
        <s v="ST03334"/>
        <s v="ST03335"/>
        <s v="ST03336"/>
        <s v="ST03337"/>
        <s v="ST03338"/>
        <s v="ST03339"/>
        <s v="ST03340"/>
        <s v="ST03341"/>
        <s v="ST03342"/>
        <s v="ST03343"/>
        <s v="ST03344"/>
        <s v="ST03345"/>
        <s v="ST03346"/>
        <s v="ST03347"/>
        <s v="ST03348"/>
        <s v="ST03349"/>
        <s v="ST03350"/>
        <s v="ST03351"/>
        <s v="ST03352"/>
        <s v="ST03353"/>
        <s v="ST03354"/>
        <s v="ST03355"/>
        <s v="ST03356"/>
        <s v="ST03357"/>
        <s v="ST03358"/>
        <s v="ST03359"/>
        <s v="ST03360"/>
        <s v="ST03361"/>
        <s v="ST03362"/>
        <s v="ST03363"/>
        <s v="ST03364"/>
        <s v="ST03365"/>
        <s v="ST03366"/>
        <s v="ST03367"/>
        <s v="ST03368"/>
        <s v="ST03369"/>
        <s v="ST03370"/>
        <s v="ST03371"/>
        <s v="ST03372"/>
        <s v="ST03373"/>
        <s v="ST03374"/>
        <s v="ST03375"/>
        <s v="ST03376"/>
        <s v="ST03377"/>
        <s v="ST03378"/>
        <s v="ST03379"/>
        <s v="ST03380"/>
        <s v="ST03381"/>
        <s v="ST03382"/>
        <s v="ST03383"/>
        <s v="ST03384"/>
        <s v="ST03385"/>
        <s v="ST03386"/>
        <s v="ST03387"/>
        <s v="ST03388"/>
        <s v="ST03389"/>
        <s v="ST03390"/>
        <s v="ST03391"/>
        <s v="ST03392"/>
        <s v="ST03393"/>
        <s v="ST03394"/>
        <s v="ST03395"/>
        <s v="ST03396"/>
        <s v="ST03397"/>
        <s v="ST03398"/>
        <s v="ST03399"/>
        <s v="ST03400"/>
        <s v="ST03401"/>
        <s v="ST03402"/>
        <s v="ST03403"/>
        <s v="ST03404"/>
        <s v="ST03405"/>
        <s v="ST03406"/>
        <s v="ST03407"/>
        <s v="ST03408"/>
        <s v="ST03409"/>
        <s v="ST03410"/>
        <s v="ST03411"/>
        <s v="ST03412"/>
        <s v="ST03413"/>
        <s v="ST03414"/>
        <s v="ST03415"/>
        <s v="ST03416"/>
        <s v="ST03417"/>
        <s v="ST03418"/>
        <s v="ST03419"/>
        <s v="ST03420"/>
        <s v="ST03421"/>
        <s v="ST03422"/>
        <s v="ST03423"/>
        <s v="ST03424"/>
        <s v="ST03425"/>
        <s v="ST03426"/>
        <s v="ST03427"/>
        <s v="ST03428"/>
        <s v="ST03429"/>
        <s v="ST03430"/>
        <s v="ST03431"/>
        <s v="ST03432"/>
        <s v="ST03433"/>
        <s v="ST03434"/>
        <s v="ST03435"/>
        <s v="ST03436"/>
        <s v="ST03437"/>
        <s v="ST03438"/>
        <s v="ST03439"/>
        <s v="ST03440"/>
        <s v="ST03441"/>
        <s v="ST03442"/>
        <s v="ST03443"/>
        <s v="ST03444"/>
        <s v="ST03445"/>
        <s v="ST03446"/>
        <s v="ST03447"/>
        <s v="ST03448"/>
        <s v="ST03449"/>
        <s v="ST03450"/>
        <s v="ST03451"/>
        <s v="ST03452"/>
        <s v="ST03453"/>
        <s v="ST03454"/>
        <s v="ST03455"/>
        <s v="ST03456"/>
        <s v="ST03457"/>
        <s v="ST03458"/>
        <s v="ST03459"/>
        <s v="ST03460"/>
        <s v="ST03461"/>
        <s v="ST03462"/>
        <s v="ST03463"/>
        <s v="ST03464"/>
        <s v="ST03465"/>
        <s v="ST03466"/>
        <s v="ST03467"/>
        <s v="ST03468"/>
        <s v="ST03469"/>
        <s v="ST03470"/>
        <s v="ST03471"/>
        <s v="ST03472"/>
        <s v="ST03473"/>
        <s v="ST03474"/>
        <s v="ST03475"/>
        <s v="ST03476"/>
        <s v="ST03477"/>
        <s v="ST03478"/>
        <s v="ST03479"/>
        <s v="ST03480"/>
        <s v="ST03481"/>
        <s v="ST03482"/>
        <s v="ST03483"/>
        <s v="ST03484"/>
        <s v="ST03485"/>
        <s v="ST03486"/>
        <s v="ST03487"/>
        <s v="ST03488"/>
        <s v="ST03489"/>
        <s v="ST03490"/>
        <s v="ST03491"/>
        <s v="ST03492"/>
        <s v="ST03493"/>
        <s v="ST03494"/>
        <s v="ST03495"/>
        <s v="ST03496"/>
        <s v="ST03497"/>
        <s v="ST03498"/>
        <s v="ST03499"/>
        <s v="ST03500"/>
        <s v="ST03501"/>
        <s v="ST03502"/>
        <s v="ST03503"/>
        <s v="ST03504"/>
        <s v="ST03505"/>
        <s v="ST03506"/>
        <s v="ST03507"/>
        <s v="ST03508"/>
        <s v="ST03509"/>
        <s v="ST03510"/>
        <s v="ST03511"/>
        <s v="ST03512"/>
        <s v="ST03513"/>
        <s v="ST03514"/>
        <s v="ST03515"/>
        <s v="ST03516"/>
        <s v="ST03517"/>
        <s v="ST03518"/>
        <s v="ST03519"/>
        <s v="ST03520"/>
        <s v="ST03521"/>
        <s v="ST03522"/>
        <s v="ST03523"/>
        <s v="ST03524"/>
        <s v="ST03525"/>
        <s v="ST03526"/>
        <s v="ST03527"/>
        <s v="ST03528"/>
        <s v="ST03529"/>
        <s v="ST03530"/>
        <s v="ST03531"/>
        <s v="ST03532"/>
        <s v="ST03533"/>
        <s v="ST03534"/>
        <s v="ST03535"/>
        <s v="ST03536"/>
        <s v="ST03537"/>
        <s v="ST03538"/>
        <s v="ST03539"/>
        <s v="ST03540"/>
        <s v="ST03541"/>
        <s v="ST03542"/>
        <s v="ST03543"/>
        <s v="ST03544"/>
        <s v="ST03545"/>
        <s v="ST03546"/>
        <s v="ST03547"/>
        <s v="ST03548"/>
        <s v="ST03549"/>
        <s v="ST03550"/>
        <s v="ST03551"/>
        <s v="ST03552"/>
        <s v="ST03553"/>
        <s v="ST03554"/>
        <s v="ST03555"/>
        <s v="ST03556"/>
        <s v="ST03557"/>
        <s v="ST03558"/>
        <s v="ST03559"/>
        <s v="ST03560"/>
        <s v="ST03561"/>
        <s v="ST03562"/>
        <s v="ST03563"/>
        <s v="ST03564"/>
        <s v="ST03565"/>
        <s v="ST03566"/>
        <s v="ST03567"/>
        <s v="ST03568"/>
        <s v="ST03569"/>
        <s v="ST03570"/>
        <s v="ST03571"/>
        <s v="ST03572"/>
        <s v="ST03573"/>
        <s v="ST03574"/>
        <s v="ST03575"/>
        <s v="ST03576"/>
        <s v="ST03577"/>
        <s v="ST03578"/>
        <s v="ST03579"/>
        <s v="ST03580"/>
        <s v="ST03581"/>
        <s v="ST03582"/>
        <s v="ST03583"/>
        <s v="ST03584"/>
        <s v="ST03585"/>
        <s v="ST03586"/>
        <s v="ST03587"/>
        <s v="ST03588"/>
        <s v="ST03589"/>
        <s v="ST03590"/>
        <s v="ST03591"/>
        <s v="ST03592"/>
        <s v="ST03593"/>
        <s v="ST03594"/>
        <s v="ST03595"/>
        <s v="ST03596"/>
        <s v="ST03597"/>
        <s v="ST03598"/>
        <s v="ST03599"/>
        <s v="ST03600"/>
        <s v="ST03601"/>
        <s v="ST03602"/>
        <s v="ST03603"/>
        <s v="ST03604"/>
        <s v="ST03605"/>
        <s v="ST03606"/>
        <s v="ST03607"/>
        <s v="ST03608"/>
        <s v="ST03609"/>
        <s v="ST03610"/>
        <s v="ST03611"/>
        <s v="ST03612"/>
        <s v="ST03613"/>
        <s v="ST03614"/>
        <s v="ST03615"/>
        <s v="ST03616"/>
        <s v="ST03617"/>
        <s v="ST03618"/>
        <s v="ST03619"/>
        <s v="ST03620"/>
        <s v="ST03621"/>
        <s v="ST03622"/>
        <s v="ST03623"/>
        <s v="ST03624"/>
        <s v="ST03625"/>
        <s v="ST03626"/>
        <s v="ST03627"/>
        <s v="ST03628"/>
        <s v="ST03629"/>
        <s v="ST03630"/>
        <s v="ST03631"/>
        <s v="ST03632"/>
        <s v="ST03633"/>
        <s v="ST03634"/>
        <s v="ST03635"/>
        <s v="ST03636"/>
        <s v="ST03637"/>
        <s v="ST03638"/>
        <s v="ST03639"/>
        <s v="ST03640"/>
        <s v="ST03641"/>
        <s v="ST03642"/>
        <s v="ST03643"/>
        <s v="ST03644"/>
        <s v="ST03645"/>
        <s v="ST03646"/>
        <s v="ST03647"/>
        <s v="ST03648"/>
        <s v="ST03649"/>
        <s v="ST03650"/>
        <s v="ST03651"/>
        <s v="ST03652"/>
        <s v="ST03653"/>
        <s v="ST03654"/>
        <s v="ST03655"/>
        <s v="ST03656"/>
        <s v="ST03657"/>
        <s v="ST03658"/>
        <s v="ST03659"/>
        <s v="ST03660"/>
        <s v="ST03661"/>
        <s v="ST03662"/>
        <s v="ST03663"/>
        <s v="ST03664"/>
        <s v="ST03665"/>
        <s v="ST03666"/>
        <s v="ST03667"/>
        <s v="ST03668"/>
        <s v="ST03669"/>
        <s v="ST03670"/>
        <s v="ST03671"/>
        <s v="ST03672"/>
        <s v="ST03673"/>
        <s v="ST03674"/>
        <s v="ST03675"/>
        <s v="ST03676"/>
        <s v="ST03677"/>
        <s v="ST03678"/>
        <s v="ST03679"/>
        <s v="ST03680"/>
        <s v="ST03681"/>
        <s v="ST03682"/>
        <s v="ST03683"/>
        <s v="ST03684"/>
        <s v="ST03685"/>
        <s v="ST03686"/>
        <s v="ST03687"/>
        <s v="ST03688"/>
        <s v="ST03689"/>
        <s v="ST03690"/>
        <s v="ST03691"/>
        <s v="ST03692"/>
        <s v="ST03693"/>
        <s v="ST03694"/>
        <s v="ST03695"/>
        <s v="ST03696"/>
        <s v="ST03697"/>
        <s v="ST03698"/>
        <s v="ST03699"/>
        <s v="ST03700"/>
        <s v="ST03701"/>
        <s v="ST03702"/>
        <s v="ST03703"/>
        <s v="ST03704"/>
        <s v="ST03705"/>
        <s v="ST03706"/>
        <s v="ST03707"/>
        <s v="ST03708"/>
        <s v="ST03709"/>
        <s v="ST03710"/>
        <s v="ST03711"/>
        <s v="ST03712"/>
        <s v="ST03713"/>
        <s v="ST03714"/>
        <s v="ST03715"/>
        <s v="ST03716"/>
        <s v="ST03717"/>
        <s v="ST03718"/>
        <s v="ST03719"/>
        <s v="ST03720"/>
        <s v="ST03721"/>
        <s v="ST03722"/>
        <s v="ST03723"/>
        <s v="ST03724"/>
        <s v="ST03725"/>
        <s v="ST03726"/>
        <s v="ST03727"/>
        <s v="ST03728"/>
        <s v="ST03729"/>
        <s v="ST03730"/>
        <s v="ST03731"/>
        <s v="ST03732"/>
        <s v="ST03733"/>
        <s v="ST03734"/>
        <s v="ST03735"/>
        <s v="ST03736"/>
        <s v="ST03737"/>
        <s v="ST03738"/>
        <s v="ST03739"/>
        <s v="ST03740"/>
        <s v="ST03741"/>
        <s v="ST03742"/>
        <s v="ST03743"/>
        <s v="ST03744"/>
        <s v="ST03745"/>
        <s v="ST03746"/>
        <s v="ST03747"/>
        <s v="ST03748"/>
        <s v="ST03749"/>
        <s v="ST03750"/>
        <s v="ST03751"/>
        <s v="ST03752"/>
        <s v="ST03753"/>
        <s v="ST03754"/>
        <s v="ST03755"/>
        <s v="ST03756"/>
        <s v="ST03757"/>
        <s v="ST03758"/>
        <s v="ST03759"/>
        <s v="ST03760"/>
        <s v="ST03761"/>
        <s v="ST03762"/>
        <s v="ST03763"/>
        <s v="ST03764"/>
        <s v="ST03765"/>
        <s v="ST03766"/>
        <s v="ST03767"/>
        <s v="ST03768"/>
        <s v="ST03769"/>
        <s v="ST03770"/>
        <s v="ST03771"/>
        <s v="ST03772"/>
        <s v="ST03773"/>
        <s v="ST03774"/>
        <s v="ST03775"/>
        <s v="ST03776"/>
        <s v="ST03777"/>
        <s v="ST03778"/>
        <s v="ST03779"/>
        <s v="ST03780"/>
        <s v="ST03781"/>
        <s v="ST03782"/>
        <s v="ST03783"/>
        <s v="ST03784"/>
        <s v="ST03785"/>
        <s v="ST03786"/>
        <s v="ST03787"/>
        <s v="ST03788"/>
        <s v="ST03789"/>
        <s v="ST03790"/>
        <s v="ST03791"/>
        <s v="ST03792"/>
        <s v="ST03793"/>
        <s v="ST03794"/>
        <s v="ST03795"/>
        <s v="ST03796"/>
        <s v="ST03797"/>
        <s v="ST03798"/>
        <s v="ST03799"/>
        <s v="ST03800"/>
        <s v="ST03801"/>
        <s v="ST03802"/>
        <s v="ST03803"/>
        <s v="ST03804"/>
        <s v="ST03805"/>
        <s v="ST03806"/>
        <s v="ST03807"/>
        <s v="ST03808"/>
        <s v="ST03809"/>
        <s v="ST03810"/>
        <s v="ST03811"/>
        <s v="ST03812"/>
        <s v="ST03813"/>
        <s v="ST03814"/>
        <s v="ST03815"/>
        <s v="ST03816"/>
        <s v="ST03817"/>
        <s v="ST03818"/>
        <s v="ST03819"/>
        <s v="ST03820"/>
        <s v="ST03821"/>
        <s v="ST03822"/>
        <s v="ST03823"/>
        <s v="ST03824"/>
        <s v="ST03825"/>
        <s v="ST03826"/>
        <s v="ST03827"/>
        <s v="ST03828"/>
        <s v="ST03829"/>
        <s v="ST03830"/>
        <s v="ST03831"/>
        <s v="ST03832"/>
        <s v="ST03833"/>
        <s v="ST03834"/>
        <s v="ST03835"/>
        <s v="ST03836"/>
        <s v="ST03837"/>
        <s v="ST03838"/>
        <s v="ST03839"/>
        <s v="ST03840"/>
        <s v="ST03841"/>
        <s v="ST03842"/>
        <s v="ST03843"/>
        <s v="ST03844"/>
        <s v="ST03845"/>
        <s v="ST03846"/>
        <s v="ST03847"/>
        <s v="ST03848"/>
        <s v="ST03849"/>
        <s v="ST03850"/>
        <s v="ST03851"/>
        <s v="ST03852"/>
        <s v="ST03853"/>
        <s v="ST03854"/>
        <s v="ST03855"/>
        <s v="ST03856"/>
        <s v="ST03857"/>
        <s v="ST03858"/>
        <s v="ST03859"/>
        <s v="ST03860"/>
        <s v="ST03861"/>
        <s v="ST03862"/>
        <s v="ST03863"/>
        <s v="ST03864"/>
        <s v="ST03865"/>
        <s v="ST03866"/>
        <s v="ST03867"/>
        <s v="ST03868"/>
        <s v="ST03869"/>
        <s v="ST03870"/>
        <s v="ST03871"/>
        <s v="ST03872"/>
        <s v="ST03873"/>
        <s v="ST03874"/>
        <s v="ST03875"/>
        <s v="ST03876"/>
        <s v="ST03877"/>
        <s v="ST03878"/>
        <s v="ST03879"/>
        <s v="ST03880"/>
        <s v="ST03881"/>
        <s v="ST03882"/>
        <s v="ST03883"/>
        <s v="ST03884"/>
        <s v="ST03885"/>
        <s v="ST03886"/>
        <s v="ST03887"/>
        <s v="ST03888"/>
        <s v="ST03889"/>
        <s v="ST03890"/>
        <s v="ST03891"/>
        <s v="ST03892"/>
        <s v="ST03893"/>
        <s v="ST03894"/>
        <s v="ST03895"/>
        <s v="ST03896"/>
        <s v="ST03897"/>
        <s v="ST03898"/>
        <s v="ST03899"/>
        <s v="ST03900"/>
        <s v="ST03901"/>
        <s v="ST03902"/>
        <s v="ST03903"/>
        <s v="ST03904"/>
        <s v="ST03905"/>
        <s v="ST03906"/>
        <s v="ST03907"/>
        <s v="ST03908"/>
        <s v="ST03909"/>
        <s v="ST03910"/>
        <s v="ST03911"/>
        <s v="ST03912"/>
        <s v="ST03913"/>
        <s v="ST03914"/>
        <s v="ST03915"/>
        <s v="ST03916"/>
        <s v="ST03917"/>
        <s v="ST03918"/>
        <s v="ST03919"/>
        <s v="ST03920"/>
        <s v="ST03921"/>
        <s v="ST03922"/>
        <s v="ST03923"/>
        <s v="ST03924"/>
        <s v="ST03925"/>
        <s v="ST03926"/>
        <s v="ST03927"/>
        <s v="ST03928"/>
        <s v="ST03929"/>
        <s v="ST03930"/>
        <s v="ST03931"/>
        <s v="ST03932"/>
        <s v="ST03933"/>
        <s v="ST03934"/>
        <s v="ST03935"/>
        <s v="ST03936"/>
        <s v="ST03937"/>
        <s v="ST03938"/>
        <s v="ST03939"/>
        <s v="ST03940"/>
        <s v="ST03941"/>
        <s v="ST03942"/>
        <s v="ST03943"/>
        <s v="ST03944"/>
        <s v="ST03945"/>
        <s v="ST03946"/>
        <s v="ST03947"/>
        <s v="ST03948"/>
        <s v="ST03949"/>
        <s v="ST03950"/>
        <s v="ST03951"/>
        <s v="ST03952"/>
        <s v="ST03953"/>
        <s v="ST03954"/>
        <s v="ST03955"/>
        <s v="ST03956"/>
        <s v="ST03957"/>
        <s v="ST03958"/>
        <s v="ST03959"/>
        <s v="ST03960"/>
        <s v="ST03961"/>
        <s v="ST03962"/>
        <s v="ST03963"/>
        <s v="ST03964"/>
        <s v="ST03965"/>
        <s v="ST03966"/>
        <s v="ST03967"/>
        <s v="ST03968"/>
        <s v="ST03969"/>
        <s v="ST03970"/>
        <s v="ST03971"/>
        <s v="ST03972"/>
        <s v="ST03973"/>
        <s v="ST03974"/>
        <s v="ST03975"/>
        <s v="ST03976"/>
        <s v="ST03977"/>
        <s v="ST03978"/>
        <s v="ST03979"/>
        <s v="ST03980"/>
        <s v="ST03981"/>
        <s v="ST03982"/>
        <s v="ST03983"/>
        <s v="ST03984"/>
        <s v="ST03985"/>
        <s v="ST03986"/>
        <s v="ST03987"/>
        <s v="ST03988"/>
        <s v="ST03989"/>
        <s v="ST03990"/>
        <s v="ST03991"/>
        <s v="ST03992"/>
        <s v="ST03993"/>
        <s v="ST03994"/>
        <s v="ST03995"/>
        <s v="ST03996"/>
        <s v="ST03997"/>
        <s v="ST03998"/>
        <s v="ST03999"/>
        <s v="ST04000"/>
        <s v="ST04001"/>
        <s v="ST04002"/>
        <s v="ST04003"/>
        <s v="ST04004"/>
        <s v="ST04005"/>
        <s v="ST04006"/>
        <s v="ST04007"/>
        <s v="ST04008"/>
        <s v="ST04009"/>
        <s v="ST04010"/>
        <s v="ST04011"/>
        <s v="ST04012"/>
        <s v="ST04013"/>
        <s v="ST04014"/>
        <s v="ST04015"/>
        <s v="ST04016"/>
        <s v="ST04017"/>
        <s v="ST04018"/>
        <s v="ST04019"/>
        <s v="ST04020"/>
        <s v="ST04021"/>
        <s v="ST04022"/>
        <s v="ST04023"/>
        <s v="ST04024"/>
        <s v="ST04025"/>
        <s v="ST04026"/>
        <s v="ST04027"/>
        <s v="ST04028"/>
        <s v="ST04029"/>
        <s v="ST04030"/>
        <s v="ST04031"/>
        <s v="ST04032"/>
        <s v="ST04033"/>
        <s v="ST04034"/>
        <s v="ST04035"/>
        <s v="ST04036"/>
        <s v="ST04037"/>
        <s v="ST04038"/>
        <s v="ST04039"/>
        <s v="ST04040"/>
        <s v="ST04041"/>
        <s v="ST04042"/>
        <s v="ST04043"/>
        <s v="ST04044"/>
        <s v="ST04045"/>
        <s v="ST04046"/>
        <s v="ST04047"/>
        <s v="ST04048"/>
        <s v="ST04049"/>
        <s v="ST04050"/>
        <s v="ST04051"/>
        <s v="ST04052"/>
        <s v="ST04053"/>
        <s v="ST04054"/>
        <s v="ST04055"/>
        <s v="ST04056"/>
        <s v="ST04057"/>
        <s v="ST04058"/>
        <s v="ST04059"/>
        <s v="ST04060"/>
        <s v="ST04061"/>
        <s v="ST04062"/>
        <s v="ST04063"/>
        <s v="ST04064"/>
        <s v="ST04065"/>
        <s v="ST04066"/>
        <s v="ST04067"/>
        <s v="ST04068"/>
        <s v="ST04069"/>
        <s v="ST04070"/>
        <s v="ST04071"/>
        <s v="ST04072"/>
        <s v="ST04073"/>
        <s v="ST04074"/>
        <s v="ST04075"/>
        <s v="ST04076"/>
        <s v="ST04077"/>
        <s v="ST04078"/>
        <s v="ST04079"/>
        <s v="ST04080"/>
        <s v="ST04081"/>
        <s v="ST04082"/>
        <s v="ST04083"/>
        <s v="ST04084"/>
        <s v="ST04085"/>
        <s v="ST04086"/>
        <s v="ST04087"/>
        <s v="ST04088"/>
        <s v="ST04089"/>
        <s v="ST04090"/>
        <s v="ST04091"/>
        <s v="ST04092"/>
        <s v="ST04093"/>
        <s v="ST04094"/>
        <s v="ST04095"/>
        <s v="ST04096"/>
        <s v="ST04097"/>
        <s v="ST04098"/>
        <s v="ST04099"/>
        <s v="ST04100"/>
        <s v="ST04101"/>
        <s v="ST04102"/>
        <s v="ST04103"/>
        <s v="ST04104"/>
        <s v="ST04105"/>
        <s v="ST04106"/>
        <s v="ST04107"/>
        <s v="ST04108"/>
        <s v="ST04109"/>
        <s v="ST04110"/>
        <s v="ST04111"/>
        <s v="ST04112"/>
        <s v="ST04113"/>
        <s v="ST04114"/>
        <s v="ST04115"/>
        <s v="ST04116"/>
        <s v="ST04117"/>
        <s v="ST04118"/>
        <s v="ST04119"/>
        <s v="ST04120"/>
        <s v="ST04121"/>
        <s v="ST04122"/>
        <s v="ST04123"/>
        <s v="ST04124"/>
        <s v="ST04125"/>
        <s v="ST04126"/>
        <s v="ST04127"/>
        <s v="ST04128"/>
        <s v="ST04129"/>
        <s v="ST04130"/>
        <s v="ST04131"/>
        <s v="ST04132"/>
        <s v="ST04133"/>
        <s v="ST04134"/>
        <s v="ST04135"/>
        <s v="ST04136"/>
        <s v="ST04137"/>
        <s v="ST04138"/>
        <s v="ST04139"/>
        <s v="ST04140"/>
        <s v="ST04141"/>
        <s v="ST04142"/>
        <s v="ST04143"/>
        <s v="ST04144"/>
        <s v="ST04145"/>
        <s v="ST04146"/>
        <s v="ST04147"/>
        <s v="ST04148"/>
        <s v="ST04149"/>
        <s v="ST04150"/>
        <s v="ST04151"/>
        <s v="ST04152"/>
        <s v="ST04153"/>
        <s v="ST04154"/>
        <s v="ST04155"/>
        <s v="ST04156"/>
        <s v="ST04157"/>
        <s v="ST04158"/>
        <s v="ST04159"/>
        <s v="ST04160"/>
        <s v="ST04161"/>
        <s v="ST04162"/>
        <s v="ST04163"/>
        <s v="ST04164"/>
        <s v="ST04165"/>
        <s v="ST04166"/>
        <s v="ST04167"/>
        <s v="ST04168"/>
        <s v="ST04169"/>
        <s v="ST04170"/>
        <s v="ST04171"/>
        <s v="ST04172"/>
        <s v="ST04173"/>
        <s v="ST04174"/>
        <s v="ST04175"/>
        <s v="ST04176"/>
        <s v="ST04177"/>
        <s v="ST04178"/>
        <s v="ST04179"/>
        <s v="ST04180"/>
        <s v="ST04181"/>
        <s v="ST04182"/>
        <s v="ST04183"/>
        <s v="ST04184"/>
        <s v="ST04185"/>
        <s v="ST04186"/>
        <s v="ST04187"/>
        <s v="ST04188"/>
        <s v="ST04189"/>
        <s v="ST04190"/>
        <s v="ST04191"/>
        <s v="ST04192"/>
        <s v="ST04193"/>
        <s v="ST04194"/>
        <s v="ST04195"/>
        <s v="ST04196"/>
        <s v="ST04197"/>
        <s v="ST04198"/>
        <s v="ST04199"/>
        <s v="ST04200"/>
        <s v="ST04201"/>
        <s v="ST04202"/>
        <s v="ST04203"/>
        <s v="ST04204"/>
        <s v="ST04205"/>
        <s v="ST04206"/>
        <s v="ST04207"/>
        <s v="ST04208"/>
        <s v="ST04209"/>
        <s v="ST04210"/>
        <s v="ST04211"/>
        <s v="ST04212"/>
        <s v="ST04213"/>
        <s v="ST04214"/>
        <s v="ST04215"/>
        <s v="ST04216"/>
        <s v="ST04217"/>
        <s v="ST04218"/>
        <s v="ST04219"/>
        <s v="ST04220"/>
        <s v="ST04221"/>
        <s v="ST04222"/>
        <s v="ST04223"/>
        <s v="ST04224"/>
        <s v="ST04225"/>
        <s v="ST04226"/>
        <s v="ST04227"/>
        <s v="ST04228"/>
        <s v="ST04229"/>
        <s v="ST04230"/>
        <s v="ST04231"/>
        <s v="ST04232"/>
        <s v="ST04233"/>
        <s v="ST04234"/>
        <s v="ST04235"/>
        <s v="ST04236"/>
        <s v="ST04237"/>
        <s v="ST04238"/>
        <s v="ST04239"/>
        <s v="ST04240"/>
        <s v="ST04241"/>
        <s v="ST04242"/>
        <s v="ST04243"/>
        <s v="ST04244"/>
        <s v="ST04245"/>
        <s v="ST04246"/>
        <s v="ST04247"/>
        <s v="ST04248"/>
        <s v="ST04249"/>
        <s v="ST04250"/>
        <s v="ST04251"/>
        <s v="ST04252"/>
        <s v="ST04253"/>
        <s v="ST04254"/>
        <s v="ST04255"/>
        <s v="ST04256"/>
        <s v="ST04257"/>
        <s v="ST04258"/>
        <s v="ST04259"/>
        <s v="ST04260"/>
        <s v="ST04261"/>
        <s v="ST04262"/>
        <s v="ST04263"/>
        <s v="ST04264"/>
        <s v="ST04265"/>
        <s v="ST04266"/>
        <s v="ST04267"/>
        <s v="ST04268"/>
        <s v="ST04269"/>
        <s v="ST04270"/>
        <s v="ST04271"/>
        <s v="ST04272"/>
        <s v="ST04273"/>
        <s v="ST04274"/>
        <s v="ST04275"/>
        <s v="ST04276"/>
        <s v="ST04277"/>
        <s v="ST04278"/>
        <s v="ST04279"/>
        <s v="ST04280"/>
        <s v="ST04281"/>
        <s v="ST04282"/>
        <s v="ST04283"/>
        <s v="ST04284"/>
        <s v="ST04285"/>
        <s v="ST04286"/>
        <s v="ST04287"/>
        <s v="ST04288"/>
        <s v="ST04289"/>
        <s v="ST04290"/>
        <s v="ST04291"/>
        <s v="ST04292"/>
        <s v="ST04293"/>
        <s v="ST04294"/>
        <s v="ST04295"/>
        <s v="ST04296"/>
        <s v="ST04297"/>
        <s v="ST04298"/>
        <s v="ST04299"/>
        <s v="ST04300"/>
        <s v="ST04301"/>
        <s v="ST04302"/>
        <s v="ST04303"/>
        <s v="ST04304"/>
        <s v="ST04305"/>
        <s v="ST04306"/>
        <s v="ST04307"/>
        <s v="ST04308"/>
        <s v="ST04309"/>
        <s v="ST04310"/>
        <s v="ST04311"/>
        <s v="ST04312"/>
        <s v="ST04313"/>
        <s v="ST04314"/>
        <s v="ST04315"/>
        <s v="ST04316"/>
        <s v="ST04317"/>
        <s v="ST04318"/>
        <s v="ST04319"/>
        <s v="ST04320"/>
        <s v="ST04321"/>
        <s v="ST04322"/>
        <s v="ST04323"/>
        <s v="ST04324"/>
        <s v="ST04325"/>
        <s v="ST04326"/>
        <s v="ST04327"/>
        <s v="ST04328"/>
        <s v="ST04329"/>
        <s v="ST04330"/>
        <s v="ST04331"/>
        <s v="ST04332"/>
        <s v="ST04333"/>
        <s v="ST04334"/>
        <s v="ST04335"/>
        <s v="ST04336"/>
        <s v="ST04337"/>
        <s v="ST04338"/>
        <s v="ST04339"/>
        <s v="ST04340"/>
        <s v="ST04341"/>
        <s v="ST04342"/>
        <s v="ST04343"/>
        <s v="ST04344"/>
        <s v="ST04345"/>
        <s v="ST04346"/>
        <s v="ST04347"/>
        <s v="ST04348"/>
        <s v="ST04349"/>
        <s v="ST04350"/>
        <s v="ST04351"/>
        <s v="ST04352"/>
        <s v="ST04353"/>
        <s v="ST04354"/>
        <s v="ST04355"/>
        <s v="ST04356"/>
        <s v="ST04357"/>
        <s v="ST04358"/>
        <s v="ST04359"/>
        <s v="ST04360"/>
        <s v="ST04361"/>
        <s v="ST04362"/>
        <s v="ST04363"/>
        <s v="ST04364"/>
        <s v="ST04365"/>
        <s v="ST04366"/>
        <s v="ST04367"/>
        <s v="ST04368"/>
        <s v="ST04369"/>
        <s v="ST04370"/>
        <s v="ST04371"/>
        <s v="ST04372"/>
        <s v="ST04373"/>
        <s v="ST04374"/>
        <s v="ST04375"/>
        <s v="ST04376"/>
        <s v="ST04377"/>
        <s v="ST04378"/>
        <s v="ST04379"/>
        <s v="ST04380"/>
        <s v="ST04381"/>
        <s v="ST04382"/>
        <s v="ST04383"/>
        <s v="ST04384"/>
        <s v="ST04385"/>
        <s v="ST04386"/>
        <s v="ST04387"/>
        <s v="ST04388"/>
        <s v="ST04389"/>
        <s v="ST04390"/>
        <s v="ST04391"/>
        <s v="ST04392"/>
        <s v="ST04393"/>
        <s v="ST04394"/>
        <s v="ST04395"/>
        <s v="ST04396"/>
        <s v="ST04397"/>
        <s v="ST04398"/>
        <s v="ST04399"/>
        <s v="ST04400"/>
        <s v="ST04401"/>
        <s v="ST04402"/>
        <s v="ST04403"/>
        <s v="ST04404"/>
        <s v="ST04405"/>
        <s v="ST04406"/>
        <s v="ST04407"/>
        <s v="ST04408"/>
        <s v="ST04409"/>
        <s v="ST04410"/>
        <s v="ST04411"/>
        <s v="ST04412"/>
        <s v="ST04413"/>
        <s v="ST04414"/>
        <s v="ST04415"/>
        <s v="ST04416"/>
        <s v="ST04417"/>
        <s v="ST04418"/>
        <s v="ST04419"/>
        <s v="ST04420"/>
        <s v="ST04421"/>
        <s v="ST04422"/>
        <s v="ST04423"/>
        <s v="ST04424"/>
        <s v="ST04425"/>
        <s v="ST04426"/>
        <s v="ST04427"/>
        <s v="ST04428"/>
        <s v="ST04429"/>
        <s v="ST04430"/>
        <s v="ST04431"/>
        <s v="ST04432"/>
        <s v="ST04433"/>
        <s v="ST04434"/>
        <s v="ST04435"/>
        <s v="ST04436"/>
        <s v="ST04437"/>
        <s v="ST04438"/>
        <s v="ST04439"/>
        <s v="ST04440"/>
        <s v="ST04441"/>
        <s v="ST04442"/>
        <s v="ST04443"/>
        <s v="ST04444"/>
        <s v="ST04445"/>
        <s v="ST04446"/>
        <s v="ST04447"/>
        <s v="ST04448"/>
        <s v="ST04449"/>
        <s v="ST04450"/>
        <s v="ST04451"/>
        <s v="ST04452"/>
        <s v="ST04453"/>
        <s v="ST04454"/>
        <s v="ST04455"/>
        <s v="ST04456"/>
        <s v="ST04457"/>
        <s v="ST04458"/>
        <s v="ST04459"/>
        <s v="ST04460"/>
        <s v="ST04461"/>
        <s v="ST04462"/>
        <s v="ST04463"/>
        <s v="ST04464"/>
        <s v="ST04465"/>
        <s v="ST04466"/>
        <s v="ST04467"/>
        <s v="ST04468"/>
        <s v="ST04469"/>
        <s v="ST04470"/>
        <s v="ST04471"/>
        <s v="ST04472"/>
        <s v="ST04473"/>
        <s v="ST04474"/>
        <s v="ST04475"/>
        <s v="ST04476"/>
        <s v="ST04477"/>
        <s v="ST04478"/>
        <s v="ST04479"/>
        <s v="ST04480"/>
        <s v="ST04481"/>
        <s v="ST04482"/>
        <s v="ST04483"/>
        <s v="ST04484"/>
        <s v="ST04485"/>
        <s v="ST04486"/>
        <s v="ST04487"/>
        <s v="ST04488"/>
        <s v="ST04489"/>
        <s v="ST04490"/>
        <s v="ST04491"/>
        <s v="ST04492"/>
        <s v="ST04493"/>
        <s v="ST04494"/>
        <s v="ST04495"/>
        <s v="ST04496"/>
        <s v="ST04497"/>
        <s v="ST04498"/>
        <s v="ST04499"/>
        <s v="ST04500"/>
        <s v="ST04501"/>
        <s v="ST04502"/>
        <s v="ST04503"/>
        <s v="ST04504"/>
        <s v="ST04505"/>
        <s v="ST04506"/>
        <s v="ST04507"/>
        <s v="ST04508"/>
        <s v="ST04509"/>
        <s v="ST04510"/>
        <s v="ST04511"/>
        <s v="ST04512"/>
        <s v="ST04513"/>
        <s v="ST04514"/>
        <s v="ST04515"/>
        <s v="ST04516"/>
        <s v="ST04517"/>
        <s v="ST04518"/>
        <s v="ST04519"/>
        <s v="ST04520"/>
        <s v="ST04521"/>
        <s v="ST04522"/>
        <s v="ST04523"/>
        <s v="ST04524"/>
        <s v="ST04525"/>
        <s v="ST04526"/>
        <s v="ST04527"/>
        <s v="ST04528"/>
        <s v="ST04529"/>
        <s v="ST04530"/>
        <s v="ST04531"/>
        <s v="ST04532"/>
        <s v="ST04533"/>
        <s v="ST04534"/>
        <s v="ST04535"/>
        <s v="ST04536"/>
        <s v="ST04537"/>
        <s v="ST04538"/>
        <s v="ST04539"/>
        <s v="ST04540"/>
        <s v="ST04541"/>
        <s v="ST04542"/>
        <s v="ST04543"/>
        <s v="ST04544"/>
        <s v="ST04545"/>
        <s v="ST04546"/>
        <s v="ST04547"/>
        <s v="ST04548"/>
        <s v="ST04549"/>
        <s v="ST04550"/>
        <s v="ST04551"/>
        <s v="ST04552"/>
        <s v="ST04553"/>
        <s v="ST04554"/>
        <s v="ST04555"/>
        <s v="ST04556"/>
        <s v="ST04557"/>
        <s v="ST04558"/>
        <s v="ST04559"/>
        <s v="ST04560"/>
        <s v="ST04561"/>
        <s v="ST04562"/>
        <s v="ST04563"/>
        <s v="ST04564"/>
        <s v="ST04565"/>
        <s v="ST04566"/>
        <s v="ST04567"/>
        <s v="ST04568"/>
        <s v="ST04569"/>
        <s v="ST04570"/>
        <s v="ST04571"/>
        <s v="ST04572"/>
        <s v="ST04573"/>
        <s v="ST04574"/>
        <s v="ST04575"/>
        <s v="ST04576"/>
        <s v="ST04577"/>
        <s v="ST04578"/>
        <s v="ST04579"/>
        <s v="ST04580"/>
        <s v="ST04581"/>
        <s v="ST04582"/>
        <s v="ST04583"/>
        <s v="ST04584"/>
        <s v="ST04585"/>
        <s v="ST04586"/>
        <s v="ST04587"/>
        <s v="ST04588"/>
        <s v="ST04589"/>
        <s v="ST04590"/>
        <s v="ST04591"/>
        <s v="ST04592"/>
        <s v="ST04593"/>
        <s v="ST04594"/>
        <s v="ST04595"/>
        <s v="ST04596"/>
        <s v="ST04597"/>
        <s v="ST04598"/>
        <s v="ST04599"/>
        <s v="ST04600"/>
        <s v="ST04601"/>
        <s v="ST04602"/>
        <s v="ST04603"/>
        <s v="ST04604"/>
        <s v="ST04605"/>
        <s v="ST04606"/>
        <s v="ST04607"/>
        <s v="ST04608"/>
        <s v="ST04609"/>
        <s v="ST04610"/>
        <s v="ST04611"/>
        <s v="ST04612"/>
        <s v="ST04613"/>
        <s v="ST04614"/>
        <s v="ST04615"/>
        <s v="ST04616"/>
        <s v="ST04617"/>
        <s v="ST04618"/>
        <s v="ST04619"/>
        <s v="ST04620"/>
        <s v="ST04621"/>
        <s v="ST04622"/>
        <s v="ST04623"/>
        <s v="ST04624"/>
        <s v="ST04625"/>
        <s v="ST04626"/>
        <s v="ST04627"/>
        <s v="ST04628"/>
        <s v="ST04629"/>
        <s v="ST04630"/>
        <s v="ST04631"/>
        <s v="ST04632"/>
        <s v="ST04633"/>
        <s v="ST04634"/>
        <s v="ST04635"/>
        <s v="ST04636"/>
        <s v="ST04637"/>
        <s v="ST04638"/>
        <s v="ST04639"/>
        <s v="ST04640"/>
        <s v="ST04641"/>
        <s v="ST04642"/>
        <s v="ST04643"/>
        <s v="ST04644"/>
        <s v="ST04645"/>
        <s v="ST04646"/>
        <s v="ST04647"/>
        <s v="ST04648"/>
        <s v="ST04649"/>
        <s v="ST04650"/>
        <s v="ST04651"/>
        <s v="ST04652"/>
        <s v="ST04653"/>
        <s v="ST04654"/>
        <s v="ST04655"/>
        <s v="ST04656"/>
        <s v="ST04657"/>
        <s v="ST04658"/>
        <s v="ST04659"/>
        <s v="ST04660"/>
        <s v="ST04661"/>
        <s v="ST04662"/>
        <s v="ST04663"/>
        <s v="ST04664"/>
        <s v="ST04665"/>
        <s v="ST04666"/>
        <s v="ST04667"/>
        <s v="ST04668"/>
        <s v="ST04669"/>
        <s v="ST04670"/>
        <s v="ST04671"/>
        <s v="ST04672"/>
        <s v="ST04673"/>
        <s v="ST04674"/>
        <s v="ST04675"/>
        <s v="ST04676"/>
        <s v="ST04677"/>
        <s v="ST04678"/>
        <s v="ST04679"/>
        <s v="ST04680"/>
        <s v="ST04681"/>
        <s v="ST04682"/>
        <s v="ST04683"/>
        <s v="ST04684"/>
        <s v="ST04685"/>
        <s v="ST04686"/>
        <s v="ST04687"/>
        <s v="ST04688"/>
        <s v="ST04689"/>
        <s v="ST04690"/>
        <s v="ST04691"/>
        <s v="ST04692"/>
        <s v="ST04693"/>
        <s v="ST04694"/>
        <s v="ST04695"/>
        <s v="ST04696"/>
        <s v="ST04697"/>
        <s v="ST04698"/>
        <s v="ST04699"/>
        <s v="ST04700"/>
        <s v="ST04701"/>
        <s v="ST04702"/>
        <s v="ST04703"/>
        <s v="ST04704"/>
        <s v="ST04705"/>
        <s v="ST04706"/>
        <s v="ST04707"/>
        <s v="ST04708"/>
        <s v="ST04709"/>
        <s v="ST04710"/>
        <s v="ST04711"/>
        <s v="ST04712"/>
        <s v="ST04713"/>
        <s v="ST04714"/>
        <s v="ST04715"/>
        <s v="ST04716"/>
        <s v="ST04717"/>
        <s v="ST04718"/>
        <s v="ST04719"/>
        <s v="ST04720"/>
        <s v="ST04721"/>
        <s v="ST04722"/>
        <s v="ST04723"/>
        <s v="ST04724"/>
        <s v="ST04725"/>
        <s v="ST04726"/>
        <s v="ST04727"/>
        <s v="ST04728"/>
        <s v="ST04729"/>
        <s v="ST04730"/>
        <s v="ST04731"/>
        <s v="ST04732"/>
        <s v="ST04733"/>
        <s v="ST04734"/>
        <s v="ST04735"/>
        <s v="ST04736"/>
        <s v="ST04737"/>
        <s v="ST04738"/>
        <s v="ST04739"/>
        <s v="ST04740"/>
        <s v="ST04741"/>
        <s v="ST04742"/>
        <s v="ST04743"/>
        <s v="ST04744"/>
        <s v="ST04745"/>
        <s v="ST04746"/>
        <s v="ST04747"/>
        <s v="ST04748"/>
        <s v="ST04749"/>
        <s v="ST04750"/>
        <s v="ST04751"/>
        <s v="ST04752"/>
        <s v="ST04753"/>
        <s v="ST04754"/>
        <s v="ST04755"/>
        <s v="ST04756"/>
        <s v="ST04757"/>
        <s v="ST04758"/>
        <s v="ST04759"/>
        <s v="ST04760"/>
        <s v="ST04761"/>
        <s v="ST04762"/>
        <s v="ST04763"/>
        <s v="ST04764"/>
        <s v="ST04765"/>
        <s v="ST04766"/>
        <s v="ST04767"/>
        <s v="ST04768"/>
        <s v="ST04769"/>
        <s v="ST04770"/>
        <s v="ST04771"/>
        <s v="ST04772"/>
        <s v="ST04773"/>
        <s v="ST04774"/>
        <s v="ST04775"/>
        <s v="ST04776"/>
        <s v="ST04777"/>
        <s v="ST04778"/>
        <s v="ST04779"/>
        <s v="ST04780"/>
        <s v="ST04781"/>
        <s v="ST04782"/>
        <s v="ST04783"/>
        <s v="ST04784"/>
        <s v="ST04785"/>
        <s v="ST04786"/>
        <s v="ST04787"/>
        <s v="ST04788"/>
        <s v="ST04789"/>
        <s v="ST04790"/>
        <s v="ST04791"/>
        <s v="ST04792"/>
        <s v="ST04793"/>
        <s v="ST04794"/>
        <s v="ST04795"/>
        <s v="ST04796"/>
        <s v="ST04797"/>
        <s v="ST04798"/>
        <s v="ST04799"/>
        <s v="ST04800"/>
        <s v="ST04801"/>
        <s v="ST04802"/>
        <s v="ST04803"/>
        <s v="ST04804"/>
        <s v="ST04805"/>
        <s v="ST04806"/>
        <s v="ST04807"/>
        <s v="ST04808"/>
        <s v="ST04809"/>
        <s v="ST04810"/>
        <s v="ST04811"/>
        <s v="ST04812"/>
        <s v="ST04813"/>
        <s v="ST04814"/>
        <s v="ST04815"/>
        <s v="ST04816"/>
        <s v="ST04817"/>
        <s v="ST04818"/>
        <s v="ST04819"/>
        <s v="ST04820"/>
        <s v="ST04821"/>
        <s v="ST04822"/>
        <s v="ST04823"/>
        <s v="ST04824"/>
        <s v="ST04825"/>
        <s v="ST04826"/>
        <s v="ST04827"/>
        <s v="ST04828"/>
        <s v="ST04829"/>
        <s v="ST04830"/>
        <s v="ST04831"/>
        <s v="ST04832"/>
        <s v="ST04833"/>
        <s v="ST04834"/>
        <s v="ST04835"/>
        <s v="ST04836"/>
        <s v="ST04837"/>
        <s v="ST04838"/>
        <s v="ST04839"/>
        <s v="ST04840"/>
        <s v="ST04841"/>
        <s v="ST04842"/>
        <s v="ST04843"/>
        <s v="ST04844"/>
        <s v="ST04845"/>
        <s v="ST04846"/>
        <s v="ST04847"/>
        <s v="ST04848"/>
        <s v="ST04849"/>
        <s v="ST04850"/>
        <s v="ST04851"/>
        <s v="ST04852"/>
        <s v="ST04853"/>
        <s v="ST04854"/>
        <s v="ST04855"/>
        <s v="ST04856"/>
        <s v="ST04857"/>
        <s v="ST04858"/>
        <s v="ST04859"/>
        <s v="ST04860"/>
        <s v="ST04861"/>
        <s v="ST04862"/>
        <s v="ST04863"/>
        <s v="ST04864"/>
        <s v="ST04865"/>
        <s v="ST04866"/>
        <s v="ST04867"/>
        <s v="ST04868"/>
        <s v="ST04869"/>
        <s v="ST04870"/>
        <s v="ST04871"/>
        <s v="ST04872"/>
        <s v="ST04873"/>
        <s v="ST04874"/>
        <s v="ST04875"/>
        <s v="ST04876"/>
        <s v="ST04877"/>
        <s v="ST04878"/>
        <s v="ST04879"/>
        <s v="ST04880"/>
        <s v="ST04881"/>
        <s v="ST04882"/>
        <s v="ST04883"/>
        <s v="ST04884"/>
        <s v="ST04885"/>
        <s v="ST04886"/>
        <s v="ST04887"/>
        <s v="ST04888"/>
        <s v="ST04889"/>
        <s v="ST04890"/>
        <s v="ST04891"/>
        <s v="ST04892"/>
        <s v="ST04893"/>
        <s v="ST04894"/>
        <s v="ST04895"/>
        <s v="ST04896"/>
        <s v="ST04897"/>
        <s v="ST04898"/>
        <s v="ST04899"/>
        <s v="ST04900"/>
        <s v="ST04901"/>
        <s v="ST04902"/>
        <s v="ST04903"/>
        <s v="ST04904"/>
        <s v="ST04905"/>
        <s v="ST04906"/>
        <s v="ST04907"/>
        <s v="ST04908"/>
        <s v="ST04909"/>
        <s v="ST04910"/>
        <s v="ST04911"/>
        <s v="ST04912"/>
        <s v="ST04913"/>
        <s v="ST04914"/>
        <s v="ST04915"/>
        <s v="ST04916"/>
        <s v="ST04917"/>
        <s v="ST04918"/>
        <s v="ST04919"/>
        <s v="ST04920"/>
        <s v="ST04921"/>
        <s v="ST04922"/>
        <s v="ST04923"/>
        <s v="ST04924"/>
        <s v="ST04925"/>
        <s v="ST04926"/>
        <s v="ST04927"/>
        <s v="ST04928"/>
        <s v="ST04929"/>
        <s v="ST04930"/>
        <s v="ST04931"/>
        <s v="ST04932"/>
        <s v="ST04933"/>
        <s v="ST04934"/>
        <s v="ST04935"/>
        <s v="ST04936"/>
        <s v="ST04937"/>
        <s v="ST04938"/>
        <s v="ST04939"/>
        <s v="ST04940"/>
        <s v="ST04941"/>
        <s v="ST04942"/>
        <s v="ST04943"/>
        <s v="ST04944"/>
        <s v="ST04945"/>
        <s v="ST04946"/>
        <s v="ST04947"/>
        <s v="ST04948"/>
        <s v="ST04949"/>
        <s v="ST04950"/>
        <s v="ST04951"/>
        <s v="ST04952"/>
        <s v="ST04953"/>
        <s v="ST04954"/>
        <s v="ST04955"/>
        <s v="ST04956"/>
        <s v="ST04957"/>
        <s v="ST04958"/>
        <s v="ST04959"/>
        <s v="ST04960"/>
        <s v="ST04961"/>
        <s v="ST04962"/>
        <s v="ST04963"/>
        <s v="ST04964"/>
        <s v="ST04965"/>
        <s v="ST04966"/>
        <s v="ST04967"/>
        <s v="ST04968"/>
        <s v="ST04969"/>
        <s v="ST04970"/>
        <s v="ST04971"/>
        <s v="ST04972"/>
        <s v="ST04973"/>
        <s v="ST04974"/>
        <s v="ST04975"/>
        <s v="ST04976"/>
        <s v="ST04977"/>
        <s v="ST04978"/>
        <s v="ST04979"/>
        <s v="ST04980"/>
        <s v="ST04981"/>
        <s v="ST04982"/>
        <s v="ST04983"/>
        <s v="ST04984"/>
        <s v="ST04985"/>
        <s v="ST04986"/>
        <s v="ST04987"/>
        <s v="ST04988"/>
        <s v="ST04989"/>
        <s v="ST04990"/>
        <s v="ST04991"/>
        <s v="ST04992"/>
        <s v="ST04993"/>
        <s v="ST04994"/>
        <s v="ST04995"/>
        <s v="ST04996"/>
        <s v="ST04997"/>
        <s v="ST04998"/>
        <s v="ST04999"/>
        <s v="ST05000"/>
      </sharedItems>
    </cacheField>
    <cacheField name="Startup_Name" numFmtId="0">
      <sharedItems/>
    </cacheField>
    <cacheField name="Industry" numFmtId="0">
      <sharedItems count="10">
        <s v="Cybersecurity"/>
        <s v="HealthTech"/>
        <s v="EdTech"/>
        <s v="Robotics"/>
        <s v="AgriTech"/>
        <s v="AI"/>
        <s v="CleanTech"/>
        <s v="E-Commerce"/>
        <s v="FinTech"/>
        <s v="SaaS"/>
      </sharedItems>
    </cacheField>
    <cacheField name="Country" numFmtId="0">
      <sharedItems count="10">
        <s v="Japan"/>
        <s v="India"/>
        <s v="France"/>
        <s v="Singapore"/>
        <s v="Australia"/>
        <s v="Germany"/>
        <s v="UAE"/>
        <s v="UK"/>
        <s v="USA"/>
        <s v="Canada"/>
      </sharedItems>
    </cacheField>
    <cacheField name="City" numFmtId="0">
      <sharedItems/>
    </cacheField>
    <cacheField name="Founded_Year" numFmtId="0">
      <sharedItems containsSemiMixedTypes="0" containsString="0" containsNumber="1" containsInteger="1" minValue="2010" maxValue="2024"/>
    </cacheField>
    <cacheField name="Funding_Date" numFmtId="164">
      <sharedItems containsSemiMixedTypes="0" containsNonDate="0" containsDate="1" containsString="0" minDate="2021-01-01T00:00:00" maxDate="2026-06-25T00:00:00" count="1836">
        <d v="2023-12-19T00:00:00"/>
        <d v="2022-02-17T00:00:00"/>
        <d v="2023-07-02T00:00:00"/>
        <d v="2024-02-03T00:00:00"/>
        <d v="2021-05-02T00:00:00"/>
        <d v="2025-09-09T00:00:00"/>
        <d v="2021-03-20T00:00:00"/>
        <d v="2023-02-23T00:00:00"/>
        <d v="2021-07-22T00:00:00"/>
        <d v="2021-05-19T00:00:00"/>
        <d v="2024-06-30T00:00:00"/>
        <d v="2024-01-18T00:00:00"/>
        <d v="2022-07-21T00:00:00"/>
        <d v="2024-01-11T00:00:00"/>
        <d v="2023-03-26T00:00:00"/>
        <d v="2023-01-10T00:00:00"/>
        <d v="2025-09-28T00:00:00"/>
        <d v="2024-11-29T00:00:00"/>
        <d v="2025-06-28T00:00:00"/>
        <d v="2022-09-26T00:00:00"/>
        <d v="2021-07-10T00:00:00"/>
        <d v="2026-02-05T00:00:00"/>
        <d v="2023-05-19T00:00:00"/>
        <d v="2021-07-08T00:00:00"/>
        <d v="2023-06-01T00:00:00"/>
        <d v="2025-04-04T00:00:00"/>
        <d v="2024-01-14T00:00:00"/>
        <d v="2024-12-17T00:00:00"/>
        <d v="2023-12-24T00:00:00"/>
        <d v="2025-11-24T00:00:00"/>
        <d v="2023-11-18T00:00:00"/>
        <d v="2021-05-23T00:00:00"/>
        <d v="2025-04-12T00:00:00"/>
        <d v="2025-03-29T00:00:00"/>
        <d v="2024-11-07T00:00:00"/>
        <d v="2022-10-31T00:00:00"/>
        <d v="2026-06-02T00:00:00"/>
        <d v="2024-12-28T00:00:00"/>
        <d v="2026-01-30T00:00:00"/>
        <d v="2021-04-13T00:00:00"/>
        <d v="2022-12-29T00:00:00"/>
        <d v="2024-01-26T00:00:00"/>
        <d v="2021-09-27T00:00:00"/>
        <d v="2024-11-22T00:00:00"/>
        <d v="2025-03-23T00:00:00"/>
        <d v="2022-09-17T00:00:00"/>
        <d v="2026-05-09T00:00:00"/>
        <d v="2022-04-23T00:00:00"/>
        <d v="2023-06-24T00:00:00"/>
        <d v="2022-08-24T00:00:00"/>
        <d v="2024-12-12T00:00:00"/>
        <d v="2024-07-04T00:00:00"/>
        <d v="2025-11-10T00:00:00"/>
        <d v="2026-04-18T00:00:00"/>
        <d v="2021-01-27T00:00:00"/>
        <d v="2026-04-19T00:00:00"/>
        <d v="2022-07-17T00:00:00"/>
        <d v="2024-02-23T00:00:00"/>
        <d v="2025-06-10T00:00:00"/>
        <d v="2024-11-10T00:00:00"/>
        <d v="2025-07-21T00:00:00"/>
        <d v="2025-10-25T00:00:00"/>
        <d v="2025-06-04T00:00:00"/>
        <d v="2023-02-11T00:00:00"/>
        <d v="2024-04-09T00:00:00"/>
        <d v="2021-01-04T00:00:00"/>
        <d v="2022-08-07T00:00:00"/>
        <d v="2021-03-19T00:00:00"/>
        <d v="2023-04-05T00:00:00"/>
        <d v="2023-02-27T00:00:00"/>
        <d v="2024-02-01T00:00:00"/>
        <d v="2025-08-07T00:00:00"/>
        <d v="2021-05-07T00:00:00"/>
        <d v="2022-10-03T00:00:00"/>
        <d v="2025-05-22T00:00:00"/>
        <d v="2025-02-02T00:00:00"/>
        <d v="2023-12-10T00:00:00"/>
        <d v="2023-02-15T00:00:00"/>
        <d v="2022-01-06T00:00:00"/>
        <d v="2025-06-06T00:00:00"/>
        <d v="2022-10-20T00:00:00"/>
        <d v="2025-07-31T00:00:00"/>
        <d v="2024-08-27T00:00:00"/>
        <d v="2021-10-19T00:00:00"/>
        <d v="2022-12-10T00:00:00"/>
        <d v="2022-04-08T00:00:00"/>
        <d v="2023-08-19T00:00:00"/>
        <d v="2022-08-18T00:00:00"/>
        <d v="2024-07-01T00:00:00"/>
        <d v="2025-08-21T00:00:00"/>
        <d v="2026-03-31T00:00:00"/>
        <d v="2026-04-12T00:00:00"/>
        <d v="2026-04-27T00:00:00"/>
        <d v="2025-05-11T00:00:00"/>
        <d v="2021-05-14T00:00:00"/>
        <d v="2022-12-09T00:00:00"/>
        <d v="2022-03-28T00:00:00"/>
        <d v="2021-12-23T00:00:00"/>
        <d v="2022-12-14T00:00:00"/>
        <d v="2025-07-18T00:00:00"/>
        <d v="2021-10-22T00:00:00"/>
        <d v="2023-09-09T00:00:00"/>
        <d v="2026-06-16T00:00:00"/>
        <d v="2024-07-17T00:00:00"/>
        <d v="2022-08-22T00:00:00"/>
        <d v="2023-01-07T00:00:00"/>
        <d v="2023-07-11T00:00:00"/>
        <d v="2025-09-02T00:00:00"/>
        <d v="2023-06-21T00:00:00"/>
        <d v="2021-09-12T00:00:00"/>
        <d v="2022-01-21T00:00:00"/>
        <d v="2026-03-07T00:00:00"/>
        <d v="2024-09-30T00:00:00"/>
        <d v="2022-01-01T00:00:00"/>
        <d v="2024-07-18T00:00:00"/>
        <d v="2026-05-19T00:00:00"/>
        <d v="2025-07-25T00:00:00"/>
        <d v="2025-10-01T00:00:00"/>
        <d v="2023-01-08T00:00:00"/>
        <d v="2023-11-08T00:00:00"/>
        <d v="2023-11-06T00:00:00"/>
        <d v="2022-09-22T00:00:00"/>
        <d v="2024-12-02T00:00:00"/>
        <d v="2024-04-17T00:00:00"/>
        <d v="2021-10-14T00:00:00"/>
        <d v="2024-09-16T00:00:00"/>
        <d v="2024-12-16T00:00:00"/>
        <d v="2021-10-23T00:00:00"/>
        <d v="2021-08-13T00:00:00"/>
        <d v="2022-11-10T00:00:00"/>
        <d v="2022-10-05T00:00:00"/>
        <d v="2023-04-06T00:00:00"/>
        <d v="2022-02-05T00:00:00"/>
        <d v="2025-11-16T00:00:00"/>
        <d v="2021-04-03T00:00:00"/>
        <d v="2024-09-18T00:00:00"/>
        <d v="2023-09-26T00:00:00"/>
        <d v="2021-06-25T00:00:00"/>
        <d v="2024-12-30T00:00:00"/>
        <d v="2022-01-09T00:00:00"/>
        <d v="2021-05-11T00:00:00"/>
        <d v="2021-07-28T00:00:00"/>
        <d v="2021-01-23T00:00:00"/>
        <d v="2025-09-03T00:00:00"/>
        <d v="2022-07-12T00:00:00"/>
        <d v="2021-06-30T00:00:00"/>
        <d v="2025-04-15T00:00:00"/>
        <d v="2025-08-30T00:00:00"/>
        <d v="2025-06-26T00:00:00"/>
        <d v="2021-11-21T00:00:00"/>
        <d v="2025-02-25T00:00:00"/>
        <d v="2022-12-31T00:00:00"/>
        <d v="2022-10-02T00:00:00"/>
        <d v="2024-03-20T00:00:00"/>
        <d v="2024-08-02T00:00:00"/>
        <d v="2021-12-07T00:00:00"/>
        <d v="2025-01-13T00:00:00"/>
        <d v="2024-10-01T00:00:00"/>
        <d v="2021-11-05T00:00:00"/>
        <d v="2025-04-23T00:00:00"/>
        <d v="2025-06-16T00:00:00"/>
        <d v="2024-11-05T00:00:00"/>
        <d v="2025-09-08T00:00:00"/>
        <d v="2022-07-02T00:00:00"/>
        <d v="2021-12-25T00:00:00"/>
        <d v="2022-05-10T00:00:00"/>
        <d v="2022-08-08T00:00:00"/>
        <d v="2025-10-10T00:00:00"/>
        <d v="2021-09-18T00:00:00"/>
        <d v="2025-02-28T00:00:00"/>
        <d v="2023-01-02T00:00:00"/>
        <d v="2026-06-06T00:00:00"/>
        <d v="2025-04-27T00:00:00"/>
        <d v="2024-06-11T00:00:00"/>
        <d v="2025-07-13T00:00:00"/>
        <d v="2022-05-18T00:00:00"/>
        <d v="2023-12-28T00:00:00"/>
        <d v="2023-01-06T00:00:00"/>
        <d v="2022-04-29T00:00:00"/>
        <d v="2023-12-02T00:00:00"/>
        <d v="2021-11-30T00:00:00"/>
        <d v="2021-12-22T00:00:00"/>
        <d v="2023-10-28T00:00:00"/>
        <d v="2024-04-27T00:00:00"/>
        <d v="2024-09-26T00:00:00"/>
        <d v="2025-11-19T00:00:00"/>
        <d v="2025-12-28T00:00:00"/>
        <d v="2024-10-08T00:00:00"/>
        <d v="2022-04-19T00:00:00"/>
        <d v="2021-03-12T00:00:00"/>
        <d v="2024-08-09T00:00:00"/>
        <d v="2022-08-21T00:00:00"/>
        <d v="2021-06-17T00:00:00"/>
        <d v="2022-04-02T00:00:00"/>
        <d v="2025-12-26T00:00:00"/>
        <d v="2025-01-15T00:00:00"/>
        <d v="2022-06-12T00:00:00"/>
        <d v="2021-02-20T00:00:00"/>
        <d v="2024-02-25T00:00:00"/>
        <d v="2024-04-14T00:00:00"/>
        <d v="2025-11-01T00:00:00"/>
        <d v="2023-01-15T00:00:00"/>
        <d v="2023-02-17T00:00:00"/>
        <d v="2025-05-28T00:00:00"/>
        <d v="2023-04-14T00:00:00"/>
        <d v="2022-12-16T00:00:00"/>
        <d v="2025-09-22T00:00:00"/>
        <d v="2026-05-27T00:00:00"/>
        <d v="2021-08-15T00:00:00"/>
        <d v="2024-06-22T00:00:00"/>
        <d v="2025-02-12T00:00:00"/>
        <d v="2021-01-14T00:00:00"/>
        <d v="2024-10-26T00:00:00"/>
        <d v="2022-01-02T00:00:00"/>
        <d v="2022-08-17T00:00:00"/>
        <d v="2025-07-17T00:00:00"/>
        <d v="2024-05-10T00:00:00"/>
        <d v="2025-07-27T00:00:00"/>
        <d v="2024-07-23T00:00:00"/>
        <d v="2024-02-11T00:00:00"/>
        <d v="2021-07-07T00:00:00"/>
        <d v="2021-10-31T00:00:00"/>
        <d v="2025-07-24T00:00:00"/>
        <d v="2023-10-18T00:00:00"/>
        <d v="2024-04-23T00:00:00"/>
        <d v="2021-05-13T00:00:00"/>
        <d v="2022-09-18T00:00:00"/>
        <d v="2023-05-20T00:00:00"/>
        <d v="2022-03-09T00:00:00"/>
        <d v="2021-11-25T00:00:00"/>
        <d v="2025-01-23T00:00:00"/>
        <d v="2024-03-28T00:00:00"/>
        <d v="2023-12-12T00:00:00"/>
        <d v="2023-11-03T00:00:00"/>
        <d v="2025-04-26T00:00:00"/>
        <d v="2025-01-20T00:00:00"/>
        <d v="2021-08-14T00:00:00"/>
        <d v="2021-02-23T00:00:00"/>
        <d v="2023-08-15T00:00:00"/>
        <d v="2024-10-16T00:00:00"/>
        <d v="2025-04-18T00:00:00"/>
        <d v="2021-06-03T00:00:00"/>
        <d v="2023-06-05T00:00:00"/>
        <d v="2024-01-16T00:00:00"/>
        <d v="2025-08-15T00:00:00"/>
        <d v="2024-11-16T00:00:00"/>
        <d v="2022-03-12T00:00:00"/>
        <d v="2025-08-03T00:00:00"/>
        <d v="2022-11-17T00:00:00"/>
        <d v="2025-05-19T00:00:00"/>
        <d v="2025-01-08T00:00:00"/>
        <d v="2022-08-27T00:00:00"/>
        <d v="2025-07-14T00:00:00"/>
        <d v="2025-03-21T00:00:00"/>
        <d v="2021-11-24T00:00:00"/>
        <d v="2022-12-22T00:00:00"/>
        <d v="2021-03-21T00:00:00"/>
        <d v="2026-01-15T00:00:00"/>
        <d v="2025-01-28T00:00:00"/>
        <d v="2022-11-23T00:00:00"/>
        <d v="2021-02-01T00:00:00"/>
        <d v="2024-07-15T00:00:00"/>
        <d v="2022-06-01T00:00:00"/>
        <d v="2022-05-19T00:00:00"/>
        <d v="2022-04-15T00:00:00"/>
        <d v="2022-03-17T00:00:00"/>
        <d v="2024-06-18T00:00:00"/>
        <d v="2026-02-27T00:00:00"/>
        <d v="2024-12-04T00:00:00"/>
        <d v="2025-12-25T00:00:00"/>
        <d v="2022-01-08T00:00:00"/>
        <d v="2022-09-13T00:00:00"/>
        <d v="2026-05-25T00:00:00"/>
        <d v="2021-03-26T00:00:00"/>
        <d v="2021-04-26T00:00:00"/>
        <d v="2024-11-24T00:00:00"/>
        <d v="2024-09-07T00:00:00"/>
        <d v="2021-10-26T00:00:00"/>
        <d v="2024-09-11T00:00:00"/>
        <d v="2021-02-13T00:00:00"/>
        <d v="2021-07-25T00:00:00"/>
        <d v="2022-07-07T00:00:00"/>
        <d v="2025-04-21T00:00:00"/>
        <d v="2026-02-17T00:00:00"/>
        <d v="2022-08-29T00:00:00"/>
        <d v="2023-11-17T00:00:00"/>
        <d v="2025-02-22T00:00:00"/>
        <d v="2024-01-10T00:00:00"/>
        <d v="2021-07-26T00:00:00"/>
        <d v="2025-06-18T00:00:00"/>
        <d v="2025-02-23T00:00:00"/>
        <d v="2023-08-17T00:00:00"/>
        <d v="2023-12-08T00:00:00"/>
        <d v="2026-03-17T00:00:00"/>
        <d v="2025-10-03T00:00:00"/>
        <d v="2021-09-03T00:00:00"/>
        <d v="2023-08-18T00:00:00"/>
        <d v="2023-01-28T00:00:00"/>
        <d v="2022-05-07T00:00:00"/>
        <d v="2021-11-26T00:00:00"/>
        <d v="2023-04-21T00:00:00"/>
        <d v="2023-11-27T00:00:00"/>
        <d v="2021-09-22T00:00:00"/>
        <d v="2025-05-24T00:00:00"/>
        <d v="2025-02-05T00:00:00"/>
        <d v="2024-08-03T00:00:00"/>
        <d v="2022-08-23T00:00:00"/>
        <d v="2024-07-12T00:00:00"/>
        <d v="2021-06-15T00:00:00"/>
        <d v="2025-09-24T00:00:00"/>
        <d v="2022-01-13T00:00:00"/>
        <d v="2021-01-08T00:00:00"/>
        <d v="2023-04-13T00:00:00"/>
        <d v="2021-09-10T00:00:00"/>
        <d v="2021-10-09T00:00:00"/>
        <d v="2023-12-06T00:00:00"/>
        <d v="2021-10-11T00:00:00"/>
        <d v="2024-08-25T00:00:00"/>
        <d v="2026-02-25T00:00:00"/>
        <d v="2021-07-24T00:00:00"/>
        <d v="2022-10-26T00:00:00"/>
        <d v="2022-09-01T00:00:00"/>
        <d v="2025-12-27T00:00:00"/>
        <d v="2023-10-01T00:00:00"/>
        <d v="2024-01-19T00:00:00"/>
        <d v="2025-03-08T00:00:00"/>
        <d v="2024-07-08T00:00:00"/>
        <d v="2026-03-26T00:00:00"/>
        <d v="2025-11-17T00:00:00"/>
        <d v="2026-04-13T00:00:00"/>
        <d v="2023-02-09T00:00:00"/>
        <d v="2026-01-20T00:00:00"/>
        <d v="2024-01-24T00:00:00"/>
        <d v="2025-05-27T00:00:00"/>
        <d v="2022-09-20T00:00:00"/>
        <d v="2021-05-27T00:00:00"/>
        <d v="2026-05-06T00:00:00"/>
        <d v="2022-08-05T00:00:00"/>
        <d v="2021-05-24T00:00:00"/>
        <d v="2023-07-17T00:00:00"/>
        <d v="2025-11-14T00:00:00"/>
        <d v="2022-03-01T00:00:00"/>
        <d v="2022-04-01T00:00:00"/>
        <d v="2023-12-11T00:00:00"/>
        <d v="2023-02-18T00:00:00"/>
        <d v="2024-04-26T00:00:00"/>
        <d v="2022-07-08T00:00:00"/>
        <d v="2021-10-04T00:00:00"/>
        <d v="2025-01-06T00:00:00"/>
        <d v="2021-07-13T00:00:00"/>
        <d v="2023-12-21T00:00:00"/>
        <d v="2025-09-21T00:00:00"/>
        <d v="2023-03-25T00:00:00"/>
        <d v="2022-07-11T00:00:00"/>
        <d v="2022-02-14T00:00:00"/>
        <d v="2025-12-20T00:00:00"/>
        <d v="2023-09-16T00:00:00"/>
        <d v="2022-11-08T00:00:00"/>
        <d v="2022-02-26T00:00:00"/>
        <d v="2021-05-01T00:00:00"/>
        <d v="2024-11-18T00:00:00"/>
        <d v="2023-11-12T00:00:00"/>
        <d v="2021-04-27T00:00:00"/>
        <d v="2024-04-28T00:00:00"/>
        <d v="2023-02-02T00:00:00"/>
        <d v="2022-11-28T00:00:00"/>
        <d v="2024-08-13T00:00:00"/>
        <d v="2024-04-08T00:00:00"/>
        <d v="2022-04-04T00:00:00"/>
        <d v="2023-11-20T00:00:00"/>
        <d v="2024-10-28T00:00:00"/>
        <d v="2026-06-15T00:00:00"/>
        <d v="2026-04-10T00:00:00"/>
        <d v="2022-06-21T00:00:00"/>
        <d v="2022-03-26T00:00:00"/>
        <d v="2022-08-06T00:00:00"/>
        <d v="2021-04-02T00:00:00"/>
        <d v="2025-03-15T00:00:00"/>
        <d v="2021-06-04T00:00:00"/>
        <d v="2024-05-29T00:00:00"/>
        <d v="2022-04-09T00:00:00"/>
        <d v="2022-10-19T00:00:00"/>
        <d v="2025-12-16T00:00:00"/>
        <d v="2023-01-18T00:00:00"/>
        <d v="2024-12-24T00:00:00"/>
        <d v="2024-03-15T00:00:00"/>
        <d v="2025-02-19T00:00:00"/>
        <d v="2022-07-01T00:00:00"/>
        <d v="2021-08-10T00:00:00"/>
        <d v="2024-05-30T00:00:00"/>
        <d v="2023-06-15T00:00:00"/>
        <d v="2025-01-29T00:00:00"/>
        <d v="2021-03-23T00:00:00"/>
        <d v="2025-08-14T00:00:00"/>
        <d v="2024-07-20T00:00:00"/>
        <d v="2021-07-23T00:00:00"/>
        <d v="2021-11-08T00:00:00"/>
        <d v="2026-04-29T00:00:00"/>
        <d v="2024-08-10T00:00:00"/>
        <d v="2024-01-15T00:00:00"/>
        <d v="2022-07-14T00:00:00"/>
        <d v="2023-08-02T00:00:00"/>
        <d v="2023-07-26T00:00:00"/>
        <d v="2023-07-22T00:00:00"/>
        <d v="2025-10-06T00:00:00"/>
        <d v="2024-11-21T00:00:00"/>
        <d v="2021-01-10T00:00:00"/>
        <d v="2023-06-13T00:00:00"/>
        <d v="2026-03-03T00:00:00"/>
        <d v="2021-04-15T00:00:00"/>
        <d v="2022-10-07T00:00:00"/>
        <d v="2022-07-06T00:00:00"/>
        <d v="2024-02-09T00:00:00"/>
        <d v="2025-09-26T00:00:00"/>
        <d v="2022-10-15T00:00:00"/>
        <d v="2023-05-29T00:00:00"/>
        <d v="2023-09-13T00:00:00"/>
        <d v="2022-05-01T00:00:00"/>
        <d v="2026-06-01T00:00:00"/>
        <d v="2021-04-05T00:00:00"/>
        <d v="2022-08-12T00:00:00"/>
        <d v="2024-03-21T00:00:00"/>
        <d v="2024-11-28T00:00:00"/>
        <d v="2023-02-25T00:00:00"/>
        <d v="2023-10-03T00:00:00"/>
        <d v="2026-05-13T00:00:00"/>
        <d v="2021-01-06T00:00:00"/>
        <d v="2025-07-26T00:00:00"/>
        <d v="2025-05-26T00:00:00"/>
        <d v="2023-03-09T00:00:00"/>
        <d v="2021-10-13T00:00:00"/>
        <d v="2024-10-17T00:00:00"/>
        <d v="2023-03-21T00:00:00"/>
        <d v="2025-03-27T00:00:00"/>
        <d v="2022-05-06T00:00:00"/>
        <d v="2023-08-31T00:00:00"/>
        <d v="2025-06-24T00:00:00"/>
        <d v="2023-04-18T00:00:00"/>
        <d v="2022-07-31T00:00:00"/>
        <d v="2024-07-21T00:00:00"/>
        <d v="2026-04-26T00:00:00"/>
        <d v="2024-04-20T00:00:00"/>
        <d v="2022-03-13T00:00:00"/>
        <d v="2021-08-16T00:00:00"/>
        <d v="2024-12-23T00:00:00"/>
        <d v="2022-06-09T00:00:00"/>
        <d v="2026-01-14T00:00:00"/>
        <d v="2021-02-17T00:00:00"/>
        <d v="2023-10-07T00:00:00"/>
        <d v="2021-08-23T00:00:00"/>
        <d v="2021-05-18T00:00:00"/>
        <d v="2022-09-25T00:00:00"/>
        <d v="2024-05-28T00:00:00"/>
        <d v="2023-06-10T00:00:00"/>
        <d v="2021-01-12T00:00:00"/>
        <d v="2024-02-24T00:00:00"/>
        <d v="2025-11-06T00:00:00"/>
        <d v="2025-06-05T00:00:00"/>
        <d v="2023-09-03T00:00:00"/>
        <d v="2022-05-31T00:00:00"/>
        <d v="2024-11-26T00:00:00"/>
        <d v="2022-10-25T00:00:00"/>
        <d v="2021-09-19T00:00:00"/>
        <d v="2024-03-16T00:00:00"/>
        <d v="2023-07-18T00:00:00"/>
        <d v="2024-07-11T00:00:00"/>
        <d v="2024-05-21T00:00:00"/>
        <d v="2024-09-06T00:00:00"/>
        <d v="2024-11-08T00:00:00"/>
        <d v="2026-03-19T00:00:00"/>
        <d v="2021-08-27T00:00:00"/>
        <d v="2024-04-03T00:00:00"/>
        <d v="2023-07-07T00:00:00"/>
        <d v="2025-03-14T00:00:00"/>
        <d v="2024-12-01T00:00:00"/>
        <d v="2021-10-10T00:00:00"/>
        <d v="2026-03-08T00:00:00"/>
        <d v="2024-12-27T00:00:00"/>
        <d v="2024-05-11T00:00:00"/>
        <d v="2026-01-26T00:00:00"/>
        <d v="2026-05-15T00:00:00"/>
        <d v="2026-02-13T00:00:00"/>
        <d v="2025-02-03T00:00:00"/>
        <d v="2024-03-24T00:00:00"/>
        <d v="2022-06-08T00:00:00"/>
        <d v="2022-06-17T00:00:00"/>
        <d v="2021-07-30T00:00:00"/>
        <d v="2024-05-08T00:00:00"/>
        <d v="2021-07-17T00:00:00"/>
        <d v="2021-11-10T00:00:00"/>
        <d v="2021-07-12T00:00:00"/>
        <d v="2025-01-04T00:00:00"/>
        <d v="2021-08-19T00:00:00"/>
        <d v="2022-10-09T00:00:00"/>
        <d v="2023-09-22T00:00:00"/>
        <d v="2024-11-13T00:00:00"/>
        <d v="2025-04-30T00:00:00"/>
        <d v="2024-03-29T00:00:00"/>
        <d v="2022-12-19T00:00:00"/>
        <d v="2023-10-16T00:00:00"/>
        <d v="2022-01-30T00:00:00"/>
        <d v="2023-07-05T00:00:00"/>
        <d v="2025-07-10T00:00:00"/>
        <d v="2025-06-30T00:00:00"/>
        <d v="2021-07-11T00:00:00"/>
        <d v="2023-12-17T00:00:00"/>
        <d v="2021-01-21T00:00:00"/>
        <d v="2021-03-24T00:00:00"/>
        <d v="2022-11-21T00:00:00"/>
        <d v="2023-03-15T00:00:00"/>
        <d v="2025-03-26T00:00:00"/>
        <d v="2022-09-02T00:00:00"/>
        <d v="2024-06-05T00:00:00"/>
        <d v="2025-11-13T00:00:00"/>
        <d v="2021-10-25T00:00:00"/>
        <d v="2024-02-21T00:00:00"/>
        <d v="2023-01-14T00:00:00"/>
        <d v="2022-09-27T00:00:00"/>
        <d v="2025-01-12T00:00:00"/>
        <d v="2024-02-02T00:00:00"/>
        <d v="2021-01-05T00:00:00"/>
        <d v="2021-12-21T00:00:00"/>
        <d v="2026-01-03T00:00:00"/>
        <d v="2021-02-09T00:00:00"/>
        <d v="2025-03-13T00:00:00"/>
        <d v="2023-12-26T00:00:00"/>
        <d v="2022-07-20T00:00:00"/>
        <d v="2021-06-16T00:00:00"/>
        <d v="2021-04-01T00:00:00"/>
        <d v="2021-12-16T00:00:00"/>
        <d v="2022-04-16T00:00:00"/>
        <d v="2025-11-15T00:00:00"/>
        <d v="2022-09-06T00:00:00"/>
        <d v="2025-07-11T00:00:00"/>
        <d v="2023-12-16T00:00:00"/>
        <d v="2025-04-25T00:00:00"/>
        <d v="2025-12-30T00:00:00"/>
        <d v="2022-08-09T00:00:00"/>
        <d v="2025-03-05T00:00:00"/>
        <d v="2023-07-13T00:00:00"/>
        <d v="2022-08-03T00:00:00"/>
        <d v="2021-08-06T00:00:00"/>
        <d v="2023-09-30T00:00:00"/>
        <d v="2021-07-29T00:00:00"/>
        <d v="2025-10-16T00:00:00"/>
        <d v="2023-09-02T00:00:00"/>
        <d v="2021-07-27T00:00:00"/>
        <d v="2021-05-30T00:00:00"/>
        <d v="2021-09-06T00:00:00"/>
        <d v="2026-06-19T00:00:00"/>
        <d v="2025-02-10T00:00:00"/>
        <d v="2021-08-22T00:00:00"/>
        <d v="2026-05-31T00:00:00"/>
        <d v="2021-12-02T00:00:00"/>
        <d v="2023-07-06T00:00:00"/>
        <d v="2022-01-22T00:00:00"/>
        <d v="2025-02-24T00:00:00"/>
        <d v="2021-02-12T00:00:00"/>
        <d v="2025-12-22T00:00:00"/>
        <d v="2022-02-13T00:00:00"/>
        <d v="2025-11-03T00:00:00"/>
        <d v="2021-03-01T00:00:00"/>
        <d v="2026-01-12T00:00:00"/>
        <d v="2023-01-17T00:00:00"/>
        <d v="2024-04-01T00:00:00"/>
        <d v="2023-02-21T00:00:00"/>
        <d v="2021-07-16T00:00:00"/>
        <d v="2025-11-09T00:00:00"/>
        <d v="2021-08-26T00:00:00"/>
        <d v="2023-03-12T00:00:00"/>
        <d v="2026-05-14T00:00:00"/>
        <d v="2021-11-22T00:00:00"/>
        <d v="2025-09-20T00:00:00"/>
        <d v="2022-03-19T00:00:00"/>
        <d v="2022-03-27T00:00:00"/>
        <d v="2022-04-28T00:00:00"/>
        <d v="2025-01-14T00:00:00"/>
        <d v="2023-12-09T00:00:00"/>
        <d v="2022-05-26T00:00:00"/>
        <d v="2025-03-11T00:00:00"/>
        <d v="2023-06-26T00:00:00"/>
        <d v="2025-06-14T00:00:00"/>
        <d v="2021-03-14T00:00:00"/>
        <d v="2025-03-28T00:00:00"/>
        <d v="2022-06-28T00:00:00"/>
        <d v="2025-11-30T00:00:00"/>
        <d v="2023-08-11T00:00:00"/>
        <d v="2025-05-30T00:00:00"/>
        <d v="2022-06-10T00:00:00"/>
        <d v="2021-05-29T00:00:00"/>
        <d v="2022-12-28T00:00:00"/>
        <d v="2022-06-19T00:00:00"/>
        <d v="2025-10-17T00:00:00"/>
        <d v="2025-12-11T00:00:00"/>
        <d v="2022-01-07T00:00:00"/>
        <d v="2026-01-06T00:00:00"/>
        <d v="2026-02-08T00:00:00"/>
        <d v="2021-10-15T00:00:00"/>
        <d v="2021-02-08T00:00:00"/>
        <d v="2024-10-10T00:00:00"/>
        <d v="2023-11-07T00:00:00"/>
        <d v="2025-08-25T00:00:00"/>
        <d v="2021-03-30T00:00:00"/>
        <d v="2023-12-18T00:00:00"/>
        <d v="2025-04-20T00:00:00"/>
        <d v="2023-04-22T00:00:00"/>
        <d v="2022-12-01T00:00:00"/>
        <d v="2025-02-17T00:00:00"/>
        <d v="2023-06-12T00:00:00"/>
        <d v="2022-06-02T00:00:00"/>
        <d v="2022-07-04T00:00:00"/>
        <d v="2023-04-03T00:00:00"/>
        <d v="2023-08-28T00:00:00"/>
        <d v="2026-01-18T00:00:00"/>
        <d v="2022-10-12T00:00:00"/>
        <d v="2022-12-11T00:00:00"/>
        <d v="2026-01-01T00:00:00"/>
        <d v="2025-12-13T00:00:00"/>
        <d v="2026-06-09T00:00:00"/>
        <d v="2024-11-17T00:00:00"/>
        <d v="2023-10-08T00:00:00"/>
        <d v="2025-05-15T00:00:00"/>
        <d v="2024-10-15T00:00:00"/>
        <d v="2022-05-17T00:00:00"/>
        <d v="2024-12-14T00:00:00"/>
        <d v="2023-07-29T00:00:00"/>
        <d v="2025-05-04T00:00:00"/>
        <d v="2022-04-13T00:00:00"/>
        <d v="2023-05-30T00:00:00"/>
        <d v="2024-07-24T00:00:00"/>
        <d v="2026-06-23T00:00:00"/>
        <d v="2024-07-31T00:00:00"/>
        <d v="2021-02-22T00:00:00"/>
        <d v="2024-03-09T00:00:00"/>
        <d v="2025-09-23T00:00:00"/>
        <d v="2023-04-28T00:00:00"/>
        <d v="2024-11-12T00:00:00"/>
        <d v="2026-04-25T00:00:00"/>
        <d v="2024-05-12T00:00:00"/>
        <d v="2023-10-15T00:00:00"/>
        <d v="2025-05-31T00:00:00"/>
        <d v="2026-01-24T00:00:00"/>
        <d v="2021-04-22T00:00:00"/>
        <d v="2022-05-23T00:00:00"/>
        <d v="2023-10-12T00:00:00"/>
        <d v="2022-05-28T00:00:00"/>
        <d v="2021-02-11T00:00:00"/>
        <d v="2025-08-08T00:00:00"/>
        <d v="2021-12-15T00:00:00"/>
        <d v="2025-07-19T00:00:00"/>
        <d v="2026-04-16T00:00:00"/>
        <d v="2021-02-06T00:00:00"/>
        <d v="2025-07-12T00:00:00"/>
        <d v="2024-09-22T00:00:00"/>
        <d v="2025-03-03T00:00:00"/>
        <d v="2025-04-13T00:00:00"/>
        <d v="2022-06-18T00:00:00"/>
        <d v="2025-03-07T00:00:00"/>
        <d v="2022-10-01T00:00:00"/>
        <d v="2022-02-10T00:00:00"/>
        <d v="2023-05-09T00:00:00"/>
        <d v="2026-01-29T00:00:00"/>
        <d v="2024-02-20T00:00:00"/>
        <d v="2021-11-16T00:00:00"/>
        <d v="2026-02-21T00:00:00"/>
        <d v="2023-05-22T00:00:00"/>
        <d v="2023-08-13T00:00:00"/>
        <d v="2022-09-10T00:00:00"/>
        <d v="2024-02-12T00:00:00"/>
        <d v="2025-03-17T00:00:00"/>
        <d v="2026-04-11T00:00:00"/>
        <d v="2026-05-08T00:00:00"/>
        <d v="2025-09-25T00:00:00"/>
        <d v="2024-08-07T00:00:00"/>
        <d v="2023-07-31T00:00:00"/>
        <d v="2021-05-21T00:00:00"/>
        <d v="2023-03-10T00:00:00"/>
        <d v="2023-08-24T00:00:00"/>
        <d v="2021-10-30T00:00:00"/>
        <d v="2022-09-21T00:00:00"/>
        <d v="2024-01-12T00:00:00"/>
        <d v="2021-12-28T00:00:00"/>
        <d v="2023-10-14T00:00:00"/>
        <d v="2024-10-19T00:00:00"/>
        <d v="2025-01-21T00:00:00"/>
        <d v="2025-10-14T00:00:00"/>
        <d v="2024-01-30T00:00:00"/>
        <d v="2022-08-16T00:00:00"/>
        <d v="2026-04-07T00:00:00"/>
        <d v="2022-07-30T00:00:00"/>
        <d v="2025-07-30T00:00:00"/>
        <d v="2024-10-24T00:00:00"/>
        <d v="2021-05-06T00:00:00"/>
        <d v="2022-10-04T00:00:00"/>
        <d v="2023-07-19T00:00:00"/>
        <d v="2022-11-11T00:00:00"/>
        <d v="2021-07-15T00:00:00"/>
        <d v="2026-04-06T00:00:00"/>
        <d v="2026-01-25T00:00:00"/>
        <d v="2024-08-12T00:00:00"/>
        <d v="2026-03-11T00:00:00"/>
        <d v="2023-06-16T00:00:00"/>
        <d v="2022-11-06T00:00:00"/>
        <d v="2024-09-23T00:00:00"/>
        <d v="2021-03-22T00:00:00"/>
        <d v="2024-03-14T00:00:00"/>
        <d v="2024-06-16T00:00:00"/>
        <d v="2025-09-27T00:00:00"/>
        <d v="2025-04-09T00:00:00"/>
        <d v="2025-11-05T00:00:00"/>
        <d v="2021-03-18T00:00:00"/>
        <d v="2023-04-23T00:00:00"/>
        <d v="2022-07-09T00:00:00"/>
        <d v="2023-08-06T00:00:00"/>
        <d v="2024-02-22T00:00:00"/>
        <d v="2026-02-22T00:00:00"/>
        <d v="2025-05-13T00:00:00"/>
        <d v="2024-10-04T00:00:00"/>
        <d v="2023-05-31T00:00:00"/>
        <d v="2025-05-03T00:00:00"/>
        <d v="2026-05-22T00:00:00"/>
        <d v="2021-09-17T00:00:00"/>
        <d v="2021-12-17T00:00:00"/>
        <d v="2024-03-13T00:00:00"/>
        <d v="2026-04-28T00:00:00"/>
        <d v="2022-01-28T00:00:00"/>
        <d v="2023-04-17T00:00:00"/>
        <d v="2026-01-23T00:00:00"/>
        <d v="2023-01-11T00:00:00"/>
        <d v="2021-07-01T00:00:00"/>
        <d v="2023-09-27T00:00:00"/>
        <d v="2021-08-24T00:00:00"/>
        <d v="2022-11-18T00:00:00"/>
        <d v="2023-12-27T00:00:00"/>
        <d v="2022-05-12T00:00:00"/>
        <d v="2021-05-15T00:00:00"/>
        <d v="2022-12-26T00:00:00"/>
        <d v="2025-05-25T00:00:00"/>
        <d v="2024-09-13T00:00:00"/>
        <d v="2023-10-11T00:00:00"/>
        <d v="2025-06-09T00:00:00"/>
        <d v="2021-02-28T00:00:00"/>
        <d v="2023-03-11T00:00:00"/>
        <d v="2021-01-16T00:00:00"/>
        <d v="2022-02-16T00:00:00"/>
        <d v="2022-06-24T00:00:00"/>
        <d v="2026-03-14T00:00:00"/>
        <d v="2024-03-05T00:00:00"/>
        <d v="2025-07-07T00:00:00"/>
        <d v="2022-07-24T00:00:00"/>
        <d v="2024-05-17T00:00:00"/>
        <d v="2025-03-30T00:00:00"/>
        <d v="2024-09-09T00:00:00"/>
        <d v="2023-04-10T00:00:00"/>
        <d v="2025-10-21T00:00:00"/>
        <d v="2021-03-27T00:00:00"/>
        <d v="2025-05-17T00:00:00"/>
        <d v="2022-01-10T00:00:00"/>
        <d v="2026-01-07T00:00:00"/>
        <d v="2023-07-24T00:00:00"/>
        <d v="2021-05-12T00:00:00"/>
        <d v="2021-04-07T00:00:00"/>
        <d v="2025-02-27T00:00:00"/>
        <d v="2023-03-07T00:00:00"/>
        <d v="2024-10-11T00:00:00"/>
        <d v="2021-07-06T00:00:00"/>
        <d v="2022-09-05T00:00:00"/>
        <d v="2025-11-27T00:00:00"/>
        <d v="2022-12-24T00:00:00"/>
        <d v="2022-09-16T00:00:00"/>
        <d v="2021-06-09T00:00:00"/>
        <d v="2023-06-30T00:00:00"/>
        <d v="2025-01-09T00:00:00"/>
        <d v="2021-05-10T00:00:00"/>
        <d v="2022-12-08T00:00:00"/>
        <d v="2023-08-05T00:00:00"/>
        <d v="2022-06-07T00:00:00"/>
        <d v="2024-03-19T00:00:00"/>
        <d v="2024-09-03T00:00:00"/>
        <d v="2024-02-19T00:00:00"/>
        <d v="2024-07-29T00:00:00"/>
        <d v="2023-06-22T00:00:00"/>
        <d v="2026-03-02T00:00:00"/>
        <d v="2022-02-19T00:00:00"/>
        <d v="2021-03-15T00:00:00"/>
        <d v="2023-02-28T00:00:00"/>
        <d v="2026-01-13T00:00:00"/>
        <d v="2023-11-09T00:00:00"/>
        <d v="2021-09-09T00:00:00"/>
        <d v="2022-08-02T00:00:00"/>
        <d v="2023-09-06T00:00:00"/>
        <d v="2024-04-06T00:00:00"/>
        <d v="2021-02-24T00:00:00"/>
        <d v="2022-05-25T00:00:00"/>
        <d v="2025-01-11T00:00:00"/>
        <d v="2023-04-12T00:00:00"/>
        <d v="2022-10-24T00:00:00"/>
        <d v="2021-11-11T00:00:00"/>
        <d v="2026-02-15T00:00:00"/>
        <d v="2024-12-25T00:00:00"/>
        <d v="2022-03-08T00:00:00"/>
        <d v="2024-09-01T00:00:00"/>
        <d v="2022-01-16T00:00:00"/>
        <d v="2021-05-22T00:00:00"/>
        <d v="2023-04-25T00:00:00"/>
        <d v="2022-12-30T00:00:00"/>
        <d v="2021-09-02T00:00:00"/>
        <d v="2025-08-11T00:00:00"/>
        <d v="2024-01-13T00:00:00"/>
        <d v="2023-04-08T00:00:00"/>
        <d v="2024-08-05T00:00:00"/>
        <d v="2026-03-22T00:00:00"/>
        <d v="2023-06-11T00:00:00"/>
        <d v="2025-03-02T00:00:00"/>
        <d v="2021-06-24T00:00:00"/>
        <d v="2021-08-25T00:00:00"/>
        <d v="2023-02-08T00:00:00"/>
        <d v="2025-08-31T00:00:00"/>
        <d v="2025-03-31T00:00:00"/>
        <d v="2021-08-07T00:00:00"/>
        <d v="2024-08-16T00:00:00"/>
        <d v="2021-02-10T00:00:00"/>
        <d v="2024-12-22T00:00:00"/>
        <d v="2025-12-02T00:00:00"/>
        <d v="2023-11-01T00:00:00"/>
        <d v="2026-06-05T00:00:00"/>
        <d v="2021-09-05T00:00:00"/>
        <d v="2024-06-21T00:00:00"/>
        <d v="2026-02-16T00:00:00"/>
        <d v="2024-08-19T00:00:00"/>
        <d v="2023-07-04T00:00:00"/>
        <d v="2025-05-12T00:00:00"/>
        <d v="2026-01-02T00:00:00"/>
        <d v="2025-03-09T00:00:00"/>
        <d v="2024-03-10T00:00:00"/>
        <d v="2026-04-04T00:00:00"/>
        <d v="2022-12-12T00:00:00"/>
        <d v="2026-06-08T00:00:00"/>
        <d v="2022-02-12T00:00:00"/>
        <d v="2026-04-03T00:00:00"/>
        <d v="2023-03-24T00:00:00"/>
        <d v="2024-05-03T00:00:00"/>
        <d v="2022-10-16T00:00:00"/>
        <d v="2022-09-11T00:00:00"/>
        <d v="2026-01-31T00:00:00"/>
        <d v="2024-07-14T00:00:00"/>
        <d v="2023-10-17T00:00:00"/>
        <d v="2025-10-15T00:00:00"/>
        <d v="2021-06-19T00:00:00"/>
        <d v="2025-05-07T00:00:00"/>
        <d v="2023-05-27T00:00:00"/>
        <d v="2025-09-11T00:00:00"/>
        <d v="2024-07-07T00:00:00"/>
        <d v="2022-04-26T00:00:00"/>
        <d v="2024-04-16T00:00:00"/>
        <d v="2025-06-15T00:00:00"/>
        <d v="2025-09-17T00:00:00"/>
        <d v="2026-02-20T00:00:00"/>
        <d v="2023-06-06T00:00:00"/>
        <d v="2023-10-09T00:00:00"/>
        <d v="2025-08-01T00:00:00"/>
        <d v="2023-07-03T00:00:00"/>
        <d v="2025-03-25T00:00:00"/>
        <d v="2024-06-29T00:00:00"/>
        <d v="2021-09-13T00:00:00"/>
        <d v="2021-06-18T00:00:00"/>
        <d v="2024-04-12T00:00:00"/>
        <d v="2025-09-19T00:00:00"/>
        <d v="2026-01-05T00:00:00"/>
        <d v="2024-04-22T00:00:00"/>
        <d v="2023-09-10T00:00:00"/>
        <d v="2025-05-18T00:00:00"/>
        <d v="2023-10-25T00:00:00"/>
        <d v="2021-03-13T00:00:00"/>
        <d v="2022-10-23T00:00:00"/>
        <d v="2021-04-08T00:00:00"/>
        <d v="2022-12-21T00:00:00"/>
        <d v="2022-04-05T00:00:00"/>
        <d v="2024-01-08T00:00:00"/>
        <d v="2023-08-16T00:00:00"/>
        <d v="2021-11-27T00:00:00"/>
        <d v="2022-02-15T00:00:00"/>
        <d v="2021-10-08T00:00:00"/>
        <d v="2024-07-16T00:00:00"/>
        <d v="2025-07-16T00:00:00"/>
        <d v="2025-03-22T00:00:00"/>
        <d v="2024-04-02T00:00:00"/>
        <d v="2025-06-17T00:00:00"/>
        <d v="2021-11-12T00:00:00"/>
        <d v="2021-09-14T00:00:00"/>
        <d v="2025-12-09T00:00:00"/>
        <d v="2023-05-14T00:00:00"/>
        <d v="2021-10-17T00:00:00"/>
        <d v="2023-08-20T00:00:00"/>
        <d v="2024-06-20T00:00:00"/>
        <d v="2023-05-05T00:00:00"/>
        <d v="2022-12-07T00:00:00"/>
        <d v="2024-10-03T00:00:00"/>
        <d v="2024-02-14T00:00:00"/>
        <d v="2022-11-15T00:00:00"/>
        <d v="2021-05-04T00:00:00"/>
        <d v="2025-03-04T00:00:00"/>
        <d v="2021-08-18T00:00:00"/>
        <d v="2024-10-02T00:00:00"/>
        <d v="2024-03-17T00:00:00"/>
        <d v="2024-06-24T00:00:00"/>
        <d v="2021-08-05T00:00:00"/>
        <d v="2026-05-05T00:00:00"/>
        <d v="2022-03-29T00:00:00"/>
        <d v="2023-07-16T00:00:00"/>
        <d v="2023-07-27T00:00:00"/>
        <d v="2021-08-03T00:00:00"/>
        <d v="2024-03-03T00:00:00"/>
        <d v="2026-02-04T00:00:00"/>
        <d v="2022-06-03T00:00:00"/>
        <d v="2026-03-04T00:00:00"/>
        <d v="2021-07-18T00:00:00"/>
        <d v="2022-11-30T00:00:00"/>
        <d v="2021-11-28T00:00:00"/>
        <d v="2025-08-28T00:00:00"/>
        <d v="2025-05-01T00:00:00"/>
        <d v="2025-11-29T00:00:00"/>
        <d v="2022-07-23T00:00:00"/>
        <d v="2024-05-04T00:00:00"/>
        <d v="2024-07-03T00:00:00"/>
        <d v="2024-06-28T00:00:00"/>
        <d v="2025-08-09T00:00:00"/>
        <d v="2021-02-16T00:00:00"/>
        <d v="2021-06-14T00:00:00"/>
        <d v="2022-05-08T00:00:00"/>
        <d v="2026-05-03T00:00:00"/>
        <d v="2026-02-02T00:00:00"/>
        <d v="2025-04-02T00:00:00"/>
        <d v="2021-07-19T00:00:00"/>
        <d v="2022-01-04T00:00:00"/>
        <d v="2021-01-31T00:00:00"/>
        <d v="2023-03-19T00:00:00"/>
        <d v="2021-04-14T00:00:00"/>
        <d v="2023-02-07T00:00:00"/>
        <d v="2025-06-02T00:00:00"/>
        <d v="2022-08-13T00:00:00"/>
        <d v="2026-03-05T00:00:00"/>
        <d v="2025-12-18T00:00:00"/>
        <d v="2023-12-15T00:00:00"/>
        <d v="2025-12-05T00:00:00"/>
        <d v="2021-04-29T00:00:00"/>
        <d v="2024-03-04T00:00:00"/>
        <d v="2022-12-04T00:00:00"/>
        <d v="2026-05-23T00:00:00"/>
        <d v="2025-04-05T00:00:00"/>
        <d v="2023-08-23T00:00:00"/>
        <d v="2023-05-08T00:00:00"/>
        <d v="2023-02-04T00:00:00"/>
        <d v="2022-04-17T00:00:00"/>
        <d v="2023-03-18T00:00:00"/>
        <d v="2023-05-15T00:00:00"/>
        <d v="2025-04-03T00:00:00"/>
        <d v="2024-01-09T00:00:00"/>
        <d v="2026-02-01T00:00:00"/>
        <d v="2023-11-24T00:00:00"/>
        <d v="2021-09-04T00:00:00"/>
        <d v="2023-09-04T00:00:00"/>
        <d v="2022-04-22T00:00:00"/>
        <d v="2023-11-22T00:00:00"/>
        <d v="2025-01-16T00:00:00"/>
        <d v="2025-12-24T00:00:00"/>
        <d v="2021-09-08T00:00:00"/>
        <d v="2024-01-06T00:00:00"/>
        <d v="2024-05-07T00:00:00"/>
        <d v="2023-03-03T00:00:00"/>
        <d v="2023-11-05T00:00:00"/>
        <d v="2025-11-21T00:00:00"/>
        <d v="2023-09-14T00:00:00"/>
        <d v="2025-12-15T00:00:00"/>
        <d v="2021-12-12T00:00:00"/>
        <d v="2023-12-23T00:00:00"/>
        <d v="2023-01-24T00:00:00"/>
        <d v="2025-12-21T00:00:00"/>
        <d v="2025-02-26T00:00:00"/>
        <d v="2024-04-25T00:00:00"/>
        <d v="2023-12-20T00:00:00"/>
        <d v="2021-01-30T00:00:00"/>
        <d v="2026-05-11T00:00:00"/>
        <d v="2024-06-25T00:00:00"/>
        <d v="2021-08-08T00:00:00"/>
        <d v="2025-04-17T00:00:00"/>
        <d v="2026-05-17T00:00:00"/>
        <d v="2022-03-06T00:00:00"/>
        <d v="2023-08-22T00:00:00"/>
        <d v="2022-12-05T00:00:00"/>
        <d v="2024-11-02T00:00:00"/>
        <d v="2025-10-11T00:00:00"/>
        <d v="2024-01-20T00:00:00"/>
        <d v="2024-01-01T00:00:00"/>
        <d v="2024-10-22T00:00:00"/>
        <d v="2026-05-18T00:00:00"/>
        <d v="2021-02-21T00:00:00"/>
        <d v="2025-07-15T00:00:00"/>
        <d v="2021-10-29T00:00:00"/>
        <d v="2023-10-10T00:00:00"/>
        <d v="2023-02-20T00:00:00"/>
        <d v="2024-09-21T00:00:00"/>
        <d v="2022-01-25T00:00:00"/>
        <d v="2026-05-12T00:00:00"/>
        <d v="2025-10-02T00:00:00"/>
        <d v="2024-06-08T00:00:00"/>
        <d v="2022-04-14T00:00:00"/>
        <d v="2023-03-31T00:00:00"/>
        <d v="2024-10-12T00:00:00"/>
        <d v="2023-04-30T00:00:00"/>
        <d v="2024-07-10T00:00:00"/>
        <d v="2025-02-09T00:00:00"/>
        <d v="2022-03-07T00:00:00"/>
        <d v="2022-09-19T00:00:00"/>
        <d v="2025-07-20T00:00:00"/>
        <d v="2021-02-27T00:00:00"/>
        <d v="2026-03-28T00:00:00"/>
        <d v="2025-03-12T00:00:00"/>
        <d v="2023-02-06T00:00:00"/>
        <d v="2022-03-21T00:00:00"/>
        <d v="2026-05-28T00:00:00"/>
        <d v="2023-02-26T00:00:00"/>
        <d v="2022-06-16T00:00:00"/>
        <d v="2024-12-13T00:00:00"/>
        <d v="2025-01-25T00:00:00"/>
        <d v="2022-11-02T00:00:00"/>
        <d v="2026-05-07T00:00:00"/>
        <d v="2025-04-19T00:00:00"/>
        <d v="2025-04-14T00:00:00"/>
        <d v="2024-04-30T00:00:00"/>
        <d v="2021-05-26T00:00:00"/>
        <d v="2026-02-18T00:00:00"/>
        <d v="2022-11-26T00:00:00"/>
        <d v="2026-04-01T00:00:00"/>
        <d v="2022-09-12T00:00:00"/>
        <d v="2024-10-25T00:00:00"/>
        <d v="2024-08-18T00:00:00"/>
        <d v="2023-06-17T00:00:00"/>
        <d v="2023-09-29T00:00:00"/>
        <d v="2025-06-20T00:00:00"/>
        <d v="2022-09-14T00:00:00"/>
        <d v="2024-07-22T00:00:00"/>
        <d v="2022-02-18T00:00:00"/>
        <d v="2021-01-26T00:00:00"/>
        <d v="2022-12-15T00:00:00"/>
        <d v="2025-01-31T00:00:00"/>
        <d v="2021-12-30T00:00:00"/>
        <d v="2024-06-15T00:00:00"/>
        <d v="2021-12-05T00:00:00"/>
        <d v="2021-10-21T00:00:00"/>
        <d v="2023-07-12T00:00:00"/>
        <d v="2025-11-22T00:00:00"/>
        <d v="2023-01-03T00:00:00"/>
        <d v="2023-07-23T00:00:00"/>
        <d v="2021-03-11T00:00:00"/>
        <d v="2021-03-04T00:00:00"/>
        <d v="2022-07-19T00:00:00"/>
        <d v="2024-10-06T00:00:00"/>
        <d v="2024-08-31T00:00:00"/>
        <d v="2023-03-20T00:00:00"/>
        <d v="2024-01-31T00:00:00"/>
        <d v="2023-11-14T00:00:00"/>
        <d v="2023-10-19T00:00:00"/>
        <d v="2022-04-27T00:00:00"/>
        <d v="2023-08-07T00:00:00"/>
        <d v="2021-09-28T00:00:00"/>
        <d v="2025-08-26T00:00:00"/>
        <d v="2021-10-07T00:00:00"/>
        <d v="2025-04-07T00:00:00"/>
        <d v="2023-01-16T00:00:00"/>
        <d v="2024-11-30T00:00:00"/>
        <d v="2021-04-23T00:00:00"/>
        <d v="2022-05-11T00:00:00"/>
        <d v="2021-07-04T00:00:00"/>
        <d v="2021-03-28T00:00:00"/>
        <d v="2023-07-28T00:00:00"/>
        <d v="2021-06-13T00:00:00"/>
        <d v="2023-03-01T00:00:00"/>
        <d v="2021-04-19T00:00:00"/>
        <d v="2024-02-05T00:00:00"/>
        <d v="2026-02-06T00:00:00"/>
        <d v="2023-07-20T00:00:00"/>
        <d v="2021-09-16T00:00:00"/>
        <d v="2025-06-27T00:00:00"/>
        <d v="2023-10-13T00:00:00"/>
        <d v="2026-02-26T00:00:00"/>
        <d v="2021-09-29T00:00:00"/>
        <d v="2022-01-27T00:00:00"/>
        <d v="2022-02-01T00:00:00"/>
        <d v="2026-01-16T00:00:00"/>
        <d v="2023-12-31T00:00:00"/>
        <d v="2023-12-29T00:00:00"/>
        <d v="2024-10-05T00:00:00"/>
        <d v="2022-06-29T00:00:00"/>
        <d v="2021-08-12T00:00:00"/>
        <d v="2021-08-17T00:00:00"/>
        <d v="2024-05-19T00:00:00"/>
        <d v="2025-12-01T00:00:00"/>
        <d v="2024-02-10T00:00:00"/>
        <d v="2025-07-22T00:00:00"/>
        <d v="2023-08-10T00:00:00"/>
        <d v="2026-05-10T00:00:00"/>
        <d v="2024-03-27T00:00:00"/>
        <d v="2022-10-21T00:00:00"/>
        <d v="2023-10-22T00:00:00"/>
        <d v="2022-03-11T00:00:00"/>
        <d v="2021-07-05T00:00:00"/>
        <d v="2024-09-05T00:00:00"/>
        <d v="2023-06-04T00:00:00"/>
        <d v="2022-06-23T00:00:00"/>
        <d v="2025-10-22T00:00:00"/>
        <d v="2021-06-29T00:00:00"/>
        <d v="2022-09-08T00:00:00"/>
        <d v="2025-05-06T00:00:00"/>
        <d v="2022-09-03T00:00:00"/>
        <d v="2026-01-19T00:00:00"/>
        <d v="2024-06-17T00:00:00"/>
        <d v="2023-12-30T00:00:00"/>
        <d v="2022-09-28T00:00:00"/>
        <d v="2022-05-27T00:00:00"/>
        <d v="2023-11-15T00:00:00"/>
        <d v="2025-11-11T00:00:00"/>
        <d v="2024-05-24T00:00:00"/>
        <d v="2024-12-20T00:00:00"/>
        <d v="2026-02-07T00:00:00"/>
        <d v="2021-07-09T00:00:00"/>
        <d v="2025-04-10T00:00:00"/>
        <d v="2021-05-25T00:00:00"/>
        <d v="2024-04-29T00:00:00"/>
        <d v="2026-04-23T00:00:00"/>
        <d v="2025-09-05T00:00:00"/>
        <d v="2024-05-14T00:00:00"/>
        <d v="2024-12-21T00:00:00"/>
        <d v="2025-12-03T00:00:00"/>
        <d v="2022-04-03T00:00:00"/>
        <d v="2026-01-04T00:00:00"/>
        <d v="2021-04-21T00:00:00"/>
        <d v="2024-03-31T00:00:00"/>
        <d v="2024-05-02T00:00:00"/>
        <d v="2021-02-18T00:00:00"/>
        <d v="2025-01-07T00:00:00"/>
        <d v="2022-03-30T00:00:00"/>
        <d v="2026-03-10T00:00:00"/>
        <d v="2025-05-16T00:00:00"/>
        <d v="2022-08-14T00:00:00"/>
        <d v="2022-04-12T00:00:00"/>
        <d v="2022-03-20T00:00:00"/>
        <d v="2022-05-09T00:00:00"/>
        <d v="2024-05-27T00:00:00"/>
        <d v="2021-12-27T00:00:00"/>
        <d v="2022-05-20T00:00:00"/>
        <d v="2023-03-29T00:00:00"/>
        <d v="2021-04-12T00:00:00"/>
        <d v="2021-10-12T00:00:00"/>
        <d v="2024-06-23T00:00:00"/>
        <d v="2021-06-11T00:00:00"/>
        <d v="2025-11-23T00:00:00"/>
        <d v="2024-08-15T00:00:00"/>
        <d v="2022-11-09T00:00:00"/>
        <d v="2023-05-26T00:00:00"/>
        <d v="2022-02-09T00:00:00"/>
        <d v="2023-09-17T00:00:00"/>
        <d v="2025-05-05T00:00:00"/>
        <d v="2021-01-13T00:00:00"/>
        <d v="2023-04-29T00:00:00"/>
        <d v="2022-04-10T00:00:00"/>
        <d v="2025-01-18T00:00:00"/>
        <d v="2023-10-27T00:00:00"/>
        <d v="2024-04-07T00:00:00"/>
        <d v="2024-04-11T00:00:00"/>
        <d v="2021-07-20T00:00:00"/>
        <d v="2026-02-23T00:00:00"/>
        <d v="2021-12-01T00:00:00"/>
        <d v="2023-01-30T00:00:00"/>
        <d v="2021-04-24T00:00:00"/>
        <d v="2021-04-11T00:00:00"/>
        <d v="2024-10-21T00:00:00"/>
        <d v="2023-01-21T00:00:00"/>
        <d v="2021-12-06T00:00:00"/>
        <d v="2024-09-28T00:00:00"/>
        <d v="2026-02-19T00:00:00"/>
        <d v="2026-06-21T00:00:00"/>
        <d v="2023-04-09T00:00:00"/>
        <d v="2025-04-06T00:00:00"/>
        <d v="2022-01-24T00:00:00"/>
        <d v="2021-11-23T00:00:00"/>
        <d v="2026-03-01T00:00:00"/>
        <d v="2023-04-19T00:00:00"/>
        <d v="2026-01-22T00:00:00"/>
        <d v="2025-04-08T00:00:00"/>
        <d v="2022-11-22T00:00:00"/>
        <d v="2025-07-01T00:00:00"/>
        <d v="2023-08-27T00:00:00"/>
        <d v="2021-11-02T00:00:00"/>
        <d v="2023-09-24T00:00:00"/>
        <d v="2022-10-28T00:00:00"/>
        <d v="2026-06-22T00:00:00"/>
        <d v="2024-07-26T00:00:00"/>
        <d v="2024-12-29T00:00:00"/>
        <d v="2025-06-13T00:00:00"/>
        <d v="2022-02-27T00:00:00"/>
        <d v="2025-03-20T00:00:00"/>
        <d v="2021-11-13T00:00:00"/>
        <d v="2023-10-26T00:00:00"/>
        <d v="2022-10-30T00:00:00"/>
        <d v="2021-11-20T00:00:00"/>
        <d v="2022-01-03T00:00:00"/>
        <d v="2022-03-05T00:00:00"/>
        <d v="2026-03-30T00:00:00"/>
        <d v="2023-05-25T00:00:00"/>
        <d v="2023-09-21T00:00:00"/>
        <d v="2023-09-15T00:00:00"/>
        <d v="2025-04-24T00:00:00"/>
        <d v="2022-12-02T00:00:00"/>
        <d v="2021-09-07T00:00:00"/>
        <d v="2021-08-01T00:00:00"/>
        <d v="2022-11-25T00:00:00"/>
        <d v="2026-05-02T00:00:00"/>
        <d v="2024-09-25T00:00:00"/>
        <d v="2025-01-24T00:00:00"/>
        <d v="2025-10-28T00:00:00"/>
        <d v="2022-01-26T00:00:00"/>
        <d v="2026-06-07T00:00:00"/>
        <d v="2024-02-17T00:00:00"/>
        <d v="2022-11-04T00:00:00"/>
        <d v="2026-05-24T00:00:00"/>
        <d v="2023-03-23T00:00:00"/>
        <d v="2023-08-09T00:00:00"/>
        <d v="2024-02-07T00:00:00"/>
        <d v="2022-01-31T00:00:00"/>
        <d v="2021-09-15T00:00:00"/>
        <d v="2021-01-02T00:00:00"/>
        <d v="2025-08-10T00:00:00"/>
        <d v="2026-05-26T00:00:00"/>
        <d v="2026-03-25T00:00:00"/>
        <d v="2026-03-15T00:00:00"/>
        <d v="2024-07-05T00:00:00"/>
        <d v="2025-12-04T00:00:00"/>
        <d v="2024-12-06T00:00:00"/>
        <d v="2025-06-19T00:00:00"/>
        <d v="2024-07-25T00:00:00"/>
        <d v="2021-03-31T00:00:00"/>
        <d v="2025-12-08T00:00:00"/>
        <d v="2021-07-02T00:00:00"/>
        <d v="2024-11-14T00:00:00"/>
        <d v="2025-11-08T00:00:00"/>
        <d v="2025-03-01T00:00:00"/>
        <d v="2026-04-20T00:00:00"/>
        <d v="2024-04-19T00:00:00"/>
        <d v="2023-08-08T00:00:00"/>
        <d v="2022-03-18T00:00:00"/>
        <d v="2025-02-13T00:00:00"/>
        <d v="2021-03-17T00:00:00"/>
        <d v="2024-09-20T00:00:00"/>
        <d v="2021-02-26T00:00:00"/>
        <d v="2023-08-14T00:00:00"/>
        <d v="2025-12-19T00:00:00"/>
        <d v="2024-07-30T00:00:00"/>
        <d v="2026-03-27T00:00:00"/>
        <d v="2024-12-11T00:00:00"/>
        <d v="2021-05-09T00:00:00"/>
        <d v="2026-05-01T00:00:00"/>
        <d v="2021-11-14T00:00:00"/>
        <d v="2024-02-18T00:00:00"/>
        <d v="2022-08-31T00:00:00"/>
        <d v="2023-12-13T00:00:00"/>
        <d v="2022-01-18T00:00:00"/>
        <d v="2022-11-07T00:00:00"/>
        <d v="2021-06-12T00:00:00"/>
        <d v="2021-01-19T00:00:00"/>
        <d v="2022-08-26T00:00:00"/>
        <d v="2023-05-23T00:00:00"/>
        <d v="2022-12-03T00:00:00"/>
        <d v="2024-01-17T00:00:00"/>
        <d v="2021-08-30T00:00:00"/>
        <d v="2024-08-06T00:00:00"/>
        <d v="2023-01-04T00:00:00"/>
        <d v="2021-02-25T00:00:00"/>
        <d v="2022-09-24T00:00:00"/>
        <d v="2021-02-03T00:00:00"/>
        <d v="2021-09-24T00:00:00"/>
        <d v="2025-06-03T00:00:00"/>
        <d v="2025-09-06T00:00:00"/>
        <d v="2025-07-09T00:00:00"/>
        <d v="2024-08-29T00:00:00"/>
        <d v="2025-11-02T00:00:00"/>
        <d v="2021-08-04T00:00:00"/>
        <d v="2024-05-09T00:00:00"/>
        <d v="2024-06-13T00:00:00"/>
        <d v="2023-12-01T00:00:00"/>
        <d v="2023-06-29T00:00:00"/>
        <d v="2022-10-17T00:00:00"/>
        <d v="2025-07-05T00:00:00"/>
        <d v="2024-03-26T00:00:00"/>
        <d v="2021-04-09T00:00:00"/>
        <d v="2022-04-11T00:00:00"/>
        <d v="2024-11-04T00:00:00"/>
        <d v="2023-09-07T00:00:00"/>
        <d v="2026-02-09T00:00:00"/>
        <d v="2023-12-07T00:00:00"/>
        <d v="2021-05-28T00:00:00"/>
        <d v="2026-03-06T00:00:00"/>
        <d v="2024-03-18T00:00:00"/>
        <d v="2023-09-12T00:00:00"/>
        <d v="2024-08-28T00:00:00"/>
        <d v="2022-10-10T00:00:00"/>
        <d v="2025-08-18T00:00:00"/>
        <d v="2022-07-13T00:00:00"/>
        <d v="2022-01-19T00:00:00"/>
        <d v="2026-01-28T00:00:00"/>
        <d v="2022-06-20T00:00:00"/>
        <d v="2025-08-04T00:00:00"/>
        <d v="2023-12-25T00:00:00"/>
        <d v="2021-12-14T00:00:00"/>
        <d v="2022-01-11T00:00:00"/>
        <d v="2024-03-02T00:00:00"/>
        <d v="2022-06-06T00:00:00"/>
        <d v="2021-02-05T00:00:00"/>
        <d v="2021-03-16T00:00:00"/>
        <d v="2023-11-23T00:00:00"/>
        <d v="2024-03-22T00:00:00"/>
        <d v="2021-06-27T00:00:00"/>
        <d v="2025-02-07T00:00:00"/>
        <d v="2021-10-05T00:00:00"/>
        <d v="2022-07-05T00:00:00"/>
        <d v="2026-02-12T00:00:00"/>
        <d v="2023-04-11T00:00:00"/>
        <d v="2024-06-27T00:00:00"/>
        <d v="2021-04-16T00:00:00"/>
        <d v="2024-09-17T00:00:00"/>
        <d v="2026-01-27T00:00:00"/>
        <d v="2026-01-11T00:00:00"/>
        <d v="2023-07-21T00:00:00"/>
        <d v="2021-09-26T00:00:00"/>
        <d v="2021-10-27T00:00:00"/>
        <d v="2022-03-24T00:00:00"/>
        <d v="2025-08-05T00:00:00"/>
        <d v="2023-01-05T00:00:00"/>
        <d v="2023-09-20T00:00:00"/>
        <d v="2022-07-15T00:00:00"/>
        <d v="2021-11-07T00:00:00"/>
        <d v="2021-03-29T00:00:00"/>
        <d v="2021-06-26T00:00:00"/>
        <d v="2024-06-03T00:00:00"/>
        <d v="2025-08-27T00:00:00"/>
        <d v="2022-04-20T00:00:00"/>
        <d v="2023-06-28T00:00:00"/>
        <d v="2023-02-01T00:00:00"/>
        <d v="2024-12-09T00:00:00"/>
        <d v="2025-08-23T00:00:00"/>
        <d v="2025-05-14T00:00:00"/>
        <d v="2024-01-02T00:00:00"/>
        <d v="2024-11-20T00:00:00"/>
        <d v="2024-01-29T00:00:00"/>
        <d v="2021-06-28T00:00:00"/>
        <d v="2025-10-26T00:00:00"/>
        <d v="2022-10-27T00:00:00"/>
        <d v="2021-05-05T00:00:00"/>
        <d v="2022-08-10T00:00:00"/>
        <d v="2021-01-24T00:00:00"/>
        <d v="2026-06-14T00:00:00"/>
        <d v="2022-02-11T00:00:00"/>
        <d v="2023-05-13T00:00:00"/>
        <d v="2023-09-01T00:00:00"/>
        <d v="2024-05-01T00:00:00"/>
        <d v="2025-08-20T00:00:00"/>
        <d v="2025-01-27T00:00:00"/>
        <d v="2023-10-23T00:00:00"/>
        <d v="2024-02-06T00:00:00"/>
        <d v="2022-02-08T00:00:00"/>
        <d v="2023-06-20T00:00:00"/>
        <d v="2023-06-27T00:00:00"/>
        <d v="2023-03-02T00:00:00"/>
        <d v="2024-05-31T00:00:00"/>
        <d v="2021-12-03T00:00:00"/>
        <d v="2023-09-08T00:00:00"/>
        <d v="2023-08-03T00:00:00"/>
        <d v="2024-03-06T00:00:00"/>
        <d v="2021-12-24T00:00:00"/>
        <d v="2021-06-08T00:00:00"/>
        <d v="2023-01-29T00:00:00"/>
        <d v="2025-02-08T00:00:00"/>
        <d v="2022-09-07T00:00:00"/>
        <d v="2025-12-23T00:00:00"/>
        <d v="2026-06-10T00:00:00"/>
        <d v="2021-05-16T00:00:00"/>
        <d v="2021-10-28T00:00:00"/>
        <d v="2026-03-24T00:00:00"/>
        <d v="2021-06-05T00:00:00"/>
        <d v="2025-06-29T00:00:00"/>
        <d v="2025-12-10T00:00:00"/>
        <d v="2022-04-25T00:00:00"/>
        <d v="2024-06-06T00:00:00"/>
        <d v="2023-11-25T00:00:00"/>
        <d v="2025-05-09T00:00:00"/>
        <d v="2026-03-20T00:00:00"/>
        <d v="2024-07-09T00:00:00"/>
        <d v="2026-05-16T00:00:00"/>
        <d v="2023-03-06T00:00:00"/>
        <d v="2023-05-11T00:00:00"/>
        <d v="2023-11-10T00:00:00"/>
        <d v="2023-03-27T00:00:00"/>
        <d v="2021-04-25T00:00:00"/>
        <d v="2024-05-20T00:00:00"/>
        <d v="2022-04-30T00:00:00"/>
        <d v="2023-03-05T00:00:00"/>
        <d v="2022-11-12T00:00:00"/>
        <d v="2024-12-15T00:00:00"/>
        <d v="2023-08-12T00:00:00"/>
        <d v="2025-10-29T00:00:00"/>
        <d v="2023-10-21T00:00:00"/>
        <d v="2023-11-02T00:00:00"/>
        <d v="2021-03-06T00:00:00"/>
        <d v="2023-07-08T00:00:00"/>
        <d v="2022-04-06T00:00:00"/>
        <d v="2025-04-16T00:00:00"/>
        <d v="2022-07-16T00:00:00"/>
        <d v="2022-03-14T00:00:00"/>
        <d v="2022-01-12T00:00:00"/>
        <d v="2025-12-07T00:00:00"/>
        <d v="2022-08-11T00:00:00"/>
        <d v="2022-02-23T00:00:00"/>
        <d v="2021-12-10T00:00:00"/>
        <d v="2022-10-29T00:00:00"/>
        <d v="2024-01-28T00:00:00"/>
        <d v="2022-11-24T00:00:00"/>
        <d v="2024-10-18T00:00:00"/>
        <d v="2026-03-21T00:00:00"/>
        <d v="2024-11-23T00:00:00"/>
        <d v="2021-11-03T00:00:00"/>
        <d v="2025-05-08T00:00:00"/>
        <d v="2022-09-04T00:00:00"/>
        <d v="2021-06-06T00:00:00"/>
        <d v="2021-06-22T00:00:00"/>
        <d v="2024-08-30T00:00:00"/>
        <d v="2025-04-11T00:00:00"/>
        <d v="2025-10-31T00:00:00"/>
        <d v="2022-06-26T00:00:00"/>
        <d v="2022-07-26T00:00:00"/>
        <d v="2023-11-28T00:00:00"/>
        <d v="2021-01-15T00:00:00"/>
        <d v="2026-03-09T00:00:00"/>
        <d v="2022-12-18T00:00:00"/>
        <d v="2025-11-18T00:00:00"/>
        <d v="2021-03-10T00:00:00"/>
        <d v="2022-05-05T00:00:00"/>
        <d v="2021-09-11T00:00:00"/>
        <d v="2024-05-26T00:00:00"/>
        <d v="2023-06-09T00:00:00"/>
        <d v="2024-05-06T00:00:00"/>
        <d v="2024-10-23T00:00:00"/>
        <d v="2025-10-07T00:00:00"/>
        <d v="2025-12-12T00:00:00"/>
        <d v="2026-04-24T00:00:00"/>
        <d v="2025-11-25T00:00:00"/>
        <d v="2024-01-25T00:00:00"/>
        <d v="2026-03-23T00:00:00"/>
        <d v="2024-03-23T00:00:00"/>
        <d v="2024-10-27T00:00:00"/>
        <d v="2024-08-14T00:00:00"/>
        <d v="2024-03-12T00:00:00"/>
        <d v="2026-05-29T00:00:00"/>
        <d v="2021-11-17T00:00:00"/>
        <d v="2022-10-08T00:00:00"/>
        <d v="2023-12-03T00:00:00"/>
        <d v="2024-09-04T00:00:00"/>
        <d v="2024-01-21T00:00:00"/>
        <d v="2022-06-14T00:00:00"/>
        <d v="2026-03-29T00:00:00"/>
        <d v="2025-10-12T00:00:00"/>
        <d v="2025-01-26T00:00:00"/>
        <d v="2024-03-01T00:00:00"/>
        <d v="2025-08-24T00:00:00"/>
        <d v="2025-10-04T00:00:00"/>
        <d v="2024-02-08T00:00:00"/>
        <d v="2025-02-15T00:00:00"/>
        <d v="2021-01-07T00:00:00"/>
        <d v="2023-03-30T00:00:00"/>
        <d v="2024-05-18T00:00:00"/>
        <d v="2022-02-24T00:00:00"/>
        <d v="2024-04-15T00:00:00"/>
        <d v="2023-11-16T00:00:00"/>
        <d v="2022-03-04T00:00:00"/>
        <d v="2022-08-25T00:00:00"/>
        <d v="2025-07-29T00:00:00"/>
        <d v="2026-05-30T00:00:00"/>
        <d v="2021-10-02T00:00:00"/>
        <d v="2023-03-22T00:00:00"/>
        <d v="2022-10-22T00:00:00"/>
        <d v="2023-09-18T00:00:00"/>
        <d v="2024-10-09T00:00:00"/>
        <d v="2023-01-09T00:00:00"/>
        <d v="2021-10-03T00:00:00"/>
        <d v="2021-12-09T00:00:00"/>
        <d v="2024-11-01T00:00:00"/>
        <d v="2026-06-12T00:00:00"/>
        <d v="2025-07-23T00:00:00"/>
        <d v="2022-10-14T00:00:00"/>
        <d v="2022-05-13T00:00:00"/>
        <d v="2021-10-06T00:00:00"/>
        <d v="2021-03-03T00:00:00"/>
        <d v="2021-06-01T00:00:00"/>
        <d v="2022-02-07T00:00:00"/>
        <d v="2021-12-18T00:00:00"/>
        <d v="2021-03-05T00:00:00"/>
        <d v="2026-02-14T00:00:00"/>
        <d v="2024-03-25T00:00:00"/>
        <d v="2023-04-07T00:00:00"/>
        <d v="2025-09-04T00:00:00"/>
        <d v="2023-05-12T00:00:00"/>
        <d v="2025-10-19T00:00:00"/>
        <d v="2024-02-16T00:00:00"/>
        <d v="2021-09-20T00:00:00"/>
        <d v="2021-09-30T00:00:00"/>
        <d v="2023-05-01T00:00:00"/>
        <d v="2024-07-13T00:00:00"/>
        <d v="2026-06-20T00:00:00"/>
        <d v="2021-02-15T00:00:00"/>
        <d v="2022-05-22T00:00:00"/>
        <d v="2024-09-12T00:00:00"/>
        <d v="2024-09-29T00:00:00"/>
        <d v="2022-12-13T00:00:00"/>
        <d v="2024-05-25T00:00:00"/>
        <d v="2023-10-29T00:00:00"/>
        <d v="2022-12-06T00:00:00"/>
        <d v="2025-08-22T00:00:00"/>
        <d v="2021-11-09T00:00:00"/>
        <d v="2023-04-27T00:00:00"/>
        <d v="2023-09-28T00:00:00"/>
        <d v="2023-01-26T00:00:00"/>
        <d v="2024-07-06T00:00:00"/>
        <d v="2026-06-11T00:00:00"/>
        <d v="2023-09-25T00:00:00"/>
        <d v="2021-08-21T00:00:00"/>
        <d v="2024-06-09T00:00:00"/>
        <d v="2024-03-30T00:00:00"/>
        <d v="2025-03-19T00:00:00"/>
        <d v="2023-04-01T00:00:00"/>
        <d v="2022-02-02T00:00:00"/>
        <d v="2026-03-16T00:00:00"/>
        <d v="2021-12-08T00:00:00"/>
        <d v="2024-10-07T00:00:00"/>
        <d v="2021-12-19T00:00:00"/>
        <d v="2022-01-05T00:00:00"/>
        <d v="2026-05-21T00:00:00"/>
        <d v="2021-02-14T00:00:00"/>
        <d v="2024-03-08T00:00:00"/>
        <d v="2021-06-23T00:00:00"/>
        <d v="2022-05-21T00:00:00"/>
        <d v="2023-07-14T00:00:00"/>
        <d v="2025-08-06T00:00:00"/>
        <d v="2024-09-08T00:00:00"/>
        <d v="2023-07-30T00:00:00"/>
        <d v="2022-02-25T00:00:00"/>
        <d v="2023-08-01T00:00:00"/>
        <d v="2025-06-22T00:00:00"/>
        <d v="2021-12-31T00:00:00"/>
        <d v="2023-11-21T00:00:00"/>
        <d v="2024-06-01T00:00:00"/>
        <d v="2025-02-18T00:00:00"/>
        <d v="2026-06-18T00:00:00"/>
        <d v="2025-05-21T00:00:00"/>
        <d v="2025-04-01T00:00:00"/>
        <d v="2025-03-18T00:00:00"/>
        <d v="2025-12-29T00:00:00"/>
        <d v="2025-08-17T00:00:00"/>
        <d v="2022-07-22T00:00:00"/>
        <d v="2022-07-27T00:00:00"/>
        <d v="2023-08-29T00:00:00"/>
        <d v="2022-02-03T00:00:00"/>
        <d v="2022-05-24T00:00:00"/>
        <d v="2022-12-27T00:00:00"/>
        <d v="2021-05-08T00:00:00"/>
        <d v="2023-03-17T00:00:00"/>
        <d v="2024-12-18T00:00:00"/>
        <d v="2024-06-14T00:00:00"/>
        <d v="2021-07-14T00:00:00"/>
        <d v="2022-05-03T00:00:00"/>
        <d v="2023-02-14T00:00:00"/>
        <d v="2024-01-03T00:00:00"/>
        <d v="2021-04-28T00:00:00"/>
        <d v="2024-11-09T00:00:00"/>
        <d v="2021-07-03T00:00:00"/>
        <d v="2026-02-24T00:00:00"/>
        <d v="2025-11-07T00:00:00"/>
        <d v="2021-04-10T00:00:00"/>
        <d v="2023-05-21T00:00:00"/>
        <d v="2021-09-23T00:00:00"/>
        <d v="2026-04-14T00:00:00"/>
        <d v="2023-05-03T00:00:00"/>
        <d v="2025-07-08T00:00:00"/>
        <d v="2022-10-13T00:00:00"/>
        <d v="2022-06-15T00:00:00"/>
        <d v="2024-05-13T00:00:00"/>
        <d v="2025-07-02T00:00:00"/>
        <d v="2025-11-12T00:00:00"/>
        <d v="2024-11-11T00:00:00"/>
        <d v="2025-09-10T00:00:00"/>
        <d v="2023-02-03T00:00:00"/>
        <d v="2024-02-29T00:00:00"/>
        <d v="2024-12-03T00:00:00"/>
        <d v="2021-11-06T00:00:00"/>
        <d v="2025-06-21T00:00:00"/>
        <d v="2025-01-22T00:00:00"/>
        <d v="2024-09-02T00:00:00"/>
        <d v="2021-07-21T00:00:00"/>
        <d v="2021-04-17T00:00:00"/>
        <d v="2025-09-12T00:00:00"/>
        <d v="2024-11-27T00:00:00"/>
        <d v="2022-01-15T00:00:00"/>
        <d v="2024-04-05T00:00:00"/>
        <d v="2022-05-29T00:00:00"/>
        <d v="2022-07-28T00:00:00"/>
        <d v="2024-05-23T00:00:00"/>
        <d v="2023-06-03T00:00:00"/>
        <d v="2023-01-12T00:00:00"/>
        <d v="2023-02-05T00:00:00"/>
        <d v="2024-04-18T00:00:00"/>
        <d v="2022-11-16T00:00:00"/>
        <d v="2021-02-02T00:00:00"/>
        <d v="2026-06-24T00:00:00"/>
        <d v="2024-08-22T00:00:00"/>
        <d v="2025-09-14T00:00:00"/>
        <d v="2025-09-18T00:00:00"/>
        <d v="2021-01-03T00:00:00"/>
        <d v="2022-03-25T00:00:00"/>
        <d v="2025-05-10T00:00:00"/>
        <d v="2024-12-07T00:00:00"/>
        <d v="2024-09-19T00:00:00"/>
        <d v="2024-06-02T00:00:00"/>
        <d v="2021-02-07T00:00:00"/>
        <d v="2021-04-18T00:00:00"/>
        <d v="2024-06-10T00:00:00"/>
        <d v="2022-01-20T00:00:00"/>
        <d v="2022-08-04T00:00:00"/>
        <d v="2024-07-02T00:00:00"/>
        <d v="2021-12-04T00:00:00"/>
        <d v="2024-04-04T00:00:00"/>
        <d v="2023-03-16T00:00:00"/>
        <d v="2022-01-14T00:00:00"/>
        <d v="2023-03-28T00:00:00"/>
        <d v="2023-07-01T00:00:00"/>
        <d v="2026-04-17T00:00:00"/>
        <d v="2023-01-20T00:00:00"/>
        <d v="2024-05-16T00:00:00"/>
        <d v="2024-01-05T00:00:00"/>
        <d v="2025-06-12T00:00:00"/>
        <d v="2021-08-31T00:00:00"/>
        <d v="2022-11-03T00:00:00"/>
        <d v="2022-11-01T00:00:00"/>
        <d v="2022-03-10T00:00:00"/>
        <d v="2026-03-13T00:00:00"/>
        <d v="2024-08-20T00:00:00"/>
        <d v="2025-09-13T00:00:00"/>
        <d v="2023-07-09T00:00:00"/>
        <d v="2026-05-04T00:00:00"/>
        <d v="2024-02-26T00:00:00"/>
        <d v="2024-07-19T00:00:00"/>
        <d v="2023-10-05T00:00:00"/>
        <d v="2021-03-09T00:00:00"/>
        <d v="2022-08-20T00:00:00"/>
        <d v="2025-04-29T00:00:00"/>
        <d v="2023-05-04T00:00:00"/>
        <d v="2022-11-27T00:00:00"/>
        <d v="2022-11-20T00:00:00"/>
        <d v="2024-02-04T00:00:00"/>
        <d v="2021-01-18T00:00:00"/>
        <d v="2023-05-10T00:00:00"/>
        <d v="2026-06-04T00:00:00"/>
        <d v="2023-06-07T00:00:00"/>
        <d v="2022-11-05T00:00:00"/>
        <d v="2024-08-08T00:00:00"/>
        <d v="2023-04-24T00:00:00"/>
        <d v="2021-04-04T00:00:00"/>
        <d v="2026-04-05T00:00:00"/>
        <d v="2022-04-24T00:00:00"/>
        <d v="2024-02-15T00:00:00"/>
        <d v="2021-11-15T00:00:00"/>
        <d v="2022-06-27T00:00:00"/>
        <d v="2025-04-28T00:00:00"/>
        <d v="2022-09-09T00:00:00"/>
        <d v="2024-06-04T00:00:00"/>
        <d v="2023-03-08T00:00:00"/>
        <d v="2025-12-06T00:00:00"/>
        <d v="2021-01-20T00:00:00"/>
        <d v="2025-02-06T00:00:00"/>
        <d v="2023-10-20T00:00:00"/>
        <d v="2025-09-15T00:00:00"/>
        <d v="2022-05-02T00:00:00"/>
        <d v="2023-01-19T00:00:00"/>
        <d v="2025-11-20T00:00:00"/>
        <d v="2023-01-31T00:00:00"/>
        <d v="2022-12-25T00:00:00"/>
        <d v="2025-01-30T00:00:00"/>
        <d v="2023-09-05T00:00:00"/>
        <d v="2024-04-13T00:00:00"/>
        <d v="2024-10-31T00:00:00"/>
        <d v="2023-05-07T00:00:00"/>
        <d v="2023-08-25T00:00:00"/>
        <d v="2021-07-31T00:00:00"/>
        <d v="2025-10-13T00:00:00"/>
        <d v="2021-01-17T00:00:00"/>
        <d v="2023-04-02T00:00:00"/>
        <d v="2021-02-04T00:00:00"/>
        <d v="2022-12-17T00:00:00"/>
        <d v="2021-12-13T00:00:00"/>
        <d v="2021-11-04T00:00:00"/>
        <d v="2023-10-31T00:00:00"/>
        <d v="2025-10-24T00:00:00"/>
        <d v="2022-07-25T00:00:00"/>
        <d v="2021-08-09T00:00:00"/>
        <d v="2021-12-29T00:00:00"/>
        <d v="2024-09-14T00:00:00"/>
        <d v="2023-04-04T00:00:00"/>
        <d v="2022-10-06T00:00:00"/>
        <d v="2021-11-29T00:00:00"/>
        <d v="2022-10-18T00:00:00"/>
        <d v="2023-01-23T00:00:00"/>
        <d v="2021-01-01T00:00:00"/>
        <d v="2023-01-01T00:00:00"/>
        <d v="2024-12-19T00:00:00"/>
        <d v="2022-01-23T00:00:00"/>
        <d v="2025-03-10T00:00:00"/>
        <d v="2026-04-30T00:00:00"/>
        <d v="2021-01-25T00:00:00"/>
        <d v="2021-11-19T00:00:00"/>
        <d v="2022-05-30T00:00:00"/>
        <d v="2024-12-08T00:00:00"/>
        <d v="2024-10-14T00:00:00"/>
        <d v="2025-08-29T00:00:00"/>
        <d v="2023-03-14T00:00:00"/>
        <d v="2021-05-03T00:00:00"/>
        <d v="2021-04-30T00:00:00"/>
        <d v="2025-12-14T00:00:00"/>
        <d v="2025-08-02T00:00:00"/>
        <d v="2022-06-30T00:00:00"/>
        <d v="2025-09-30T00:00:00"/>
        <d v="2024-12-26T00:00:00"/>
        <d v="2026-04-15T00:00:00"/>
        <d v="2023-09-23T00:00:00"/>
        <d v="2023-06-23T00:00:00"/>
        <d v="2022-06-22T00:00:00"/>
        <d v="2022-06-11T00:00:00"/>
        <d v="2022-02-22T00:00:00"/>
        <d v="2025-07-04T00:00:00"/>
        <d v="2025-10-30T00:00:00"/>
        <d v="2021-01-28T00:00:00"/>
        <d v="2023-02-24T00:00:00"/>
        <d v="2023-05-28T00:00:00"/>
        <d v="2024-10-29T00:00:00"/>
        <d v="2023-06-08T00:00:00"/>
        <d v="2025-05-02T00:00:00"/>
        <d v="2023-05-16T00:00:00"/>
        <d v="2022-05-14T00:00:00"/>
        <d v="2025-10-08T00:00:00"/>
        <d v="2021-12-20T00:00:00"/>
        <d v="2022-03-15T00:00:00"/>
        <d v="2021-10-16T00:00:00"/>
        <d v="2024-03-07T00:00:00"/>
        <d v="2024-08-04T00:00:00"/>
        <d v="2023-08-26T00:00:00"/>
        <d v="2025-03-16T00:00:00"/>
        <d v="2025-10-05T00:00:00"/>
        <d v="2025-08-13T00:00:00"/>
        <d v="2023-11-29T00:00:00"/>
        <d v="2024-08-21T00:00:00"/>
        <d v="2022-03-22T00:00:00"/>
        <d v="2022-05-16T00:00:00"/>
        <d v="2021-01-09T00:00:00"/>
        <d v="2023-06-25T00:00:00"/>
        <d v="2022-03-02T00:00:00"/>
        <d v="2021-12-11T00:00:00"/>
        <d v="2023-08-30T00:00:00"/>
        <d v="2026-02-28T00:00:00"/>
        <d v="2025-05-29T00:00:00"/>
        <d v="2024-11-25T00:00:00"/>
        <d v="2026-04-22T00:00:00"/>
        <d v="2021-06-20T00:00:00"/>
        <d v="2024-08-23T00:00:00"/>
        <d v="2024-01-07T00:00:00"/>
        <d v="2022-11-19T00:00:00"/>
        <d v="2024-02-13T00:00:00"/>
        <d v="2021-04-06T00:00:00"/>
        <d v="2023-02-13T00:00:00"/>
        <d v="2025-01-05T00:00:00"/>
        <d v="2026-01-21T00:00:00"/>
        <d v="2023-06-02T00:00:00"/>
        <d v="2021-08-02T00:00:00"/>
        <d v="2021-10-01T00:00:00"/>
        <d v="2022-03-31T00:00:00"/>
        <d v="2023-05-06T00:00:00"/>
        <d v="2023-01-22T00:00:00"/>
        <d v="2024-09-24T00:00:00"/>
        <d v="2024-03-11T00:00:00"/>
        <d v="2025-10-09T00:00:00"/>
        <d v="2024-08-26T00:00:00"/>
        <d v="2022-11-14T00:00:00"/>
        <d v="2023-06-18T00:00:00"/>
        <d v="2026-02-11T00:00:00"/>
        <d v="2025-01-10T00:00:00"/>
        <d v="2023-11-19T00:00:00"/>
        <d v="2022-04-07T00:00:00"/>
        <d v="2023-12-14T00:00:00"/>
        <d v="2022-04-21T00:00:00"/>
        <d v="2024-04-21T00:00:00"/>
        <d v="2023-03-04T00:00:00"/>
        <d v="2023-01-25T00:00:00"/>
        <d v="2024-01-22T00:00:00"/>
        <d v="2022-03-16T00:00:00"/>
        <d v="2023-02-22T00:00:00"/>
        <d v="2024-01-27T00:00:00"/>
        <d v="2021-08-28T00:00:00"/>
        <d v="2025-09-01T00:00:00"/>
        <d v="2023-05-24T00:00:00"/>
        <d v="2021-05-17T00:00:00"/>
        <d v="2025-01-17T00:00:00"/>
        <d v="2025-05-20T00:00:00"/>
        <d v="2022-02-21T00:00:00"/>
        <d v="2025-12-17T00:00:00"/>
        <d v="2023-10-04T00:00:00"/>
        <d v="2024-06-26T00:00:00"/>
        <d v="2022-05-04T00:00:00"/>
        <d v="2022-06-13T00:00:00"/>
        <d v="2021-06-02T00:00:00"/>
        <d v="2023-04-26T00:00:00"/>
        <d v="2022-08-30T00:00:00"/>
        <d v="2024-10-13T00:00:00"/>
        <d v="2023-12-05T00:00:00"/>
        <d v="2021-09-01T00:00:00"/>
        <d v="2024-12-31T00:00:00"/>
        <d v="2022-02-20T00:00:00"/>
        <d v="2025-01-02T00:00:00"/>
        <d v="2025-06-25T00:00:00"/>
        <d v="2026-03-12T00:00:00"/>
        <d v="2022-08-28T00:00:00"/>
        <d v="2023-05-18T00:00:00"/>
      </sharedItems>
    </cacheField>
    <cacheField name="Funding_Stage" numFmtId="0">
      <sharedItems count="7">
        <s v="Pre-Seed"/>
        <s v="Seed"/>
        <s v="Series C"/>
        <s v="Series D"/>
        <s v="Series B"/>
        <s v="Series A"/>
        <s v="IPO"/>
      </sharedItems>
    </cacheField>
    <cacheField name="Funding_Amount_USD" numFmtId="0">
      <sharedItems containsSemiMixedTypes="0" containsString="0" containsNumber="1" containsInteger="1" minValue="505309" maxValue="49960316"/>
    </cacheField>
    <cacheField name="Valuation_USD" numFmtId="0">
      <sharedItems containsSemiMixedTypes="0" containsString="0" containsNumber="1" containsInteger="1" minValue="5004522" maxValue="999967121"/>
    </cacheField>
    <cacheField name="Lead_Investor" numFmtId="0">
      <sharedItems count="8">
        <s v="SoftBank"/>
        <s v="Lightspeed"/>
        <s v="Accel"/>
        <s v="Y Combinator"/>
        <s v="Andreessen Horowitz"/>
        <s v="Sequoia Capital"/>
        <s v="Tiger Global"/>
        <s v="Peak XV"/>
      </sharedItems>
    </cacheField>
    <cacheField name="Total_Investors" numFmtId="0">
      <sharedItems containsSemiMixedTypes="0" containsString="0" containsNumber="1" containsInteger="1" minValue="1" maxValue="15"/>
    </cacheField>
    <cacheField name="Employees" numFmtId="0">
      <sharedItems containsSemiMixedTypes="0" containsString="0" containsNumber="1" containsInteger="1" minValue="13" maxValue="5000"/>
    </cacheField>
    <cacheField name="Revenue_USD" numFmtId="0">
      <sharedItems containsSemiMixedTypes="0" containsString="0" containsNumber="1" containsInteger="1" minValue="114750" maxValue="99987857"/>
    </cacheField>
    <cacheField name="Profit_Margin_Percent" numFmtId="0">
      <sharedItems containsSemiMixedTypes="0" containsString="0" containsNumber="1" containsInteger="1" minValue="1" maxValue="40"/>
    </cacheField>
    <cacheField name="Startup_Status" numFmtId="0">
      <sharedItems/>
    </cacheField>
  </cacheFields>
  <extLst>
    <ext xmlns:x14="http://schemas.microsoft.com/office/spreadsheetml/2009/9/main" uri="{725AE2AE-9491-48be-B2B4-4EB974FC3084}">
      <x14:pivotCacheDefinition pivotCacheId="3895062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refreshedDate="46191.750422685189" createdVersion="8" refreshedVersion="8" minRefreshableVersion="3" recordCount="5000" xr:uid="{3BADBEAF-3B7A-4643-9309-FB5FCD57C1BD}">
  <cacheSource type="worksheet">
    <worksheetSource ref="A1:Q5001" sheet="Startup_Funding_Data"/>
  </cacheSource>
  <cacheFields count="17">
    <cacheField name="Startup_ID" numFmtId="0">
      <sharedItems count="5000">
        <s v="ST00001"/>
        <s v="ST00002"/>
        <s v="ST00003"/>
        <s v="ST00004"/>
        <s v="ST00005"/>
        <s v="ST00006"/>
        <s v="ST00007"/>
        <s v="ST00008"/>
        <s v="ST00009"/>
        <s v="ST00010"/>
        <s v="ST00011"/>
        <s v="ST00012"/>
        <s v="ST00013"/>
        <s v="ST00014"/>
        <s v="ST00015"/>
        <s v="ST00016"/>
        <s v="ST00017"/>
        <s v="ST00018"/>
        <s v="ST00019"/>
        <s v="ST00020"/>
        <s v="ST00021"/>
        <s v="ST00022"/>
        <s v="ST00023"/>
        <s v="ST00024"/>
        <s v="ST00025"/>
        <s v="ST00026"/>
        <s v="ST00027"/>
        <s v="ST00028"/>
        <s v="ST00029"/>
        <s v="ST00030"/>
        <s v="ST00031"/>
        <s v="ST00032"/>
        <s v="ST00033"/>
        <s v="ST00034"/>
        <s v="ST00035"/>
        <s v="ST00036"/>
        <s v="ST00037"/>
        <s v="ST00038"/>
        <s v="ST00039"/>
        <s v="ST00040"/>
        <s v="ST00041"/>
        <s v="ST00042"/>
        <s v="ST00043"/>
        <s v="ST00044"/>
        <s v="ST00045"/>
        <s v="ST00046"/>
        <s v="ST00047"/>
        <s v="ST00048"/>
        <s v="ST00049"/>
        <s v="ST00050"/>
        <s v="ST00051"/>
        <s v="ST00052"/>
        <s v="ST00053"/>
        <s v="ST00054"/>
        <s v="ST00055"/>
        <s v="ST00056"/>
        <s v="ST00057"/>
        <s v="ST00058"/>
        <s v="ST00059"/>
        <s v="ST00060"/>
        <s v="ST00061"/>
        <s v="ST00062"/>
        <s v="ST00063"/>
        <s v="ST00064"/>
        <s v="ST00065"/>
        <s v="ST00066"/>
        <s v="ST00067"/>
        <s v="ST00068"/>
        <s v="ST00069"/>
        <s v="ST00070"/>
        <s v="ST00071"/>
        <s v="ST00072"/>
        <s v="ST00073"/>
        <s v="ST00074"/>
        <s v="ST00075"/>
        <s v="ST00076"/>
        <s v="ST00077"/>
        <s v="ST00078"/>
        <s v="ST00079"/>
        <s v="ST00080"/>
        <s v="ST00081"/>
        <s v="ST00082"/>
        <s v="ST00083"/>
        <s v="ST00084"/>
        <s v="ST00085"/>
        <s v="ST00086"/>
        <s v="ST00087"/>
        <s v="ST00088"/>
        <s v="ST00089"/>
        <s v="ST00090"/>
        <s v="ST00091"/>
        <s v="ST00092"/>
        <s v="ST00093"/>
        <s v="ST00094"/>
        <s v="ST00095"/>
        <s v="ST00096"/>
        <s v="ST00097"/>
        <s v="ST00098"/>
        <s v="ST00099"/>
        <s v="ST00100"/>
        <s v="ST00101"/>
        <s v="ST00102"/>
        <s v="ST00103"/>
        <s v="ST00104"/>
        <s v="ST00105"/>
        <s v="ST00106"/>
        <s v="ST00107"/>
        <s v="ST00108"/>
        <s v="ST00109"/>
        <s v="ST00110"/>
        <s v="ST00111"/>
        <s v="ST00112"/>
        <s v="ST00113"/>
        <s v="ST00114"/>
        <s v="ST00115"/>
        <s v="ST00116"/>
        <s v="ST00117"/>
        <s v="ST00118"/>
        <s v="ST00119"/>
        <s v="ST00120"/>
        <s v="ST00121"/>
        <s v="ST00122"/>
        <s v="ST00123"/>
        <s v="ST00124"/>
        <s v="ST00125"/>
        <s v="ST00126"/>
        <s v="ST00127"/>
        <s v="ST00128"/>
        <s v="ST00129"/>
        <s v="ST00130"/>
        <s v="ST00131"/>
        <s v="ST00132"/>
        <s v="ST00133"/>
        <s v="ST00134"/>
        <s v="ST00135"/>
        <s v="ST00136"/>
        <s v="ST00137"/>
        <s v="ST00138"/>
        <s v="ST00139"/>
        <s v="ST00140"/>
        <s v="ST00141"/>
        <s v="ST00142"/>
        <s v="ST00143"/>
        <s v="ST00144"/>
        <s v="ST00145"/>
        <s v="ST00146"/>
        <s v="ST00147"/>
        <s v="ST00148"/>
        <s v="ST00149"/>
        <s v="ST00150"/>
        <s v="ST00151"/>
        <s v="ST00152"/>
        <s v="ST00153"/>
        <s v="ST00154"/>
        <s v="ST00155"/>
        <s v="ST00156"/>
        <s v="ST00157"/>
        <s v="ST00158"/>
        <s v="ST00159"/>
        <s v="ST00160"/>
        <s v="ST00161"/>
        <s v="ST00162"/>
        <s v="ST00163"/>
        <s v="ST00164"/>
        <s v="ST00165"/>
        <s v="ST00166"/>
        <s v="ST00167"/>
        <s v="ST00168"/>
        <s v="ST00169"/>
        <s v="ST00170"/>
        <s v="ST00171"/>
        <s v="ST00172"/>
        <s v="ST00173"/>
        <s v="ST00174"/>
        <s v="ST00175"/>
        <s v="ST00176"/>
        <s v="ST00177"/>
        <s v="ST00178"/>
        <s v="ST00179"/>
        <s v="ST00180"/>
        <s v="ST00181"/>
        <s v="ST00182"/>
        <s v="ST00183"/>
        <s v="ST00184"/>
        <s v="ST00185"/>
        <s v="ST00186"/>
        <s v="ST00187"/>
        <s v="ST00188"/>
        <s v="ST00189"/>
        <s v="ST00190"/>
        <s v="ST00191"/>
        <s v="ST00192"/>
        <s v="ST00193"/>
        <s v="ST00194"/>
        <s v="ST00195"/>
        <s v="ST00196"/>
        <s v="ST00197"/>
        <s v="ST00198"/>
        <s v="ST00199"/>
        <s v="ST00200"/>
        <s v="ST00201"/>
        <s v="ST00202"/>
        <s v="ST00203"/>
        <s v="ST00204"/>
        <s v="ST00205"/>
        <s v="ST00206"/>
        <s v="ST00207"/>
        <s v="ST00208"/>
        <s v="ST00209"/>
        <s v="ST00210"/>
        <s v="ST00211"/>
        <s v="ST00212"/>
        <s v="ST00213"/>
        <s v="ST00214"/>
        <s v="ST00215"/>
        <s v="ST00216"/>
        <s v="ST00217"/>
        <s v="ST00218"/>
        <s v="ST00219"/>
        <s v="ST00220"/>
        <s v="ST00221"/>
        <s v="ST00222"/>
        <s v="ST00223"/>
        <s v="ST00224"/>
        <s v="ST00225"/>
        <s v="ST00226"/>
        <s v="ST00227"/>
        <s v="ST00228"/>
        <s v="ST00229"/>
        <s v="ST00230"/>
        <s v="ST00231"/>
        <s v="ST00232"/>
        <s v="ST00233"/>
        <s v="ST00234"/>
        <s v="ST00235"/>
        <s v="ST00236"/>
        <s v="ST00237"/>
        <s v="ST00238"/>
        <s v="ST00239"/>
        <s v="ST00240"/>
        <s v="ST00241"/>
        <s v="ST00242"/>
        <s v="ST00243"/>
        <s v="ST00244"/>
        <s v="ST00245"/>
        <s v="ST00246"/>
        <s v="ST00247"/>
        <s v="ST00248"/>
        <s v="ST00249"/>
        <s v="ST00250"/>
        <s v="ST00251"/>
        <s v="ST00252"/>
        <s v="ST00253"/>
        <s v="ST00254"/>
        <s v="ST00255"/>
        <s v="ST00256"/>
        <s v="ST00257"/>
        <s v="ST00258"/>
        <s v="ST00259"/>
        <s v="ST00260"/>
        <s v="ST00261"/>
        <s v="ST00262"/>
        <s v="ST00263"/>
        <s v="ST00264"/>
        <s v="ST00265"/>
        <s v="ST00266"/>
        <s v="ST00267"/>
        <s v="ST00268"/>
        <s v="ST00269"/>
        <s v="ST00270"/>
        <s v="ST00271"/>
        <s v="ST00272"/>
        <s v="ST00273"/>
        <s v="ST00274"/>
        <s v="ST00275"/>
        <s v="ST00276"/>
        <s v="ST00277"/>
        <s v="ST00278"/>
        <s v="ST00279"/>
        <s v="ST00280"/>
        <s v="ST00281"/>
        <s v="ST00282"/>
        <s v="ST00283"/>
        <s v="ST00284"/>
        <s v="ST00285"/>
        <s v="ST00286"/>
        <s v="ST00287"/>
        <s v="ST00288"/>
        <s v="ST00289"/>
        <s v="ST00290"/>
        <s v="ST00291"/>
        <s v="ST00292"/>
        <s v="ST00293"/>
        <s v="ST00294"/>
        <s v="ST00295"/>
        <s v="ST00296"/>
        <s v="ST00297"/>
        <s v="ST00298"/>
        <s v="ST00299"/>
        <s v="ST00300"/>
        <s v="ST00301"/>
        <s v="ST00302"/>
        <s v="ST00303"/>
        <s v="ST00304"/>
        <s v="ST00305"/>
        <s v="ST00306"/>
        <s v="ST00307"/>
        <s v="ST00308"/>
        <s v="ST00309"/>
        <s v="ST00310"/>
        <s v="ST00311"/>
        <s v="ST00312"/>
        <s v="ST00313"/>
        <s v="ST00314"/>
        <s v="ST00315"/>
        <s v="ST00316"/>
        <s v="ST00317"/>
        <s v="ST00318"/>
        <s v="ST00319"/>
        <s v="ST00320"/>
        <s v="ST00321"/>
        <s v="ST00322"/>
        <s v="ST00323"/>
        <s v="ST00324"/>
        <s v="ST00325"/>
        <s v="ST00326"/>
        <s v="ST00327"/>
        <s v="ST00328"/>
        <s v="ST00329"/>
        <s v="ST00330"/>
        <s v="ST00331"/>
        <s v="ST00332"/>
        <s v="ST00333"/>
        <s v="ST00334"/>
        <s v="ST00335"/>
        <s v="ST00336"/>
        <s v="ST00337"/>
        <s v="ST00338"/>
        <s v="ST00339"/>
        <s v="ST00340"/>
        <s v="ST00341"/>
        <s v="ST00342"/>
        <s v="ST00343"/>
        <s v="ST00344"/>
        <s v="ST00345"/>
        <s v="ST00346"/>
        <s v="ST00347"/>
        <s v="ST00348"/>
        <s v="ST00349"/>
        <s v="ST00350"/>
        <s v="ST00351"/>
        <s v="ST00352"/>
        <s v="ST00353"/>
        <s v="ST00354"/>
        <s v="ST00355"/>
        <s v="ST00356"/>
        <s v="ST00357"/>
        <s v="ST00358"/>
        <s v="ST00359"/>
        <s v="ST00360"/>
        <s v="ST00361"/>
        <s v="ST00362"/>
        <s v="ST00363"/>
        <s v="ST00364"/>
        <s v="ST00365"/>
        <s v="ST00366"/>
        <s v="ST00367"/>
        <s v="ST00368"/>
        <s v="ST00369"/>
        <s v="ST00370"/>
        <s v="ST00371"/>
        <s v="ST00372"/>
        <s v="ST00373"/>
        <s v="ST00374"/>
        <s v="ST00375"/>
        <s v="ST00376"/>
        <s v="ST00377"/>
        <s v="ST00378"/>
        <s v="ST00379"/>
        <s v="ST00380"/>
        <s v="ST00381"/>
        <s v="ST00382"/>
        <s v="ST00383"/>
        <s v="ST00384"/>
        <s v="ST00385"/>
        <s v="ST00386"/>
        <s v="ST00387"/>
        <s v="ST00388"/>
        <s v="ST00389"/>
        <s v="ST00390"/>
        <s v="ST00391"/>
        <s v="ST00392"/>
        <s v="ST00393"/>
        <s v="ST00394"/>
        <s v="ST00395"/>
        <s v="ST00396"/>
        <s v="ST00397"/>
        <s v="ST00398"/>
        <s v="ST00399"/>
        <s v="ST00400"/>
        <s v="ST00401"/>
        <s v="ST00402"/>
        <s v="ST00403"/>
        <s v="ST00404"/>
        <s v="ST00405"/>
        <s v="ST00406"/>
        <s v="ST00407"/>
        <s v="ST00408"/>
        <s v="ST00409"/>
        <s v="ST00410"/>
        <s v="ST00411"/>
        <s v="ST00412"/>
        <s v="ST00413"/>
        <s v="ST00414"/>
        <s v="ST00415"/>
        <s v="ST00416"/>
        <s v="ST00417"/>
        <s v="ST00418"/>
        <s v="ST00419"/>
        <s v="ST00420"/>
        <s v="ST00421"/>
        <s v="ST00422"/>
        <s v="ST00423"/>
        <s v="ST00424"/>
        <s v="ST00425"/>
        <s v="ST00426"/>
        <s v="ST00427"/>
        <s v="ST00428"/>
        <s v="ST00429"/>
        <s v="ST00430"/>
        <s v="ST00431"/>
        <s v="ST00432"/>
        <s v="ST00433"/>
        <s v="ST00434"/>
        <s v="ST00435"/>
        <s v="ST00436"/>
        <s v="ST00437"/>
        <s v="ST00438"/>
        <s v="ST00439"/>
        <s v="ST00440"/>
        <s v="ST00441"/>
        <s v="ST00442"/>
        <s v="ST00443"/>
        <s v="ST00444"/>
        <s v="ST00445"/>
        <s v="ST00446"/>
        <s v="ST00447"/>
        <s v="ST00448"/>
        <s v="ST00449"/>
        <s v="ST00450"/>
        <s v="ST00451"/>
        <s v="ST00452"/>
        <s v="ST00453"/>
        <s v="ST00454"/>
        <s v="ST00455"/>
        <s v="ST00456"/>
        <s v="ST00457"/>
        <s v="ST00458"/>
        <s v="ST00459"/>
        <s v="ST00460"/>
        <s v="ST00461"/>
        <s v="ST00462"/>
        <s v="ST00463"/>
        <s v="ST00464"/>
        <s v="ST00465"/>
        <s v="ST00466"/>
        <s v="ST00467"/>
        <s v="ST00468"/>
        <s v="ST00469"/>
        <s v="ST00470"/>
        <s v="ST00471"/>
        <s v="ST00472"/>
        <s v="ST00473"/>
        <s v="ST00474"/>
        <s v="ST00475"/>
        <s v="ST00476"/>
        <s v="ST00477"/>
        <s v="ST00478"/>
        <s v="ST00479"/>
        <s v="ST00480"/>
        <s v="ST00481"/>
        <s v="ST00482"/>
        <s v="ST00483"/>
        <s v="ST00484"/>
        <s v="ST00485"/>
        <s v="ST00486"/>
        <s v="ST00487"/>
        <s v="ST00488"/>
        <s v="ST00489"/>
        <s v="ST00490"/>
        <s v="ST00491"/>
        <s v="ST00492"/>
        <s v="ST00493"/>
        <s v="ST00494"/>
        <s v="ST00495"/>
        <s v="ST00496"/>
        <s v="ST00497"/>
        <s v="ST00498"/>
        <s v="ST00499"/>
        <s v="ST00500"/>
        <s v="ST00501"/>
        <s v="ST00502"/>
        <s v="ST00503"/>
        <s v="ST00504"/>
        <s v="ST00505"/>
        <s v="ST00506"/>
        <s v="ST00507"/>
        <s v="ST00508"/>
        <s v="ST00509"/>
        <s v="ST00510"/>
        <s v="ST00511"/>
        <s v="ST00512"/>
        <s v="ST00513"/>
        <s v="ST00514"/>
        <s v="ST00515"/>
        <s v="ST00516"/>
        <s v="ST00517"/>
        <s v="ST00518"/>
        <s v="ST00519"/>
        <s v="ST00520"/>
        <s v="ST00521"/>
        <s v="ST00522"/>
        <s v="ST00523"/>
        <s v="ST00524"/>
        <s v="ST00525"/>
        <s v="ST00526"/>
        <s v="ST00527"/>
        <s v="ST00528"/>
        <s v="ST00529"/>
        <s v="ST00530"/>
        <s v="ST00531"/>
        <s v="ST00532"/>
        <s v="ST00533"/>
        <s v="ST00534"/>
        <s v="ST00535"/>
        <s v="ST00536"/>
        <s v="ST00537"/>
        <s v="ST00538"/>
        <s v="ST00539"/>
        <s v="ST00540"/>
        <s v="ST00541"/>
        <s v="ST00542"/>
        <s v="ST00543"/>
        <s v="ST00544"/>
        <s v="ST00545"/>
        <s v="ST00546"/>
        <s v="ST00547"/>
        <s v="ST00548"/>
        <s v="ST00549"/>
        <s v="ST00550"/>
        <s v="ST00551"/>
        <s v="ST00552"/>
        <s v="ST00553"/>
        <s v="ST00554"/>
        <s v="ST00555"/>
        <s v="ST00556"/>
        <s v="ST00557"/>
        <s v="ST00558"/>
        <s v="ST00559"/>
        <s v="ST00560"/>
        <s v="ST00561"/>
        <s v="ST00562"/>
        <s v="ST00563"/>
        <s v="ST00564"/>
        <s v="ST00565"/>
        <s v="ST00566"/>
        <s v="ST00567"/>
        <s v="ST00568"/>
        <s v="ST00569"/>
        <s v="ST00570"/>
        <s v="ST00571"/>
        <s v="ST00572"/>
        <s v="ST00573"/>
        <s v="ST00574"/>
        <s v="ST00575"/>
        <s v="ST00576"/>
        <s v="ST00577"/>
        <s v="ST00578"/>
        <s v="ST00579"/>
        <s v="ST00580"/>
        <s v="ST00581"/>
        <s v="ST00582"/>
        <s v="ST00583"/>
        <s v="ST00584"/>
        <s v="ST00585"/>
        <s v="ST00586"/>
        <s v="ST00587"/>
        <s v="ST00588"/>
        <s v="ST00589"/>
        <s v="ST00590"/>
        <s v="ST00591"/>
        <s v="ST00592"/>
        <s v="ST00593"/>
        <s v="ST00594"/>
        <s v="ST00595"/>
        <s v="ST00596"/>
        <s v="ST00597"/>
        <s v="ST00598"/>
        <s v="ST00599"/>
        <s v="ST00600"/>
        <s v="ST00601"/>
        <s v="ST00602"/>
        <s v="ST00603"/>
        <s v="ST00604"/>
        <s v="ST00605"/>
        <s v="ST00606"/>
        <s v="ST00607"/>
        <s v="ST00608"/>
        <s v="ST00609"/>
        <s v="ST00610"/>
        <s v="ST00611"/>
        <s v="ST00612"/>
        <s v="ST00613"/>
        <s v="ST00614"/>
        <s v="ST00615"/>
        <s v="ST00616"/>
        <s v="ST00617"/>
        <s v="ST00618"/>
        <s v="ST00619"/>
        <s v="ST00620"/>
        <s v="ST00621"/>
        <s v="ST00622"/>
        <s v="ST00623"/>
        <s v="ST00624"/>
        <s v="ST00625"/>
        <s v="ST00626"/>
        <s v="ST00627"/>
        <s v="ST00628"/>
        <s v="ST00629"/>
        <s v="ST00630"/>
        <s v="ST00631"/>
        <s v="ST00632"/>
        <s v="ST00633"/>
        <s v="ST00634"/>
        <s v="ST00635"/>
        <s v="ST00636"/>
        <s v="ST00637"/>
        <s v="ST00638"/>
        <s v="ST00639"/>
        <s v="ST00640"/>
        <s v="ST00641"/>
        <s v="ST00642"/>
        <s v="ST00643"/>
        <s v="ST00644"/>
        <s v="ST00645"/>
        <s v="ST00646"/>
        <s v="ST00647"/>
        <s v="ST00648"/>
        <s v="ST00649"/>
        <s v="ST00650"/>
        <s v="ST00651"/>
        <s v="ST00652"/>
        <s v="ST00653"/>
        <s v="ST00654"/>
        <s v="ST00655"/>
        <s v="ST00656"/>
        <s v="ST00657"/>
        <s v="ST00658"/>
        <s v="ST00659"/>
        <s v="ST00660"/>
        <s v="ST00661"/>
        <s v="ST00662"/>
        <s v="ST00663"/>
        <s v="ST00664"/>
        <s v="ST00665"/>
        <s v="ST00666"/>
        <s v="ST00667"/>
        <s v="ST00668"/>
        <s v="ST00669"/>
        <s v="ST00670"/>
        <s v="ST00671"/>
        <s v="ST00672"/>
        <s v="ST00673"/>
        <s v="ST00674"/>
        <s v="ST00675"/>
        <s v="ST00676"/>
        <s v="ST00677"/>
        <s v="ST00678"/>
        <s v="ST00679"/>
        <s v="ST00680"/>
        <s v="ST00681"/>
        <s v="ST00682"/>
        <s v="ST00683"/>
        <s v="ST00684"/>
        <s v="ST00685"/>
        <s v="ST00686"/>
        <s v="ST00687"/>
        <s v="ST00688"/>
        <s v="ST00689"/>
        <s v="ST00690"/>
        <s v="ST00691"/>
        <s v="ST00692"/>
        <s v="ST00693"/>
        <s v="ST00694"/>
        <s v="ST00695"/>
        <s v="ST00696"/>
        <s v="ST00697"/>
        <s v="ST00698"/>
        <s v="ST00699"/>
        <s v="ST00700"/>
        <s v="ST00701"/>
        <s v="ST00702"/>
        <s v="ST00703"/>
        <s v="ST00704"/>
        <s v="ST00705"/>
        <s v="ST00706"/>
        <s v="ST00707"/>
        <s v="ST00708"/>
        <s v="ST00709"/>
        <s v="ST00710"/>
        <s v="ST00711"/>
        <s v="ST00712"/>
        <s v="ST00713"/>
        <s v="ST00714"/>
        <s v="ST00715"/>
        <s v="ST00716"/>
        <s v="ST00717"/>
        <s v="ST00718"/>
        <s v="ST00719"/>
        <s v="ST00720"/>
        <s v="ST00721"/>
        <s v="ST00722"/>
        <s v="ST00723"/>
        <s v="ST00724"/>
        <s v="ST00725"/>
        <s v="ST00726"/>
        <s v="ST00727"/>
        <s v="ST00728"/>
        <s v="ST00729"/>
        <s v="ST00730"/>
        <s v="ST00731"/>
        <s v="ST00732"/>
        <s v="ST00733"/>
        <s v="ST00734"/>
        <s v="ST00735"/>
        <s v="ST00736"/>
        <s v="ST00737"/>
        <s v="ST00738"/>
        <s v="ST00739"/>
        <s v="ST00740"/>
        <s v="ST00741"/>
        <s v="ST00742"/>
        <s v="ST00743"/>
        <s v="ST00744"/>
        <s v="ST00745"/>
        <s v="ST00746"/>
        <s v="ST00747"/>
        <s v="ST00748"/>
        <s v="ST00749"/>
        <s v="ST00750"/>
        <s v="ST00751"/>
        <s v="ST00752"/>
        <s v="ST00753"/>
        <s v="ST00754"/>
        <s v="ST00755"/>
        <s v="ST00756"/>
        <s v="ST00757"/>
        <s v="ST00758"/>
        <s v="ST00759"/>
        <s v="ST00760"/>
        <s v="ST00761"/>
        <s v="ST00762"/>
        <s v="ST00763"/>
        <s v="ST00764"/>
        <s v="ST00765"/>
        <s v="ST00766"/>
        <s v="ST00767"/>
        <s v="ST00768"/>
        <s v="ST00769"/>
        <s v="ST00770"/>
        <s v="ST00771"/>
        <s v="ST00772"/>
        <s v="ST00773"/>
        <s v="ST00774"/>
        <s v="ST00775"/>
        <s v="ST00776"/>
        <s v="ST00777"/>
        <s v="ST00778"/>
        <s v="ST00779"/>
        <s v="ST00780"/>
        <s v="ST00781"/>
        <s v="ST00782"/>
        <s v="ST00783"/>
        <s v="ST00784"/>
        <s v="ST00785"/>
        <s v="ST00786"/>
        <s v="ST00787"/>
        <s v="ST00788"/>
        <s v="ST00789"/>
        <s v="ST00790"/>
        <s v="ST00791"/>
        <s v="ST00792"/>
        <s v="ST00793"/>
        <s v="ST00794"/>
        <s v="ST00795"/>
        <s v="ST00796"/>
        <s v="ST00797"/>
        <s v="ST00798"/>
        <s v="ST00799"/>
        <s v="ST00800"/>
        <s v="ST00801"/>
        <s v="ST00802"/>
        <s v="ST00803"/>
        <s v="ST00804"/>
        <s v="ST00805"/>
        <s v="ST00806"/>
        <s v="ST00807"/>
        <s v="ST00808"/>
        <s v="ST00809"/>
        <s v="ST00810"/>
        <s v="ST00811"/>
        <s v="ST00812"/>
        <s v="ST00813"/>
        <s v="ST00814"/>
        <s v="ST00815"/>
        <s v="ST00816"/>
        <s v="ST00817"/>
        <s v="ST00818"/>
        <s v="ST00819"/>
        <s v="ST00820"/>
        <s v="ST00821"/>
        <s v="ST00822"/>
        <s v="ST00823"/>
        <s v="ST00824"/>
        <s v="ST00825"/>
        <s v="ST00826"/>
        <s v="ST00827"/>
        <s v="ST00828"/>
        <s v="ST00829"/>
        <s v="ST00830"/>
        <s v="ST00831"/>
        <s v="ST00832"/>
        <s v="ST00833"/>
        <s v="ST00834"/>
        <s v="ST00835"/>
        <s v="ST00836"/>
        <s v="ST00837"/>
        <s v="ST00838"/>
        <s v="ST00839"/>
        <s v="ST00840"/>
        <s v="ST00841"/>
        <s v="ST00842"/>
        <s v="ST00843"/>
        <s v="ST00844"/>
        <s v="ST00845"/>
        <s v="ST00846"/>
        <s v="ST00847"/>
        <s v="ST00848"/>
        <s v="ST00849"/>
        <s v="ST00850"/>
        <s v="ST00851"/>
        <s v="ST00852"/>
        <s v="ST00853"/>
        <s v="ST00854"/>
        <s v="ST00855"/>
        <s v="ST00856"/>
        <s v="ST00857"/>
        <s v="ST00858"/>
        <s v="ST00859"/>
        <s v="ST00860"/>
        <s v="ST00861"/>
        <s v="ST00862"/>
        <s v="ST00863"/>
        <s v="ST00864"/>
        <s v="ST00865"/>
        <s v="ST00866"/>
        <s v="ST00867"/>
        <s v="ST00868"/>
        <s v="ST00869"/>
        <s v="ST00870"/>
        <s v="ST00871"/>
        <s v="ST00872"/>
        <s v="ST00873"/>
        <s v="ST00874"/>
        <s v="ST00875"/>
        <s v="ST00876"/>
        <s v="ST00877"/>
        <s v="ST00878"/>
        <s v="ST00879"/>
        <s v="ST00880"/>
        <s v="ST00881"/>
        <s v="ST00882"/>
        <s v="ST00883"/>
        <s v="ST00884"/>
        <s v="ST00885"/>
        <s v="ST00886"/>
        <s v="ST00887"/>
        <s v="ST00888"/>
        <s v="ST00889"/>
        <s v="ST00890"/>
        <s v="ST00891"/>
        <s v="ST00892"/>
        <s v="ST00893"/>
        <s v="ST00894"/>
        <s v="ST00895"/>
        <s v="ST00896"/>
        <s v="ST00897"/>
        <s v="ST00898"/>
        <s v="ST00899"/>
        <s v="ST00900"/>
        <s v="ST00901"/>
        <s v="ST00902"/>
        <s v="ST00903"/>
        <s v="ST00904"/>
        <s v="ST00905"/>
        <s v="ST00906"/>
        <s v="ST00907"/>
        <s v="ST00908"/>
        <s v="ST00909"/>
        <s v="ST00910"/>
        <s v="ST00911"/>
        <s v="ST00912"/>
        <s v="ST00913"/>
        <s v="ST00914"/>
        <s v="ST00915"/>
        <s v="ST00916"/>
        <s v="ST00917"/>
        <s v="ST00918"/>
        <s v="ST00919"/>
        <s v="ST00920"/>
        <s v="ST00921"/>
        <s v="ST00922"/>
        <s v="ST00923"/>
        <s v="ST00924"/>
        <s v="ST00925"/>
        <s v="ST00926"/>
        <s v="ST00927"/>
        <s v="ST00928"/>
        <s v="ST00929"/>
        <s v="ST00930"/>
        <s v="ST00931"/>
        <s v="ST00932"/>
        <s v="ST00933"/>
        <s v="ST00934"/>
        <s v="ST00935"/>
        <s v="ST00936"/>
        <s v="ST00937"/>
        <s v="ST00938"/>
        <s v="ST00939"/>
        <s v="ST00940"/>
        <s v="ST00941"/>
        <s v="ST00942"/>
        <s v="ST00943"/>
        <s v="ST00944"/>
        <s v="ST00945"/>
        <s v="ST00946"/>
        <s v="ST00947"/>
        <s v="ST00948"/>
        <s v="ST00949"/>
        <s v="ST00950"/>
        <s v="ST00951"/>
        <s v="ST00952"/>
        <s v="ST00953"/>
        <s v="ST00954"/>
        <s v="ST00955"/>
        <s v="ST00956"/>
        <s v="ST00957"/>
        <s v="ST00958"/>
        <s v="ST00959"/>
        <s v="ST00960"/>
        <s v="ST00961"/>
        <s v="ST00962"/>
        <s v="ST00963"/>
        <s v="ST00964"/>
        <s v="ST00965"/>
        <s v="ST00966"/>
        <s v="ST00967"/>
        <s v="ST00968"/>
        <s v="ST00969"/>
        <s v="ST00970"/>
        <s v="ST00971"/>
        <s v="ST00972"/>
        <s v="ST00973"/>
        <s v="ST00974"/>
        <s v="ST00975"/>
        <s v="ST00976"/>
        <s v="ST00977"/>
        <s v="ST00978"/>
        <s v="ST00979"/>
        <s v="ST00980"/>
        <s v="ST00981"/>
        <s v="ST00982"/>
        <s v="ST00983"/>
        <s v="ST00984"/>
        <s v="ST00985"/>
        <s v="ST00986"/>
        <s v="ST00987"/>
        <s v="ST00988"/>
        <s v="ST00989"/>
        <s v="ST00990"/>
        <s v="ST00991"/>
        <s v="ST00992"/>
        <s v="ST00993"/>
        <s v="ST00994"/>
        <s v="ST00995"/>
        <s v="ST00996"/>
        <s v="ST00997"/>
        <s v="ST00998"/>
        <s v="ST00999"/>
        <s v="ST01000"/>
        <s v="ST01001"/>
        <s v="ST01002"/>
        <s v="ST01003"/>
        <s v="ST01004"/>
        <s v="ST01005"/>
        <s v="ST01006"/>
        <s v="ST01007"/>
        <s v="ST01008"/>
        <s v="ST01009"/>
        <s v="ST01010"/>
        <s v="ST01011"/>
        <s v="ST01012"/>
        <s v="ST01013"/>
        <s v="ST01014"/>
        <s v="ST01015"/>
        <s v="ST01016"/>
        <s v="ST01017"/>
        <s v="ST01018"/>
        <s v="ST01019"/>
        <s v="ST01020"/>
        <s v="ST01021"/>
        <s v="ST01022"/>
        <s v="ST01023"/>
        <s v="ST01024"/>
        <s v="ST01025"/>
        <s v="ST01026"/>
        <s v="ST01027"/>
        <s v="ST01028"/>
        <s v="ST01029"/>
        <s v="ST01030"/>
        <s v="ST01031"/>
        <s v="ST01032"/>
        <s v="ST01033"/>
        <s v="ST01034"/>
        <s v="ST01035"/>
        <s v="ST01036"/>
        <s v="ST01037"/>
        <s v="ST01038"/>
        <s v="ST01039"/>
        <s v="ST01040"/>
        <s v="ST01041"/>
        <s v="ST01042"/>
        <s v="ST01043"/>
        <s v="ST01044"/>
        <s v="ST01045"/>
        <s v="ST01046"/>
        <s v="ST01047"/>
        <s v="ST01048"/>
        <s v="ST01049"/>
        <s v="ST01050"/>
        <s v="ST01051"/>
        <s v="ST01052"/>
        <s v="ST01053"/>
        <s v="ST01054"/>
        <s v="ST01055"/>
        <s v="ST01056"/>
        <s v="ST01057"/>
        <s v="ST01058"/>
        <s v="ST01059"/>
        <s v="ST01060"/>
        <s v="ST01061"/>
        <s v="ST01062"/>
        <s v="ST01063"/>
        <s v="ST01064"/>
        <s v="ST01065"/>
        <s v="ST01066"/>
        <s v="ST01067"/>
        <s v="ST01068"/>
        <s v="ST01069"/>
        <s v="ST01070"/>
        <s v="ST01071"/>
        <s v="ST01072"/>
        <s v="ST01073"/>
        <s v="ST01074"/>
        <s v="ST01075"/>
        <s v="ST01076"/>
        <s v="ST01077"/>
        <s v="ST01078"/>
        <s v="ST01079"/>
        <s v="ST01080"/>
        <s v="ST01081"/>
        <s v="ST01082"/>
        <s v="ST01083"/>
        <s v="ST01084"/>
        <s v="ST01085"/>
        <s v="ST01086"/>
        <s v="ST01087"/>
        <s v="ST01088"/>
        <s v="ST01089"/>
        <s v="ST01090"/>
        <s v="ST01091"/>
        <s v="ST01092"/>
        <s v="ST01093"/>
        <s v="ST01094"/>
        <s v="ST01095"/>
        <s v="ST01096"/>
        <s v="ST01097"/>
        <s v="ST01098"/>
        <s v="ST01099"/>
        <s v="ST01100"/>
        <s v="ST01101"/>
        <s v="ST01102"/>
        <s v="ST01103"/>
        <s v="ST01104"/>
        <s v="ST01105"/>
        <s v="ST01106"/>
        <s v="ST01107"/>
        <s v="ST01108"/>
        <s v="ST01109"/>
        <s v="ST01110"/>
        <s v="ST01111"/>
        <s v="ST01112"/>
        <s v="ST01113"/>
        <s v="ST01114"/>
        <s v="ST01115"/>
        <s v="ST01116"/>
        <s v="ST01117"/>
        <s v="ST01118"/>
        <s v="ST01119"/>
        <s v="ST01120"/>
        <s v="ST01121"/>
        <s v="ST01122"/>
        <s v="ST01123"/>
        <s v="ST01124"/>
        <s v="ST01125"/>
        <s v="ST01126"/>
        <s v="ST01127"/>
        <s v="ST01128"/>
        <s v="ST01129"/>
        <s v="ST01130"/>
        <s v="ST01131"/>
        <s v="ST01132"/>
        <s v="ST01133"/>
        <s v="ST01134"/>
        <s v="ST01135"/>
        <s v="ST01136"/>
        <s v="ST01137"/>
        <s v="ST01138"/>
        <s v="ST01139"/>
        <s v="ST01140"/>
        <s v="ST01141"/>
        <s v="ST01142"/>
        <s v="ST01143"/>
        <s v="ST01144"/>
        <s v="ST01145"/>
        <s v="ST01146"/>
        <s v="ST01147"/>
        <s v="ST01148"/>
        <s v="ST01149"/>
        <s v="ST01150"/>
        <s v="ST01151"/>
        <s v="ST01152"/>
        <s v="ST01153"/>
        <s v="ST01154"/>
        <s v="ST01155"/>
        <s v="ST01156"/>
        <s v="ST01157"/>
        <s v="ST01158"/>
        <s v="ST01159"/>
        <s v="ST01160"/>
        <s v="ST01161"/>
        <s v="ST01162"/>
        <s v="ST01163"/>
        <s v="ST01164"/>
        <s v="ST01165"/>
        <s v="ST01166"/>
        <s v="ST01167"/>
        <s v="ST01168"/>
        <s v="ST01169"/>
        <s v="ST01170"/>
        <s v="ST01171"/>
        <s v="ST01172"/>
        <s v="ST01173"/>
        <s v="ST01174"/>
        <s v="ST01175"/>
        <s v="ST01176"/>
        <s v="ST01177"/>
        <s v="ST01178"/>
        <s v="ST01179"/>
        <s v="ST01180"/>
        <s v="ST01181"/>
        <s v="ST01182"/>
        <s v="ST01183"/>
        <s v="ST01184"/>
        <s v="ST01185"/>
        <s v="ST01186"/>
        <s v="ST01187"/>
        <s v="ST01188"/>
        <s v="ST01189"/>
        <s v="ST01190"/>
        <s v="ST01191"/>
        <s v="ST01192"/>
        <s v="ST01193"/>
        <s v="ST01194"/>
        <s v="ST01195"/>
        <s v="ST01196"/>
        <s v="ST01197"/>
        <s v="ST01198"/>
        <s v="ST01199"/>
        <s v="ST01200"/>
        <s v="ST01201"/>
        <s v="ST01202"/>
        <s v="ST01203"/>
        <s v="ST01204"/>
        <s v="ST01205"/>
        <s v="ST01206"/>
        <s v="ST01207"/>
        <s v="ST01208"/>
        <s v="ST01209"/>
        <s v="ST01210"/>
        <s v="ST01211"/>
        <s v="ST01212"/>
        <s v="ST01213"/>
        <s v="ST01214"/>
        <s v="ST01215"/>
        <s v="ST01216"/>
        <s v="ST01217"/>
        <s v="ST01218"/>
        <s v="ST01219"/>
        <s v="ST01220"/>
        <s v="ST01221"/>
        <s v="ST01222"/>
        <s v="ST01223"/>
        <s v="ST01224"/>
        <s v="ST01225"/>
        <s v="ST01226"/>
        <s v="ST01227"/>
        <s v="ST01228"/>
        <s v="ST01229"/>
        <s v="ST01230"/>
        <s v="ST01231"/>
        <s v="ST01232"/>
        <s v="ST01233"/>
        <s v="ST01234"/>
        <s v="ST01235"/>
        <s v="ST01236"/>
        <s v="ST01237"/>
        <s v="ST01238"/>
        <s v="ST01239"/>
        <s v="ST01240"/>
        <s v="ST01241"/>
        <s v="ST01242"/>
        <s v="ST01243"/>
        <s v="ST01244"/>
        <s v="ST01245"/>
        <s v="ST01246"/>
        <s v="ST01247"/>
        <s v="ST01248"/>
        <s v="ST01249"/>
        <s v="ST01250"/>
        <s v="ST01251"/>
        <s v="ST01252"/>
        <s v="ST01253"/>
        <s v="ST01254"/>
        <s v="ST01255"/>
        <s v="ST01256"/>
        <s v="ST01257"/>
        <s v="ST01258"/>
        <s v="ST01259"/>
        <s v="ST01260"/>
        <s v="ST01261"/>
        <s v="ST01262"/>
        <s v="ST01263"/>
        <s v="ST01264"/>
        <s v="ST01265"/>
        <s v="ST01266"/>
        <s v="ST01267"/>
        <s v="ST01268"/>
        <s v="ST01269"/>
        <s v="ST01270"/>
        <s v="ST01271"/>
        <s v="ST01272"/>
        <s v="ST01273"/>
        <s v="ST01274"/>
        <s v="ST01275"/>
        <s v="ST01276"/>
        <s v="ST01277"/>
        <s v="ST01278"/>
        <s v="ST01279"/>
        <s v="ST01280"/>
        <s v="ST01281"/>
        <s v="ST01282"/>
        <s v="ST01283"/>
        <s v="ST01284"/>
        <s v="ST01285"/>
        <s v="ST01286"/>
        <s v="ST01287"/>
        <s v="ST01288"/>
        <s v="ST01289"/>
        <s v="ST01290"/>
        <s v="ST01291"/>
        <s v="ST01292"/>
        <s v="ST01293"/>
        <s v="ST01294"/>
        <s v="ST01295"/>
        <s v="ST01296"/>
        <s v="ST01297"/>
        <s v="ST01298"/>
        <s v="ST01299"/>
        <s v="ST01300"/>
        <s v="ST01301"/>
        <s v="ST01302"/>
        <s v="ST01303"/>
        <s v="ST01304"/>
        <s v="ST01305"/>
        <s v="ST01306"/>
        <s v="ST01307"/>
        <s v="ST01308"/>
        <s v="ST01309"/>
        <s v="ST01310"/>
        <s v="ST01311"/>
        <s v="ST01312"/>
        <s v="ST01313"/>
        <s v="ST01314"/>
        <s v="ST01315"/>
        <s v="ST01316"/>
        <s v="ST01317"/>
        <s v="ST01318"/>
        <s v="ST01319"/>
        <s v="ST01320"/>
        <s v="ST01321"/>
        <s v="ST01322"/>
        <s v="ST01323"/>
        <s v="ST01324"/>
        <s v="ST01325"/>
        <s v="ST01326"/>
        <s v="ST01327"/>
        <s v="ST01328"/>
        <s v="ST01329"/>
        <s v="ST01330"/>
        <s v="ST01331"/>
        <s v="ST01332"/>
        <s v="ST01333"/>
        <s v="ST01334"/>
        <s v="ST01335"/>
        <s v="ST01336"/>
        <s v="ST01337"/>
        <s v="ST01338"/>
        <s v="ST01339"/>
        <s v="ST01340"/>
        <s v="ST01341"/>
        <s v="ST01342"/>
        <s v="ST01343"/>
        <s v="ST01344"/>
        <s v="ST01345"/>
        <s v="ST01346"/>
        <s v="ST01347"/>
        <s v="ST01348"/>
        <s v="ST01349"/>
        <s v="ST01350"/>
        <s v="ST01351"/>
        <s v="ST01352"/>
        <s v="ST01353"/>
        <s v="ST01354"/>
        <s v="ST01355"/>
        <s v="ST01356"/>
        <s v="ST01357"/>
        <s v="ST01358"/>
        <s v="ST01359"/>
        <s v="ST01360"/>
        <s v="ST01361"/>
        <s v="ST01362"/>
        <s v="ST01363"/>
        <s v="ST01364"/>
        <s v="ST01365"/>
        <s v="ST01366"/>
        <s v="ST01367"/>
        <s v="ST01368"/>
        <s v="ST01369"/>
        <s v="ST01370"/>
        <s v="ST01371"/>
        <s v="ST01372"/>
        <s v="ST01373"/>
        <s v="ST01374"/>
        <s v="ST01375"/>
        <s v="ST01376"/>
        <s v="ST01377"/>
        <s v="ST01378"/>
        <s v="ST01379"/>
        <s v="ST01380"/>
        <s v="ST01381"/>
        <s v="ST01382"/>
        <s v="ST01383"/>
        <s v="ST01384"/>
        <s v="ST01385"/>
        <s v="ST01386"/>
        <s v="ST01387"/>
        <s v="ST01388"/>
        <s v="ST01389"/>
        <s v="ST01390"/>
        <s v="ST01391"/>
        <s v="ST01392"/>
        <s v="ST01393"/>
        <s v="ST01394"/>
        <s v="ST01395"/>
        <s v="ST01396"/>
        <s v="ST01397"/>
        <s v="ST01398"/>
        <s v="ST01399"/>
        <s v="ST01400"/>
        <s v="ST01401"/>
        <s v="ST01402"/>
        <s v="ST01403"/>
        <s v="ST01404"/>
        <s v="ST01405"/>
        <s v="ST01406"/>
        <s v="ST01407"/>
        <s v="ST01408"/>
        <s v="ST01409"/>
        <s v="ST01410"/>
        <s v="ST01411"/>
        <s v="ST01412"/>
        <s v="ST01413"/>
        <s v="ST01414"/>
        <s v="ST01415"/>
        <s v="ST01416"/>
        <s v="ST01417"/>
        <s v="ST01418"/>
        <s v="ST01419"/>
        <s v="ST01420"/>
        <s v="ST01421"/>
        <s v="ST01422"/>
        <s v="ST01423"/>
        <s v="ST01424"/>
        <s v="ST01425"/>
        <s v="ST01426"/>
        <s v="ST01427"/>
        <s v="ST01428"/>
        <s v="ST01429"/>
        <s v="ST01430"/>
        <s v="ST01431"/>
        <s v="ST01432"/>
        <s v="ST01433"/>
        <s v="ST01434"/>
        <s v="ST01435"/>
        <s v="ST01436"/>
        <s v="ST01437"/>
        <s v="ST01438"/>
        <s v="ST01439"/>
        <s v="ST01440"/>
        <s v="ST01441"/>
        <s v="ST01442"/>
        <s v="ST01443"/>
        <s v="ST01444"/>
        <s v="ST01445"/>
        <s v="ST01446"/>
        <s v="ST01447"/>
        <s v="ST01448"/>
        <s v="ST01449"/>
        <s v="ST01450"/>
        <s v="ST01451"/>
        <s v="ST01452"/>
        <s v="ST01453"/>
        <s v="ST01454"/>
        <s v="ST01455"/>
        <s v="ST01456"/>
        <s v="ST01457"/>
        <s v="ST01458"/>
        <s v="ST01459"/>
        <s v="ST01460"/>
        <s v="ST01461"/>
        <s v="ST01462"/>
        <s v="ST01463"/>
        <s v="ST01464"/>
        <s v="ST01465"/>
        <s v="ST01466"/>
        <s v="ST01467"/>
        <s v="ST01468"/>
        <s v="ST01469"/>
        <s v="ST01470"/>
        <s v="ST01471"/>
        <s v="ST01472"/>
        <s v="ST01473"/>
        <s v="ST01474"/>
        <s v="ST01475"/>
        <s v="ST01476"/>
        <s v="ST01477"/>
        <s v="ST01478"/>
        <s v="ST01479"/>
        <s v="ST01480"/>
        <s v="ST01481"/>
        <s v="ST01482"/>
        <s v="ST01483"/>
        <s v="ST01484"/>
        <s v="ST01485"/>
        <s v="ST01486"/>
        <s v="ST01487"/>
        <s v="ST01488"/>
        <s v="ST01489"/>
        <s v="ST01490"/>
        <s v="ST01491"/>
        <s v="ST01492"/>
        <s v="ST01493"/>
        <s v="ST01494"/>
        <s v="ST01495"/>
        <s v="ST01496"/>
        <s v="ST01497"/>
        <s v="ST01498"/>
        <s v="ST01499"/>
        <s v="ST01500"/>
        <s v="ST01501"/>
        <s v="ST01502"/>
        <s v="ST01503"/>
        <s v="ST01504"/>
        <s v="ST01505"/>
        <s v="ST01506"/>
        <s v="ST01507"/>
        <s v="ST01508"/>
        <s v="ST01509"/>
        <s v="ST01510"/>
        <s v="ST01511"/>
        <s v="ST01512"/>
        <s v="ST01513"/>
        <s v="ST01514"/>
        <s v="ST01515"/>
        <s v="ST01516"/>
        <s v="ST01517"/>
        <s v="ST01518"/>
        <s v="ST01519"/>
        <s v="ST01520"/>
        <s v="ST01521"/>
        <s v="ST01522"/>
        <s v="ST01523"/>
        <s v="ST01524"/>
        <s v="ST01525"/>
        <s v="ST01526"/>
        <s v="ST01527"/>
        <s v="ST01528"/>
        <s v="ST01529"/>
        <s v="ST01530"/>
        <s v="ST01531"/>
        <s v="ST01532"/>
        <s v="ST01533"/>
        <s v="ST01534"/>
        <s v="ST01535"/>
        <s v="ST01536"/>
        <s v="ST01537"/>
        <s v="ST01538"/>
        <s v="ST01539"/>
        <s v="ST01540"/>
        <s v="ST01541"/>
        <s v="ST01542"/>
        <s v="ST01543"/>
        <s v="ST01544"/>
        <s v="ST01545"/>
        <s v="ST01546"/>
        <s v="ST01547"/>
        <s v="ST01548"/>
        <s v="ST01549"/>
        <s v="ST01550"/>
        <s v="ST01551"/>
        <s v="ST01552"/>
        <s v="ST01553"/>
        <s v="ST01554"/>
        <s v="ST01555"/>
        <s v="ST01556"/>
        <s v="ST01557"/>
        <s v="ST01558"/>
        <s v="ST01559"/>
        <s v="ST01560"/>
        <s v="ST01561"/>
        <s v="ST01562"/>
        <s v="ST01563"/>
        <s v="ST01564"/>
        <s v="ST01565"/>
        <s v="ST01566"/>
        <s v="ST01567"/>
        <s v="ST01568"/>
        <s v="ST01569"/>
        <s v="ST01570"/>
        <s v="ST01571"/>
        <s v="ST01572"/>
        <s v="ST01573"/>
        <s v="ST01574"/>
        <s v="ST01575"/>
        <s v="ST01576"/>
        <s v="ST01577"/>
        <s v="ST01578"/>
        <s v="ST01579"/>
        <s v="ST01580"/>
        <s v="ST01581"/>
        <s v="ST01582"/>
        <s v="ST01583"/>
        <s v="ST01584"/>
        <s v="ST01585"/>
        <s v="ST01586"/>
        <s v="ST01587"/>
        <s v="ST01588"/>
        <s v="ST01589"/>
        <s v="ST01590"/>
        <s v="ST01591"/>
        <s v="ST01592"/>
        <s v="ST01593"/>
        <s v="ST01594"/>
        <s v="ST01595"/>
        <s v="ST01596"/>
        <s v="ST01597"/>
        <s v="ST01598"/>
        <s v="ST01599"/>
        <s v="ST01600"/>
        <s v="ST01601"/>
        <s v="ST01602"/>
        <s v="ST01603"/>
        <s v="ST01604"/>
        <s v="ST01605"/>
        <s v="ST01606"/>
        <s v="ST01607"/>
        <s v="ST01608"/>
        <s v="ST01609"/>
        <s v="ST01610"/>
        <s v="ST01611"/>
        <s v="ST01612"/>
        <s v="ST01613"/>
        <s v="ST01614"/>
        <s v="ST01615"/>
        <s v="ST01616"/>
        <s v="ST01617"/>
        <s v="ST01618"/>
        <s v="ST01619"/>
        <s v="ST01620"/>
        <s v="ST01621"/>
        <s v="ST01622"/>
        <s v="ST01623"/>
        <s v="ST01624"/>
        <s v="ST01625"/>
        <s v="ST01626"/>
        <s v="ST01627"/>
        <s v="ST01628"/>
        <s v="ST01629"/>
        <s v="ST01630"/>
        <s v="ST01631"/>
        <s v="ST01632"/>
        <s v="ST01633"/>
        <s v="ST01634"/>
        <s v="ST01635"/>
        <s v="ST01636"/>
        <s v="ST01637"/>
        <s v="ST01638"/>
        <s v="ST01639"/>
        <s v="ST01640"/>
        <s v="ST01641"/>
        <s v="ST01642"/>
        <s v="ST01643"/>
        <s v="ST01644"/>
        <s v="ST01645"/>
        <s v="ST01646"/>
        <s v="ST01647"/>
        <s v="ST01648"/>
        <s v="ST01649"/>
        <s v="ST01650"/>
        <s v="ST01651"/>
        <s v="ST01652"/>
        <s v="ST01653"/>
        <s v="ST01654"/>
        <s v="ST01655"/>
        <s v="ST01656"/>
        <s v="ST01657"/>
        <s v="ST01658"/>
        <s v="ST01659"/>
        <s v="ST01660"/>
        <s v="ST01661"/>
        <s v="ST01662"/>
        <s v="ST01663"/>
        <s v="ST01664"/>
        <s v="ST01665"/>
        <s v="ST01666"/>
        <s v="ST01667"/>
        <s v="ST01668"/>
        <s v="ST01669"/>
        <s v="ST01670"/>
        <s v="ST01671"/>
        <s v="ST01672"/>
        <s v="ST01673"/>
        <s v="ST01674"/>
        <s v="ST01675"/>
        <s v="ST01676"/>
        <s v="ST01677"/>
        <s v="ST01678"/>
        <s v="ST01679"/>
        <s v="ST01680"/>
        <s v="ST01681"/>
        <s v="ST01682"/>
        <s v="ST01683"/>
        <s v="ST01684"/>
        <s v="ST01685"/>
        <s v="ST01686"/>
        <s v="ST01687"/>
        <s v="ST01688"/>
        <s v="ST01689"/>
        <s v="ST01690"/>
        <s v="ST01691"/>
        <s v="ST01692"/>
        <s v="ST01693"/>
        <s v="ST01694"/>
        <s v="ST01695"/>
        <s v="ST01696"/>
        <s v="ST01697"/>
        <s v="ST01698"/>
        <s v="ST01699"/>
        <s v="ST01700"/>
        <s v="ST01701"/>
        <s v="ST01702"/>
        <s v="ST01703"/>
        <s v="ST01704"/>
        <s v="ST01705"/>
        <s v="ST01706"/>
        <s v="ST01707"/>
        <s v="ST01708"/>
        <s v="ST01709"/>
        <s v="ST01710"/>
        <s v="ST01711"/>
        <s v="ST01712"/>
        <s v="ST01713"/>
        <s v="ST01714"/>
        <s v="ST01715"/>
        <s v="ST01716"/>
        <s v="ST01717"/>
        <s v="ST01718"/>
        <s v="ST01719"/>
        <s v="ST01720"/>
        <s v="ST01721"/>
        <s v="ST01722"/>
        <s v="ST01723"/>
        <s v="ST01724"/>
        <s v="ST01725"/>
        <s v="ST01726"/>
        <s v="ST01727"/>
        <s v="ST01728"/>
        <s v="ST01729"/>
        <s v="ST01730"/>
        <s v="ST01731"/>
        <s v="ST01732"/>
        <s v="ST01733"/>
        <s v="ST01734"/>
        <s v="ST01735"/>
        <s v="ST01736"/>
        <s v="ST01737"/>
        <s v="ST01738"/>
        <s v="ST01739"/>
        <s v="ST01740"/>
        <s v="ST01741"/>
        <s v="ST01742"/>
        <s v="ST01743"/>
        <s v="ST01744"/>
        <s v="ST01745"/>
        <s v="ST01746"/>
        <s v="ST01747"/>
        <s v="ST01748"/>
        <s v="ST01749"/>
        <s v="ST01750"/>
        <s v="ST01751"/>
        <s v="ST01752"/>
        <s v="ST01753"/>
        <s v="ST01754"/>
        <s v="ST01755"/>
        <s v="ST01756"/>
        <s v="ST01757"/>
        <s v="ST01758"/>
        <s v="ST01759"/>
        <s v="ST01760"/>
        <s v="ST01761"/>
        <s v="ST01762"/>
        <s v="ST01763"/>
        <s v="ST01764"/>
        <s v="ST01765"/>
        <s v="ST01766"/>
        <s v="ST01767"/>
        <s v="ST01768"/>
        <s v="ST01769"/>
        <s v="ST01770"/>
        <s v="ST01771"/>
        <s v="ST01772"/>
        <s v="ST01773"/>
        <s v="ST01774"/>
        <s v="ST01775"/>
        <s v="ST01776"/>
        <s v="ST01777"/>
        <s v="ST01778"/>
        <s v="ST01779"/>
        <s v="ST01780"/>
        <s v="ST01781"/>
        <s v="ST01782"/>
        <s v="ST01783"/>
        <s v="ST01784"/>
        <s v="ST01785"/>
        <s v="ST01786"/>
        <s v="ST01787"/>
        <s v="ST01788"/>
        <s v="ST01789"/>
        <s v="ST01790"/>
        <s v="ST01791"/>
        <s v="ST01792"/>
        <s v="ST01793"/>
        <s v="ST01794"/>
        <s v="ST01795"/>
        <s v="ST01796"/>
        <s v="ST01797"/>
        <s v="ST01798"/>
        <s v="ST01799"/>
        <s v="ST01800"/>
        <s v="ST01801"/>
        <s v="ST01802"/>
        <s v="ST01803"/>
        <s v="ST01804"/>
        <s v="ST01805"/>
        <s v="ST01806"/>
        <s v="ST01807"/>
        <s v="ST01808"/>
        <s v="ST01809"/>
        <s v="ST01810"/>
        <s v="ST01811"/>
        <s v="ST01812"/>
        <s v="ST01813"/>
        <s v="ST01814"/>
        <s v="ST01815"/>
        <s v="ST01816"/>
        <s v="ST01817"/>
        <s v="ST01818"/>
        <s v="ST01819"/>
        <s v="ST01820"/>
        <s v="ST01821"/>
        <s v="ST01822"/>
        <s v="ST01823"/>
        <s v="ST01824"/>
        <s v="ST01825"/>
        <s v="ST01826"/>
        <s v="ST01827"/>
        <s v="ST01828"/>
        <s v="ST01829"/>
        <s v="ST01830"/>
        <s v="ST01831"/>
        <s v="ST01832"/>
        <s v="ST01833"/>
        <s v="ST01834"/>
        <s v="ST01835"/>
        <s v="ST01836"/>
        <s v="ST01837"/>
        <s v="ST01838"/>
        <s v="ST01839"/>
        <s v="ST01840"/>
        <s v="ST01841"/>
        <s v="ST01842"/>
        <s v="ST01843"/>
        <s v="ST01844"/>
        <s v="ST01845"/>
        <s v="ST01846"/>
        <s v="ST01847"/>
        <s v="ST01848"/>
        <s v="ST01849"/>
        <s v="ST01850"/>
        <s v="ST01851"/>
        <s v="ST01852"/>
        <s v="ST01853"/>
        <s v="ST01854"/>
        <s v="ST01855"/>
        <s v="ST01856"/>
        <s v="ST01857"/>
        <s v="ST01858"/>
        <s v="ST01859"/>
        <s v="ST01860"/>
        <s v="ST01861"/>
        <s v="ST01862"/>
        <s v="ST01863"/>
        <s v="ST01864"/>
        <s v="ST01865"/>
        <s v="ST01866"/>
        <s v="ST01867"/>
        <s v="ST01868"/>
        <s v="ST01869"/>
        <s v="ST01870"/>
        <s v="ST01871"/>
        <s v="ST01872"/>
        <s v="ST01873"/>
        <s v="ST01874"/>
        <s v="ST01875"/>
        <s v="ST01876"/>
        <s v="ST01877"/>
        <s v="ST01878"/>
        <s v="ST01879"/>
        <s v="ST01880"/>
        <s v="ST01881"/>
        <s v="ST01882"/>
        <s v="ST01883"/>
        <s v="ST01884"/>
        <s v="ST01885"/>
        <s v="ST01886"/>
        <s v="ST01887"/>
        <s v="ST01888"/>
        <s v="ST01889"/>
        <s v="ST01890"/>
        <s v="ST01891"/>
        <s v="ST01892"/>
        <s v="ST01893"/>
        <s v="ST01894"/>
        <s v="ST01895"/>
        <s v="ST01896"/>
        <s v="ST01897"/>
        <s v="ST01898"/>
        <s v="ST01899"/>
        <s v="ST01900"/>
        <s v="ST01901"/>
        <s v="ST01902"/>
        <s v="ST01903"/>
        <s v="ST01904"/>
        <s v="ST01905"/>
        <s v="ST01906"/>
        <s v="ST01907"/>
        <s v="ST01908"/>
        <s v="ST01909"/>
        <s v="ST01910"/>
        <s v="ST01911"/>
        <s v="ST01912"/>
        <s v="ST01913"/>
        <s v="ST01914"/>
        <s v="ST01915"/>
        <s v="ST01916"/>
        <s v="ST01917"/>
        <s v="ST01918"/>
        <s v="ST01919"/>
        <s v="ST01920"/>
        <s v="ST01921"/>
        <s v="ST01922"/>
        <s v="ST01923"/>
        <s v="ST01924"/>
        <s v="ST01925"/>
        <s v="ST01926"/>
        <s v="ST01927"/>
        <s v="ST01928"/>
        <s v="ST01929"/>
        <s v="ST01930"/>
        <s v="ST01931"/>
        <s v="ST01932"/>
        <s v="ST01933"/>
        <s v="ST01934"/>
        <s v="ST01935"/>
        <s v="ST01936"/>
        <s v="ST01937"/>
        <s v="ST01938"/>
        <s v="ST01939"/>
        <s v="ST01940"/>
        <s v="ST01941"/>
        <s v="ST01942"/>
        <s v="ST01943"/>
        <s v="ST01944"/>
        <s v="ST01945"/>
        <s v="ST01946"/>
        <s v="ST01947"/>
        <s v="ST01948"/>
        <s v="ST01949"/>
        <s v="ST01950"/>
        <s v="ST01951"/>
        <s v="ST01952"/>
        <s v="ST01953"/>
        <s v="ST01954"/>
        <s v="ST01955"/>
        <s v="ST01956"/>
        <s v="ST01957"/>
        <s v="ST01958"/>
        <s v="ST01959"/>
        <s v="ST01960"/>
        <s v="ST01961"/>
        <s v="ST01962"/>
        <s v="ST01963"/>
        <s v="ST01964"/>
        <s v="ST01965"/>
        <s v="ST01966"/>
        <s v="ST01967"/>
        <s v="ST01968"/>
        <s v="ST01969"/>
        <s v="ST01970"/>
        <s v="ST01971"/>
        <s v="ST01972"/>
        <s v="ST01973"/>
        <s v="ST01974"/>
        <s v="ST01975"/>
        <s v="ST01976"/>
        <s v="ST01977"/>
        <s v="ST01978"/>
        <s v="ST01979"/>
        <s v="ST01980"/>
        <s v="ST01981"/>
        <s v="ST01982"/>
        <s v="ST01983"/>
        <s v="ST01984"/>
        <s v="ST01985"/>
        <s v="ST01986"/>
        <s v="ST01987"/>
        <s v="ST01988"/>
        <s v="ST01989"/>
        <s v="ST01990"/>
        <s v="ST01991"/>
        <s v="ST01992"/>
        <s v="ST01993"/>
        <s v="ST01994"/>
        <s v="ST01995"/>
        <s v="ST01996"/>
        <s v="ST01997"/>
        <s v="ST01998"/>
        <s v="ST01999"/>
        <s v="ST02000"/>
        <s v="ST02001"/>
        <s v="ST02002"/>
        <s v="ST02003"/>
        <s v="ST02004"/>
        <s v="ST02005"/>
        <s v="ST02006"/>
        <s v="ST02007"/>
        <s v="ST02008"/>
        <s v="ST02009"/>
        <s v="ST02010"/>
        <s v="ST02011"/>
        <s v="ST02012"/>
        <s v="ST02013"/>
        <s v="ST02014"/>
        <s v="ST02015"/>
        <s v="ST02016"/>
        <s v="ST02017"/>
        <s v="ST02018"/>
        <s v="ST02019"/>
        <s v="ST02020"/>
        <s v="ST02021"/>
        <s v="ST02022"/>
        <s v="ST02023"/>
        <s v="ST02024"/>
        <s v="ST02025"/>
        <s v="ST02026"/>
        <s v="ST02027"/>
        <s v="ST02028"/>
        <s v="ST02029"/>
        <s v="ST02030"/>
        <s v="ST02031"/>
        <s v="ST02032"/>
        <s v="ST02033"/>
        <s v="ST02034"/>
        <s v="ST02035"/>
        <s v="ST02036"/>
        <s v="ST02037"/>
        <s v="ST02038"/>
        <s v="ST02039"/>
        <s v="ST02040"/>
        <s v="ST02041"/>
        <s v="ST02042"/>
        <s v="ST02043"/>
        <s v="ST02044"/>
        <s v="ST02045"/>
        <s v="ST02046"/>
        <s v="ST02047"/>
        <s v="ST02048"/>
        <s v="ST02049"/>
        <s v="ST02050"/>
        <s v="ST02051"/>
        <s v="ST02052"/>
        <s v="ST02053"/>
        <s v="ST02054"/>
        <s v="ST02055"/>
        <s v="ST02056"/>
        <s v="ST02057"/>
        <s v="ST02058"/>
        <s v="ST02059"/>
        <s v="ST02060"/>
        <s v="ST02061"/>
        <s v="ST02062"/>
        <s v="ST02063"/>
        <s v="ST02064"/>
        <s v="ST02065"/>
        <s v="ST02066"/>
        <s v="ST02067"/>
        <s v="ST02068"/>
        <s v="ST02069"/>
        <s v="ST02070"/>
        <s v="ST02071"/>
        <s v="ST02072"/>
        <s v="ST02073"/>
        <s v="ST02074"/>
        <s v="ST02075"/>
        <s v="ST02076"/>
        <s v="ST02077"/>
        <s v="ST02078"/>
        <s v="ST02079"/>
        <s v="ST02080"/>
        <s v="ST02081"/>
        <s v="ST02082"/>
        <s v="ST02083"/>
        <s v="ST02084"/>
        <s v="ST02085"/>
        <s v="ST02086"/>
        <s v="ST02087"/>
        <s v="ST02088"/>
        <s v="ST02089"/>
        <s v="ST02090"/>
        <s v="ST02091"/>
        <s v="ST02092"/>
        <s v="ST02093"/>
        <s v="ST02094"/>
        <s v="ST02095"/>
        <s v="ST02096"/>
        <s v="ST02097"/>
        <s v="ST02098"/>
        <s v="ST02099"/>
        <s v="ST02100"/>
        <s v="ST02101"/>
        <s v="ST02102"/>
        <s v="ST02103"/>
        <s v="ST02104"/>
        <s v="ST02105"/>
        <s v="ST02106"/>
        <s v="ST02107"/>
        <s v="ST02108"/>
        <s v="ST02109"/>
        <s v="ST02110"/>
        <s v="ST02111"/>
        <s v="ST02112"/>
        <s v="ST02113"/>
        <s v="ST02114"/>
        <s v="ST02115"/>
        <s v="ST02116"/>
        <s v="ST02117"/>
        <s v="ST02118"/>
        <s v="ST02119"/>
        <s v="ST02120"/>
        <s v="ST02121"/>
        <s v="ST02122"/>
        <s v="ST02123"/>
        <s v="ST02124"/>
        <s v="ST02125"/>
        <s v="ST02126"/>
        <s v="ST02127"/>
        <s v="ST02128"/>
        <s v="ST02129"/>
        <s v="ST02130"/>
        <s v="ST02131"/>
        <s v="ST02132"/>
        <s v="ST02133"/>
        <s v="ST02134"/>
        <s v="ST02135"/>
        <s v="ST02136"/>
        <s v="ST02137"/>
        <s v="ST02138"/>
        <s v="ST02139"/>
        <s v="ST02140"/>
        <s v="ST02141"/>
        <s v="ST02142"/>
        <s v="ST02143"/>
        <s v="ST02144"/>
        <s v="ST02145"/>
        <s v="ST02146"/>
        <s v="ST02147"/>
        <s v="ST02148"/>
        <s v="ST02149"/>
        <s v="ST02150"/>
        <s v="ST02151"/>
        <s v="ST02152"/>
        <s v="ST02153"/>
        <s v="ST02154"/>
        <s v="ST02155"/>
        <s v="ST02156"/>
        <s v="ST02157"/>
        <s v="ST02158"/>
        <s v="ST02159"/>
        <s v="ST02160"/>
        <s v="ST02161"/>
        <s v="ST02162"/>
        <s v="ST02163"/>
        <s v="ST02164"/>
        <s v="ST02165"/>
        <s v="ST02166"/>
        <s v="ST02167"/>
        <s v="ST02168"/>
        <s v="ST02169"/>
        <s v="ST02170"/>
        <s v="ST02171"/>
        <s v="ST02172"/>
        <s v="ST02173"/>
        <s v="ST02174"/>
        <s v="ST02175"/>
        <s v="ST02176"/>
        <s v="ST02177"/>
        <s v="ST02178"/>
        <s v="ST02179"/>
        <s v="ST02180"/>
        <s v="ST02181"/>
        <s v="ST02182"/>
        <s v="ST02183"/>
        <s v="ST02184"/>
        <s v="ST02185"/>
        <s v="ST02186"/>
        <s v="ST02187"/>
        <s v="ST02188"/>
        <s v="ST02189"/>
        <s v="ST02190"/>
        <s v="ST02191"/>
        <s v="ST02192"/>
        <s v="ST02193"/>
        <s v="ST02194"/>
        <s v="ST02195"/>
        <s v="ST02196"/>
        <s v="ST02197"/>
        <s v="ST02198"/>
        <s v="ST02199"/>
        <s v="ST02200"/>
        <s v="ST02201"/>
        <s v="ST02202"/>
        <s v="ST02203"/>
        <s v="ST02204"/>
        <s v="ST02205"/>
        <s v="ST02206"/>
        <s v="ST02207"/>
        <s v="ST02208"/>
        <s v="ST02209"/>
        <s v="ST02210"/>
        <s v="ST02211"/>
        <s v="ST02212"/>
        <s v="ST02213"/>
        <s v="ST02214"/>
        <s v="ST02215"/>
        <s v="ST02216"/>
        <s v="ST02217"/>
        <s v="ST02218"/>
        <s v="ST02219"/>
        <s v="ST02220"/>
        <s v="ST02221"/>
        <s v="ST02222"/>
        <s v="ST02223"/>
        <s v="ST02224"/>
        <s v="ST02225"/>
        <s v="ST02226"/>
        <s v="ST02227"/>
        <s v="ST02228"/>
        <s v="ST02229"/>
        <s v="ST02230"/>
        <s v="ST02231"/>
        <s v="ST02232"/>
        <s v="ST02233"/>
        <s v="ST02234"/>
        <s v="ST02235"/>
        <s v="ST02236"/>
        <s v="ST02237"/>
        <s v="ST02238"/>
        <s v="ST02239"/>
        <s v="ST02240"/>
        <s v="ST02241"/>
        <s v="ST02242"/>
        <s v="ST02243"/>
        <s v="ST02244"/>
        <s v="ST02245"/>
        <s v="ST02246"/>
        <s v="ST02247"/>
        <s v="ST02248"/>
        <s v="ST02249"/>
        <s v="ST02250"/>
        <s v="ST02251"/>
        <s v="ST02252"/>
        <s v="ST02253"/>
        <s v="ST02254"/>
        <s v="ST02255"/>
        <s v="ST02256"/>
        <s v="ST02257"/>
        <s v="ST02258"/>
        <s v="ST02259"/>
        <s v="ST02260"/>
        <s v="ST02261"/>
        <s v="ST02262"/>
        <s v="ST02263"/>
        <s v="ST02264"/>
        <s v="ST02265"/>
        <s v="ST02266"/>
        <s v="ST02267"/>
        <s v="ST02268"/>
        <s v="ST02269"/>
        <s v="ST02270"/>
        <s v="ST02271"/>
        <s v="ST02272"/>
        <s v="ST02273"/>
        <s v="ST02274"/>
        <s v="ST02275"/>
        <s v="ST02276"/>
        <s v="ST02277"/>
        <s v="ST02278"/>
        <s v="ST02279"/>
        <s v="ST02280"/>
        <s v="ST02281"/>
        <s v="ST02282"/>
        <s v="ST02283"/>
        <s v="ST02284"/>
        <s v="ST02285"/>
        <s v="ST02286"/>
        <s v="ST02287"/>
        <s v="ST02288"/>
        <s v="ST02289"/>
        <s v="ST02290"/>
        <s v="ST02291"/>
        <s v="ST02292"/>
        <s v="ST02293"/>
        <s v="ST02294"/>
        <s v="ST02295"/>
        <s v="ST02296"/>
        <s v="ST02297"/>
        <s v="ST02298"/>
        <s v="ST02299"/>
        <s v="ST02300"/>
        <s v="ST02301"/>
        <s v="ST02302"/>
        <s v="ST02303"/>
        <s v="ST02304"/>
        <s v="ST02305"/>
        <s v="ST02306"/>
        <s v="ST02307"/>
        <s v="ST02308"/>
        <s v="ST02309"/>
        <s v="ST02310"/>
        <s v="ST02311"/>
        <s v="ST02312"/>
        <s v="ST02313"/>
        <s v="ST02314"/>
        <s v="ST02315"/>
        <s v="ST02316"/>
        <s v="ST02317"/>
        <s v="ST02318"/>
        <s v="ST02319"/>
        <s v="ST02320"/>
        <s v="ST02321"/>
        <s v="ST02322"/>
        <s v="ST02323"/>
        <s v="ST02324"/>
        <s v="ST02325"/>
        <s v="ST02326"/>
        <s v="ST02327"/>
        <s v="ST02328"/>
        <s v="ST02329"/>
        <s v="ST02330"/>
        <s v="ST02331"/>
        <s v="ST02332"/>
        <s v="ST02333"/>
        <s v="ST02334"/>
        <s v="ST02335"/>
        <s v="ST02336"/>
        <s v="ST02337"/>
        <s v="ST02338"/>
        <s v="ST02339"/>
        <s v="ST02340"/>
        <s v="ST02341"/>
        <s v="ST02342"/>
        <s v="ST02343"/>
        <s v="ST02344"/>
        <s v="ST02345"/>
        <s v="ST02346"/>
        <s v="ST02347"/>
        <s v="ST02348"/>
        <s v="ST02349"/>
        <s v="ST02350"/>
        <s v="ST02351"/>
        <s v="ST02352"/>
        <s v="ST02353"/>
        <s v="ST02354"/>
        <s v="ST02355"/>
        <s v="ST02356"/>
        <s v="ST02357"/>
        <s v="ST02358"/>
        <s v="ST02359"/>
        <s v="ST02360"/>
        <s v="ST02361"/>
        <s v="ST02362"/>
        <s v="ST02363"/>
        <s v="ST02364"/>
        <s v="ST02365"/>
        <s v="ST02366"/>
        <s v="ST02367"/>
        <s v="ST02368"/>
        <s v="ST02369"/>
        <s v="ST02370"/>
        <s v="ST02371"/>
        <s v="ST02372"/>
        <s v="ST02373"/>
        <s v="ST02374"/>
        <s v="ST02375"/>
        <s v="ST02376"/>
        <s v="ST02377"/>
        <s v="ST02378"/>
        <s v="ST02379"/>
        <s v="ST02380"/>
        <s v="ST02381"/>
        <s v="ST02382"/>
        <s v="ST02383"/>
        <s v="ST02384"/>
        <s v="ST02385"/>
        <s v="ST02386"/>
        <s v="ST02387"/>
        <s v="ST02388"/>
        <s v="ST02389"/>
        <s v="ST02390"/>
        <s v="ST02391"/>
        <s v="ST02392"/>
        <s v="ST02393"/>
        <s v="ST02394"/>
        <s v="ST02395"/>
        <s v="ST02396"/>
        <s v="ST02397"/>
        <s v="ST02398"/>
        <s v="ST02399"/>
        <s v="ST02400"/>
        <s v="ST02401"/>
        <s v="ST02402"/>
        <s v="ST02403"/>
        <s v="ST02404"/>
        <s v="ST02405"/>
        <s v="ST02406"/>
        <s v="ST02407"/>
        <s v="ST02408"/>
        <s v="ST02409"/>
        <s v="ST02410"/>
        <s v="ST02411"/>
        <s v="ST02412"/>
        <s v="ST02413"/>
        <s v="ST02414"/>
        <s v="ST02415"/>
        <s v="ST02416"/>
        <s v="ST02417"/>
        <s v="ST02418"/>
        <s v="ST02419"/>
        <s v="ST02420"/>
        <s v="ST02421"/>
        <s v="ST02422"/>
        <s v="ST02423"/>
        <s v="ST02424"/>
        <s v="ST02425"/>
        <s v="ST02426"/>
        <s v="ST02427"/>
        <s v="ST02428"/>
        <s v="ST02429"/>
        <s v="ST02430"/>
        <s v="ST02431"/>
        <s v="ST02432"/>
        <s v="ST02433"/>
        <s v="ST02434"/>
        <s v="ST02435"/>
        <s v="ST02436"/>
        <s v="ST02437"/>
        <s v="ST02438"/>
        <s v="ST02439"/>
        <s v="ST02440"/>
        <s v="ST02441"/>
        <s v="ST02442"/>
        <s v="ST02443"/>
        <s v="ST02444"/>
        <s v="ST02445"/>
        <s v="ST02446"/>
        <s v="ST02447"/>
        <s v="ST02448"/>
        <s v="ST02449"/>
        <s v="ST02450"/>
        <s v="ST02451"/>
        <s v="ST02452"/>
        <s v="ST02453"/>
        <s v="ST02454"/>
        <s v="ST02455"/>
        <s v="ST02456"/>
        <s v="ST02457"/>
        <s v="ST02458"/>
        <s v="ST02459"/>
        <s v="ST02460"/>
        <s v="ST02461"/>
        <s v="ST02462"/>
        <s v="ST02463"/>
        <s v="ST02464"/>
        <s v="ST02465"/>
        <s v="ST02466"/>
        <s v="ST02467"/>
        <s v="ST02468"/>
        <s v="ST02469"/>
        <s v="ST02470"/>
        <s v="ST02471"/>
        <s v="ST02472"/>
        <s v="ST02473"/>
        <s v="ST02474"/>
        <s v="ST02475"/>
        <s v="ST02476"/>
        <s v="ST02477"/>
        <s v="ST02478"/>
        <s v="ST02479"/>
        <s v="ST02480"/>
        <s v="ST02481"/>
        <s v="ST02482"/>
        <s v="ST02483"/>
        <s v="ST02484"/>
        <s v="ST02485"/>
        <s v="ST02486"/>
        <s v="ST02487"/>
        <s v="ST02488"/>
        <s v="ST02489"/>
        <s v="ST02490"/>
        <s v="ST02491"/>
        <s v="ST02492"/>
        <s v="ST02493"/>
        <s v="ST02494"/>
        <s v="ST02495"/>
        <s v="ST02496"/>
        <s v="ST02497"/>
        <s v="ST02498"/>
        <s v="ST02499"/>
        <s v="ST02500"/>
        <s v="ST02501"/>
        <s v="ST02502"/>
        <s v="ST02503"/>
        <s v="ST02504"/>
        <s v="ST02505"/>
        <s v="ST02506"/>
        <s v="ST02507"/>
        <s v="ST02508"/>
        <s v="ST02509"/>
        <s v="ST02510"/>
        <s v="ST02511"/>
        <s v="ST02512"/>
        <s v="ST02513"/>
        <s v="ST02514"/>
        <s v="ST02515"/>
        <s v="ST02516"/>
        <s v="ST02517"/>
        <s v="ST02518"/>
        <s v="ST02519"/>
        <s v="ST02520"/>
        <s v="ST02521"/>
        <s v="ST02522"/>
        <s v="ST02523"/>
        <s v="ST02524"/>
        <s v="ST02525"/>
        <s v="ST02526"/>
        <s v="ST02527"/>
        <s v="ST02528"/>
        <s v="ST02529"/>
        <s v="ST02530"/>
        <s v="ST02531"/>
        <s v="ST02532"/>
        <s v="ST02533"/>
        <s v="ST02534"/>
        <s v="ST02535"/>
        <s v="ST02536"/>
        <s v="ST02537"/>
        <s v="ST02538"/>
        <s v="ST02539"/>
        <s v="ST02540"/>
        <s v="ST02541"/>
        <s v="ST02542"/>
        <s v="ST02543"/>
        <s v="ST02544"/>
        <s v="ST02545"/>
        <s v="ST02546"/>
        <s v="ST02547"/>
        <s v="ST02548"/>
        <s v="ST02549"/>
        <s v="ST02550"/>
        <s v="ST02551"/>
        <s v="ST02552"/>
        <s v="ST02553"/>
        <s v="ST02554"/>
        <s v="ST02555"/>
        <s v="ST02556"/>
        <s v="ST02557"/>
        <s v="ST02558"/>
        <s v="ST02559"/>
        <s v="ST02560"/>
        <s v="ST02561"/>
        <s v="ST02562"/>
        <s v="ST02563"/>
        <s v="ST02564"/>
        <s v="ST02565"/>
        <s v="ST02566"/>
        <s v="ST02567"/>
        <s v="ST02568"/>
        <s v="ST02569"/>
        <s v="ST02570"/>
        <s v="ST02571"/>
        <s v="ST02572"/>
        <s v="ST02573"/>
        <s v="ST02574"/>
        <s v="ST02575"/>
        <s v="ST02576"/>
        <s v="ST02577"/>
        <s v="ST02578"/>
        <s v="ST02579"/>
        <s v="ST02580"/>
        <s v="ST02581"/>
        <s v="ST02582"/>
        <s v="ST02583"/>
        <s v="ST02584"/>
        <s v="ST02585"/>
        <s v="ST02586"/>
        <s v="ST02587"/>
        <s v="ST02588"/>
        <s v="ST02589"/>
        <s v="ST02590"/>
        <s v="ST02591"/>
        <s v="ST02592"/>
        <s v="ST02593"/>
        <s v="ST02594"/>
        <s v="ST02595"/>
        <s v="ST02596"/>
        <s v="ST02597"/>
        <s v="ST02598"/>
        <s v="ST02599"/>
        <s v="ST02600"/>
        <s v="ST02601"/>
        <s v="ST02602"/>
        <s v="ST02603"/>
        <s v="ST02604"/>
        <s v="ST02605"/>
        <s v="ST02606"/>
        <s v="ST02607"/>
        <s v="ST02608"/>
        <s v="ST02609"/>
        <s v="ST02610"/>
        <s v="ST02611"/>
        <s v="ST02612"/>
        <s v="ST02613"/>
        <s v="ST02614"/>
        <s v="ST02615"/>
        <s v="ST02616"/>
        <s v="ST02617"/>
        <s v="ST02618"/>
        <s v="ST02619"/>
        <s v="ST02620"/>
        <s v="ST02621"/>
        <s v="ST02622"/>
        <s v="ST02623"/>
        <s v="ST02624"/>
        <s v="ST02625"/>
        <s v="ST02626"/>
        <s v="ST02627"/>
        <s v="ST02628"/>
        <s v="ST02629"/>
        <s v="ST02630"/>
        <s v="ST02631"/>
        <s v="ST02632"/>
        <s v="ST02633"/>
        <s v="ST02634"/>
        <s v="ST02635"/>
        <s v="ST02636"/>
        <s v="ST02637"/>
        <s v="ST02638"/>
        <s v="ST02639"/>
        <s v="ST02640"/>
        <s v="ST02641"/>
        <s v="ST02642"/>
        <s v="ST02643"/>
        <s v="ST02644"/>
        <s v="ST02645"/>
        <s v="ST02646"/>
        <s v="ST02647"/>
        <s v="ST02648"/>
        <s v="ST02649"/>
        <s v="ST02650"/>
        <s v="ST02651"/>
        <s v="ST02652"/>
        <s v="ST02653"/>
        <s v="ST02654"/>
        <s v="ST02655"/>
        <s v="ST02656"/>
        <s v="ST02657"/>
        <s v="ST02658"/>
        <s v="ST02659"/>
        <s v="ST02660"/>
        <s v="ST02661"/>
        <s v="ST02662"/>
        <s v="ST02663"/>
        <s v="ST02664"/>
        <s v="ST02665"/>
        <s v="ST02666"/>
        <s v="ST02667"/>
        <s v="ST02668"/>
        <s v="ST02669"/>
        <s v="ST02670"/>
        <s v="ST02671"/>
        <s v="ST02672"/>
        <s v="ST02673"/>
        <s v="ST02674"/>
        <s v="ST02675"/>
        <s v="ST02676"/>
        <s v="ST02677"/>
        <s v="ST02678"/>
        <s v="ST02679"/>
        <s v="ST02680"/>
        <s v="ST02681"/>
        <s v="ST02682"/>
        <s v="ST02683"/>
        <s v="ST02684"/>
        <s v="ST02685"/>
        <s v="ST02686"/>
        <s v="ST02687"/>
        <s v="ST02688"/>
        <s v="ST02689"/>
        <s v="ST02690"/>
        <s v="ST02691"/>
        <s v="ST02692"/>
        <s v="ST02693"/>
        <s v="ST02694"/>
        <s v="ST02695"/>
        <s v="ST02696"/>
        <s v="ST02697"/>
        <s v="ST02698"/>
        <s v="ST02699"/>
        <s v="ST02700"/>
        <s v="ST02701"/>
        <s v="ST02702"/>
        <s v="ST02703"/>
        <s v="ST02704"/>
        <s v="ST02705"/>
        <s v="ST02706"/>
        <s v="ST02707"/>
        <s v="ST02708"/>
        <s v="ST02709"/>
        <s v="ST02710"/>
        <s v="ST02711"/>
        <s v="ST02712"/>
        <s v="ST02713"/>
        <s v="ST02714"/>
        <s v="ST02715"/>
        <s v="ST02716"/>
        <s v="ST02717"/>
        <s v="ST02718"/>
        <s v="ST02719"/>
        <s v="ST02720"/>
        <s v="ST02721"/>
        <s v="ST02722"/>
        <s v="ST02723"/>
        <s v="ST02724"/>
        <s v="ST02725"/>
        <s v="ST02726"/>
        <s v="ST02727"/>
        <s v="ST02728"/>
        <s v="ST02729"/>
        <s v="ST02730"/>
        <s v="ST02731"/>
        <s v="ST02732"/>
        <s v="ST02733"/>
        <s v="ST02734"/>
        <s v="ST02735"/>
        <s v="ST02736"/>
        <s v="ST02737"/>
        <s v="ST02738"/>
        <s v="ST02739"/>
        <s v="ST02740"/>
        <s v="ST02741"/>
        <s v="ST02742"/>
        <s v="ST02743"/>
        <s v="ST02744"/>
        <s v="ST02745"/>
        <s v="ST02746"/>
        <s v="ST02747"/>
        <s v="ST02748"/>
        <s v="ST02749"/>
        <s v="ST02750"/>
        <s v="ST02751"/>
        <s v="ST02752"/>
        <s v="ST02753"/>
        <s v="ST02754"/>
        <s v="ST02755"/>
        <s v="ST02756"/>
        <s v="ST02757"/>
        <s v="ST02758"/>
        <s v="ST02759"/>
        <s v="ST02760"/>
        <s v="ST02761"/>
        <s v="ST02762"/>
        <s v="ST02763"/>
        <s v="ST02764"/>
        <s v="ST02765"/>
        <s v="ST02766"/>
        <s v="ST02767"/>
        <s v="ST02768"/>
        <s v="ST02769"/>
        <s v="ST02770"/>
        <s v="ST02771"/>
        <s v="ST02772"/>
        <s v="ST02773"/>
        <s v="ST02774"/>
        <s v="ST02775"/>
        <s v="ST02776"/>
        <s v="ST02777"/>
        <s v="ST02778"/>
        <s v="ST02779"/>
        <s v="ST02780"/>
        <s v="ST02781"/>
        <s v="ST02782"/>
        <s v="ST02783"/>
        <s v="ST02784"/>
        <s v="ST02785"/>
        <s v="ST02786"/>
        <s v="ST02787"/>
        <s v="ST02788"/>
        <s v="ST02789"/>
        <s v="ST02790"/>
        <s v="ST02791"/>
        <s v="ST02792"/>
        <s v="ST02793"/>
        <s v="ST02794"/>
        <s v="ST02795"/>
        <s v="ST02796"/>
        <s v="ST02797"/>
        <s v="ST02798"/>
        <s v="ST02799"/>
        <s v="ST02800"/>
        <s v="ST02801"/>
        <s v="ST02802"/>
        <s v="ST02803"/>
        <s v="ST02804"/>
        <s v="ST02805"/>
        <s v="ST02806"/>
        <s v="ST02807"/>
        <s v="ST02808"/>
        <s v="ST02809"/>
        <s v="ST02810"/>
        <s v="ST02811"/>
        <s v="ST02812"/>
        <s v="ST02813"/>
        <s v="ST02814"/>
        <s v="ST02815"/>
        <s v="ST02816"/>
        <s v="ST02817"/>
        <s v="ST02818"/>
        <s v="ST02819"/>
        <s v="ST02820"/>
        <s v="ST02821"/>
        <s v="ST02822"/>
        <s v="ST02823"/>
        <s v="ST02824"/>
        <s v="ST02825"/>
        <s v="ST02826"/>
        <s v="ST02827"/>
        <s v="ST02828"/>
        <s v="ST02829"/>
        <s v="ST02830"/>
        <s v="ST02831"/>
        <s v="ST02832"/>
        <s v="ST02833"/>
        <s v="ST02834"/>
        <s v="ST02835"/>
        <s v="ST02836"/>
        <s v="ST02837"/>
        <s v="ST02838"/>
        <s v="ST02839"/>
        <s v="ST02840"/>
        <s v="ST02841"/>
        <s v="ST02842"/>
        <s v="ST02843"/>
        <s v="ST02844"/>
        <s v="ST02845"/>
        <s v="ST02846"/>
        <s v="ST02847"/>
        <s v="ST02848"/>
        <s v="ST02849"/>
        <s v="ST02850"/>
        <s v="ST02851"/>
        <s v="ST02852"/>
        <s v="ST02853"/>
        <s v="ST02854"/>
        <s v="ST02855"/>
        <s v="ST02856"/>
        <s v="ST02857"/>
        <s v="ST02858"/>
        <s v="ST02859"/>
        <s v="ST02860"/>
        <s v="ST02861"/>
        <s v="ST02862"/>
        <s v="ST02863"/>
        <s v="ST02864"/>
        <s v="ST02865"/>
        <s v="ST02866"/>
        <s v="ST02867"/>
        <s v="ST02868"/>
        <s v="ST02869"/>
        <s v="ST02870"/>
        <s v="ST02871"/>
        <s v="ST02872"/>
        <s v="ST02873"/>
        <s v="ST02874"/>
        <s v="ST02875"/>
        <s v="ST02876"/>
        <s v="ST02877"/>
        <s v="ST02878"/>
        <s v="ST02879"/>
        <s v="ST02880"/>
        <s v="ST02881"/>
        <s v="ST02882"/>
        <s v="ST02883"/>
        <s v="ST02884"/>
        <s v="ST02885"/>
        <s v="ST02886"/>
        <s v="ST02887"/>
        <s v="ST02888"/>
        <s v="ST02889"/>
        <s v="ST02890"/>
        <s v="ST02891"/>
        <s v="ST02892"/>
        <s v="ST02893"/>
        <s v="ST02894"/>
        <s v="ST02895"/>
        <s v="ST02896"/>
        <s v="ST02897"/>
        <s v="ST02898"/>
        <s v="ST02899"/>
        <s v="ST02900"/>
        <s v="ST02901"/>
        <s v="ST02902"/>
        <s v="ST02903"/>
        <s v="ST02904"/>
        <s v="ST02905"/>
        <s v="ST02906"/>
        <s v="ST02907"/>
        <s v="ST02908"/>
        <s v="ST02909"/>
        <s v="ST02910"/>
        <s v="ST02911"/>
        <s v="ST02912"/>
        <s v="ST02913"/>
        <s v="ST02914"/>
        <s v="ST02915"/>
        <s v="ST02916"/>
        <s v="ST02917"/>
        <s v="ST02918"/>
        <s v="ST02919"/>
        <s v="ST02920"/>
        <s v="ST02921"/>
        <s v="ST02922"/>
        <s v="ST02923"/>
        <s v="ST02924"/>
        <s v="ST02925"/>
        <s v="ST02926"/>
        <s v="ST02927"/>
        <s v="ST02928"/>
        <s v="ST02929"/>
        <s v="ST02930"/>
        <s v="ST02931"/>
        <s v="ST02932"/>
        <s v="ST02933"/>
        <s v="ST02934"/>
        <s v="ST02935"/>
        <s v="ST02936"/>
        <s v="ST02937"/>
        <s v="ST02938"/>
        <s v="ST02939"/>
        <s v="ST02940"/>
        <s v="ST02941"/>
        <s v="ST02942"/>
        <s v="ST02943"/>
        <s v="ST02944"/>
        <s v="ST02945"/>
        <s v="ST02946"/>
        <s v="ST02947"/>
        <s v="ST02948"/>
        <s v="ST02949"/>
        <s v="ST02950"/>
        <s v="ST02951"/>
        <s v="ST02952"/>
        <s v="ST02953"/>
        <s v="ST02954"/>
        <s v="ST02955"/>
        <s v="ST02956"/>
        <s v="ST02957"/>
        <s v="ST02958"/>
        <s v="ST02959"/>
        <s v="ST02960"/>
        <s v="ST02961"/>
        <s v="ST02962"/>
        <s v="ST02963"/>
        <s v="ST02964"/>
        <s v="ST02965"/>
        <s v="ST02966"/>
        <s v="ST02967"/>
        <s v="ST02968"/>
        <s v="ST02969"/>
        <s v="ST02970"/>
        <s v="ST02971"/>
        <s v="ST02972"/>
        <s v="ST02973"/>
        <s v="ST02974"/>
        <s v="ST02975"/>
        <s v="ST02976"/>
        <s v="ST02977"/>
        <s v="ST02978"/>
        <s v="ST02979"/>
        <s v="ST02980"/>
        <s v="ST02981"/>
        <s v="ST02982"/>
        <s v="ST02983"/>
        <s v="ST02984"/>
        <s v="ST02985"/>
        <s v="ST02986"/>
        <s v="ST02987"/>
        <s v="ST02988"/>
        <s v="ST02989"/>
        <s v="ST02990"/>
        <s v="ST02991"/>
        <s v="ST02992"/>
        <s v="ST02993"/>
        <s v="ST02994"/>
        <s v="ST02995"/>
        <s v="ST02996"/>
        <s v="ST02997"/>
        <s v="ST02998"/>
        <s v="ST02999"/>
        <s v="ST03000"/>
        <s v="ST03001"/>
        <s v="ST03002"/>
        <s v="ST03003"/>
        <s v="ST03004"/>
        <s v="ST03005"/>
        <s v="ST03006"/>
        <s v="ST03007"/>
        <s v="ST03008"/>
        <s v="ST03009"/>
        <s v="ST03010"/>
        <s v="ST03011"/>
        <s v="ST03012"/>
        <s v="ST03013"/>
        <s v="ST03014"/>
        <s v="ST03015"/>
        <s v="ST03016"/>
        <s v="ST03017"/>
        <s v="ST03018"/>
        <s v="ST03019"/>
        <s v="ST03020"/>
        <s v="ST03021"/>
        <s v="ST03022"/>
        <s v="ST03023"/>
        <s v="ST03024"/>
        <s v="ST03025"/>
        <s v="ST03026"/>
        <s v="ST03027"/>
        <s v="ST03028"/>
        <s v="ST03029"/>
        <s v="ST03030"/>
        <s v="ST03031"/>
        <s v="ST03032"/>
        <s v="ST03033"/>
        <s v="ST03034"/>
        <s v="ST03035"/>
        <s v="ST03036"/>
        <s v="ST03037"/>
        <s v="ST03038"/>
        <s v="ST03039"/>
        <s v="ST03040"/>
        <s v="ST03041"/>
        <s v="ST03042"/>
        <s v="ST03043"/>
        <s v="ST03044"/>
        <s v="ST03045"/>
        <s v="ST03046"/>
        <s v="ST03047"/>
        <s v="ST03048"/>
        <s v="ST03049"/>
        <s v="ST03050"/>
        <s v="ST03051"/>
        <s v="ST03052"/>
        <s v="ST03053"/>
        <s v="ST03054"/>
        <s v="ST03055"/>
        <s v="ST03056"/>
        <s v="ST03057"/>
        <s v="ST03058"/>
        <s v="ST03059"/>
        <s v="ST03060"/>
        <s v="ST03061"/>
        <s v="ST03062"/>
        <s v="ST03063"/>
        <s v="ST03064"/>
        <s v="ST03065"/>
        <s v="ST03066"/>
        <s v="ST03067"/>
        <s v="ST03068"/>
        <s v="ST03069"/>
        <s v="ST03070"/>
        <s v="ST03071"/>
        <s v="ST03072"/>
        <s v="ST03073"/>
        <s v="ST03074"/>
        <s v="ST03075"/>
        <s v="ST03076"/>
        <s v="ST03077"/>
        <s v="ST03078"/>
        <s v="ST03079"/>
        <s v="ST03080"/>
        <s v="ST03081"/>
        <s v="ST03082"/>
        <s v="ST03083"/>
        <s v="ST03084"/>
        <s v="ST03085"/>
        <s v="ST03086"/>
        <s v="ST03087"/>
        <s v="ST03088"/>
        <s v="ST03089"/>
        <s v="ST03090"/>
        <s v="ST03091"/>
        <s v="ST03092"/>
        <s v="ST03093"/>
        <s v="ST03094"/>
        <s v="ST03095"/>
        <s v="ST03096"/>
        <s v="ST03097"/>
        <s v="ST03098"/>
        <s v="ST03099"/>
        <s v="ST03100"/>
        <s v="ST03101"/>
        <s v="ST03102"/>
        <s v="ST03103"/>
        <s v="ST03104"/>
        <s v="ST03105"/>
        <s v="ST03106"/>
        <s v="ST03107"/>
        <s v="ST03108"/>
        <s v="ST03109"/>
        <s v="ST03110"/>
        <s v="ST03111"/>
        <s v="ST03112"/>
        <s v="ST03113"/>
        <s v="ST03114"/>
        <s v="ST03115"/>
        <s v="ST03116"/>
        <s v="ST03117"/>
        <s v="ST03118"/>
        <s v="ST03119"/>
        <s v="ST03120"/>
        <s v="ST03121"/>
        <s v="ST03122"/>
        <s v="ST03123"/>
        <s v="ST03124"/>
        <s v="ST03125"/>
        <s v="ST03126"/>
        <s v="ST03127"/>
        <s v="ST03128"/>
        <s v="ST03129"/>
        <s v="ST03130"/>
        <s v="ST03131"/>
        <s v="ST03132"/>
        <s v="ST03133"/>
        <s v="ST03134"/>
        <s v="ST03135"/>
        <s v="ST03136"/>
        <s v="ST03137"/>
        <s v="ST03138"/>
        <s v="ST03139"/>
        <s v="ST03140"/>
        <s v="ST03141"/>
        <s v="ST03142"/>
        <s v="ST03143"/>
        <s v="ST03144"/>
        <s v="ST03145"/>
        <s v="ST03146"/>
        <s v="ST03147"/>
        <s v="ST03148"/>
        <s v="ST03149"/>
        <s v="ST03150"/>
        <s v="ST03151"/>
        <s v="ST03152"/>
        <s v="ST03153"/>
        <s v="ST03154"/>
        <s v="ST03155"/>
        <s v="ST03156"/>
        <s v="ST03157"/>
        <s v="ST03158"/>
        <s v="ST03159"/>
        <s v="ST03160"/>
        <s v="ST03161"/>
        <s v="ST03162"/>
        <s v="ST03163"/>
        <s v="ST03164"/>
        <s v="ST03165"/>
        <s v="ST03166"/>
        <s v="ST03167"/>
        <s v="ST03168"/>
        <s v="ST03169"/>
        <s v="ST03170"/>
        <s v="ST03171"/>
        <s v="ST03172"/>
        <s v="ST03173"/>
        <s v="ST03174"/>
        <s v="ST03175"/>
        <s v="ST03176"/>
        <s v="ST03177"/>
        <s v="ST03178"/>
        <s v="ST03179"/>
        <s v="ST03180"/>
        <s v="ST03181"/>
        <s v="ST03182"/>
        <s v="ST03183"/>
        <s v="ST03184"/>
        <s v="ST03185"/>
        <s v="ST03186"/>
        <s v="ST03187"/>
        <s v="ST03188"/>
        <s v="ST03189"/>
        <s v="ST03190"/>
        <s v="ST03191"/>
        <s v="ST03192"/>
        <s v="ST03193"/>
        <s v="ST03194"/>
        <s v="ST03195"/>
        <s v="ST03196"/>
        <s v="ST03197"/>
        <s v="ST03198"/>
        <s v="ST03199"/>
        <s v="ST03200"/>
        <s v="ST03201"/>
        <s v="ST03202"/>
        <s v="ST03203"/>
        <s v="ST03204"/>
        <s v="ST03205"/>
        <s v="ST03206"/>
        <s v="ST03207"/>
        <s v="ST03208"/>
        <s v="ST03209"/>
        <s v="ST03210"/>
        <s v="ST03211"/>
        <s v="ST03212"/>
        <s v="ST03213"/>
        <s v="ST03214"/>
        <s v="ST03215"/>
        <s v="ST03216"/>
        <s v="ST03217"/>
        <s v="ST03218"/>
        <s v="ST03219"/>
        <s v="ST03220"/>
        <s v="ST03221"/>
        <s v="ST03222"/>
        <s v="ST03223"/>
        <s v="ST03224"/>
        <s v="ST03225"/>
        <s v="ST03226"/>
        <s v="ST03227"/>
        <s v="ST03228"/>
        <s v="ST03229"/>
        <s v="ST03230"/>
        <s v="ST03231"/>
        <s v="ST03232"/>
        <s v="ST03233"/>
        <s v="ST03234"/>
        <s v="ST03235"/>
        <s v="ST03236"/>
        <s v="ST03237"/>
        <s v="ST03238"/>
        <s v="ST03239"/>
        <s v="ST03240"/>
        <s v="ST03241"/>
        <s v="ST03242"/>
        <s v="ST03243"/>
        <s v="ST03244"/>
        <s v="ST03245"/>
        <s v="ST03246"/>
        <s v="ST03247"/>
        <s v="ST03248"/>
        <s v="ST03249"/>
        <s v="ST03250"/>
        <s v="ST03251"/>
        <s v="ST03252"/>
        <s v="ST03253"/>
        <s v="ST03254"/>
        <s v="ST03255"/>
        <s v="ST03256"/>
        <s v="ST03257"/>
        <s v="ST03258"/>
        <s v="ST03259"/>
        <s v="ST03260"/>
        <s v="ST03261"/>
        <s v="ST03262"/>
        <s v="ST03263"/>
        <s v="ST03264"/>
        <s v="ST03265"/>
        <s v="ST03266"/>
        <s v="ST03267"/>
        <s v="ST03268"/>
        <s v="ST03269"/>
        <s v="ST03270"/>
        <s v="ST03271"/>
        <s v="ST03272"/>
        <s v="ST03273"/>
        <s v="ST03274"/>
        <s v="ST03275"/>
        <s v="ST03276"/>
        <s v="ST03277"/>
        <s v="ST03278"/>
        <s v="ST03279"/>
        <s v="ST03280"/>
        <s v="ST03281"/>
        <s v="ST03282"/>
        <s v="ST03283"/>
        <s v="ST03284"/>
        <s v="ST03285"/>
        <s v="ST03286"/>
        <s v="ST03287"/>
        <s v="ST03288"/>
        <s v="ST03289"/>
        <s v="ST03290"/>
        <s v="ST03291"/>
        <s v="ST03292"/>
        <s v="ST03293"/>
        <s v="ST03294"/>
        <s v="ST03295"/>
        <s v="ST03296"/>
        <s v="ST03297"/>
        <s v="ST03298"/>
        <s v="ST03299"/>
        <s v="ST03300"/>
        <s v="ST03301"/>
        <s v="ST03302"/>
        <s v="ST03303"/>
        <s v="ST03304"/>
        <s v="ST03305"/>
        <s v="ST03306"/>
        <s v="ST03307"/>
        <s v="ST03308"/>
        <s v="ST03309"/>
        <s v="ST03310"/>
        <s v="ST03311"/>
        <s v="ST03312"/>
        <s v="ST03313"/>
        <s v="ST03314"/>
        <s v="ST03315"/>
        <s v="ST03316"/>
        <s v="ST03317"/>
        <s v="ST03318"/>
        <s v="ST03319"/>
        <s v="ST03320"/>
        <s v="ST03321"/>
        <s v="ST03322"/>
        <s v="ST03323"/>
        <s v="ST03324"/>
        <s v="ST03325"/>
        <s v="ST03326"/>
        <s v="ST03327"/>
        <s v="ST03328"/>
        <s v="ST03329"/>
        <s v="ST03330"/>
        <s v="ST03331"/>
        <s v="ST03332"/>
        <s v="ST03333"/>
        <s v="ST03334"/>
        <s v="ST03335"/>
        <s v="ST03336"/>
        <s v="ST03337"/>
        <s v="ST03338"/>
        <s v="ST03339"/>
        <s v="ST03340"/>
        <s v="ST03341"/>
        <s v="ST03342"/>
        <s v="ST03343"/>
        <s v="ST03344"/>
        <s v="ST03345"/>
        <s v="ST03346"/>
        <s v="ST03347"/>
        <s v="ST03348"/>
        <s v="ST03349"/>
        <s v="ST03350"/>
        <s v="ST03351"/>
        <s v="ST03352"/>
        <s v="ST03353"/>
        <s v="ST03354"/>
        <s v="ST03355"/>
        <s v="ST03356"/>
        <s v="ST03357"/>
        <s v="ST03358"/>
        <s v="ST03359"/>
        <s v="ST03360"/>
        <s v="ST03361"/>
        <s v="ST03362"/>
        <s v="ST03363"/>
        <s v="ST03364"/>
        <s v="ST03365"/>
        <s v="ST03366"/>
        <s v="ST03367"/>
        <s v="ST03368"/>
        <s v="ST03369"/>
        <s v="ST03370"/>
        <s v="ST03371"/>
        <s v="ST03372"/>
        <s v="ST03373"/>
        <s v="ST03374"/>
        <s v="ST03375"/>
        <s v="ST03376"/>
        <s v="ST03377"/>
        <s v="ST03378"/>
        <s v="ST03379"/>
        <s v="ST03380"/>
        <s v="ST03381"/>
        <s v="ST03382"/>
        <s v="ST03383"/>
        <s v="ST03384"/>
        <s v="ST03385"/>
        <s v="ST03386"/>
        <s v="ST03387"/>
        <s v="ST03388"/>
        <s v="ST03389"/>
        <s v="ST03390"/>
        <s v="ST03391"/>
        <s v="ST03392"/>
        <s v="ST03393"/>
        <s v="ST03394"/>
        <s v="ST03395"/>
        <s v="ST03396"/>
        <s v="ST03397"/>
        <s v="ST03398"/>
        <s v="ST03399"/>
        <s v="ST03400"/>
        <s v="ST03401"/>
        <s v="ST03402"/>
        <s v="ST03403"/>
        <s v="ST03404"/>
        <s v="ST03405"/>
        <s v="ST03406"/>
        <s v="ST03407"/>
        <s v="ST03408"/>
        <s v="ST03409"/>
        <s v="ST03410"/>
        <s v="ST03411"/>
        <s v="ST03412"/>
        <s v="ST03413"/>
        <s v="ST03414"/>
        <s v="ST03415"/>
        <s v="ST03416"/>
        <s v="ST03417"/>
        <s v="ST03418"/>
        <s v="ST03419"/>
        <s v="ST03420"/>
        <s v="ST03421"/>
        <s v="ST03422"/>
        <s v="ST03423"/>
        <s v="ST03424"/>
        <s v="ST03425"/>
        <s v="ST03426"/>
        <s v="ST03427"/>
        <s v="ST03428"/>
        <s v="ST03429"/>
        <s v="ST03430"/>
        <s v="ST03431"/>
        <s v="ST03432"/>
        <s v="ST03433"/>
        <s v="ST03434"/>
        <s v="ST03435"/>
        <s v="ST03436"/>
        <s v="ST03437"/>
        <s v="ST03438"/>
        <s v="ST03439"/>
        <s v="ST03440"/>
        <s v="ST03441"/>
        <s v="ST03442"/>
        <s v="ST03443"/>
        <s v="ST03444"/>
        <s v="ST03445"/>
        <s v="ST03446"/>
        <s v="ST03447"/>
        <s v="ST03448"/>
        <s v="ST03449"/>
        <s v="ST03450"/>
        <s v="ST03451"/>
        <s v="ST03452"/>
        <s v="ST03453"/>
        <s v="ST03454"/>
        <s v="ST03455"/>
        <s v="ST03456"/>
        <s v="ST03457"/>
        <s v="ST03458"/>
        <s v="ST03459"/>
        <s v="ST03460"/>
        <s v="ST03461"/>
        <s v="ST03462"/>
        <s v="ST03463"/>
        <s v="ST03464"/>
        <s v="ST03465"/>
        <s v="ST03466"/>
        <s v="ST03467"/>
        <s v="ST03468"/>
        <s v="ST03469"/>
        <s v="ST03470"/>
        <s v="ST03471"/>
        <s v="ST03472"/>
        <s v="ST03473"/>
        <s v="ST03474"/>
        <s v="ST03475"/>
        <s v="ST03476"/>
        <s v="ST03477"/>
        <s v="ST03478"/>
        <s v="ST03479"/>
        <s v="ST03480"/>
        <s v="ST03481"/>
        <s v="ST03482"/>
        <s v="ST03483"/>
        <s v="ST03484"/>
        <s v="ST03485"/>
        <s v="ST03486"/>
        <s v="ST03487"/>
        <s v="ST03488"/>
        <s v="ST03489"/>
        <s v="ST03490"/>
        <s v="ST03491"/>
        <s v="ST03492"/>
        <s v="ST03493"/>
        <s v="ST03494"/>
        <s v="ST03495"/>
        <s v="ST03496"/>
        <s v="ST03497"/>
        <s v="ST03498"/>
        <s v="ST03499"/>
        <s v="ST03500"/>
        <s v="ST03501"/>
        <s v="ST03502"/>
        <s v="ST03503"/>
        <s v="ST03504"/>
        <s v="ST03505"/>
        <s v="ST03506"/>
        <s v="ST03507"/>
        <s v="ST03508"/>
        <s v="ST03509"/>
        <s v="ST03510"/>
        <s v="ST03511"/>
        <s v="ST03512"/>
        <s v="ST03513"/>
        <s v="ST03514"/>
        <s v="ST03515"/>
        <s v="ST03516"/>
        <s v="ST03517"/>
        <s v="ST03518"/>
        <s v="ST03519"/>
        <s v="ST03520"/>
        <s v="ST03521"/>
        <s v="ST03522"/>
        <s v="ST03523"/>
        <s v="ST03524"/>
        <s v="ST03525"/>
        <s v="ST03526"/>
        <s v="ST03527"/>
        <s v="ST03528"/>
        <s v="ST03529"/>
        <s v="ST03530"/>
        <s v="ST03531"/>
        <s v="ST03532"/>
        <s v="ST03533"/>
        <s v="ST03534"/>
        <s v="ST03535"/>
        <s v="ST03536"/>
        <s v="ST03537"/>
        <s v="ST03538"/>
        <s v="ST03539"/>
        <s v="ST03540"/>
        <s v="ST03541"/>
        <s v="ST03542"/>
        <s v="ST03543"/>
        <s v="ST03544"/>
        <s v="ST03545"/>
        <s v="ST03546"/>
        <s v="ST03547"/>
        <s v="ST03548"/>
        <s v="ST03549"/>
        <s v="ST03550"/>
        <s v="ST03551"/>
        <s v="ST03552"/>
        <s v="ST03553"/>
        <s v="ST03554"/>
        <s v="ST03555"/>
        <s v="ST03556"/>
        <s v="ST03557"/>
        <s v="ST03558"/>
        <s v="ST03559"/>
        <s v="ST03560"/>
        <s v="ST03561"/>
        <s v="ST03562"/>
        <s v="ST03563"/>
        <s v="ST03564"/>
        <s v="ST03565"/>
        <s v="ST03566"/>
        <s v="ST03567"/>
        <s v="ST03568"/>
        <s v="ST03569"/>
        <s v="ST03570"/>
        <s v="ST03571"/>
        <s v="ST03572"/>
        <s v="ST03573"/>
        <s v="ST03574"/>
        <s v="ST03575"/>
        <s v="ST03576"/>
        <s v="ST03577"/>
        <s v="ST03578"/>
        <s v="ST03579"/>
        <s v="ST03580"/>
        <s v="ST03581"/>
        <s v="ST03582"/>
        <s v="ST03583"/>
        <s v="ST03584"/>
        <s v="ST03585"/>
        <s v="ST03586"/>
        <s v="ST03587"/>
        <s v="ST03588"/>
        <s v="ST03589"/>
        <s v="ST03590"/>
        <s v="ST03591"/>
        <s v="ST03592"/>
        <s v="ST03593"/>
        <s v="ST03594"/>
        <s v="ST03595"/>
        <s v="ST03596"/>
        <s v="ST03597"/>
        <s v="ST03598"/>
        <s v="ST03599"/>
        <s v="ST03600"/>
        <s v="ST03601"/>
        <s v="ST03602"/>
        <s v="ST03603"/>
        <s v="ST03604"/>
        <s v="ST03605"/>
        <s v="ST03606"/>
        <s v="ST03607"/>
        <s v="ST03608"/>
        <s v="ST03609"/>
        <s v="ST03610"/>
        <s v="ST03611"/>
        <s v="ST03612"/>
        <s v="ST03613"/>
        <s v="ST03614"/>
        <s v="ST03615"/>
        <s v="ST03616"/>
        <s v="ST03617"/>
        <s v="ST03618"/>
        <s v="ST03619"/>
        <s v="ST03620"/>
        <s v="ST03621"/>
        <s v="ST03622"/>
        <s v="ST03623"/>
        <s v="ST03624"/>
        <s v="ST03625"/>
        <s v="ST03626"/>
        <s v="ST03627"/>
        <s v="ST03628"/>
        <s v="ST03629"/>
        <s v="ST03630"/>
        <s v="ST03631"/>
        <s v="ST03632"/>
        <s v="ST03633"/>
        <s v="ST03634"/>
        <s v="ST03635"/>
        <s v="ST03636"/>
        <s v="ST03637"/>
        <s v="ST03638"/>
        <s v="ST03639"/>
        <s v="ST03640"/>
        <s v="ST03641"/>
        <s v="ST03642"/>
        <s v="ST03643"/>
        <s v="ST03644"/>
        <s v="ST03645"/>
        <s v="ST03646"/>
        <s v="ST03647"/>
        <s v="ST03648"/>
        <s v="ST03649"/>
        <s v="ST03650"/>
        <s v="ST03651"/>
        <s v="ST03652"/>
        <s v="ST03653"/>
        <s v="ST03654"/>
        <s v="ST03655"/>
        <s v="ST03656"/>
        <s v="ST03657"/>
        <s v="ST03658"/>
        <s v="ST03659"/>
        <s v="ST03660"/>
        <s v="ST03661"/>
        <s v="ST03662"/>
        <s v="ST03663"/>
        <s v="ST03664"/>
        <s v="ST03665"/>
        <s v="ST03666"/>
        <s v="ST03667"/>
        <s v="ST03668"/>
        <s v="ST03669"/>
        <s v="ST03670"/>
        <s v="ST03671"/>
        <s v="ST03672"/>
        <s v="ST03673"/>
        <s v="ST03674"/>
        <s v="ST03675"/>
        <s v="ST03676"/>
        <s v="ST03677"/>
        <s v="ST03678"/>
        <s v="ST03679"/>
        <s v="ST03680"/>
        <s v="ST03681"/>
        <s v="ST03682"/>
        <s v="ST03683"/>
        <s v="ST03684"/>
        <s v="ST03685"/>
        <s v="ST03686"/>
        <s v="ST03687"/>
        <s v="ST03688"/>
        <s v="ST03689"/>
        <s v="ST03690"/>
        <s v="ST03691"/>
        <s v="ST03692"/>
        <s v="ST03693"/>
        <s v="ST03694"/>
        <s v="ST03695"/>
        <s v="ST03696"/>
        <s v="ST03697"/>
        <s v="ST03698"/>
        <s v="ST03699"/>
        <s v="ST03700"/>
        <s v="ST03701"/>
        <s v="ST03702"/>
        <s v="ST03703"/>
        <s v="ST03704"/>
        <s v="ST03705"/>
        <s v="ST03706"/>
        <s v="ST03707"/>
        <s v="ST03708"/>
        <s v="ST03709"/>
        <s v="ST03710"/>
        <s v="ST03711"/>
        <s v="ST03712"/>
        <s v="ST03713"/>
        <s v="ST03714"/>
        <s v="ST03715"/>
        <s v="ST03716"/>
        <s v="ST03717"/>
        <s v="ST03718"/>
        <s v="ST03719"/>
        <s v="ST03720"/>
        <s v="ST03721"/>
        <s v="ST03722"/>
        <s v="ST03723"/>
        <s v="ST03724"/>
        <s v="ST03725"/>
        <s v="ST03726"/>
        <s v="ST03727"/>
        <s v="ST03728"/>
        <s v="ST03729"/>
        <s v="ST03730"/>
        <s v="ST03731"/>
        <s v="ST03732"/>
        <s v="ST03733"/>
        <s v="ST03734"/>
        <s v="ST03735"/>
        <s v="ST03736"/>
        <s v="ST03737"/>
        <s v="ST03738"/>
        <s v="ST03739"/>
        <s v="ST03740"/>
        <s v="ST03741"/>
        <s v="ST03742"/>
        <s v="ST03743"/>
        <s v="ST03744"/>
        <s v="ST03745"/>
        <s v="ST03746"/>
        <s v="ST03747"/>
        <s v="ST03748"/>
        <s v="ST03749"/>
        <s v="ST03750"/>
        <s v="ST03751"/>
        <s v="ST03752"/>
        <s v="ST03753"/>
        <s v="ST03754"/>
        <s v="ST03755"/>
        <s v="ST03756"/>
        <s v="ST03757"/>
        <s v="ST03758"/>
        <s v="ST03759"/>
        <s v="ST03760"/>
        <s v="ST03761"/>
        <s v="ST03762"/>
        <s v="ST03763"/>
        <s v="ST03764"/>
        <s v="ST03765"/>
        <s v="ST03766"/>
        <s v="ST03767"/>
        <s v="ST03768"/>
        <s v="ST03769"/>
        <s v="ST03770"/>
        <s v="ST03771"/>
        <s v="ST03772"/>
        <s v="ST03773"/>
        <s v="ST03774"/>
        <s v="ST03775"/>
        <s v="ST03776"/>
        <s v="ST03777"/>
        <s v="ST03778"/>
        <s v="ST03779"/>
        <s v="ST03780"/>
        <s v="ST03781"/>
        <s v="ST03782"/>
        <s v="ST03783"/>
        <s v="ST03784"/>
        <s v="ST03785"/>
        <s v="ST03786"/>
        <s v="ST03787"/>
        <s v="ST03788"/>
        <s v="ST03789"/>
        <s v="ST03790"/>
        <s v="ST03791"/>
        <s v="ST03792"/>
        <s v="ST03793"/>
        <s v="ST03794"/>
        <s v="ST03795"/>
        <s v="ST03796"/>
        <s v="ST03797"/>
        <s v="ST03798"/>
        <s v="ST03799"/>
        <s v="ST03800"/>
        <s v="ST03801"/>
        <s v="ST03802"/>
        <s v="ST03803"/>
        <s v="ST03804"/>
        <s v="ST03805"/>
        <s v="ST03806"/>
        <s v="ST03807"/>
        <s v="ST03808"/>
        <s v="ST03809"/>
        <s v="ST03810"/>
        <s v="ST03811"/>
        <s v="ST03812"/>
        <s v="ST03813"/>
        <s v="ST03814"/>
        <s v="ST03815"/>
        <s v="ST03816"/>
        <s v="ST03817"/>
        <s v="ST03818"/>
        <s v="ST03819"/>
        <s v="ST03820"/>
        <s v="ST03821"/>
        <s v="ST03822"/>
        <s v="ST03823"/>
        <s v="ST03824"/>
        <s v="ST03825"/>
        <s v="ST03826"/>
        <s v="ST03827"/>
        <s v="ST03828"/>
        <s v="ST03829"/>
        <s v="ST03830"/>
        <s v="ST03831"/>
        <s v="ST03832"/>
        <s v="ST03833"/>
        <s v="ST03834"/>
        <s v="ST03835"/>
        <s v="ST03836"/>
        <s v="ST03837"/>
        <s v="ST03838"/>
        <s v="ST03839"/>
        <s v="ST03840"/>
        <s v="ST03841"/>
        <s v="ST03842"/>
        <s v="ST03843"/>
        <s v="ST03844"/>
        <s v="ST03845"/>
        <s v="ST03846"/>
        <s v="ST03847"/>
        <s v="ST03848"/>
        <s v="ST03849"/>
        <s v="ST03850"/>
        <s v="ST03851"/>
        <s v="ST03852"/>
        <s v="ST03853"/>
        <s v="ST03854"/>
        <s v="ST03855"/>
        <s v="ST03856"/>
        <s v="ST03857"/>
        <s v="ST03858"/>
        <s v="ST03859"/>
        <s v="ST03860"/>
        <s v="ST03861"/>
        <s v="ST03862"/>
        <s v="ST03863"/>
        <s v="ST03864"/>
        <s v="ST03865"/>
        <s v="ST03866"/>
        <s v="ST03867"/>
        <s v="ST03868"/>
        <s v="ST03869"/>
        <s v="ST03870"/>
        <s v="ST03871"/>
        <s v="ST03872"/>
        <s v="ST03873"/>
        <s v="ST03874"/>
        <s v="ST03875"/>
        <s v="ST03876"/>
        <s v="ST03877"/>
        <s v="ST03878"/>
        <s v="ST03879"/>
        <s v="ST03880"/>
        <s v="ST03881"/>
        <s v="ST03882"/>
        <s v="ST03883"/>
        <s v="ST03884"/>
        <s v="ST03885"/>
        <s v="ST03886"/>
        <s v="ST03887"/>
        <s v="ST03888"/>
        <s v="ST03889"/>
        <s v="ST03890"/>
        <s v="ST03891"/>
        <s v="ST03892"/>
        <s v="ST03893"/>
        <s v="ST03894"/>
        <s v="ST03895"/>
        <s v="ST03896"/>
        <s v="ST03897"/>
        <s v="ST03898"/>
        <s v="ST03899"/>
        <s v="ST03900"/>
        <s v="ST03901"/>
        <s v="ST03902"/>
        <s v="ST03903"/>
        <s v="ST03904"/>
        <s v="ST03905"/>
        <s v="ST03906"/>
        <s v="ST03907"/>
        <s v="ST03908"/>
        <s v="ST03909"/>
        <s v="ST03910"/>
        <s v="ST03911"/>
        <s v="ST03912"/>
        <s v="ST03913"/>
        <s v="ST03914"/>
        <s v="ST03915"/>
        <s v="ST03916"/>
        <s v="ST03917"/>
        <s v="ST03918"/>
        <s v="ST03919"/>
        <s v="ST03920"/>
        <s v="ST03921"/>
        <s v="ST03922"/>
        <s v="ST03923"/>
        <s v="ST03924"/>
        <s v="ST03925"/>
        <s v="ST03926"/>
        <s v="ST03927"/>
        <s v="ST03928"/>
        <s v="ST03929"/>
        <s v="ST03930"/>
        <s v="ST03931"/>
        <s v="ST03932"/>
        <s v="ST03933"/>
        <s v="ST03934"/>
        <s v="ST03935"/>
        <s v="ST03936"/>
        <s v="ST03937"/>
        <s v="ST03938"/>
        <s v="ST03939"/>
        <s v="ST03940"/>
        <s v="ST03941"/>
        <s v="ST03942"/>
        <s v="ST03943"/>
        <s v="ST03944"/>
        <s v="ST03945"/>
        <s v="ST03946"/>
        <s v="ST03947"/>
        <s v="ST03948"/>
        <s v="ST03949"/>
        <s v="ST03950"/>
        <s v="ST03951"/>
        <s v="ST03952"/>
        <s v="ST03953"/>
        <s v="ST03954"/>
        <s v="ST03955"/>
        <s v="ST03956"/>
        <s v="ST03957"/>
        <s v="ST03958"/>
        <s v="ST03959"/>
        <s v="ST03960"/>
        <s v="ST03961"/>
        <s v="ST03962"/>
        <s v="ST03963"/>
        <s v="ST03964"/>
        <s v="ST03965"/>
        <s v="ST03966"/>
        <s v="ST03967"/>
        <s v="ST03968"/>
        <s v="ST03969"/>
        <s v="ST03970"/>
        <s v="ST03971"/>
        <s v="ST03972"/>
        <s v="ST03973"/>
        <s v="ST03974"/>
        <s v="ST03975"/>
        <s v="ST03976"/>
        <s v="ST03977"/>
        <s v="ST03978"/>
        <s v="ST03979"/>
        <s v="ST03980"/>
        <s v="ST03981"/>
        <s v="ST03982"/>
        <s v="ST03983"/>
        <s v="ST03984"/>
        <s v="ST03985"/>
        <s v="ST03986"/>
        <s v="ST03987"/>
        <s v="ST03988"/>
        <s v="ST03989"/>
        <s v="ST03990"/>
        <s v="ST03991"/>
        <s v="ST03992"/>
        <s v="ST03993"/>
        <s v="ST03994"/>
        <s v="ST03995"/>
        <s v="ST03996"/>
        <s v="ST03997"/>
        <s v="ST03998"/>
        <s v="ST03999"/>
        <s v="ST04000"/>
        <s v="ST04001"/>
        <s v="ST04002"/>
        <s v="ST04003"/>
        <s v="ST04004"/>
        <s v="ST04005"/>
        <s v="ST04006"/>
        <s v="ST04007"/>
        <s v="ST04008"/>
        <s v="ST04009"/>
        <s v="ST04010"/>
        <s v="ST04011"/>
        <s v="ST04012"/>
        <s v="ST04013"/>
        <s v="ST04014"/>
        <s v="ST04015"/>
        <s v="ST04016"/>
        <s v="ST04017"/>
        <s v="ST04018"/>
        <s v="ST04019"/>
        <s v="ST04020"/>
        <s v="ST04021"/>
        <s v="ST04022"/>
        <s v="ST04023"/>
        <s v="ST04024"/>
        <s v="ST04025"/>
        <s v="ST04026"/>
        <s v="ST04027"/>
        <s v="ST04028"/>
        <s v="ST04029"/>
        <s v="ST04030"/>
        <s v="ST04031"/>
        <s v="ST04032"/>
        <s v="ST04033"/>
        <s v="ST04034"/>
        <s v="ST04035"/>
        <s v="ST04036"/>
        <s v="ST04037"/>
        <s v="ST04038"/>
        <s v="ST04039"/>
        <s v="ST04040"/>
        <s v="ST04041"/>
        <s v="ST04042"/>
        <s v="ST04043"/>
        <s v="ST04044"/>
        <s v="ST04045"/>
        <s v="ST04046"/>
        <s v="ST04047"/>
        <s v="ST04048"/>
        <s v="ST04049"/>
        <s v="ST04050"/>
        <s v="ST04051"/>
        <s v="ST04052"/>
        <s v="ST04053"/>
        <s v="ST04054"/>
        <s v="ST04055"/>
        <s v="ST04056"/>
        <s v="ST04057"/>
        <s v="ST04058"/>
        <s v="ST04059"/>
        <s v="ST04060"/>
        <s v="ST04061"/>
        <s v="ST04062"/>
        <s v="ST04063"/>
        <s v="ST04064"/>
        <s v="ST04065"/>
        <s v="ST04066"/>
        <s v="ST04067"/>
        <s v="ST04068"/>
        <s v="ST04069"/>
        <s v="ST04070"/>
        <s v="ST04071"/>
        <s v="ST04072"/>
        <s v="ST04073"/>
        <s v="ST04074"/>
        <s v="ST04075"/>
        <s v="ST04076"/>
        <s v="ST04077"/>
        <s v="ST04078"/>
        <s v="ST04079"/>
        <s v="ST04080"/>
        <s v="ST04081"/>
        <s v="ST04082"/>
        <s v="ST04083"/>
        <s v="ST04084"/>
        <s v="ST04085"/>
        <s v="ST04086"/>
        <s v="ST04087"/>
        <s v="ST04088"/>
        <s v="ST04089"/>
        <s v="ST04090"/>
        <s v="ST04091"/>
        <s v="ST04092"/>
        <s v="ST04093"/>
        <s v="ST04094"/>
        <s v="ST04095"/>
        <s v="ST04096"/>
        <s v="ST04097"/>
        <s v="ST04098"/>
        <s v="ST04099"/>
        <s v="ST04100"/>
        <s v="ST04101"/>
        <s v="ST04102"/>
        <s v="ST04103"/>
        <s v="ST04104"/>
        <s v="ST04105"/>
        <s v="ST04106"/>
        <s v="ST04107"/>
        <s v="ST04108"/>
        <s v="ST04109"/>
        <s v="ST04110"/>
        <s v="ST04111"/>
        <s v="ST04112"/>
        <s v="ST04113"/>
        <s v="ST04114"/>
        <s v="ST04115"/>
        <s v="ST04116"/>
        <s v="ST04117"/>
        <s v="ST04118"/>
        <s v="ST04119"/>
        <s v="ST04120"/>
        <s v="ST04121"/>
        <s v="ST04122"/>
        <s v="ST04123"/>
        <s v="ST04124"/>
        <s v="ST04125"/>
        <s v="ST04126"/>
        <s v="ST04127"/>
        <s v="ST04128"/>
        <s v="ST04129"/>
        <s v="ST04130"/>
        <s v="ST04131"/>
        <s v="ST04132"/>
        <s v="ST04133"/>
        <s v="ST04134"/>
        <s v="ST04135"/>
        <s v="ST04136"/>
        <s v="ST04137"/>
        <s v="ST04138"/>
        <s v="ST04139"/>
        <s v="ST04140"/>
        <s v="ST04141"/>
        <s v="ST04142"/>
        <s v="ST04143"/>
        <s v="ST04144"/>
        <s v="ST04145"/>
        <s v="ST04146"/>
        <s v="ST04147"/>
        <s v="ST04148"/>
        <s v="ST04149"/>
        <s v="ST04150"/>
        <s v="ST04151"/>
        <s v="ST04152"/>
        <s v="ST04153"/>
        <s v="ST04154"/>
        <s v="ST04155"/>
        <s v="ST04156"/>
        <s v="ST04157"/>
        <s v="ST04158"/>
        <s v="ST04159"/>
        <s v="ST04160"/>
        <s v="ST04161"/>
        <s v="ST04162"/>
        <s v="ST04163"/>
        <s v="ST04164"/>
        <s v="ST04165"/>
        <s v="ST04166"/>
        <s v="ST04167"/>
        <s v="ST04168"/>
        <s v="ST04169"/>
        <s v="ST04170"/>
        <s v="ST04171"/>
        <s v="ST04172"/>
        <s v="ST04173"/>
        <s v="ST04174"/>
        <s v="ST04175"/>
        <s v="ST04176"/>
        <s v="ST04177"/>
        <s v="ST04178"/>
        <s v="ST04179"/>
        <s v="ST04180"/>
        <s v="ST04181"/>
        <s v="ST04182"/>
        <s v="ST04183"/>
        <s v="ST04184"/>
        <s v="ST04185"/>
        <s v="ST04186"/>
        <s v="ST04187"/>
        <s v="ST04188"/>
        <s v="ST04189"/>
        <s v="ST04190"/>
        <s v="ST04191"/>
        <s v="ST04192"/>
        <s v="ST04193"/>
        <s v="ST04194"/>
        <s v="ST04195"/>
        <s v="ST04196"/>
        <s v="ST04197"/>
        <s v="ST04198"/>
        <s v="ST04199"/>
        <s v="ST04200"/>
        <s v="ST04201"/>
        <s v="ST04202"/>
        <s v="ST04203"/>
        <s v="ST04204"/>
        <s v="ST04205"/>
        <s v="ST04206"/>
        <s v="ST04207"/>
        <s v="ST04208"/>
        <s v="ST04209"/>
        <s v="ST04210"/>
        <s v="ST04211"/>
        <s v="ST04212"/>
        <s v="ST04213"/>
        <s v="ST04214"/>
        <s v="ST04215"/>
        <s v="ST04216"/>
        <s v="ST04217"/>
        <s v="ST04218"/>
        <s v="ST04219"/>
        <s v="ST04220"/>
        <s v="ST04221"/>
        <s v="ST04222"/>
        <s v="ST04223"/>
        <s v="ST04224"/>
        <s v="ST04225"/>
        <s v="ST04226"/>
        <s v="ST04227"/>
        <s v="ST04228"/>
        <s v="ST04229"/>
        <s v="ST04230"/>
        <s v="ST04231"/>
        <s v="ST04232"/>
        <s v="ST04233"/>
        <s v="ST04234"/>
        <s v="ST04235"/>
        <s v="ST04236"/>
        <s v="ST04237"/>
        <s v="ST04238"/>
        <s v="ST04239"/>
        <s v="ST04240"/>
        <s v="ST04241"/>
        <s v="ST04242"/>
        <s v="ST04243"/>
        <s v="ST04244"/>
        <s v="ST04245"/>
        <s v="ST04246"/>
        <s v="ST04247"/>
        <s v="ST04248"/>
        <s v="ST04249"/>
        <s v="ST04250"/>
        <s v="ST04251"/>
        <s v="ST04252"/>
        <s v="ST04253"/>
        <s v="ST04254"/>
        <s v="ST04255"/>
        <s v="ST04256"/>
        <s v="ST04257"/>
        <s v="ST04258"/>
        <s v="ST04259"/>
        <s v="ST04260"/>
        <s v="ST04261"/>
        <s v="ST04262"/>
        <s v="ST04263"/>
        <s v="ST04264"/>
        <s v="ST04265"/>
        <s v="ST04266"/>
        <s v="ST04267"/>
        <s v="ST04268"/>
        <s v="ST04269"/>
        <s v="ST04270"/>
        <s v="ST04271"/>
        <s v="ST04272"/>
        <s v="ST04273"/>
        <s v="ST04274"/>
        <s v="ST04275"/>
        <s v="ST04276"/>
        <s v="ST04277"/>
        <s v="ST04278"/>
        <s v="ST04279"/>
        <s v="ST04280"/>
        <s v="ST04281"/>
        <s v="ST04282"/>
        <s v="ST04283"/>
        <s v="ST04284"/>
        <s v="ST04285"/>
        <s v="ST04286"/>
        <s v="ST04287"/>
        <s v="ST04288"/>
        <s v="ST04289"/>
        <s v="ST04290"/>
        <s v="ST04291"/>
        <s v="ST04292"/>
        <s v="ST04293"/>
        <s v="ST04294"/>
        <s v="ST04295"/>
        <s v="ST04296"/>
        <s v="ST04297"/>
        <s v="ST04298"/>
        <s v="ST04299"/>
        <s v="ST04300"/>
        <s v="ST04301"/>
        <s v="ST04302"/>
        <s v="ST04303"/>
        <s v="ST04304"/>
        <s v="ST04305"/>
        <s v="ST04306"/>
        <s v="ST04307"/>
        <s v="ST04308"/>
        <s v="ST04309"/>
        <s v="ST04310"/>
        <s v="ST04311"/>
        <s v="ST04312"/>
        <s v="ST04313"/>
        <s v="ST04314"/>
        <s v="ST04315"/>
        <s v="ST04316"/>
        <s v="ST04317"/>
        <s v="ST04318"/>
        <s v="ST04319"/>
        <s v="ST04320"/>
        <s v="ST04321"/>
        <s v="ST04322"/>
        <s v="ST04323"/>
        <s v="ST04324"/>
        <s v="ST04325"/>
        <s v="ST04326"/>
        <s v="ST04327"/>
        <s v="ST04328"/>
        <s v="ST04329"/>
        <s v="ST04330"/>
        <s v="ST04331"/>
        <s v="ST04332"/>
        <s v="ST04333"/>
        <s v="ST04334"/>
        <s v="ST04335"/>
        <s v="ST04336"/>
        <s v="ST04337"/>
        <s v="ST04338"/>
        <s v="ST04339"/>
        <s v="ST04340"/>
        <s v="ST04341"/>
        <s v="ST04342"/>
        <s v="ST04343"/>
        <s v="ST04344"/>
        <s v="ST04345"/>
        <s v="ST04346"/>
        <s v="ST04347"/>
        <s v="ST04348"/>
        <s v="ST04349"/>
        <s v="ST04350"/>
        <s v="ST04351"/>
        <s v="ST04352"/>
        <s v="ST04353"/>
        <s v="ST04354"/>
        <s v="ST04355"/>
        <s v="ST04356"/>
        <s v="ST04357"/>
        <s v="ST04358"/>
        <s v="ST04359"/>
        <s v="ST04360"/>
        <s v="ST04361"/>
        <s v="ST04362"/>
        <s v="ST04363"/>
        <s v="ST04364"/>
        <s v="ST04365"/>
        <s v="ST04366"/>
        <s v="ST04367"/>
        <s v="ST04368"/>
        <s v="ST04369"/>
        <s v="ST04370"/>
        <s v="ST04371"/>
        <s v="ST04372"/>
        <s v="ST04373"/>
        <s v="ST04374"/>
        <s v="ST04375"/>
        <s v="ST04376"/>
        <s v="ST04377"/>
        <s v="ST04378"/>
        <s v="ST04379"/>
        <s v="ST04380"/>
        <s v="ST04381"/>
        <s v="ST04382"/>
        <s v="ST04383"/>
        <s v="ST04384"/>
        <s v="ST04385"/>
        <s v="ST04386"/>
        <s v="ST04387"/>
        <s v="ST04388"/>
        <s v="ST04389"/>
        <s v="ST04390"/>
        <s v="ST04391"/>
        <s v="ST04392"/>
        <s v="ST04393"/>
        <s v="ST04394"/>
        <s v="ST04395"/>
        <s v="ST04396"/>
        <s v="ST04397"/>
        <s v="ST04398"/>
        <s v="ST04399"/>
        <s v="ST04400"/>
        <s v="ST04401"/>
        <s v="ST04402"/>
        <s v="ST04403"/>
        <s v="ST04404"/>
        <s v="ST04405"/>
        <s v="ST04406"/>
        <s v="ST04407"/>
        <s v="ST04408"/>
        <s v="ST04409"/>
        <s v="ST04410"/>
        <s v="ST04411"/>
        <s v="ST04412"/>
        <s v="ST04413"/>
        <s v="ST04414"/>
        <s v="ST04415"/>
        <s v="ST04416"/>
        <s v="ST04417"/>
        <s v="ST04418"/>
        <s v="ST04419"/>
        <s v="ST04420"/>
        <s v="ST04421"/>
        <s v="ST04422"/>
        <s v="ST04423"/>
        <s v="ST04424"/>
        <s v="ST04425"/>
        <s v="ST04426"/>
        <s v="ST04427"/>
        <s v="ST04428"/>
        <s v="ST04429"/>
        <s v="ST04430"/>
        <s v="ST04431"/>
        <s v="ST04432"/>
        <s v="ST04433"/>
        <s v="ST04434"/>
        <s v="ST04435"/>
        <s v="ST04436"/>
        <s v="ST04437"/>
        <s v="ST04438"/>
        <s v="ST04439"/>
        <s v="ST04440"/>
        <s v="ST04441"/>
        <s v="ST04442"/>
        <s v="ST04443"/>
        <s v="ST04444"/>
        <s v="ST04445"/>
        <s v="ST04446"/>
        <s v="ST04447"/>
        <s v="ST04448"/>
        <s v="ST04449"/>
        <s v="ST04450"/>
        <s v="ST04451"/>
        <s v="ST04452"/>
        <s v="ST04453"/>
        <s v="ST04454"/>
        <s v="ST04455"/>
        <s v="ST04456"/>
        <s v="ST04457"/>
        <s v="ST04458"/>
        <s v="ST04459"/>
        <s v="ST04460"/>
        <s v="ST04461"/>
        <s v="ST04462"/>
        <s v="ST04463"/>
        <s v="ST04464"/>
        <s v="ST04465"/>
        <s v="ST04466"/>
        <s v="ST04467"/>
        <s v="ST04468"/>
        <s v="ST04469"/>
        <s v="ST04470"/>
        <s v="ST04471"/>
        <s v="ST04472"/>
        <s v="ST04473"/>
        <s v="ST04474"/>
        <s v="ST04475"/>
        <s v="ST04476"/>
        <s v="ST04477"/>
        <s v="ST04478"/>
        <s v="ST04479"/>
        <s v="ST04480"/>
        <s v="ST04481"/>
        <s v="ST04482"/>
        <s v="ST04483"/>
        <s v="ST04484"/>
        <s v="ST04485"/>
        <s v="ST04486"/>
        <s v="ST04487"/>
        <s v="ST04488"/>
        <s v="ST04489"/>
        <s v="ST04490"/>
        <s v="ST04491"/>
        <s v="ST04492"/>
        <s v="ST04493"/>
        <s v="ST04494"/>
        <s v="ST04495"/>
        <s v="ST04496"/>
        <s v="ST04497"/>
        <s v="ST04498"/>
        <s v="ST04499"/>
        <s v="ST04500"/>
        <s v="ST04501"/>
        <s v="ST04502"/>
        <s v="ST04503"/>
        <s v="ST04504"/>
        <s v="ST04505"/>
        <s v="ST04506"/>
        <s v="ST04507"/>
        <s v="ST04508"/>
        <s v="ST04509"/>
        <s v="ST04510"/>
        <s v="ST04511"/>
        <s v="ST04512"/>
        <s v="ST04513"/>
        <s v="ST04514"/>
        <s v="ST04515"/>
        <s v="ST04516"/>
        <s v="ST04517"/>
        <s v="ST04518"/>
        <s v="ST04519"/>
        <s v="ST04520"/>
        <s v="ST04521"/>
        <s v="ST04522"/>
        <s v="ST04523"/>
        <s v="ST04524"/>
        <s v="ST04525"/>
        <s v="ST04526"/>
        <s v="ST04527"/>
        <s v="ST04528"/>
        <s v="ST04529"/>
        <s v="ST04530"/>
        <s v="ST04531"/>
        <s v="ST04532"/>
        <s v="ST04533"/>
        <s v="ST04534"/>
        <s v="ST04535"/>
        <s v="ST04536"/>
        <s v="ST04537"/>
        <s v="ST04538"/>
        <s v="ST04539"/>
        <s v="ST04540"/>
        <s v="ST04541"/>
        <s v="ST04542"/>
        <s v="ST04543"/>
        <s v="ST04544"/>
        <s v="ST04545"/>
        <s v="ST04546"/>
        <s v="ST04547"/>
        <s v="ST04548"/>
        <s v="ST04549"/>
        <s v="ST04550"/>
        <s v="ST04551"/>
        <s v="ST04552"/>
        <s v="ST04553"/>
        <s v="ST04554"/>
        <s v="ST04555"/>
        <s v="ST04556"/>
        <s v="ST04557"/>
        <s v="ST04558"/>
        <s v="ST04559"/>
        <s v="ST04560"/>
        <s v="ST04561"/>
        <s v="ST04562"/>
        <s v="ST04563"/>
        <s v="ST04564"/>
        <s v="ST04565"/>
        <s v="ST04566"/>
        <s v="ST04567"/>
        <s v="ST04568"/>
        <s v="ST04569"/>
        <s v="ST04570"/>
        <s v="ST04571"/>
        <s v="ST04572"/>
        <s v="ST04573"/>
        <s v="ST04574"/>
        <s v="ST04575"/>
        <s v="ST04576"/>
        <s v="ST04577"/>
        <s v="ST04578"/>
        <s v="ST04579"/>
        <s v="ST04580"/>
        <s v="ST04581"/>
        <s v="ST04582"/>
        <s v="ST04583"/>
        <s v="ST04584"/>
        <s v="ST04585"/>
        <s v="ST04586"/>
        <s v="ST04587"/>
        <s v="ST04588"/>
        <s v="ST04589"/>
        <s v="ST04590"/>
        <s v="ST04591"/>
        <s v="ST04592"/>
        <s v="ST04593"/>
        <s v="ST04594"/>
        <s v="ST04595"/>
        <s v="ST04596"/>
        <s v="ST04597"/>
        <s v="ST04598"/>
        <s v="ST04599"/>
        <s v="ST04600"/>
        <s v="ST04601"/>
        <s v="ST04602"/>
        <s v="ST04603"/>
        <s v="ST04604"/>
        <s v="ST04605"/>
        <s v="ST04606"/>
        <s v="ST04607"/>
        <s v="ST04608"/>
        <s v="ST04609"/>
        <s v="ST04610"/>
        <s v="ST04611"/>
        <s v="ST04612"/>
        <s v="ST04613"/>
        <s v="ST04614"/>
        <s v="ST04615"/>
        <s v="ST04616"/>
        <s v="ST04617"/>
        <s v="ST04618"/>
        <s v="ST04619"/>
        <s v="ST04620"/>
        <s v="ST04621"/>
        <s v="ST04622"/>
        <s v="ST04623"/>
        <s v="ST04624"/>
        <s v="ST04625"/>
        <s v="ST04626"/>
        <s v="ST04627"/>
        <s v="ST04628"/>
        <s v="ST04629"/>
        <s v="ST04630"/>
        <s v="ST04631"/>
        <s v="ST04632"/>
        <s v="ST04633"/>
        <s v="ST04634"/>
        <s v="ST04635"/>
        <s v="ST04636"/>
        <s v="ST04637"/>
        <s v="ST04638"/>
        <s v="ST04639"/>
        <s v="ST04640"/>
        <s v="ST04641"/>
        <s v="ST04642"/>
        <s v="ST04643"/>
        <s v="ST04644"/>
        <s v="ST04645"/>
        <s v="ST04646"/>
        <s v="ST04647"/>
        <s v="ST04648"/>
        <s v="ST04649"/>
        <s v="ST04650"/>
        <s v="ST04651"/>
        <s v="ST04652"/>
        <s v="ST04653"/>
        <s v="ST04654"/>
        <s v="ST04655"/>
        <s v="ST04656"/>
        <s v="ST04657"/>
        <s v="ST04658"/>
        <s v="ST04659"/>
        <s v="ST04660"/>
        <s v="ST04661"/>
        <s v="ST04662"/>
        <s v="ST04663"/>
        <s v="ST04664"/>
        <s v="ST04665"/>
        <s v="ST04666"/>
        <s v="ST04667"/>
        <s v="ST04668"/>
        <s v="ST04669"/>
        <s v="ST04670"/>
        <s v="ST04671"/>
        <s v="ST04672"/>
        <s v="ST04673"/>
        <s v="ST04674"/>
        <s v="ST04675"/>
        <s v="ST04676"/>
        <s v="ST04677"/>
        <s v="ST04678"/>
        <s v="ST04679"/>
        <s v="ST04680"/>
        <s v="ST04681"/>
        <s v="ST04682"/>
        <s v="ST04683"/>
        <s v="ST04684"/>
        <s v="ST04685"/>
        <s v="ST04686"/>
        <s v="ST04687"/>
        <s v="ST04688"/>
        <s v="ST04689"/>
        <s v="ST04690"/>
        <s v="ST04691"/>
        <s v="ST04692"/>
        <s v="ST04693"/>
        <s v="ST04694"/>
        <s v="ST04695"/>
        <s v="ST04696"/>
        <s v="ST04697"/>
        <s v="ST04698"/>
        <s v="ST04699"/>
        <s v="ST04700"/>
        <s v="ST04701"/>
        <s v="ST04702"/>
        <s v="ST04703"/>
        <s v="ST04704"/>
        <s v="ST04705"/>
        <s v="ST04706"/>
        <s v="ST04707"/>
        <s v="ST04708"/>
        <s v="ST04709"/>
        <s v="ST04710"/>
        <s v="ST04711"/>
        <s v="ST04712"/>
        <s v="ST04713"/>
        <s v="ST04714"/>
        <s v="ST04715"/>
        <s v="ST04716"/>
        <s v="ST04717"/>
        <s v="ST04718"/>
        <s v="ST04719"/>
        <s v="ST04720"/>
        <s v="ST04721"/>
        <s v="ST04722"/>
        <s v="ST04723"/>
        <s v="ST04724"/>
        <s v="ST04725"/>
        <s v="ST04726"/>
        <s v="ST04727"/>
        <s v="ST04728"/>
        <s v="ST04729"/>
        <s v="ST04730"/>
        <s v="ST04731"/>
        <s v="ST04732"/>
        <s v="ST04733"/>
        <s v="ST04734"/>
        <s v="ST04735"/>
        <s v="ST04736"/>
        <s v="ST04737"/>
        <s v="ST04738"/>
        <s v="ST04739"/>
        <s v="ST04740"/>
        <s v="ST04741"/>
        <s v="ST04742"/>
        <s v="ST04743"/>
        <s v="ST04744"/>
        <s v="ST04745"/>
        <s v="ST04746"/>
        <s v="ST04747"/>
        <s v="ST04748"/>
        <s v="ST04749"/>
        <s v="ST04750"/>
        <s v="ST04751"/>
        <s v="ST04752"/>
        <s v="ST04753"/>
        <s v="ST04754"/>
        <s v="ST04755"/>
        <s v="ST04756"/>
        <s v="ST04757"/>
        <s v="ST04758"/>
        <s v="ST04759"/>
        <s v="ST04760"/>
        <s v="ST04761"/>
        <s v="ST04762"/>
        <s v="ST04763"/>
        <s v="ST04764"/>
        <s v="ST04765"/>
        <s v="ST04766"/>
        <s v="ST04767"/>
        <s v="ST04768"/>
        <s v="ST04769"/>
        <s v="ST04770"/>
        <s v="ST04771"/>
        <s v="ST04772"/>
        <s v="ST04773"/>
        <s v="ST04774"/>
        <s v="ST04775"/>
        <s v="ST04776"/>
        <s v="ST04777"/>
        <s v="ST04778"/>
        <s v="ST04779"/>
        <s v="ST04780"/>
        <s v="ST04781"/>
        <s v="ST04782"/>
        <s v="ST04783"/>
        <s v="ST04784"/>
        <s v="ST04785"/>
        <s v="ST04786"/>
        <s v="ST04787"/>
        <s v="ST04788"/>
        <s v="ST04789"/>
        <s v="ST04790"/>
        <s v="ST04791"/>
        <s v="ST04792"/>
        <s v="ST04793"/>
        <s v="ST04794"/>
        <s v="ST04795"/>
        <s v="ST04796"/>
        <s v="ST04797"/>
        <s v="ST04798"/>
        <s v="ST04799"/>
        <s v="ST04800"/>
        <s v="ST04801"/>
        <s v="ST04802"/>
        <s v="ST04803"/>
        <s v="ST04804"/>
        <s v="ST04805"/>
        <s v="ST04806"/>
        <s v="ST04807"/>
        <s v="ST04808"/>
        <s v="ST04809"/>
        <s v="ST04810"/>
        <s v="ST04811"/>
        <s v="ST04812"/>
        <s v="ST04813"/>
        <s v="ST04814"/>
        <s v="ST04815"/>
        <s v="ST04816"/>
        <s v="ST04817"/>
        <s v="ST04818"/>
        <s v="ST04819"/>
        <s v="ST04820"/>
        <s v="ST04821"/>
        <s v="ST04822"/>
        <s v="ST04823"/>
        <s v="ST04824"/>
        <s v="ST04825"/>
        <s v="ST04826"/>
        <s v="ST04827"/>
        <s v="ST04828"/>
        <s v="ST04829"/>
        <s v="ST04830"/>
        <s v="ST04831"/>
        <s v="ST04832"/>
        <s v="ST04833"/>
        <s v="ST04834"/>
        <s v="ST04835"/>
        <s v="ST04836"/>
        <s v="ST04837"/>
        <s v="ST04838"/>
        <s v="ST04839"/>
        <s v="ST04840"/>
        <s v="ST04841"/>
        <s v="ST04842"/>
        <s v="ST04843"/>
        <s v="ST04844"/>
        <s v="ST04845"/>
        <s v="ST04846"/>
        <s v="ST04847"/>
        <s v="ST04848"/>
        <s v="ST04849"/>
        <s v="ST04850"/>
        <s v="ST04851"/>
        <s v="ST04852"/>
        <s v="ST04853"/>
        <s v="ST04854"/>
        <s v="ST04855"/>
        <s v="ST04856"/>
        <s v="ST04857"/>
        <s v="ST04858"/>
        <s v="ST04859"/>
        <s v="ST04860"/>
        <s v="ST04861"/>
        <s v="ST04862"/>
        <s v="ST04863"/>
        <s v="ST04864"/>
        <s v="ST04865"/>
        <s v="ST04866"/>
        <s v="ST04867"/>
        <s v="ST04868"/>
        <s v="ST04869"/>
        <s v="ST04870"/>
        <s v="ST04871"/>
        <s v="ST04872"/>
        <s v="ST04873"/>
        <s v="ST04874"/>
        <s v="ST04875"/>
        <s v="ST04876"/>
        <s v="ST04877"/>
        <s v="ST04878"/>
        <s v="ST04879"/>
        <s v="ST04880"/>
        <s v="ST04881"/>
        <s v="ST04882"/>
        <s v="ST04883"/>
        <s v="ST04884"/>
        <s v="ST04885"/>
        <s v="ST04886"/>
        <s v="ST04887"/>
        <s v="ST04888"/>
        <s v="ST04889"/>
        <s v="ST04890"/>
        <s v="ST04891"/>
        <s v="ST04892"/>
        <s v="ST04893"/>
        <s v="ST04894"/>
        <s v="ST04895"/>
        <s v="ST04896"/>
        <s v="ST04897"/>
        <s v="ST04898"/>
        <s v="ST04899"/>
        <s v="ST04900"/>
        <s v="ST04901"/>
        <s v="ST04902"/>
        <s v="ST04903"/>
        <s v="ST04904"/>
        <s v="ST04905"/>
        <s v="ST04906"/>
        <s v="ST04907"/>
        <s v="ST04908"/>
        <s v="ST04909"/>
        <s v="ST04910"/>
        <s v="ST04911"/>
        <s v="ST04912"/>
        <s v="ST04913"/>
        <s v="ST04914"/>
        <s v="ST04915"/>
        <s v="ST04916"/>
        <s v="ST04917"/>
        <s v="ST04918"/>
        <s v="ST04919"/>
        <s v="ST04920"/>
        <s v="ST04921"/>
        <s v="ST04922"/>
        <s v="ST04923"/>
        <s v="ST04924"/>
        <s v="ST04925"/>
        <s v="ST04926"/>
        <s v="ST04927"/>
        <s v="ST04928"/>
        <s v="ST04929"/>
        <s v="ST04930"/>
        <s v="ST04931"/>
        <s v="ST04932"/>
        <s v="ST04933"/>
        <s v="ST04934"/>
        <s v="ST04935"/>
        <s v="ST04936"/>
        <s v="ST04937"/>
        <s v="ST04938"/>
        <s v="ST04939"/>
        <s v="ST04940"/>
        <s v="ST04941"/>
        <s v="ST04942"/>
        <s v="ST04943"/>
        <s v="ST04944"/>
        <s v="ST04945"/>
        <s v="ST04946"/>
        <s v="ST04947"/>
        <s v="ST04948"/>
        <s v="ST04949"/>
        <s v="ST04950"/>
        <s v="ST04951"/>
        <s v="ST04952"/>
        <s v="ST04953"/>
        <s v="ST04954"/>
        <s v="ST04955"/>
        <s v="ST04956"/>
        <s v="ST04957"/>
        <s v="ST04958"/>
        <s v="ST04959"/>
        <s v="ST04960"/>
        <s v="ST04961"/>
        <s v="ST04962"/>
        <s v="ST04963"/>
        <s v="ST04964"/>
        <s v="ST04965"/>
        <s v="ST04966"/>
        <s v="ST04967"/>
        <s v="ST04968"/>
        <s v="ST04969"/>
        <s v="ST04970"/>
        <s v="ST04971"/>
        <s v="ST04972"/>
        <s v="ST04973"/>
        <s v="ST04974"/>
        <s v="ST04975"/>
        <s v="ST04976"/>
        <s v="ST04977"/>
        <s v="ST04978"/>
        <s v="ST04979"/>
        <s v="ST04980"/>
        <s v="ST04981"/>
        <s v="ST04982"/>
        <s v="ST04983"/>
        <s v="ST04984"/>
        <s v="ST04985"/>
        <s v="ST04986"/>
        <s v="ST04987"/>
        <s v="ST04988"/>
        <s v="ST04989"/>
        <s v="ST04990"/>
        <s v="ST04991"/>
        <s v="ST04992"/>
        <s v="ST04993"/>
        <s v="ST04994"/>
        <s v="ST04995"/>
        <s v="ST04996"/>
        <s v="ST04997"/>
        <s v="ST04998"/>
        <s v="ST04999"/>
        <s v="ST05000"/>
      </sharedItems>
    </cacheField>
    <cacheField name="Startup_Name" numFmtId="0">
      <sharedItems/>
    </cacheField>
    <cacheField name="Industry" numFmtId="0">
      <sharedItems/>
    </cacheField>
    <cacheField name="Country" numFmtId="0">
      <sharedItems/>
    </cacheField>
    <cacheField name="City" numFmtId="0">
      <sharedItems/>
    </cacheField>
    <cacheField name="Founded_Year" numFmtId="0">
      <sharedItems containsSemiMixedTypes="0" containsString="0" containsNumber="1" containsInteger="1" minValue="2010" maxValue="2024"/>
    </cacheField>
    <cacheField name="Funding_Date" numFmtId="164">
      <sharedItems containsSemiMixedTypes="0" containsNonDate="0" containsDate="1" containsString="0" minDate="2021-01-01T00:00:00" maxDate="2026-06-25T00:00:00"/>
    </cacheField>
    <cacheField name="Funding_Stage" numFmtId="0">
      <sharedItems/>
    </cacheField>
    <cacheField name="Funding_Amount_USD" numFmtId="0">
      <sharedItems containsSemiMixedTypes="0" containsString="0" containsNumber="1" containsInteger="1" minValue="505309" maxValue="49960316"/>
    </cacheField>
    <cacheField name="Valuation_USD" numFmtId="0">
      <sharedItems containsSemiMixedTypes="0" containsString="0" containsNumber="1" containsInteger="1" minValue="5004522" maxValue="999967121"/>
    </cacheField>
    <cacheField name="Lead_Investor" numFmtId="0">
      <sharedItems/>
    </cacheField>
    <cacheField name="Total_Investors" numFmtId="0">
      <sharedItems containsSemiMixedTypes="0" containsString="0" containsNumber="1" containsInteger="1" minValue="1" maxValue="15"/>
    </cacheField>
    <cacheField name="Employees" numFmtId="0">
      <sharedItems containsSemiMixedTypes="0" containsString="0" containsNumber="1" containsInteger="1" minValue="13" maxValue="5000"/>
    </cacheField>
    <cacheField name="Revenue_USD" numFmtId="0">
      <sharedItems containsSemiMixedTypes="0" containsString="0" containsNumber="1" containsInteger="1" minValue="114750" maxValue="99987857"/>
    </cacheField>
    <cacheField name="Profit_Margin_Percent" numFmtId="0">
      <sharedItems containsSemiMixedTypes="0" containsString="0" containsNumber="1" containsInteger="1" minValue="1" maxValue="40"/>
    </cacheField>
    <cacheField name="Startup_Status" numFmtId="0">
      <sharedItems count="4">
        <s v="IPO"/>
        <s v="Closed"/>
        <s v="Acquired"/>
        <s v="Active"/>
      </sharedItems>
    </cacheField>
    <cacheField name="Unicorn" numFmtId="0">
      <sharedItems count="2">
        <s v="Early Stage"/>
        <s v="Near Unicor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Startup1"/>
    <x v="0"/>
    <x v="0"/>
    <s v="Tokyo"/>
    <n v="2021"/>
    <x v="0"/>
    <x v="0"/>
    <n v="17912655"/>
    <n v="324507361"/>
    <x v="0"/>
    <n v="3"/>
    <n v="2408"/>
    <n v="92971587"/>
    <n v="37"/>
    <s v="IPO"/>
  </r>
  <r>
    <x v="1"/>
    <s v="Startup2"/>
    <x v="1"/>
    <x v="1"/>
    <s v="Hyderabad"/>
    <n v="2011"/>
    <x v="1"/>
    <x v="1"/>
    <n v="31712335"/>
    <n v="241414683"/>
    <x v="1"/>
    <n v="1"/>
    <n v="548"/>
    <n v="16053527"/>
    <n v="26"/>
    <s v="Closed"/>
  </r>
  <r>
    <x v="2"/>
    <s v="Startup3"/>
    <x v="1"/>
    <x v="2"/>
    <s v="Paris"/>
    <n v="2010"/>
    <x v="2"/>
    <x v="1"/>
    <n v="29003372"/>
    <n v="16469187"/>
    <x v="2"/>
    <n v="2"/>
    <n v="3596"/>
    <n v="61801859"/>
    <n v="22"/>
    <s v="Acquired"/>
  </r>
  <r>
    <x v="3"/>
    <s v="Startup4"/>
    <x v="2"/>
    <x v="1"/>
    <s v="Hyderabad"/>
    <n v="2020"/>
    <x v="3"/>
    <x v="0"/>
    <n v="17706224"/>
    <n v="63614738"/>
    <x v="3"/>
    <n v="10"/>
    <n v="4042"/>
    <n v="38960424"/>
    <n v="33"/>
    <s v="Active"/>
  </r>
  <r>
    <x v="4"/>
    <s v="Startup5"/>
    <x v="3"/>
    <x v="3"/>
    <s v="Singapore"/>
    <n v="2018"/>
    <x v="4"/>
    <x v="0"/>
    <n v="35921166"/>
    <n v="886825091"/>
    <x v="3"/>
    <n v="5"/>
    <n v="301"/>
    <n v="69961254"/>
    <n v="7"/>
    <s v="IPO"/>
  </r>
  <r>
    <x v="5"/>
    <s v="Startup6"/>
    <x v="4"/>
    <x v="3"/>
    <s v="Singapore"/>
    <n v="2023"/>
    <x v="5"/>
    <x v="2"/>
    <n v="31219179"/>
    <n v="279776654"/>
    <x v="0"/>
    <n v="11"/>
    <n v="1003"/>
    <n v="44490401"/>
    <n v="30"/>
    <s v="IPO"/>
  </r>
  <r>
    <x v="6"/>
    <s v="Startup7"/>
    <x v="5"/>
    <x v="4"/>
    <s v="Melbourne"/>
    <n v="2015"/>
    <x v="6"/>
    <x v="1"/>
    <n v="11926629"/>
    <n v="63855660"/>
    <x v="1"/>
    <n v="12"/>
    <n v="1624"/>
    <n v="33351808"/>
    <n v="8"/>
    <s v="Closed"/>
  </r>
  <r>
    <x v="7"/>
    <s v="Startup8"/>
    <x v="1"/>
    <x v="0"/>
    <s v="Tokyo"/>
    <n v="2020"/>
    <x v="7"/>
    <x v="2"/>
    <n v="22152057"/>
    <n v="269092474"/>
    <x v="1"/>
    <n v="4"/>
    <n v="2452"/>
    <n v="47164708"/>
    <n v="29"/>
    <s v="Closed"/>
  </r>
  <r>
    <x v="8"/>
    <s v="Startup9"/>
    <x v="6"/>
    <x v="4"/>
    <s v="Sydney"/>
    <n v="2016"/>
    <x v="8"/>
    <x v="1"/>
    <n v="15362543"/>
    <n v="740379613"/>
    <x v="4"/>
    <n v="14"/>
    <n v="2022"/>
    <n v="18331854"/>
    <n v="3"/>
    <s v="IPO"/>
  </r>
  <r>
    <x v="9"/>
    <s v="Startup10"/>
    <x v="0"/>
    <x v="1"/>
    <s v="Hyderabad"/>
    <n v="2015"/>
    <x v="9"/>
    <x v="2"/>
    <n v="13030154"/>
    <n v="329153791"/>
    <x v="3"/>
    <n v="9"/>
    <n v="1045"/>
    <n v="42606517"/>
    <n v="21"/>
    <s v="IPO"/>
  </r>
  <r>
    <x v="10"/>
    <s v="Startup11"/>
    <x v="7"/>
    <x v="5"/>
    <s v="Berlin"/>
    <n v="2014"/>
    <x v="10"/>
    <x v="1"/>
    <n v="25276269"/>
    <n v="956460313"/>
    <x v="1"/>
    <n v="13"/>
    <n v="865"/>
    <n v="24469190"/>
    <n v="38"/>
    <s v="Active"/>
  </r>
  <r>
    <x v="11"/>
    <s v="Startup12"/>
    <x v="2"/>
    <x v="6"/>
    <s v="Abu Dhabi"/>
    <n v="2022"/>
    <x v="11"/>
    <x v="0"/>
    <n v="31680405"/>
    <n v="282523082"/>
    <x v="3"/>
    <n v="1"/>
    <n v="4014"/>
    <n v="6919234"/>
    <n v="6"/>
    <s v="Closed"/>
  </r>
  <r>
    <x v="12"/>
    <s v="Startup13"/>
    <x v="3"/>
    <x v="5"/>
    <s v="Munich"/>
    <n v="2012"/>
    <x v="12"/>
    <x v="3"/>
    <n v="29786445"/>
    <n v="935293835"/>
    <x v="4"/>
    <n v="8"/>
    <n v="1666"/>
    <n v="89974218"/>
    <n v="20"/>
    <s v="IPO"/>
  </r>
  <r>
    <x v="13"/>
    <s v="Startup14"/>
    <x v="6"/>
    <x v="3"/>
    <s v="Singapore"/>
    <n v="2013"/>
    <x v="13"/>
    <x v="4"/>
    <n v="6198479"/>
    <n v="132812668"/>
    <x v="4"/>
    <n v="11"/>
    <n v="1892"/>
    <n v="87118941"/>
    <n v="26"/>
    <s v="Acquired"/>
  </r>
  <r>
    <x v="14"/>
    <s v="Startup15"/>
    <x v="0"/>
    <x v="1"/>
    <s v="Bengaluru"/>
    <n v="2010"/>
    <x v="14"/>
    <x v="1"/>
    <n v="12716680"/>
    <n v="328273421"/>
    <x v="0"/>
    <n v="12"/>
    <n v="906"/>
    <n v="20517919"/>
    <n v="24"/>
    <s v="Active"/>
  </r>
  <r>
    <x v="15"/>
    <s v="Startup16"/>
    <x v="2"/>
    <x v="3"/>
    <s v="Singapore"/>
    <n v="2012"/>
    <x v="15"/>
    <x v="3"/>
    <n v="43151147"/>
    <n v="163336313"/>
    <x v="1"/>
    <n v="8"/>
    <n v="3537"/>
    <n v="49452016"/>
    <n v="26"/>
    <s v="IPO"/>
  </r>
  <r>
    <x v="16"/>
    <s v="Startup17"/>
    <x v="3"/>
    <x v="7"/>
    <s v="Manchester"/>
    <n v="2015"/>
    <x v="16"/>
    <x v="1"/>
    <n v="22887885"/>
    <n v="199230005"/>
    <x v="0"/>
    <n v="8"/>
    <n v="3491"/>
    <n v="38809052"/>
    <n v="29"/>
    <s v="IPO"/>
  </r>
  <r>
    <x v="17"/>
    <s v="Startup18"/>
    <x v="8"/>
    <x v="2"/>
    <s v="Paris"/>
    <n v="2019"/>
    <x v="17"/>
    <x v="5"/>
    <n v="28582391"/>
    <n v="729366748"/>
    <x v="1"/>
    <n v="10"/>
    <n v="870"/>
    <n v="19005012"/>
    <n v="38"/>
    <s v="Active"/>
  </r>
  <r>
    <x v="18"/>
    <s v="Startup19"/>
    <x v="9"/>
    <x v="4"/>
    <s v="Melbourne"/>
    <n v="2024"/>
    <x v="18"/>
    <x v="0"/>
    <n v="45360679"/>
    <n v="377529132"/>
    <x v="1"/>
    <n v="3"/>
    <n v="2293"/>
    <n v="36999163"/>
    <n v="38"/>
    <s v="Closed"/>
  </r>
  <r>
    <x v="19"/>
    <s v="Startup20"/>
    <x v="7"/>
    <x v="0"/>
    <s v="Tokyo"/>
    <n v="2014"/>
    <x v="19"/>
    <x v="1"/>
    <n v="8406580"/>
    <n v="242595121"/>
    <x v="3"/>
    <n v="11"/>
    <n v="2565"/>
    <n v="66407922"/>
    <n v="8"/>
    <s v="IPO"/>
  </r>
  <r>
    <x v="20"/>
    <s v="Startup21"/>
    <x v="2"/>
    <x v="6"/>
    <s v="Dubai"/>
    <n v="2010"/>
    <x v="20"/>
    <x v="5"/>
    <n v="36832702"/>
    <n v="638718834"/>
    <x v="4"/>
    <n v="15"/>
    <n v="1277"/>
    <n v="38369767"/>
    <n v="27"/>
    <s v="Active"/>
  </r>
  <r>
    <x v="21"/>
    <s v="Startup22"/>
    <x v="3"/>
    <x v="6"/>
    <s v="Dubai"/>
    <n v="2015"/>
    <x v="21"/>
    <x v="3"/>
    <n v="40341528"/>
    <n v="673227406"/>
    <x v="2"/>
    <n v="8"/>
    <n v="1801"/>
    <n v="8265011"/>
    <n v="6"/>
    <s v="Acquired"/>
  </r>
  <r>
    <x v="22"/>
    <s v="Startup23"/>
    <x v="4"/>
    <x v="6"/>
    <s v="Dubai"/>
    <n v="2024"/>
    <x v="22"/>
    <x v="0"/>
    <n v="2393293"/>
    <n v="573435780"/>
    <x v="2"/>
    <n v="13"/>
    <n v="3466"/>
    <n v="37158705"/>
    <n v="38"/>
    <s v="IPO"/>
  </r>
  <r>
    <x v="23"/>
    <s v="Startup24"/>
    <x v="7"/>
    <x v="2"/>
    <s v="Paris"/>
    <n v="2022"/>
    <x v="23"/>
    <x v="0"/>
    <n v="988325"/>
    <n v="348844245"/>
    <x v="0"/>
    <n v="12"/>
    <n v="3728"/>
    <n v="70247602"/>
    <n v="24"/>
    <s v="Active"/>
  </r>
  <r>
    <x v="24"/>
    <s v="Startup25"/>
    <x v="6"/>
    <x v="6"/>
    <s v="Abu Dhabi"/>
    <n v="2019"/>
    <x v="24"/>
    <x v="0"/>
    <n v="49061942"/>
    <n v="170490198"/>
    <x v="2"/>
    <n v="13"/>
    <n v="3881"/>
    <n v="39183462"/>
    <n v="16"/>
    <s v="Acquired"/>
  </r>
  <r>
    <x v="25"/>
    <s v="Startup26"/>
    <x v="8"/>
    <x v="2"/>
    <s v="Paris"/>
    <n v="2022"/>
    <x v="25"/>
    <x v="5"/>
    <n v="26044523"/>
    <n v="44004384"/>
    <x v="3"/>
    <n v="14"/>
    <n v="3308"/>
    <n v="97054420"/>
    <n v="26"/>
    <s v="Active"/>
  </r>
  <r>
    <x v="26"/>
    <s v="Startup27"/>
    <x v="0"/>
    <x v="4"/>
    <s v="Sydney"/>
    <n v="2022"/>
    <x v="26"/>
    <x v="3"/>
    <n v="751146"/>
    <n v="565041456"/>
    <x v="5"/>
    <n v="7"/>
    <n v="1092"/>
    <n v="14232071"/>
    <n v="29"/>
    <s v="IPO"/>
  </r>
  <r>
    <x v="27"/>
    <s v="Startup28"/>
    <x v="7"/>
    <x v="5"/>
    <s v="Munich"/>
    <n v="2014"/>
    <x v="27"/>
    <x v="3"/>
    <n v="20938111"/>
    <n v="758218487"/>
    <x v="0"/>
    <n v="15"/>
    <n v="2246"/>
    <n v="63151562"/>
    <n v="3"/>
    <s v="Active"/>
  </r>
  <r>
    <x v="28"/>
    <s v="Startup29"/>
    <x v="6"/>
    <x v="0"/>
    <s v="Tokyo"/>
    <n v="2022"/>
    <x v="28"/>
    <x v="4"/>
    <n v="20576513"/>
    <n v="959291715"/>
    <x v="0"/>
    <n v="2"/>
    <n v="4584"/>
    <n v="83811288"/>
    <n v="17"/>
    <s v="Closed"/>
  </r>
  <r>
    <x v="29"/>
    <s v="Startup30"/>
    <x v="0"/>
    <x v="6"/>
    <s v="Abu Dhabi"/>
    <n v="2018"/>
    <x v="29"/>
    <x v="6"/>
    <n v="8737640"/>
    <n v="444664262"/>
    <x v="5"/>
    <n v="15"/>
    <n v="3185"/>
    <n v="48069454"/>
    <n v="22"/>
    <s v="IPO"/>
  </r>
  <r>
    <x v="30"/>
    <s v="Startup31"/>
    <x v="2"/>
    <x v="0"/>
    <s v="Tokyo"/>
    <n v="2012"/>
    <x v="30"/>
    <x v="5"/>
    <n v="49594435"/>
    <n v="792907738"/>
    <x v="2"/>
    <n v="1"/>
    <n v="445"/>
    <n v="27129969"/>
    <n v="1"/>
    <s v="Acquired"/>
  </r>
  <r>
    <x v="31"/>
    <s v="Startup32"/>
    <x v="5"/>
    <x v="5"/>
    <s v="Munich"/>
    <n v="2015"/>
    <x v="31"/>
    <x v="4"/>
    <n v="32023279"/>
    <n v="471211714"/>
    <x v="2"/>
    <n v="12"/>
    <n v="4673"/>
    <n v="28583777"/>
    <n v="33"/>
    <s v="Acquired"/>
  </r>
  <r>
    <x v="32"/>
    <s v="Startup33"/>
    <x v="5"/>
    <x v="4"/>
    <s v="Melbourne"/>
    <n v="2018"/>
    <x v="32"/>
    <x v="6"/>
    <n v="11444289"/>
    <n v="924073443"/>
    <x v="3"/>
    <n v="1"/>
    <n v="637"/>
    <n v="509679"/>
    <n v="34"/>
    <s v="Active"/>
  </r>
  <r>
    <x v="33"/>
    <s v="Startup34"/>
    <x v="0"/>
    <x v="7"/>
    <s v="Manchester"/>
    <n v="2010"/>
    <x v="33"/>
    <x v="0"/>
    <n v="24876452"/>
    <n v="38187577"/>
    <x v="3"/>
    <n v="8"/>
    <n v="2326"/>
    <n v="22265379"/>
    <n v="9"/>
    <s v="Acquired"/>
  </r>
  <r>
    <x v="34"/>
    <s v="Startup35"/>
    <x v="7"/>
    <x v="2"/>
    <s v="Paris"/>
    <n v="2019"/>
    <x v="34"/>
    <x v="1"/>
    <n v="8390760"/>
    <n v="334843918"/>
    <x v="0"/>
    <n v="5"/>
    <n v="1790"/>
    <n v="99678844"/>
    <n v="9"/>
    <s v="IPO"/>
  </r>
  <r>
    <x v="35"/>
    <s v="Startup36"/>
    <x v="3"/>
    <x v="8"/>
    <s v="Austin"/>
    <n v="2021"/>
    <x v="35"/>
    <x v="3"/>
    <n v="24701745"/>
    <n v="617829660"/>
    <x v="2"/>
    <n v="7"/>
    <n v="253"/>
    <n v="29478510"/>
    <n v="26"/>
    <s v="IPO"/>
  </r>
  <r>
    <x v="36"/>
    <s v="Startup37"/>
    <x v="0"/>
    <x v="8"/>
    <s v="San Francisco"/>
    <n v="2011"/>
    <x v="36"/>
    <x v="2"/>
    <n v="37956267"/>
    <n v="465112335"/>
    <x v="2"/>
    <n v="15"/>
    <n v="2471"/>
    <n v="39291010"/>
    <n v="32"/>
    <s v="Active"/>
  </r>
  <r>
    <x v="37"/>
    <s v="Startup38"/>
    <x v="0"/>
    <x v="6"/>
    <s v="Dubai"/>
    <n v="2010"/>
    <x v="37"/>
    <x v="1"/>
    <n v="9225457"/>
    <n v="445419512"/>
    <x v="6"/>
    <n v="3"/>
    <n v="4597"/>
    <n v="50337900"/>
    <n v="15"/>
    <s v="Closed"/>
  </r>
  <r>
    <x v="38"/>
    <s v="Startup39"/>
    <x v="4"/>
    <x v="5"/>
    <s v="Munich"/>
    <n v="2011"/>
    <x v="38"/>
    <x v="0"/>
    <n v="18427883"/>
    <n v="694463891"/>
    <x v="1"/>
    <n v="7"/>
    <n v="1641"/>
    <n v="49832352"/>
    <n v="27"/>
    <s v="Active"/>
  </r>
  <r>
    <x v="39"/>
    <s v="Startup40"/>
    <x v="6"/>
    <x v="9"/>
    <s v="Toronto"/>
    <n v="2012"/>
    <x v="39"/>
    <x v="1"/>
    <n v="24003555"/>
    <n v="535509124"/>
    <x v="2"/>
    <n v="4"/>
    <n v="4282"/>
    <n v="11328919"/>
    <n v="10"/>
    <s v="Closed"/>
  </r>
  <r>
    <x v="40"/>
    <s v="Startup41"/>
    <x v="9"/>
    <x v="0"/>
    <s v="Tokyo"/>
    <n v="2016"/>
    <x v="40"/>
    <x v="6"/>
    <n v="30309138"/>
    <n v="720423784"/>
    <x v="7"/>
    <n v="12"/>
    <n v="2317"/>
    <n v="43050814"/>
    <n v="27"/>
    <s v="Active"/>
  </r>
  <r>
    <x v="41"/>
    <s v="Startup42"/>
    <x v="1"/>
    <x v="4"/>
    <s v="Melbourne"/>
    <n v="2024"/>
    <x v="41"/>
    <x v="2"/>
    <n v="34701860"/>
    <n v="760143883"/>
    <x v="4"/>
    <n v="8"/>
    <n v="1760"/>
    <n v="99393225"/>
    <n v="37"/>
    <s v="IPO"/>
  </r>
  <r>
    <x v="42"/>
    <s v="Startup43"/>
    <x v="8"/>
    <x v="7"/>
    <s v="Manchester"/>
    <n v="2024"/>
    <x v="42"/>
    <x v="5"/>
    <n v="12053032"/>
    <n v="940226771"/>
    <x v="3"/>
    <n v="6"/>
    <n v="1759"/>
    <n v="36745602"/>
    <n v="1"/>
    <s v="Active"/>
  </r>
  <r>
    <x v="43"/>
    <s v="Startup44"/>
    <x v="3"/>
    <x v="0"/>
    <s v="Tokyo"/>
    <n v="2017"/>
    <x v="43"/>
    <x v="1"/>
    <n v="47074854"/>
    <n v="599965674"/>
    <x v="0"/>
    <n v="4"/>
    <n v="893"/>
    <n v="54118933"/>
    <n v="23"/>
    <s v="Closed"/>
  </r>
  <r>
    <x v="44"/>
    <s v="Startup45"/>
    <x v="9"/>
    <x v="4"/>
    <s v="Sydney"/>
    <n v="2011"/>
    <x v="44"/>
    <x v="0"/>
    <n v="1444050"/>
    <n v="255937734"/>
    <x v="3"/>
    <n v="14"/>
    <n v="760"/>
    <n v="92927428"/>
    <n v="17"/>
    <s v="Acquired"/>
  </r>
  <r>
    <x v="45"/>
    <s v="Startup46"/>
    <x v="1"/>
    <x v="9"/>
    <s v="Vancouver"/>
    <n v="2010"/>
    <x v="45"/>
    <x v="2"/>
    <n v="39601446"/>
    <n v="307867651"/>
    <x v="7"/>
    <n v="1"/>
    <n v="2971"/>
    <n v="12209378"/>
    <n v="38"/>
    <s v="Acquired"/>
  </r>
  <r>
    <x v="46"/>
    <s v="Startup47"/>
    <x v="2"/>
    <x v="7"/>
    <s v="London"/>
    <n v="2011"/>
    <x v="46"/>
    <x v="2"/>
    <n v="27883545"/>
    <n v="899395577"/>
    <x v="2"/>
    <n v="4"/>
    <n v="1786"/>
    <n v="85101340"/>
    <n v="26"/>
    <s v="IPO"/>
  </r>
  <r>
    <x v="47"/>
    <s v="Startup48"/>
    <x v="3"/>
    <x v="0"/>
    <s v="Tokyo"/>
    <n v="2016"/>
    <x v="47"/>
    <x v="0"/>
    <n v="38899120"/>
    <n v="734990591"/>
    <x v="2"/>
    <n v="1"/>
    <n v="593"/>
    <n v="29104960"/>
    <n v="2"/>
    <s v="Closed"/>
  </r>
  <r>
    <x v="48"/>
    <s v="Startup49"/>
    <x v="1"/>
    <x v="3"/>
    <s v="Singapore"/>
    <n v="2011"/>
    <x v="48"/>
    <x v="1"/>
    <n v="23172347"/>
    <n v="235931886"/>
    <x v="4"/>
    <n v="12"/>
    <n v="4675"/>
    <n v="50758340"/>
    <n v="26"/>
    <s v="Active"/>
  </r>
  <r>
    <x v="49"/>
    <s v="Startup50"/>
    <x v="2"/>
    <x v="6"/>
    <s v="Dubai"/>
    <n v="2017"/>
    <x v="49"/>
    <x v="6"/>
    <n v="5368223"/>
    <n v="643731200"/>
    <x v="5"/>
    <n v="3"/>
    <n v="4358"/>
    <n v="50152209"/>
    <n v="38"/>
    <s v="Closed"/>
  </r>
  <r>
    <x v="50"/>
    <s v="Startup51"/>
    <x v="6"/>
    <x v="7"/>
    <s v="London"/>
    <n v="2010"/>
    <x v="50"/>
    <x v="5"/>
    <n v="45032925"/>
    <n v="376214103"/>
    <x v="5"/>
    <n v="13"/>
    <n v="290"/>
    <n v="3063434"/>
    <n v="21"/>
    <s v="IPO"/>
  </r>
  <r>
    <x v="51"/>
    <s v="Startup52"/>
    <x v="4"/>
    <x v="2"/>
    <s v="Paris"/>
    <n v="2017"/>
    <x v="51"/>
    <x v="4"/>
    <n v="46700550"/>
    <n v="975094183"/>
    <x v="4"/>
    <n v="5"/>
    <n v="3221"/>
    <n v="68171763"/>
    <n v="7"/>
    <s v="Acquired"/>
  </r>
  <r>
    <x v="52"/>
    <s v="Startup53"/>
    <x v="3"/>
    <x v="8"/>
    <s v="Austin"/>
    <n v="2015"/>
    <x v="52"/>
    <x v="3"/>
    <n v="38975434"/>
    <n v="167730564"/>
    <x v="7"/>
    <n v="3"/>
    <n v="172"/>
    <n v="88915199"/>
    <n v="34"/>
    <s v="Acquired"/>
  </r>
  <r>
    <x v="53"/>
    <s v="Startup54"/>
    <x v="2"/>
    <x v="4"/>
    <s v="Melbourne"/>
    <n v="2018"/>
    <x v="53"/>
    <x v="4"/>
    <n v="1054790"/>
    <n v="685602653"/>
    <x v="4"/>
    <n v="6"/>
    <n v="3815"/>
    <n v="2433053"/>
    <n v="14"/>
    <s v="IPO"/>
  </r>
  <r>
    <x v="54"/>
    <s v="Startup55"/>
    <x v="3"/>
    <x v="8"/>
    <s v="Boston"/>
    <n v="2016"/>
    <x v="54"/>
    <x v="5"/>
    <n v="30527027"/>
    <n v="445698976"/>
    <x v="4"/>
    <n v="1"/>
    <n v="1268"/>
    <n v="62745160"/>
    <n v="9"/>
    <s v="IPO"/>
  </r>
  <r>
    <x v="55"/>
    <s v="Startup56"/>
    <x v="0"/>
    <x v="8"/>
    <s v="San Francisco"/>
    <n v="2024"/>
    <x v="55"/>
    <x v="1"/>
    <n v="46650925"/>
    <n v="136811379"/>
    <x v="3"/>
    <n v="3"/>
    <n v="3182"/>
    <n v="49932282"/>
    <n v="7"/>
    <s v="IPO"/>
  </r>
  <r>
    <x v="56"/>
    <s v="Startup57"/>
    <x v="9"/>
    <x v="8"/>
    <s v="New York"/>
    <n v="2015"/>
    <x v="56"/>
    <x v="3"/>
    <n v="30604931"/>
    <n v="182040378"/>
    <x v="2"/>
    <n v="5"/>
    <n v="2014"/>
    <n v="84479047"/>
    <n v="36"/>
    <s v="Acquired"/>
  </r>
  <r>
    <x v="57"/>
    <s v="Startup58"/>
    <x v="4"/>
    <x v="4"/>
    <s v="Sydney"/>
    <n v="2011"/>
    <x v="57"/>
    <x v="5"/>
    <n v="5099113"/>
    <n v="426905481"/>
    <x v="2"/>
    <n v="8"/>
    <n v="2222"/>
    <n v="81682151"/>
    <n v="13"/>
    <s v="Closed"/>
  </r>
  <r>
    <x v="58"/>
    <s v="Startup59"/>
    <x v="9"/>
    <x v="9"/>
    <s v="Toronto"/>
    <n v="2023"/>
    <x v="58"/>
    <x v="2"/>
    <n v="39836072"/>
    <n v="938337808"/>
    <x v="4"/>
    <n v="5"/>
    <n v="4781"/>
    <n v="15856827"/>
    <n v="37"/>
    <s v="Closed"/>
  </r>
  <r>
    <x v="59"/>
    <s v="Startup60"/>
    <x v="8"/>
    <x v="7"/>
    <s v="London"/>
    <n v="2013"/>
    <x v="59"/>
    <x v="5"/>
    <n v="1782606"/>
    <n v="832662237"/>
    <x v="5"/>
    <n v="3"/>
    <n v="2205"/>
    <n v="56731501"/>
    <n v="36"/>
    <s v="Acquired"/>
  </r>
  <r>
    <x v="60"/>
    <s v="Startup61"/>
    <x v="1"/>
    <x v="5"/>
    <s v="Munich"/>
    <n v="2021"/>
    <x v="60"/>
    <x v="4"/>
    <n v="20814436"/>
    <n v="861630057"/>
    <x v="6"/>
    <n v="14"/>
    <n v="4971"/>
    <n v="15682992"/>
    <n v="15"/>
    <s v="Closed"/>
  </r>
  <r>
    <x v="61"/>
    <s v="Startup62"/>
    <x v="4"/>
    <x v="2"/>
    <s v="Paris"/>
    <n v="2011"/>
    <x v="61"/>
    <x v="3"/>
    <n v="28863795"/>
    <n v="376663120"/>
    <x v="0"/>
    <n v="9"/>
    <n v="4115"/>
    <n v="33876739"/>
    <n v="16"/>
    <s v="IPO"/>
  </r>
  <r>
    <x v="62"/>
    <s v="Startup63"/>
    <x v="6"/>
    <x v="8"/>
    <s v="Austin"/>
    <n v="2021"/>
    <x v="62"/>
    <x v="0"/>
    <n v="35646190"/>
    <n v="636185779"/>
    <x v="7"/>
    <n v="8"/>
    <n v="4075"/>
    <n v="42965133"/>
    <n v="34"/>
    <s v="IPO"/>
  </r>
  <r>
    <x v="63"/>
    <s v="Startup64"/>
    <x v="7"/>
    <x v="9"/>
    <s v="Toronto"/>
    <n v="2012"/>
    <x v="63"/>
    <x v="1"/>
    <n v="9138111"/>
    <n v="345839673"/>
    <x v="7"/>
    <n v="10"/>
    <n v="2968"/>
    <n v="21402322"/>
    <n v="32"/>
    <s v="IPO"/>
  </r>
  <r>
    <x v="64"/>
    <s v="Startup65"/>
    <x v="1"/>
    <x v="1"/>
    <s v="Pune"/>
    <n v="2012"/>
    <x v="26"/>
    <x v="6"/>
    <n v="20776461"/>
    <n v="368865867"/>
    <x v="6"/>
    <n v="2"/>
    <n v="900"/>
    <n v="52201349"/>
    <n v="37"/>
    <s v="Active"/>
  </r>
  <r>
    <x v="65"/>
    <s v="Startup66"/>
    <x v="2"/>
    <x v="4"/>
    <s v="Melbourne"/>
    <n v="2019"/>
    <x v="64"/>
    <x v="2"/>
    <n v="21139966"/>
    <n v="411122454"/>
    <x v="2"/>
    <n v="9"/>
    <n v="2978"/>
    <n v="833547"/>
    <n v="38"/>
    <s v="Active"/>
  </r>
  <r>
    <x v="66"/>
    <s v="Startup67"/>
    <x v="7"/>
    <x v="2"/>
    <s v="Paris"/>
    <n v="2016"/>
    <x v="65"/>
    <x v="4"/>
    <n v="14233946"/>
    <n v="63232488"/>
    <x v="2"/>
    <n v="11"/>
    <n v="2704"/>
    <n v="6940735"/>
    <n v="23"/>
    <s v="Acquired"/>
  </r>
  <r>
    <x v="67"/>
    <s v="Startup68"/>
    <x v="1"/>
    <x v="6"/>
    <s v="Dubai"/>
    <n v="2012"/>
    <x v="66"/>
    <x v="4"/>
    <n v="24421608"/>
    <n v="981251188"/>
    <x v="6"/>
    <n v="12"/>
    <n v="2026"/>
    <n v="78320441"/>
    <n v="12"/>
    <s v="IPO"/>
  </r>
  <r>
    <x v="68"/>
    <s v="Startup69"/>
    <x v="9"/>
    <x v="2"/>
    <s v="Paris"/>
    <n v="2019"/>
    <x v="67"/>
    <x v="4"/>
    <n v="45386316"/>
    <n v="813773179"/>
    <x v="4"/>
    <n v="6"/>
    <n v="3885"/>
    <n v="5222178"/>
    <n v="9"/>
    <s v="Active"/>
  </r>
  <r>
    <x v="69"/>
    <s v="Startup70"/>
    <x v="9"/>
    <x v="1"/>
    <s v="Bengaluru"/>
    <n v="2010"/>
    <x v="68"/>
    <x v="4"/>
    <n v="14015611"/>
    <n v="326170908"/>
    <x v="6"/>
    <n v="2"/>
    <n v="316"/>
    <n v="3930393"/>
    <n v="31"/>
    <s v="IPO"/>
  </r>
  <r>
    <x v="70"/>
    <s v="Startup71"/>
    <x v="9"/>
    <x v="0"/>
    <s v="Tokyo"/>
    <n v="2017"/>
    <x v="69"/>
    <x v="5"/>
    <n v="34096109"/>
    <n v="14800128"/>
    <x v="5"/>
    <n v="9"/>
    <n v="3486"/>
    <n v="57150521"/>
    <n v="40"/>
    <s v="Acquired"/>
  </r>
  <r>
    <x v="71"/>
    <s v="Startup72"/>
    <x v="0"/>
    <x v="8"/>
    <s v="Boston"/>
    <n v="2017"/>
    <x v="70"/>
    <x v="1"/>
    <n v="2962863"/>
    <n v="142687320"/>
    <x v="2"/>
    <n v="10"/>
    <n v="2563"/>
    <n v="39906562"/>
    <n v="5"/>
    <s v="Closed"/>
  </r>
  <r>
    <x v="72"/>
    <s v="Startup73"/>
    <x v="2"/>
    <x v="7"/>
    <s v="Manchester"/>
    <n v="2017"/>
    <x v="71"/>
    <x v="5"/>
    <n v="26468753"/>
    <n v="449982101"/>
    <x v="7"/>
    <n v="14"/>
    <n v="4902"/>
    <n v="60958848"/>
    <n v="1"/>
    <s v="IPO"/>
  </r>
  <r>
    <x v="73"/>
    <s v="Startup74"/>
    <x v="9"/>
    <x v="8"/>
    <s v="New York"/>
    <n v="2022"/>
    <x v="72"/>
    <x v="0"/>
    <n v="38465828"/>
    <n v="93052443"/>
    <x v="4"/>
    <n v="9"/>
    <n v="2633"/>
    <n v="31289518"/>
    <n v="28"/>
    <s v="IPO"/>
  </r>
  <r>
    <x v="74"/>
    <s v="Startup75"/>
    <x v="3"/>
    <x v="8"/>
    <s v="Boston"/>
    <n v="2020"/>
    <x v="73"/>
    <x v="2"/>
    <n v="26383490"/>
    <n v="62866258"/>
    <x v="5"/>
    <n v="15"/>
    <n v="1230"/>
    <n v="90081284"/>
    <n v="12"/>
    <s v="Acquired"/>
  </r>
  <r>
    <x v="75"/>
    <s v="Startup76"/>
    <x v="6"/>
    <x v="8"/>
    <s v="Boston"/>
    <n v="2022"/>
    <x v="74"/>
    <x v="6"/>
    <n v="1131648"/>
    <n v="659535938"/>
    <x v="6"/>
    <n v="6"/>
    <n v="298"/>
    <n v="40675806"/>
    <n v="25"/>
    <s v="Acquired"/>
  </r>
  <r>
    <x v="76"/>
    <s v="Startup77"/>
    <x v="9"/>
    <x v="9"/>
    <s v="Vancouver"/>
    <n v="2010"/>
    <x v="75"/>
    <x v="2"/>
    <n v="48422879"/>
    <n v="113462427"/>
    <x v="3"/>
    <n v="10"/>
    <n v="1334"/>
    <n v="65399606"/>
    <n v="18"/>
    <s v="Closed"/>
  </r>
  <r>
    <x v="77"/>
    <s v="Startup78"/>
    <x v="4"/>
    <x v="1"/>
    <s v="Mumbai"/>
    <n v="2019"/>
    <x v="76"/>
    <x v="5"/>
    <n v="1121023"/>
    <n v="272021097"/>
    <x v="7"/>
    <n v="4"/>
    <n v="4293"/>
    <n v="49055231"/>
    <n v="22"/>
    <s v="Closed"/>
  </r>
  <r>
    <x v="78"/>
    <s v="Startup79"/>
    <x v="4"/>
    <x v="2"/>
    <s v="Paris"/>
    <n v="2020"/>
    <x v="77"/>
    <x v="4"/>
    <n v="4082678"/>
    <n v="689840138"/>
    <x v="6"/>
    <n v="4"/>
    <n v="1613"/>
    <n v="16652230"/>
    <n v="30"/>
    <s v="IPO"/>
  </r>
  <r>
    <x v="79"/>
    <s v="Startup80"/>
    <x v="2"/>
    <x v="8"/>
    <s v="Boston"/>
    <n v="2021"/>
    <x v="78"/>
    <x v="1"/>
    <n v="4647431"/>
    <n v="195086134"/>
    <x v="4"/>
    <n v="1"/>
    <n v="3943"/>
    <n v="53162604"/>
    <n v="28"/>
    <s v="IPO"/>
  </r>
  <r>
    <x v="80"/>
    <s v="Startup81"/>
    <x v="8"/>
    <x v="4"/>
    <s v="Melbourne"/>
    <n v="2019"/>
    <x v="79"/>
    <x v="0"/>
    <n v="17383031"/>
    <n v="720882154"/>
    <x v="4"/>
    <n v="2"/>
    <n v="2267"/>
    <n v="8433713"/>
    <n v="2"/>
    <s v="Active"/>
  </r>
  <r>
    <x v="81"/>
    <s v="Startup82"/>
    <x v="0"/>
    <x v="3"/>
    <s v="Singapore"/>
    <n v="2012"/>
    <x v="80"/>
    <x v="1"/>
    <n v="3466654"/>
    <n v="667308548"/>
    <x v="5"/>
    <n v="8"/>
    <n v="2413"/>
    <n v="40407941"/>
    <n v="9"/>
    <s v="Acquired"/>
  </r>
  <r>
    <x v="82"/>
    <s v="Startup83"/>
    <x v="1"/>
    <x v="7"/>
    <s v="London"/>
    <n v="2016"/>
    <x v="81"/>
    <x v="5"/>
    <n v="33215781"/>
    <n v="748414953"/>
    <x v="3"/>
    <n v="11"/>
    <n v="2593"/>
    <n v="79305468"/>
    <n v="15"/>
    <s v="IPO"/>
  </r>
  <r>
    <x v="83"/>
    <s v="Startup84"/>
    <x v="1"/>
    <x v="6"/>
    <s v="Abu Dhabi"/>
    <n v="2011"/>
    <x v="82"/>
    <x v="1"/>
    <n v="37176490"/>
    <n v="6003850"/>
    <x v="0"/>
    <n v="14"/>
    <n v="2118"/>
    <n v="41377441"/>
    <n v="13"/>
    <s v="Active"/>
  </r>
  <r>
    <x v="84"/>
    <s v="Startup85"/>
    <x v="3"/>
    <x v="0"/>
    <s v="Tokyo"/>
    <n v="2020"/>
    <x v="83"/>
    <x v="2"/>
    <n v="26480784"/>
    <n v="38024435"/>
    <x v="4"/>
    <n v="3"/>
    <n v="1638"/>
    <n v="81184245"/>
    <n v="3"/>
    <s v="Acquired"/>
  </r>
  <r>
    <x v="85"/>
    <s v="Startup86"/>
    <x v="4"/>
    <x v="6"/>
    <s v="Abu Dhabi"/>
    <n v="2017"/>
    <x v="84"/>
    <x v="2"/>
    <n v="4355625"/>
    <n v="526684253"/>
    <x v="0"/>
    <n v="15"/>
    <n v="883"/>
    <n v="85768582"/>
    <n v="18"/>
    <s v="Active"/>
  </r>
  <r>
    <x v="86"/>
    <s v="Startup87"/>
    <x v="2"/>
    <x v="5"/>
    <s v="Munich"/>
    <n v="2010"/>
    <x v="85"/>
    <x v="6"/>
    <n v="29841727"/>
    <n v="272632550"/>
    <x v="4"/>
    <n v="9"/>
    <n v="2161"/>
    <n v="37642756"/>
    <n v="9"/>
    <s v="IPO"/>
  </r>
  <r>
    <x v="87"/>
    <s v="Startup88"/>
    <x v="9"/>
    <x v="6"/>
    <s v="Dubai"/>
    <n v="2024"/>
    <x v="86"/>
    <x v="0"/>
    <n v="29303901"/>
    <n v="836874514"/>
    <x v="6"/>
    <n v="3"/>
    <n v="3864"/>
    <n v="57660593"/>
    <n v="32"/>
    <s v="Acquired"/>
  </r>
  <r>
    <x v="88"/>
    <s v="Startup89"/>
    <x v="9"/>
    <x v="0"/>
    <s v="Tokyo"/>
    <n v="2017"/>
    <x v="87"/>
    <x v="4"/>
    <n v="11884991"/>
    <n v="44912315"/>
    <x v="7"/>
    <n v="7"/>
    <n v="918"/>
    <n v="39695044"/>
    <n v="23"/>
    <s v="Acquired"/>
  </r>
  <r>
    <x v="89"/>
    <s v="Startup90"/>
    <x v="5"/>
    <x v="8"/>
    <s v="New York"/>
    <n v="2014"/>
    <x v="88"/>
    <x v="2"/>
    <n v="6524297"/>
    <n v="617873481"/>
    <x v="5"/>
    <n v="14"/>
    <n v="3869"/>
    <n v="93141818"/>
    <n v="23"/>
    <s v="Acquired"/>
  </r>
  <r>
    <x v="90"/>
    <s v="Startup91"/>
    <x v="2"/>
    <x v="2"/>
    <s v="Paris"/>
    <n v="2010"/>
    <x v="89"/>
    <x v="2"/>
    <n v="18219062"/>
    <n v="505218173"/>
    <x v="7"/>
    <n v="10"/>
    <n v="1920"/>
    <n v="42635402"/>
    <n v="37"/>
    <s v="Acquired"/>
  </r>
  <r>
    <x v="91"/>
    <s v="Startup92"/>
    <x v="5"/>
    <x v="4"/>
    <s v="Melbourne"/>
    <n v="2017"/>
    <x v="90"/>
    <x v="6"/>
    <n v="10546078"/>
    <n v="645239156"/>
    <x v="2"/>
    <n v="15"/>
    <n v="2648"/>
    <n v="20078075"/>
    <n v="5"/>
    <s v="Closed"/>
  </r>
  <r>
    <x v="92"/>
    <s v="Startup93"/>
    <x v="9"/>
    <x v="3"/>
    <s v="Singapore"/>
    <n v="2016"/>
    <x v="91"/>
    <x v="6"/>
    <n v="46300906"/>
    <n v="340575669"/>
    <x v="1"/>
    <n v="2"/>
    <n v="289"/>
    <n v="71868205"/>
    <n v="33"/>
    <s v="IPO"/>
  </r>
  <r>
    <x v="93"/>
    <s v="Startup94"/>
    <x v="4"/>
    <x v="8"/>
    <s v="San Francisco"/>
    <n v="2022"/>
    <x v="92"/>
    <x v="2"/>
    <n v="2776238"/>
    <n v="204227184"/>
    <x v="3"/>
    <n v="6"/>
    <n v="3158"/>
    <n v="43771305"/>
    <n v="6"/>
    <s v="Closed"/>
  </r>
  <r>
    <x v="94"/>
    <s v="Startup95"/>
    <x v="7"/>
    <x v="8"/>
    <s v="Austin"/>
    <n v="2016"/>
    <x v="93"/>
    <x v="6"/>
    <n v="20285432"/>
    <n v="476068950"/>
    <x v="0"/>
    <n v="11"/>
    <n v="40"/>
    <n v="72725184"/>
    <n v="30"/>
    <s v="IPO"/>
  </r>
  <r>
    <x v="95"/>
    <s v="Startup96"/>
    <x v="3"/>
    <x v="9"/>
    <s v="Vancouver"/>
    <n v="2010"/>
    <x v="94"/>
    <x v="1"/>
    <n v="49327189"/>
    <n v="877666274"/>
    <x v="5"/>
    <n v="14"/>
    <n v="3451"/>
    <n v="16312368"/>
    <n v="24"/>
    <s v="Acquired"/>
  </r>
  <r>
    <x v="96"/>
    <s v="Startup97"/>
    <x v="6"/>
    <x v="6"/>
    <s v="Abu Dhabi"/>
    <n v="2014"/>
    <x v="49"/>
    <x v="4"/>
    <n v="36823419"/>
    <n v="866185549"/>
    <x v="2"/>
    <n v="2"/>
    <n v="2843"/>
    <n v="94268750"/>
    <n v="20"/>
    <s v="Closed"/>
  </r>
  <r>
    <x v="97"/>
    <s v="Startup98"/>
    <x v="0"/>
    <x v="2"/>
    <s v="Paris"/>
    <n v="2022"/>
    <x v="95"/>
    <x v="0"/>
    <n v="47993944"/>
    <n v="460483218"/>
    <x v="0"/>
    <n v="5"/>
    <n v="3913"/>
    <n v="1699518"/>
    <n v="36"/>
    <s v="Closed"/>
  </r>
  <r>
    <x v="98"/>
    <s v="Startup99"/>
    <x v="3"/>
    <x v="1"/>
    <s v="Hyderabad"/>
    <n v="2016"/>
    <x v="96"/>
    <x v="1"/>
    <n v="14406501"/>
    <n v="302643864"/>
    <x v="3"/>
    <n v="7"/>
    <n v="885"/>
    <n v="62274356"/>
    <n v="27"/>
    <s v="Active"/>
  </r>
  <r>
    <x v="99"/>
    <s v="Startup100"/>
    <x v="4"/>
    <x v="6"/>
    <s v="Abu Dhabi"/>
    <n v="2011"/>
    <x v="97"/>
    <x v="2"/>
    <n v="1049360"/>
    <n v="319509641"/>
    <x v="2"/>
    <n v="8"/>
    <n v="1825"/>
    <n v="99828636"/>
    <n v="38"/>
    <s v="Active"/>
  </r>
  <r>
    <x v="100"/>
    <s v="Startup101"/>
    <x v="3"/>
    <x v="0"/>
    <s v="Tokyo"/>
    <n v="2019"/>
    <x v="98"/>
    <x v="6"/>
    <n v="47922370"/>
    <n v="816752993"/>
    <x v="2"/>
    <n v="11"/>
    <n v="4055"/>
    <n v="85502641"/>
    <n v="23"/>
    <s v="Acquired"/>
  </r>
  <r>
    <x v="101"/>
    <s v="Startup102"/>
    <x v="7"/>
    <x v="9"/>
    <s v="Toronto"/>
    <n v="2021"/>
    <x v="99"/>
    <x v="4"/>
    <n v="24164444"/>
    <n v="722688413"/>
    <x v="5"/>
    <n v="7"/>
    <n v="2079"/>
    <n v="30548181"/>
    <n v="18"/>
    <s v="Closed"/>
  </r>
  <r>
    <x v="102"/>
    <s v="Startup103"/>
    <x v="1"/>
    <x v="9"/>
    <s v="Toronto"/>
    <n v="2018"/>
    <x v="28"/>
    <x v="3"/>
    <n v="42998863"/>
    <n v="331218862"/>
    <x v="1"/>
    <n v="3"/>
    <n v="3146"/>
    <n v="3562495"/>
    <n v="36"/>
    <s v="Active"/>
  </r>
  <r>
    <x v="103"/>
    <s v="Startup104"/>
    <x v="2"/>
    <x v="3"/>
    <s v="Singapore"/>
    <n v="2013"/>
    <x v="100"/>
    <x v="6"/>
    <n v="28634205"/>
    <n v="984184992"/>
    <x v="5"/>
    <n v="2"/>
    <n v="913"/>
    <n v="95143443"/>
    <n v="13"/>
    <s v="IPO"/>
  </r>
  <r>
    <x v="104"/>
    <s v="Startup105"/>
    <x v="5"/>
    <x v="6"/>
    <s v="Abu Dhabi"/>
    <n v="2024"/>
    <x v="7"/>
    <x v="0"/>
    <n v="9772094"/>
    <n v="355960914"/>
    <x v="3"/>
    <n v="4"/>
    <n v="784"/>
    <n v="26454694"/>
    <n v="37"/>
    <s v="Acquired"/>
  </r>
  <r>
    <x v="105"/>
    <s v="Startup106"/>
    <x v="9"/>
    <x v="4"/>
    <s v="Melbourne"/>
    <n v="2012"/>
    <x v="101"/>
    <x v="3"/>
    <n v="30888598"/>
    <n v="165032509"/>
    <x v="6"/>
    <n v="15"/>
    <n v="3366"/>
    <n v="69515682"/>
    <n v="38"/>
    <s v="Active"/>
  </r>
  <r>
    <x v="106"/>
    <s v="Startup107"/>
    <x v="0"/>
    <x v="0"/>
    <s v="Tokyo"/>
    <n v="2013"/>
    <x v="102"/>
    <x v="3"/>
    <n v="14033135"/>
    <n v="999624987"/>
    <x v="0"/>
    <n v="13"/>
    <n v="3416"/>
    <n v="44115756"/>
    <n v="7"/>
    <s v="Active"/>
  </r>
  <r>
    <x v="107"/>
    <s v="Startup108"/>
    <x v="9"/>
    <x v="0"/>
    <s v="Tokyo"/>
    <n v="2015"/>
    <x v="103"/>
    <x v="1"/>
    <n v="12818904"/>
    <n v="389988099"/>
    <x v="4"/>
    <n v="2"/>
    <n v="1413"/>
    <n v="89487953"/>
    <n v="11"/>
    <s v="Active"/>
  </r>
  <r>
    <x v="108"/>
    <s v="Startup109"/>
    <x v="7"/>
    <x v="5"/>
    <s v="Berlin"/>
    <n v="2013"/>
    <x v="104"/>
    <x v="4"/>
    <n v="38007747"/>
    <n v="780342259"/>
    <x v="0"/>
    <n v="11"/>
    <n v="2470"/>
    <n v="18818247"/>
    <n v="2"/>
    <s v="Acquired"/>
  </r>
  <r>
    <x v="109"/>
    <s v="Startup110"/>
    <x v="2"/>
    <x v="6"/>
    <s v="Dubai"/>
    <n v="2019"/>
    <x v="105"/>
    <x v="6"/>
    <n v="46792406"/>
    <n v="630833373"/>
    <x v="5"/>
    <n v="5"/>
    <n v="457"/>
    <n v="17048511"/>
    <n v="1"/>
    <s v="Acquired"/>
  </r>
  <r>
    <x v="110"/>
    <s v="Startup111"/>
    <x v="0"/>
    <x v="9"/>
    <s v="Toronto"/>
    <n v="2020"/>
    <x v="28"/>
    <x v="0"/>
    <n v="4044559"/>
    <n v="590512918"/>
    <x v="4"/>
    <n v="14"/>
    <n v="116"/>
    <n v="77857222"/>
    <n v="17"/>
    <s v="Closed"/>
  </r>
  <r>
    <x v="111"/>
    <s v="Startup112"/>
    <x v="1"/>
    <x v="4"/>
    <s v="Sydney"/>
    <n v="2015"/>
    <x v="106"/>
    <x v="5"/>
    <n v="6876574"/>
    <n v="655633712"/>
    <x v="1"/>
    <n v="11"/>
    <n v="3413"/>
    <n v="52299302"/>
    <n v="19"/>
    <s v="Acquired"/>
  </r>
  <r>
    <x v="112"/>
    <s v="Startup113"/>
    <x v="6"/>
    <x v="4"/>
    <s v="Melbourne"/>
    <n v="2021"/>
    <x v="107"/>
    <x v="4"/>
    <n v="9200140"/>
    <n v="187210743"/>
    <x v="0"/>
    <n v="7"/>
    <n v="4375"/>
    <n v="63559832"/>
    <n v="17"/>
    <s v="Acquired"/>
  </r>
  <r>
    <x v="113"/>
    <s v="Startup114"/>
    <x v="7"/>
    <x v="7"/>
    <s v="London"/>
    <n v="2020"/>
    <x v="108"/>
    <x v="1"/>
    <n v="22431034"/>
    <n v="916702080"/>
    <x v="0"/>
    <n v="11"/>
    <n v="4022"/>
    <n v="48928449"/>
    <n v="7"/>
    <s v="Acquired"/>
  </r>
  <r>
    <x v="114"/>
    <s v="Startup115"/>
    <x v="0"/>
    <x v="4"/>
    <s v="Sydney"/>
    <n v="2010"/>
    <x v="109"/>
    <x v="4"/>
    <n v="30136244"/>
    <n v="21324776"/>
    <x v="2"/>
    <n v="1"/>
    <n v="4633"/>
    <n v="51088519"/>
    <n v="24"/>
    <s v="IPO"/>
  </r>
  <r>
    <x v="115"/>
    <s v="Startup116"/>
    <x v="6"/>
    <x v="5"/>
    <s v="Munich"/>
    <n v="2024"/>
    <x v="110"/>
    <x v="0"/>
    <n v="21019915"/>
    <n v="177621381"/>
    <x v="2"/>
    <n v="5"/>
    <n v="1967"/>
    <n v="9925875"/>
    <n v="17"/>
    <s v="Active"/>
  </r>
  <r>
    <x v="116"/>
    <s v="Startup117"/>
    <x v="3"/>
    <x v="9"/>
    <s v="Toronto"/>
    <n v="2010"/>
    <x v="111"/>
    <x v="5"/>
    <n v="34835292"/>
    <n v="901826028"/>
    <x v="2"/>
    <n v="11"/>
    <n v="3473"/>
    <n v="6709291"/>
    <n v="30"/>
    <s v="IPO"/>
  </r>
  <r>
    <x v="117"/>
    <s v="Startup118"/>
    <x v="0"/>
    <x v="4"/>
    <s v="Sydney"/>
    <n v="2020"/>
    <x v="112"/>
    <x v="1"/>
    <n v="12957472"/>
    <n v="751912143"/>
    <x v="5"/>
    <n v="1"/>
    <n v="1441"/>
    <n v="75188599"/>
    <n v="18"/>
    <s v="Closed"/>
  </r>
  <r>
    <x v="118"/>
    <s v="Startup119"/>
    <x v="1"/>
    <x v="8"/>
    <s v="San Francisco"/>
    <n v="2010"/>
    <x v="113"/>
    <x v="2"/>
    <n v="26518273"/>
    <n v="424211078"/>
    <x v="6"/>
    <n v="3"/>
    <n v="2376"/>
    <n v="61340188"/>
    <n v="8"/>
    <s v="IPO"/>
  </r>
  <r>
    <x v="119"/>
    <s v="Startup120"/>
    <x v="7"/>
    <x v="1"/>
    <s v="Bengaluru"/>
    <n v="2023"/>
    <x v="114"/>
    <x v="2"/>
    <n v="49008151"/>
    <n v="323960290"/>
    <x v="3"/>
    <n v="3"/>
    <n v="4132"/>
    <n v="23964280"/>
    <n v="11"/>
    <s v="Closed"/>
  </r>
  <r>
    <x v="120"/>
    <s v="Startup121"/>
    <x v="2"/>
    <x v="6"/>
    <s v="Dubai"/>
    <n v="2020"/>
    <x v="115"/>
    <x v="2"/>
    <n v="29861142"/>
    <n v="816664374"/>
    <x v="5"/>
    <n v="12"/>
    <n v="2641"/>
    <n v="40641041"/>
    <n v="29"/>
    <s v="Acquired"/>
  </r>
  <r>
    <x v="121"/>
    <s v="Startup122"/>
    <x v="3"/>
    <x v="3"/>
    <s v="Singapore"/>
    <n v="2018"/>
    <x v="116"/>
    <x v="3"/>
    <n v="41973443"/>
    <n v="321341310"/>
    <x v="1"/>
    <n v="5"/>
    <n v="3566"/>
    <n v="72926844"/>
    <n v="26"/>
    <s v="Closed"/>
  </r>
  <r>
    <x v="122"/>
    <s v="Startup123"/>
    <x v="4"/>
    <x v="3"/>
    <s v="Singapore"/>
    <n v="2015"/>
    <x v="117"/>
    <x v="0"/>
    <n v="34536768"/>
    <n v="659538657"/>
    <x v="7"/>
    <n v="4"/>
    <n v="3639"/>
    <n v="74849655"/>
    <n v="22"/>
    <s v="Closed"/>
  </r>
  <r>
    <x v="123"/>
    <s v="Startup124"/>
    <x v="2"/>
    <x v="5"/>
    <s v="Munich"/>
    <n v="2017"/>
    <x v="118"/>
    <x v="6"/>
    <n v="44806406"/>
    <n v="150981202"/>
    <x v="6"/>
    <n v="9"/>
    <n v="1366"/>
    <n v="40177947"/>
    <n v="24"/>
    <s v="IPO"/>
  </r>
  <r>
    <x v="124"/>
    <s v="Startup125"/>
    <x v="9"/>
    <x v="2"/>
    <s v="Paris"/>
    <n v="2024"/>
    <x v="119"/>
    <x v="6"/>
    <n v="35803968"/>
    <n v="811741666"/>
    <x v="6"/>
    <n v="1"/>
    <n v="1155"/>
    <n v="24040956"/>
    <n v="19"/>
    <s v="IPO"/>
  </r>
  <r>
    <x v="125"/>
    <s v="Startup126"/>
    <x v="6"/>
    <x v="2"/>
    <s v="Paris"/>
    <n v="2019"/>
    <x v="120"/>
    <x v="3"/>
    <n v="25725624"/>
    <n v="582557416"/>
    <x v="1"/>
    <n v="13"/>
    <n v="491"/>
    <n v="96179241"/>
    <n v="9"/>
    <s v="Closed"/>
  </r>
  <r>
    <x v="126"/>
    <s v="Startup127"/>
    <x v="1"/>
    <x v="5"/>
    <s v="Berlin"/>
    <n v="2010"/>
    <x v="121"/>
    <x v="2"/>
    <n v="33447096"/>
    <n v="562861199"/>
    <x v="4"/>
    <n v="6"/>
    <n v="3116"/>
    <n v="96539629"/>
    <n v="18"/>
    <s v="Closed"/>
  </r>
  <r>
    <x v="127"/>
    <s v="Startup128"/>
    <x v="6"/>
    <x v="1"/>
    <s v="Mumbai"/>
    <n v="2015"/>
    <x v="122"/>
    <x v="4"/>
    <n v="30103803"/>
    <n v="939600031"/>
    <x v="0"/>
    <n v="13"/>
    <n v="4297"/>
    <n v="2004348"/>
    <n v="35"/>
    <s v="IPO"/>
  </r>
  <r>
    <x v="128"/>
    <s v="Startup129"/>
    <x v="4"/>
    <x v="5"/>
    <s v="Munich"/>
    <n v="2023"/>
    <x v="123"/>
    <x v="4"/>
    <n v="26682065"/>
    <n v="892449655"/>
    <x v="4"/>
    <n v="7"/>
    <n v="4238"/>
    <n v="76931348"/>
    <n v="9"/>
    <s v="Active"/>
  </r>
  <r>
    <x v="129"/>
    <s v="Startup130"/>
    <x v="5"/>
    <x v="6"/>
    <s v="Abu Dhabi"/>
    <n v="2020"/>
    <x v="124"/>
    <x v="6"/>
    <n v="40308610"/>
    <n v="790216838"/>
    <x v="4"/>
    <n v="9"/>
    <n v="911"/>
    <n v="79577899"/>
    <n v="2"/>
    <s v="Acquired"/>
  </r>
  <r>
    <x v="130"/>
    <s v="Startup131"/>
    <x v="5"/>
    <x v="8"/>
    <s v="Boston"/>
    <n v="2018"/>
    <x v="125"/>
    <x v="2"/>
    <n v="36628792"/>
    <n v="870196999"/>
    <x v="1"/>
    <n v="2"/>
    <n v="673"/>
    <n v="86070069"/>
    <n v="29"/>
    <s v="Acquired"/>
  </r>
  <r>
    <x v="131"/>
    <s v="Startup132"/>
    <x v="5"/>
    <x v="3"/>
    <s v="Singapore"/>
    <n v="2010"/>
    <x v="126"/>
    <x v="6"/>
    <n v="26700695"/>
    <n v="462076436"/>
    <x v="2"/>
    <n v="3"/>
    <n v="4153"/>
    <n v="76637236"/>
    <n v="25"/>
    <s v="IPO"/>
  </r>
  <r>
    <x v="132"/>
    <s v="Startup133"/>
    <x v="5"/>
    <x v="0"/>
    <s v="Tokyo"/>
    <n v="2021"/>
    <x v="127"/>
    <x v="0"/>
    <n v="14409287"/>
    <n v="484879439"/>
    <x v="7"/>
    <n v="3"/>
    <n v="3362"/>
    <n v="71723585"/>
    <n v="32"/>
    <s v="Closed"/>
  </r>
  <r>
    <x v="133"/>
    <s v="Startup134"/>
    <x v="7"/>
    <x v="3"/>
    <s v="Singapore"/>
    <n v="2015"/>
    <x v="128"/>
    <x v="0"/>
    <n v="2891389"/>
    <n v="719797453"/>
    <x v="3"/>
    <n v="14"/>
    <n v="3365"/>
    <n v="9178690"/>
    <n v="25"/>
    <s v="IPO"/>
  </r>
  <r>
    <x v="134"/>
    <s v="Startup135"/>
    <x v="4"/>
    <x v="1"/>
    <s v="Hyderabad"/>
    <n v="2017"/>
    <x v="129"/>
    <x v="5"/>
    <n v="1755463"/>
    <n v="745576655"/>
    <x v="2"/>
    <n v="14"/>
    <n v="3689"/>
    <n v="20082467"/>
    <n v="33"/>
    <s v="Active"/>
  </r>
  <r>
    <x v="135"/>
    <s v="Startup136"/>
    <x v="8"/>
    <x v="1"/>
    <s v="Hyderabad"/>
    <n v="2020"/>
    <x v="130"/>
    <x v="6"/>
    <n v="49549019"/>
    <n v="209808630"/>
    <x v="5"/>
    <n v="1"/>
    <n v="4923"/>
    <n v="96988365"/>
    <n v="37"/>
    <s v="Closed"/>
  </r>
  <r>
    <x v="136"/>
    <s v="Startup137"/>
    <x v="7"/>
    <x v="4"/>
    <s v="Sydney"/>
    <n v="2014"/>
    <x v="131"/>
    <x v="3"/>
    <n v="23198163"/>
    <n v="158208412"/>
    <x v="0"/>
    <n v="1"/>
    <n v="1396"/>
    <n v="15053433"/>
    <n v="34"/>
    <s v="Closed"/>
  </r>
  <r>
    <x v="137"/>
    <s v="Startup138"/>
    <x v="8"/>
    <x v="8"/>
    <s v="Boston"/>
    <n v="2010"/>
    <x v="50"/>
    <x v="6"/>
    <n v="14545788"/>
    <n v="269518723"/>
    <x v="4"/>
    <n v="3"/>
    <n v="3921"/>
    <n v="99337965"/>
    <n v="23"/>
    <s v="IPO"/>
  </r>
  <r>
    <x v="138"/>
    <s v="Startup139"/>
    <x v="4"/>
    <x v="7"/>
    <s v="Manchester"/>
    <n v="2014"/>
    <x v="132"/>
    <x v="0"/>
    <n v="19443658"/>
    <n v="94947191"/>
    <x v="6"/>
    <n v="6"/>
    <n v="1808"/>
    <n v="26102627"/>
    <n v="33"/>
    <s v="Active"/>
  </r>
  <r>
    <x v="139"/>
    <s v="Startup140"/>
    <x v="9"/>
    <x v="8"/>
    <s v="San Francisco"/>
    <n v="2019"/>
    <x v="133"/>
    <x v="1"/>
    <n v="46942385"/>
    <n v="310957526"/>
    <x v="2"/>
    <n v="11"/>
    <n v="4104"/>
    <n v="83171771"/>
    <n v="5"/>
    <s v="IPO"/>
  </r>
  <r>
    <x v="140"/>
    <s v="Startup141"/>
    <x v="9"/>
    <x v="3"/>
    <s v="Singapore"/>
    <n v="2017"/>
    <x v="134"/>
    <x v="3"/>
    <n v="34238614"/>
    <n v="90122204"/>
    <x v="7"/>
    <n v="13"/>
    <n v="59"/>
    <n v="62273982"/>
    <n v="32"/>
    <s v="Closed"/>
  </r>
  <r>
    <x v="141"/>
    <s v="Startup142"/>
    <x v="9"/>
    <x v="8"/>
    <s v="San Francisco"/>
    <n v="2019"/>
    <x v="135"/>
    <x v="4"/>
    <n v="35442602"/>
    <n v="120613224"/>
    <x v="2"/>
    <n v="8"/>
    <n v="2684"/>
    <n v="33180475"/>
    <n v="26"/>
    <s v="Closed"/>
  </r>
  <r>
    <x v="142"/>
    <s v="Startup143"/>
    <x v="1"/>
    <x v="2"/>
    <s v="Paris"/>
    <n v="2020"/>
    <x v="136"/>
    <x v="0"/>
    <n v="29795800"/>
    <n v="436070709"/>
    <x v="3"/>
    <n v="9"/>
    <n v="3221"/>
    <n v="20043275"/>
    <n v="13"/>
    <s v="Closed"/>
  </r>
  <r>
    <x v="143"/>
    <s v="Startup144"/>
    <x v="5"/>
    <x v="3"/>
    <s v="Singapore"/>
    <n v="2010"/>
    <x v="137"/>
    <x v="3"/>
    <n v="14716521"/>
    <n v="111514159"/>
    <x v="1"/>
    <n v="12"/>
    <n v="4003"/>
    <n v="59401012"/>
    <n v="1"/>
    <s v="Closed"/>
  </r>
  <r>
    <x v="144"/>
    <s v="Startup145"/>
    <x v="2"/>
    <x v="6"/>
    <s v="Dubai"/>
    <n v="2023"/>
    <x v="138"/>
    <x v="6"/>
    <n v="48165345"/>
    <n v="890589271"/>
    <x v="4"/>
    <n v="14"/>
    <n v="3138"/>
    <n v="30866087"/>
    <n v="36"/>
    <s v="Closed"/>
  </r>
  <r>
    <x v="145"/>
    <s v="Startup146"/>
    <x v="3"/>
    <x v="2"/>
    <s v="Paris"/>
    <n v="2023"/>
    <x v="139"/>
    <x v="1"/>
    <n v="10318997"/>
    <n v="112793427"/>
    <x v="3"/>
    <n v="2"/>
    <n v="1048"/>
    <n v="72278392"/>
    <n v="32"/>
    <s v="IPO"/>
  </r>
  <r>
    <x v="146"/>
    <s v="Startup147"/>
    <x v="9"/>
    <x v="4"/>
    <s v="Melbourne"/>
    <n v="2020"/>
    <x v="140"/>
    <x v="0"/>
    <n v="13767222"/>
    <n v="849642701"/>
    <x v="1"/>
    <n v="2"/>
    <n v="4623"/>
    <n v="43569951"/>
    <n v="21"/>
    <s v="Closed"/>
  </r>
  <r>
    <x v="147"/>
    <s v="Startup148"/>
    <x v="9"/>
    <x v="4"/>
    <s v="Sydney"/>
    <n v="2017"/>
    <x v="141"/>
    <x v="1"/>
    <n v="23422122"/>
    <n v="273535406"/>
    <x v="6"/>
    <n v="13"/>
    <n v="130"/>
    <n v="27936738"/>
    <n v="11"/>
    <s v="Acquired"/>
  </r>
  <r>
    <x v="148"/>
    <s v="Startup149"/>
    <x v="5"/>
    <x v="3"/>
    <s v="Singapore"/>
    <n v="2015"/>
    <x v="142"/>
    <x v="1"/>
    <n v="33476570"/>
    <n v="573561753"/>
    <x v="7"/>
    <n v="8"/>
    <n v="185"/>
    <n v="74602521"/>
    <n v="3"/>
    <s v="Active"/>
  </r>
  <r>
    <x v="149"/>
    <s v="Startup150"/>
    <x v="7"/>
    <x v="6"/>
    <s v="Dubai"/>
    <n v="2014"/>
    <x v="143"/>
    <x v="3"/>
    <n v="15968064"/>
    <n v="218336933"/>
    <x v="3"/>
    <n v="11"/>
    <n v="2781"/>
    <n v="2107950"/>
    <n v="2"/>
    <s v="IPO"/>
  </r>
  <r>
    <x v="150"/>
    <s v="Startup151"/>
    <x v="3"/>
    <x v="0"/>
    <s v="Tokyo"/>
    <n v="2012"/>
    <x v="144"/>
    <x v="0"/>
    <n v="26469522"/>
    <n v="616053694"/>
    <x v="1"/>
    <n v="10"/>
    <n v="65"/>
    <n v="86367253"/>
    <n v="17"/>
    <s v="Acquired"/>
  </r>
  <r>
    <x v="151"/>
    <s v="Startup152"/>
    <x v="8"/>
    <x v="7"/>
    <s v="London"/>
    <n v="2018"/>
    <x v="145"/>
    <x v="0"/>
    <n v="23529455"/>
    <n v="914542513"/>
    <x v="4"/>
    <n v="15"/>
    <n v="4235"/>
    <n v="88238971"/>
    <n v="40"/>
    <s v="Closed"/>
  </r>
  <r>
    <x v="152"/>
    <s v="Startup153"/>
    <x v="0"/>
    <x v="6"/>
    <s v="Dubai"/>
    <n v="2011"/>
    <x v="146"/>
    <x v="0"/>
    <n v="2177977"/>
    <n v="742955913"/>
    <x v="1"/>
    <n v="12"/>
    <n v="351"/>
    <n v="38097905"/>
    <n v="17"/>
    <s v="Closed"/>
  </r>
  <r>
    <x v="153"/>
    <s v="Startup154"/>
    <x v="7"/>
    <x v="8"/>
    <s v="San Francisco"/>
    <n v="2018"/>
    <x v="147"/>
    <x v="4"/>
    <n v="27894345"/>
    <n v="553491199"/>
    <x v="0"/>
    <n v="3"/>
    <n v="3077"/>
    <n v="7066797"/>
    <n v="40"/>
    <s v="Active"/>
  </r>
  <r>
    <x v="154"/>
    <s v="Startup155"/>
    <x v="9"/>
    <x v="0"/>
    <s v="Tokyo"/>
    <n v="2023"/>
    <x v="62"/>
    <x v="5"/>
    <n v="26512866"/>
    <n v="842582541"/>
    <x v="3"/>
    <n v="15"/>
    <n v="4780"/>
    <n v="65934961"/>
    <n v="2"/>
    <s v="IPO"/>
  </r>
  <r>
    <x v="155"/>
    <s v="Startup156"/>
    <x v="9"/>
    <x v="1"/>
    <s v="Mumbai"/>
    <n v="2010"/>
    <x v="148"/>
    <x v="1"/>
    <n v="7250909"/>
    <n v="75157391"/>
    <x v="3"/>
    <n v="4"/>
    <n v="2903"/>
    <n v="92170173"/>
    <n v="3"/>
    <s v="Active"/>
  </r>
  <r>
    <x v="156"/>
    <s v="Startup157"/>
    <x v="8"/>
    <x v="8"/>
    <s v="San Francisco"/>
    <n v="2016"/>
    <x v="149"/>
    <x v="3"/>
    <n v="9766765"/>
    <n v="27508118"/>
    <x v="1"/>
    <n v="8"/>
    <n v="865"/>
    <n v="5742599"/>
    <n v="20"/>
    <s v="Closed"/>
  </r>
  <r>
    <x v="157"/>
    <s v="Startup158"/>
    <x v="0"/>
    <x v="8"/>
    <s v="New York"/>
    <n v="2024"/>
    <x v="150"/>
    <x v="1"/>
    <n v="30368867"/>
    <n v="968762344"/>
    <x v="6"/>
    <n v="12"/>
    <n v="1714"/>
    <n v="89459939"/>
    <n v="38"/>
    <s v="Active"/>
  </r>
  <r>
    <x v="158"/>
    <s v="Startup159"/>
    <x v="6"/>
    <x v="0"/>
    <s v="Tokyo"/>
    <n v="2023"/>
    <x v="151"/>
    <x v="5"/>
    <n v="32870431"/>
    <n v="176455475"/>
    <x v="1"/>
    <n v="5"/>
    <n v="3300"/>
    <n v="66541280"/>
    <n v="2"/>
    <s v="IPO"/>
  </r>
  <r>
    <x v="159"/>
    <s v="Startup160"/>
    <x v="7"/>
    <x v="8"/>
    <s v="Austin"/>
    <n v="2012"/>
    <x v="152"/>
    <x v="0"/>
    <n v="12132720"/>
    <n v="227307073"/>
    <x v="1"/>
    <n v="6"/>
    <n v="1177"/>
    <n v="44829240"/>
    <n v="35"/>
    <s v="Closed"/>
  </r>
  <r>
    <x v="160"/>
    <s v="Startup161"/>
    <x v="1"/>
    <x v="5"/>
    <s v="Berlin"/>
    <n v="2013"/>
    <x v="153"/>
    <x v="0"/>
    <n v="2197759"/>
    <n v="767813880"/>
    <x v="6"/>
    <n v="2"/>
    <n v="3358"/>
    <n v="25256435"/>
    <n v="36"/>
    <s v="IPO"/>
  </r>
  <r>
    <x v="161"/>
    <s v="Startup162"/>
    <x v="4"/>
    <x v="2"/>
    <s v="Paris"/>
    <n v="2013"/>
    <x v="154"/>
    <x v="6"/>
    <n v="47063684"/>
    <n v="338785023"/>
    <x v="5"/>
    <n v="3"/>
    <n v="2918"/>
    <n v="2387885"/>
    <n v="18"/>
    <s v="Closed"/>
  </r>
  <r>
    <x v="162"/>
    <s v="Startup163"/>
    <x v="6"/>
    <x v="2"/>
    <s v="Paris"/>
    <n v="2020"/>
    <x v="155"/>
    <x v="4"/>
    <n v="5478101"/>
    <n v="248683134"/>
    <x v="6"/>
    <n v="9"/>
    <n v="1657"/>
    <n v="89826727"/>
    <n v="30"/>
    <s v="IPO"/>
  </r>
  <r>
    <x v="163"/>
    <s v="Startup164"/>
    <x v="6"/>
    <x v="7"/>
    <s v="Manchester"/>
    <n v="2011"/>
    <x v="156"/>
    <x v="3"/>
    <n v="44994688"/>
    <n v="49114169"/>
    <x v="7"/>
    <n v="11"/>
    <n v="3600"/>
    <n v="64798153"/>
    <n v="1"/>
    <s v="IPO"/>
  </r>
  <r>
    <x v="164"/>
    <s v="Startup165"/>
    <x v="6"/>
    <x v="7"/>
    <s v="London"/>
    <n v="2024"/>
    <x v="157"/>
    <x v="4"/>
    <n v="38241111"/>
    <n v="914131203"/>
    <x v="6"/>
    <n v="13"/>
    <n v="2004"/>
    <n v="79858969"/>
    <n v="12"/>
    <s v="Closed"/>
  </r>
  <r>
    <x v="165"/>
    <s v="Startup166"/>
    <x v="5"/>
    <x v="5"/>
    <s v="Berlin"/>
    <n v="2021"/>
    <x v="158"/>
    <x v="4"/>
    <n v="41670380"/>
    <n v="20855993"/>
    <x v="7"/>
    <n v="4"/>
    <n v="1236"/>
    <n v="65596993"/>
    <n v="5"/>
    <s v="Acquired"/>
  </r>
  <r>
    <x v="166"/>
    <s v="Startup167"/>
    <x v="8"/>
    <x v="0"/>
    <s v="Tokyo"/>
    <n v="2012"/>
    <x v="159"/>
    <x v="1"/>
    <n v="45352502"/>
    <n v="974486575"/>
    <x v="2"/>
    <n v="2"/>
    <n v="3723"/>
    <n v="4428039"/>
    <n v="34"/>
    <s v="Closed"/>
  </r>
  <r>
    <x v="167"/>
    <s v="Startup168"/>
    <x v="4"/>
    <x v="2"/>
    <s v="Paris"/>
    <n v="2015"/>
    <x v="160"/>
    <x v="2"/>
    <n v="24272116"/>
    <n v="318378816"/>
    <x v="2"/>
    <n v="6"/>
    <n v="35"/>
    <n v="82701249"/>
    <n v="32"/>
    <s v="IPO"/>
  </r>
  <r>
    <x v="168"/>
    <s v="Startup169"/>
    <x v="3"/>
    <x v="3"/>
    <s v="Singapore"/>
    <n v="2017"/>
    <x v="161"/>
    <x v="6"/>
    <n v="28098644"/>
    <n v="750841774"/>
    <x v="3"/>
    <n v="6"/>
    <n v="503"/>
    <n v="10720862"/>
    <n v="19"/>
    <s v="Closed"/>
  </r>
  <r>
    <x v="169"/>
    <s v="Startup170"/>
    <x v="5"/>
    <x v="7"/>
    <s v="Manchester"/>
    <n v="2015"/>
    <x v="162"/>
    <x v="3"/>
    <n v="38037955"/>
    <n v="869813028"/>
    <x v="4"/>
    <n v="6"/>
    <n v="2895"/>
    <n v="45126109"/>
    <n v="10"/>
    <s v="Active"/>
  </r>
  <r>
    <x v="170"/>
    <s v="Startup171"/>
    <x v="8"/>
    <x v="2"/>
    <s v="Paris"/>
    <n v="2019"/>
    <x v="163"/>
    <x v="5"/>
    <n v="10870817"/>
    <n v="512583256"/>
    <x v="5"/>
    <n v="14"/>
    <n v="122"/>
    <n v="57717882"/>
    <n v="38"/>
    <s v="Closed"/>
  </r>
  <r>
    <x v="171"/>
    <s v="Startup172"/>
    <x v="1"/>
    <x v="6"/>
    <s v="Abu Dhabi"/>
    <n v="2014"/>
    <x v="164"/>
    <x v="6"/>
    <n v="6752044"/>
    <n v="596328780"/>
    <x v="5"/>
    <n v="7"/>
    <n v="2230"/>
    <n v="25690227"/>
    <n v="8"/>
    <s v="Acquired"/>
  </r>
  <r>
    <x v="172"/>
    <s v="Startup173"/>
    <x v="0"/>
    <x v="9"/>
    <s v="Toronto"/>
    <n v="2017"/>
    <x v="161"/>
    <x v="6"/>
    <n v="31424311"/>
    <n v="780535733"/>
    <x v="2"/>
    <n v="12"/>
    <n v="477"/>
    <n v="3662458"/>
    <n v="3"/>
    <s v="Closed"/>
  </r>
  <r>
    <x v="173"/>
    <s v="Startup174"/>
    <x v="2"/>
    <x v="8"/>
    <s v="Austin"/>
    <n v="2011"/>
    <x v="165"/>
    <x v="5"/>
    <n v="20057942"/>
    <n v="997946694"/>
    <x v="1"/>
    <n v="11"/>
    <n v="1352"/>
    <n v="15433257"/>
    <n v="35"/>
    <s v="Acquired"/>
  </r>
  <r>
    <x v="174"/>
    <s v="Startup175"/>
    <x v="0"/>
    <x v="4"/>
    <s v="Melbourne"/>
    <n v="2012"/>
    <x v="166"/>
    <x v="6"/>
    <n v="42903109"/>
    <n v="819099905"/>
    <x v="5"/>
    <n v="2"/>
    <n v="4664"/>
    <n v="27256981"/>
    <n v="36"/>
    <s v="Active"/>
  </r>
  <r>
    <x v="175"/>
    <s v="Startup176"/>
    <x v="8"/>
    <x v="7"/>
    <s v="Manchester"/>
    <n v="2018"/>
    <x v="167"/>
    <x v="6"/>
    <n v="38818902"/>
    <n v="942391736"/>
    <x v="4"/>
    <n v="4"/>
    <n v="2983"/>
    <n v="70532829"/>
    <n v="12"/>
    <s v="Closed"/>
  </r>
  <r>
    <x v="176"/>
    <s v="Startup177"/>
    <x v="6"/>
    <x v="0"/>
    <s v="Tokyo"/>
    <n v="2019"/>
    <x v="168"/>
    <x v="3"/>
    <n v="2613315"/>
    <n v="942777260"/>
    <x v="3"/>
    <n v="1"/>
    <n v="3012"/>
    <n v="23311233"/>
    <n v="17"/>
    <s v="Closed"/>
  </r>
  <r>
    <x v="177"/>
    <s v="Startup178"/>
    <x v="6"/>
    <x v="3"/>
    <s v="Singapore"/>
    <n v="2010"/>
    <x v="87"/>
    <x v="5"/>
    <n v="20839872"/>
    <n v="294837788"/>
    <x v="3"/>
    <n v="6"/>
    <n v="2368"/>
    <n v="51478920"/>
    <n v="22"/>
    <s v="Active"/>
  </r>
  <r>
    <x v="178"/>
    <s v="Startup179"/>
    <x v="2"/>
    <x v="8"/>
    <s v="Boston"/>
    <n v="2013"/>
    <x v="169"/>
    <x v="0"/>
    <n v="10027619"/>
    <n v="860950745"/>
    <x v="0"/>
    <n v="10"/>
    <n v="2760"/>
    <n v="59688998"/>
    <n v="18"/>
    <s v="Active"/>
  </r>
  <r>
    <x v="179"/>
    <s v="Startup180"/>
    <x v="4"/>
    <x v="3"/>
    <s v="Singapore"/>
    <n v="2023"/>
    <x v="170"/>
    <x v="2"/>
    <n v="28540072"/>
    <n v="97290793"/>
    <x v="7"/>
    <n v="7"/>
    <n v="1379"/>
    <n v="79470658"/>
    <n v="21"/>
    <s v="Closed"/>
  </r>
  <r>
    <x v="180"/>
    <s v="Startup181"/>
    <x v="3"/>
    <x v="2"/>
    <s v="Paris"/>
    <n v="2018"/>
    <x v="171"/>
    <x v="0"/>
    <n v="34255280"/>
    <n v="833015485"/>
    <x v="2"/>
    <n v="5"/>
    <n v="3507"/>
    <n v="93333437"/>
    <n v="24"/>
    <s v="Closed"/>
  </r>
  <r>
    <x v="181"/>
    <s v="Startup182"/>
    <x v="0"/>
    <x v="5"/>
    <s v="Berlin"/>
    <n v="2022"/>
    <x v="172"/>
    <x v="3"/>
    <n v="8893331"/>
    <n v="439561376"/>
    <x v="4"/>
    <n v="9"/>
    <n v="1401"/>
    <n v="22593416"/>
    <n v="14"/>
    <s v="IPO"/>
  </r>
  <r>
    <x v="182"/>
    <s v="Startup183"/>
    <x v="2"/>
    <x v="8"/>
    <s v="New York"/>
    <n v="2023"/>
    <x v="173"/>
    <x v="1"/>
    <n v="34665082"/>
    <n v="517487982"/>
    <x v="5"/>
    <n v="14"/>
    <n v="1167"/>
    <n v="7247252"/>
    <n v="38"/>
    <s v="IPO"/>
  </r>
  <r>
    <x v="183"/>
    <s v="Startup184"/>
    <x v="9"/>
    <x v="6"/>
    <s v="Dubai"/>
    <n v="2024"/>
    <x v="174"/>
    <x v="5"/>
    <n v="17278784"/>
    <n v="463366882"/>
    <x v="4"/>
    <n v="11"/>
    <n v="2241"/>
    <n v="4466007"/>
    <n v="4"/>
    <s v="Active"/>
  </r>
  <r>
    <x v="184"/>
    <s v="Startup185"/>
    <x v="7"/>
    <x v="5"/>
    <s v="Berlin"/>
    <n v="2014"/>
    <x v="175"/>
    <x v="4"/>
    <n v="809105"/>
    <n v="725290020"/>
    <x v="0"/>
    <n v="8"/>
    <n v="4092"/>
    <n v="97221693"/>
    <n v="23"/>
    <s v="IPO"/>
  </r>
  <r>
    <x v="185"/>
    <s v="Startup186"/>
    <x v="5"/>
    <x v="3"/>
    <s v="Singapore"/>
    <n v="2021"/>
    <x v="176"/>
    <x v="2"/>
    <n v="2899855"/>
    <n v="40999695"/>
    <x v="1"/>
    <n v="11"/>
    <n v="1253"/>
    <n v="1104185"/>
    <n v="14"/>
    <s v="Acquired"/>
  </r>
  <r>
    <x v="186"/>
    <s v="Startup187"/>
    <x v="7"/>
    <x v="0"/>
    <s v="Tokyo"/>
    <n v="2017"/>
    <x v="177"/>
    <x v="2"/>
    <n v="46320380"/>
    <n v="595613809"/>
    <x v="3"/>
    <n v="9"/>
    <n v="704"/>
    <n v="77143615"/>
    <n v="2"/>
    <s v="Closed"/>
  </r>
  <r>
    <x v="187"/>
    <s v="Startup188"/>
    <x v="1"/>
    <x v="9"/>
    <s v="Toronto"/>
    <n v="2010"/>
    <x v="178"/>
    <x v="0"/>
    <n v="15490113"/>
    <n v="60742728"/>
    <x v="1"/>
    <n v="3"/>
    <n v="1035"/>
    <n v="43030654"/>
    <n v="3"/>
    <s v="Closed"/>
  </r>
  <r>
    <x v="188"/>
    <s v="Startup189"/>
    <x v="3"/>
    <x v="4"/>
    <s v="Sydney"/>
    <n v="2017"/>
    <x v="179"/>
    <x v="5"/>
    <n v="24795839"/>
    <n v="476914705"/>
    <x v="0"/>
    <n v="5"/>
    <n v="4791"/>
    <n v="11461002"/>
    <n v="30"/>
    <s v="Active"/>
  </r>
  <r>
    <x v="189"/>
    <s v="Startup190"/>
    <x v="6"/>
    <x v="4"/>
    <s v="Melbourne"/>
    <n v="2013"/>
    <x v="180"/>
    <x v="6"/>
    <n v="1298971"/>
    <n v="32611857"/>
    <x v="6"/>
    <n v="1"/>
    <n v="1310"/>
    <n v="90520598"/>
    <n v="10"/>
    <s v="Closed"/>
  </r>
  <r>
    <x v="190"/>
    <s v="Startup191"/>
    <x v="7"/>
    <x v="1"/>
    <s v="Mumbai"/>
    <n v="2018"/>
    <x v="181"/>
    <x v="3"/>
    <n v="19284936"/>
    <n v="366038434"/>
    <x v="5"/>
    <n v="9"/>
    <n v="3380"/>
    <n v="20264405"/>
    <n v="28"/>
    <s v="Active"/>
  </r>
  <r>
    <x v="191"/>
    <s v="Startup192"/>
    <x v="1"/>
    <x v="8"/>
    <s v="New York"/>
    <n v="2021"/>
    <x v="182"/>
    <x v="3"/>
    <n v="6272369"/>
    <n v="426707353"/>
    <x v="4"/>
    <n v="12"/>
    <n v="112"/>
    <n v="54112366"/>
    <n v="31"/>
    <s v="Closed"/>
  </r>
  <r>
    <x v="192"/>
    <s v="Startup193"/>
    <x v="0"/>
    <x v="5"/>
    <s v="Berlin"/>
    <n v="2022"/>
    <x v="147"/>
    <x v="2"/>
    <n v="47496687"/>
    <n v="899519809"/>
    <x v="3"/>
    <n v="4"/>
    <n v="4419"/>
    <n v="63632115"/>
    <n v="16"/>
    <s v="Closed"/>
  </r>
  <r>
    <x v="193"/>
    <s v="Startup194"/>
    <x v="3"/>
    <x v="0"/>
    <s v="Tokyo"/>
    <n v="2010"/>
    <x v="183"/>
    <x v="0"/>
    <n v="18915284"/>
    <n v="335944022"/>
    <x v="0"/>
    <n v="5"/>
    <n v="4533"/>
    <n v="80506270"/>
    <n v="24"/>
    <s v="Active"/>
  </r>
  <r>
    <x v="194"/>
    <s v="Startup195"/>
    <x v="2"/>
    <x v="2"/>
    <s v="Paris"/>
    <n v="2014"/>
    <x v="184"/>
    <x v="4"/>
    <n v="15214551"/>
    <n v="105546247"/>
    <x v="2"/>
    <n v="12"/>
    <n v="3473"/>
    <n v="5589867"/>
    <n v="15"/>
    <s v="Closed"/>
  </r>
  <r>
    <x v="195"/>
    <s v="Startup196"/>
    <x v="1"/>
    <x v="0"/>
    <s v="Tokyo"/>
    <n v="2013"/>
    <x v="130"/>
    <x v="6"/>
    <n v="17362443"/>
    <n v="710367684"/>
    <x v="7"/>
    <n v="13"/>
    <n v="360"/>
    <n v="21115508"/>
    <n v="39"/>
    <s v="IPO"/>
  </r>
  <r>
    <x v="196"/>
    <s v="Startup197"/>
    <x v="6"/>
    <x v="8"/>
    <s v="San Francisco"/>
    <n v="2020"/>
    <x v="185"/>
    <x v="6"/>
    <n v="2482840"/>
    <n v="551125491"/>
    <x v="7"/>
    <n v="7"/>
    <n v="2227"/>
    <n v="13107581"/>
    <n v="11"/>
    <s v="IPO"/>
  </r>
  <r>
    <x v="197"/>
    <s v="Startup198"/>
    <x v="9"/>
    <x v="4"/>
    <s v="Sydney"/>
    <n v="2021"/>
    <x v="186"/>
    <x v="0"/>
    <n v="7819030"/>
    <n v="452491360"/>
    <x v="3"/>
    <n v="1"/>
    <n v="1219"/>
    <n v="58980916"/>
    <n v="16"/>
    <s v="Active"/>
  </r>
  <r>
    <x v="198"/>
    <s v="Startup199"/>
    <x v="9"/>
    <x v="0"/>
    <s v="Tokyo"/>
    <n v="2012"/>
    <x v="187"/>
    <x v="6"/>
    <n v="5245775"/>
    <n v="322482729"/>
    <x v="7"/>
    <n v="7"/>
    <n v="1551"/>
    <n v="72713540"/>
    <n v="18"/>
    <s v="Acquired"/>
  </r>
  <r>
    <x v="199"/>
    <s v="Startup200"/>
    <x v="1"/>
    <x v="6"/>
    <s v="Dubai"/>
    <n v="2015"/>
    <x v="188"/>
    <x v="0"/>
    <n v="29984502"/>
    <n v="326848845"/>
    <x v="4"/>
    <n v="14"/>
    <n v="380"/>
    <n v="86007525"/>
    <n v="27"/>
    <s v="Closed"/>
  </r>
  <r>
    <x v="200"/>
    <s v="Startup201"/>
    <x v="1"/>
    <x v="2"/>
    <s v="Paris"/>
    <n v="2022"/>
    <x v="189"/>
    <x v="6"/>
    <n v="24784745"/>
    <n v="962920947"/>
    <x v="5"/>
    <n v="11"/>
    <n v="4706"/>
    <n v="6825967"/>
    <n v="35"/>
    <s v="Acquired"/>
  </r>
  <r>
    <x v="201"/>
    <s v="Startup202"/>
    <x v="7"/>
    <x v="8"/>
    <s v="New York"/>
    <n v="2013"/>
    <x v="190"/>
    <x v="3"/>
    <n v="6657295"/>
    <n v="302566281"/>
    <x v="4"/>
    <n v="13"/>
    <n v="3994"/>
    <n v="35956760"/>
    <n v="10"/>
    <s v="IPO"/>
  </r>
  <r>
    <x v="202"/>
    <s v="Startup203"/>
    <x v="7"/>
    <x v="6"/>
    <s v="Abu Dhabi"/>
    <n v="2019"/>
    <x v="191"/>
    <x v="5"/>
    <n v="31321006"/>
    <n v="235335844"/>
    <x v="0"/>
    <n v="12"/>
    <n v="3579"/>
    <n v="18723176"/>
    <n v="14"/>
    <s v="IPO"/>
  </r>
  <r>
    <x v="203"/>
    <s v="Startup204"/>
    <x v="1"/>
    <x v="6"/>
    <s v="Abu Dhabi"/>
    <n v="2011"/>
    <x v="192"/>
    <x v="1"/>
    <n v="15647015"/>
    <n v="755200606"/>
    <x v="4"/>
    <n v="6"/>
    <n v="1667"/>
    <n v="46654186"/>
    <n v="20"/>
    <s v="Active"/>
  </r>
  <r>
    <x v="204"/>
    <s v="Startup205"/>
    <x v="4"/>
    <x v="8"/>
    <s v="Boston"/>
    <n v="2014"/>
    <x v="193"/>
    <x v="4"/>
    <n v="3412625"/>
    <n v="725564970"/>
    <x v="0"/>
    <n v="14"/>
    <n v="4061"/>
    <n v="24604424"/>
    <n v="25"/>
    <s v="IPO"/>
  </r>
  <r>
    <x v="205"/>
    <s v="Startup206"/>
    <x v="8"/>
    <x v="1"/>
    <s v="Hyderabad"/>
    <n v="2020"/>
    <x v="194"/>
    <x v="2"/>
    <n v="34983845"/>
    <n v="940451802"/>
    <x v="7"/>
    <n v="2"/>
    <n v="597"/>
    <n v="57350843"/>
    <n v="29"/>
    <s v="Acquired"/>
  </r>
  <r>
    <x v="206"/>
    <s v="Startup207"/>
    <x v="8"/>
    <x v="5"/>
    <s v="Berlin"/>
    <n v="2013"/>
    <x v="195"/>
    <x v="6"/>
    <n v="39331486"/>
    <n v="539609114"/>
    <x v="1"/>
    <n v="4"/>
    <n v="3011"/>
    <n v="18812134"/>
    <n v="36"/>
    <s v="Active"/>
  </r>
  <r>
    <x v="207"/>
    <s v="Startup208"/>
    <x v="5"/>
    <x v="4"/>
    <s v="Melbourne"/>
    <n v="2020"/>
    <x v="183"/>
    <x v="3"/>
    <n v="4680575"/>
    <n v="843235692"/>
    <x v="3"/>
    <n v="15"/>
    <n v="1519"/>
    <n v="97268574"/>
    <n v="18"/>
    <s v="Active"/>
  </r>
  <r>
    <x v="208"/>
    <s v="Startup209"/>
    <x v="4"/>
    <x v="1"/>
    <s v="Hyderabad"/>
    <n v="2015"/>
    <x v="196"/>
    <x v="2"/>
    <n v="5347460"/>
    <n v="966930953"/>
    <x v="1"/>
    <n v="15"/>
    <n v="2852"/>
    <n v="14263606"/>
    <n v="34"/>
    <s v="Active"/>
  </r>
  <r>
    <x v="209"/>
    <s v="Startup210"/>
    <x v="2"/>
    <x v="5"/>
    <s v="Berlin"/>
    <n v="2021"/>
    <x v="197"/>
    <x v="3"/>
    <n v="35992900"/>
    <n v="336381813"/>
    <x v="5"/>
    <n v="15"/>
    <n v="1898"/>
    <n v="77806081"/>
    <n v="35"/>
    <s v="Active"/>
  </r>
  <r>
    <x v="210"/>
    <s v="Startup211"/>
    <x v="3"/>
    <x v="6"/>
    <s v="Abu Dhabi"/>
    <n v="2021"/>
    <x v="198"/>
    <x v="1"/>
    <n v="40997981"/>
    <n v="814045777"/>
    <x v="7"/>
    <n v="6"/>
    <n v="1984"/>
    <n v="87807492"/>
    <n v="29"/>
    <s v="IPO"/>
  </r>
  <r>
    <x v="211"/>
    <s v="Startup212"/>
    <x v="9"/>
    <x v="7"/>
    <s v="London"/>
    <n v="2014"/>
    <x v="199"/>
    <x v="5"/>
    <n v="14636732"/>
    <n v="394518530"/>
    <x v="5"/>
    <n v="4"/>
    <n v="1620"/>
    <n v="46695606"/>
    <n v="20"/>
    <s v="IPO"/>
  </r>
  <r>
    <x v="212"/>
    <s v="Startup213"/>
    <x v="6"/>
    <x v="3"/>
    <s v="Singapore"/>
    <n v="2023"/>
    <x v="200"/>
    <x v="1"/>
    <n v="6153969"/>
    <n v="952867384"/>
    <x v="1"/>
    <n v="7"/>
    <n v="3182"/>
    <n v="7616208"/>
    <n v="7"/>
    <s v="Closed"/>
  </r>
  <r>
    <x v="213"/>
    <s v="Startup214"/>
    <x v="6"/>
    <x v="2"/>
    <s v="Paris"/>
    <n v="2022"/>
    <x v="171"/>
    <x v="2"/>
    <n v="9075644"/>
    <n v="392872140"/>
    <x v="0"/>
    <n v="7"/>
    <n v="2910"/>
    <n v="59651434"/>
    <n v="35"/>
    <s v="IPO"/>
  </r>
  <r>
    <x v="214"/>
    <s v="Startup215"/>
    <x v="1"/>
    <x v="7"/>
    <s v="Manchester"/>
    <n v="2015"/>
    <x v="201"/>
    <x v="4"/>
    <n v="7422891"/>
    <n v="955878309"/>
    <x v="4"/>
    <n v="4"/>
    <n v="965"/>
    <n v="3552310"/>
    <n v="38"/>
    <s v="Closed"/>
  </r>
  <r>
    <x v="215"/>
    <s v="Startup216"/>
    <x v="7"/>
    <x v="3"/>
    <s v="Singapore"/>
    <n v="2021"/>
    <x v="202"/>
    <x v="2"/>
    <n v="8208722"/>
    <n v="181027664"/>
    <x v="5"/>
    <n v="8"/>
    <n v="541"/>
    <n v="77183142"/>
    <n v="14"/>
    <s v="Closed"/>
  </r>
  <r>
    <x v="216"/>
    <s v="Startup217"/>
    <x v="1"/>
    <x v="5"/>
    <s v="Berlin"/>
    <n v="2021"/>
    <x v="203"/>
    <x v="0"/>
    <n v="20824621"/>
    <n v="92672111"/>
    <x v="3"/>
    <n v="7"/>
    <n v="964"/>
    <n v="48863505"/>
    <n v="2"/>
    <s v="IPO"/>
  </r>
  <r>
    <x v="217"/>
    <s v="Startup218"/>
    <x v="8"/>
    <x v="7"/>
    <s v="Manchester"/>
    <n v="2017"/>
    <x v="204"/>
    <x v="5"/>
    <n v="32163707"/>
    <n v="849668039"/>
    <x v="0"/>
    <n v="12"/>
    <n v="61"/>
    <n v="78418409"/>
    <n v="21"/>
    <s v="Closed"/>
  </r>
  <r>
    <x v="218"/>
    <s v="Startup219"/>
    <x v="3"/>
    <x v="7"/>
    <s v="Manchester"/>
    <n v="2010"/>
    <x v="205"/>
    <x v="1"/>
    <n v="5265725"/>
    <n v="85731145"/>
    <x v="1"/>
    <n v="12"/>
    <n v="523"/>
    <n v="3671832"/>
    <n v="33"/>
    <s v="Acquired"/>
  </r>
  <r>
    <x v="219"/>
    <s v="Startup220"/>
    <x v="0"/>
    <x v="2"/>
    <s v="Paris"/>
    <n v="2012"/>
    <x v="206"/>
    <x v="1"/>
    <n v="46651421"/>
    <n v="222907428"/>
    <x v="5"/>
    <n v="5"/>
    <n v="1510"/>
    <n v="21556306"/>
    <n v="25"/>
    <s v="IPO"/>
  </r>
  <r>
    <x v="220"/>
    <s v="Startup221"/>
    <x v="8"/>
    <x v="5"/>
    <s v="Berlin"/>
    <n v="2018"/>
    <x v="207"/>
    <x v="2"/>
    <n v="18286791"/>
    <n v="58650468"/>
    <x v="6"/>
    <n v="6"/>
    <n v="875"/>
    <n v="25464572"/>
    <n v="17"/>
    <s v="Closed"/>
  </r>
  <r>
    <x v="221"/>
    <s v="Startup222"/>
    <x v="2"/>
    <x v="2"/>
    <s v="Paris"/>
    <n v="2024"/>
    <x v="208"/>
    <x v="6"/>
    <n v="13662828"/>
    <n v="75038897"/>
    <x v="0"/>
    <n v="11"/>
    <n v="4366"/>
    <n v="6537128"/>
    <n v="19"/>
    <s v="Acquired"/>
  </r>
  <r>
    <x v="222"/>
    <s v="Startup223"/>
    <x v="0"/>
    <x v="4"/>
    <s v="Melbourne"/>
    <n v="2017"/>
    <x v="209"/>
    <x v="3"/>
    <n v="20679691"/>
    <n v="217056645"/>
    <x v="7"/>
    <n v="8"/>
    <n v="3050"/>
    <n v="75464443"/>
    <n v="22"/>
    <s v="IPO"/>
  </r>
  <r>
    <x v="223"/>
    <s v="Startup224"/>
    <x v="6"/>
    <x v="0"/>
    <s v="Tokyo"/>
    <n v="2010"/>
    <x v="210"/>
    <x v="6"/>
    <n v="11402413"/>
    <n v="190599421"/>
    <x v="6"/>
    <n v="8"/>
    <n v="229"/>
    <n v="84109263"/>
    <n v="24"/>
    <s v="IPO"/>
  </r>
  <r>
    <x v="224"/>
    <s v="Startup225"/>
    <x v="6"/>
    <x v="5"/>
    <s v="Munich"/>
    <n v="2011"/>
    <x v="41"/>
    <x v="2"/>
    <n v="42398622"/>
    <n v="725516244"/>
    <x v="0"/>
    <n v="10"/>
    <n v="2992"/>
    <n v="28262714"/>
    <n v="6"/>
    <s v="Acquired"/>
  </r>
  <r>
    <x v="225"/>
    <s v="Startup226"/>
    <x v="9"/>
    <x v="3"/>
    <s v="Singapore"/>
    <n v="2021"/>
    <x v="211"/>
    <x v="2"/>
    <n v="25966605"/>
    <n v="594346634"/>
    <x v="3"/>
    <n v="6"/>
    <n v="4637"/>
    <n v="10504304"/>
    <n v="22"/>
    <s v="Active"/>
  </r>
  <r>
    <x v="226"/>
    <s v="Startup227"/>
    <x v="1"/>
    <x v="3"/>
    <s v="Singapore"/>
    <n v="2012"/>
    <x v="212"/>
    <x v="6"/>
    <n v="19127917"/>
    <n v="785785209"/>
    <x v="0"/>
    <n v="4"/>
    <n v="4326"/>
    <n v="59068041"/>
    <n v="7"/>
    <s v="Active"/>
  </r>
  <r>
    <x v="227"/>
    <s v="Startup228"/>
    <x v="5"/>
    <x v="1"/>
    <s v="Bengaluru"/>
    <n v="2024"/>
    <x v="213"/>
    <x v="2"/>
    <n v="27480636"/>
    <n v="517789363"/>
    <x v="0"/>
    <n v="12"/>
    <n v="2596"/>
    <n v="48692428"/>
    <n v="5"/>
    <s v="Active"/>
  </r>
  <r>
    <x v="228"/>
    <s v="Startup229"/>
    <x v="4"/>
    <x v="8"/>
    <s v="San Francisco"/>
    <n v="2020"/>
    <x v="214"/>
    <x v="0"/>
    <n v="27844217"/>
    <n v="145255293"/>
    <x v="6"/>
    <n v="3"/>
    <n v="968"/>
    <n v="26378230"/>
    <n v="36"/>
    <s v="Closed"/>
  </r>
  <r>
    <x v="229"/>
    <s v="Startup230"/>
    <x v="2"/>
    <x v="3"/>
    <s v="Singapore"/>
    <n v="2023"/>
    <x v="215"/>
    <x v="2"/>
    <n v="9843765"/>
    <n v="697317304"/>
    <x v="0"/>
    <n v="8"/>
    <n v="1712"/>
    <n v="10242323"/>
    <n v="16"/>
    <s v="IPO"/>
  </r>
  <r>
    <x v="230"/>
    <s v="Startup231"/>
    <x v="3"/>
    <x v="6"/>
    <s v="Abu Dhabi"/>
    <n v="2015"/>
    <x v="216"/>
    <x v="1"/>
    <n v="14340813"/>
    <n v="21426531"/>
    <x v="7"/>
    <n v="14"/>
    <n v="648"/>
    <n v="35410315"/>
    <n v="38"/>
    <s v="Acquired"/>
  </r>
  <r>
    <x v="231"/>
    <s v="Startup232"/>
    <x v="5"/>
    <x v="2"/>
    <s v="Paris"/>
    <n v="2017"/>
    <x v="217"/>
    <x v="1"/>
    <n v="8209741"/>
    <n v="625662516"/>
    <x v="6"/>
    <n v="5"/>
    <n v="840"/>
    <n v="53622126"/>
    <n v="31"/>
    <s v="Acquired"/>
  </r>
  <r>
    <x v="232"/>
    <s v="Startup233"/>
    <x v="3"/>
    <x v="3"/>
    <s v="Singapore"/>
    <n v="2018"/>
    <x v="218"/>
    <x v="5"/>
    <n v="31096844"/>
    <n v="972046260"/>
    <x v="0"/>
    <n v="12"/>
    <n v="4379"/>
    <n v="10997635"/>
    <n v="13"/>
    <s v="Closed"/>
  </r>
  <r>
    <x v="233"/>
    <s v="Startup234"/>
    <x v="8"/>
    <x v="2"/>
    <s v="Paris"/>
    <n v="2010"/>
    <x v="219"/>
    <x v="6"/>
    <n v="4044242"/>
    <n v="132274529"/>
    <x v="7"/>
    <n v="7"/>
    <n v="2755"/>
    <n v="54777834"/>
    <n v="28"/>
    <s v="Acquired"/>
  </r>
  <r>
    <x v="234"/>
    <s v="Startup235"/>
    <x v="9"/>
    <x v="9"/>
    <s v="Vancouver"/>
    <n v="2022"/>
    <x v="220"/>
    <x v="4"/>
    <n v="46984589"/>
    <n v="526229346"/>
    <x v="7"/>
    <n v="15"/>
    <n v="4154"/>
    <n v="3015898"/>
    <n v="25"/>
    <s v="Acquired"/>
  </r>
  <r>
    <x v="235"/>
    <s v="Startup236"/>
    <x v="7"/>
    <x v="8"/>
    <s v="New York"/>
    <n v="2023"/>
    <x v="221"/>
    <x v="3"/>
    <n v="21227956"/>
    <n v="137899448"/>
    <x v="2"/>
    <n v="15"/>
    <n v="3653"/>
    <n v="30030408"/>
    <n v="18"/>
    <s v="Active"/>
  </r>
  <r>
    <x v="236"/>
    <s v="Startup237"/>
    <x v="0"/>
    <x v="9"/>
    <s v="Toronto"/>
    <n v="2016"/>
    <x v="95"/>
    <x v="6"/>
    <n v="36563940"/>
    <n v="657509605"/>
    <x v="4"/>
    <n v="10"/>
    <n v="1334"/>
    <n v="72447049"/>
    <n v="27"/>
    <s v="Acquired"/>
  </r>
  <r>
    <x v="237"/>
    <s v="Startup238"/>
    <x v="1"/>
    <x v="4"/>
    <s v="Melbourne"/>
    <n v="2017"/>
    <x v="222"/>
    <x v="0"/>
    <n v="12095265"/>
    <n v="381519669"/>
    <x v="0"/>
    <n v="5"/>
    <n v="2803"/>
    <n v="66057478"/>
    <n v="30"/>
    <s v="Closed"/>
  </r>
  <r>
    <x v="238"/>
    <s v="Startup239"/>
    <x v="0"/>
    <x v="0"/>
    <s v="Tokyo"/>
    <n v="2017"/>
    <x v="223"/>
    <x v="5"/>
    <n v="43306499"/>
    <n v="800789412"/>
    <x v="1"/>
    <n v="10"/>
    <n v="3001"/>
    <n v="58092651"/>
    <n v="2"/>
    <s v="Acquired"/>
  </r>
  <r>
    <x v="239"/>
    <s v="Startup240"/>
    <x v="2"/>
    <x v="1"/>
    <s v="Pune"/>
    <n v="2019"/>
    <x v="224"/>
    <x v="5"/>
    <n v="32401529"/>
    <n v="213611473"/>
    <x v="2"/>
    <n v="11"/>
    <n v="599"/>
    <n v="84997946"/>
    <n v="37"/>
    <s v="Active"/>
  </r>
  <r>
    <x v="240"/>
    <s v="Startup241"/>
    <x v="7"/>
    <x v="1"/>
    <s v="Pune"/>
    <n v="2019"/>
    <x v="225"/>
    <x v="1"/>
    <n v="9098484"/>
    <n v="326092304"/>
    <x v="0"/>
    <n v="10"/>
    <n v="1521"/>
    <n v="85133131"/>
    <n v="23"/>
    <s v="Closed"/>
  </r>
  <r>
    <x v="241"/>
    <s v="Startup242"/>
    <x v="4"/>
    <x v="9"/>
    <s v="Vancouver"/>
    <n v="2017"/>
    <x v="226"/>
    <x v="1"/>
    <n v="23054015"/>
    <n v="313792698"/>
    <x v="2"/>
    <n v="12"/>
    <n v="2076"/>
    <n v="19482590"/>
    <n v="40"/>
    <s v="Acquired"/>
  </r>
  <r>
    <x v="242"/>
    <s v="Startup243"/>
    <x v="2"/>
    <x v="9"/>
    <s v="Vancouver"/>
    <n v="2019"/>
    <x v="68"/>
    <x v="6"/>
    <n v="12716099"/>
    <n v="484536165"/>
    <x v="2"/>
    <n v="15"/>
    <n v="1729"/>
    <n v="86935218"/>
    <n v="21"/>
    <s v="Acquired"/>
  </r>
  <r>
    <x v="243"/>
    <s v="Startup244"/>
    <x v="0"/>
    <x v="4"/>
    <s v="Melbourne"/>
    <n v="2016"/>
    <x v="227"/>
    <x v="0"/>
    <n v="3116464"/>
    <n v="919056343"/>
    <x v="7"/>
    <n v="5"/>
    <n v="2171"/>
    <n v="40161480"/>
    <n v="1"/>
    <s v="Closed"/>
  </r>
  <r>
    <x v="244"/>
    <s v="Startup245"/>
    <x v="1"/>
    <x v="6"/>
    <s v="Dubai"/>
    <n v="2014"/>
    <x v="228"/>
    <x v="3"/>
    <n v="17701555"/>
    <n v="429837710"/>
    <x v="5"/>
    <n v="4"/>
    <n v="1876"/>
    <n v="94191639"/>
    <n v="35"/>
    <s v="IPO"/>
  </r>
  <r>
    <x v="245"/>
    <s v="Startup246"/>
    <x v="7"/>
    <x v="1"/>
    <s v="Bengaluru"/>
    <n v="2014"/>
    <x v="229"/>
    <x v="4"/>
    <n v="37763265"/>
    <n v="639542057"/>
    <x v="6"/>
    <n v="11"/>
    <n v="2668"/>
    <n v="31886799"/>
    <n v="33"/>
    <s v="Active"/>
  </r>
  <r>
    <x v="246"/>
    <s v="Startup247"/>
    <x v="3"/>
    <x v="6"/>
    <s v="Abu Dhabi"/>
    <n v="2022"/>
    <x v="230"/>
    <x v="2"/>
    <n v="36758464"/>
    <n v="611218016"/>
    <x v="3"/>
    <n v="6"/>
    <n v="1743"/>
    <n v="57117208"/>
    <n v="25"/>
    <s v="Closed"/>
  </r>
  <r>
    <x v="247"/>
    <s v="Startup248"/>
    <x v="4"/>
    <x v="2"/>
    <s v="Paris"/>
    <n v="2013"/>
    <x v="231"/>
    <x v="3"/>
    <n v="42082990"/>
    <n v="659850019"/>
    <x v="0"/>
    <n v="4"/>
    <n v="3105"/>
    <n v="72430747"/>
    <n v="12"/>
    <s v="IPO"/>
  </r>
  <r>
    <x v="248"/>
    <s v="Startup249"/>
    <x v="5"/>
    <x v="7"/>
    <s v="London"/>
    <n v="2014"/>
    <x v="232"/>
    <x v="4"/>
    <n v="25599706"/>
    <n v="969428225"/>
    <x v="3"/>
    <n v="9"/>
    <n v="3659"/>
    <n v="45501957"/>
    <n v="4"/>
    <s v="Active"/>
  </r>
  <r>
    <x v="249"/>
    <s v="Startup250"/>
    <x v="1"/>
    <x v="3"/>
    <s v="Singapore"/>
    <n v="2016"/>
    <x v="233"/>
    <x v="5"/>
    <n v="29076374"/>
    <n v="867850657"/>
    <x v="4"/>
    <n v="11"/>
    <n v="3478"/>
    <n v="99414128"/>
    <n v="20"/>
    <s v="Acquired"/>
  </r>
  <r>
    <x v="250"/>
    <s v="Startup251"/>
    <x v="1"/>
    <x v="5"/>
    <s v="Munich"/>
    <n v="2015"/>
    <x v="234"/>
    <x v="3"/>
    <n v="41676542"/>
    <n v="620972990"/>
    <x v="2"/>
    <n v="1"/>
    <n v="3200"/>
    <n v="25006588"/>
    <n v="6"/>
    <s v="IPO"/>
  </r>
  <r>
    <x v="251"/>
    <s v="Startup252"/>
    <x v="0"/>
    <x v="5"/>
    <s v="Berlin"/>
    <n v="2014"/>
    <x v="235"/>
    <x v="6"/>
    <n v="27209790"/>
    <n v="769387604"/>
    <x v="7"/>
    <n v="11"/>
    <n v="4166"/>
    <n v="96728502"/>
    <n v="7"/>
    <s v="Acquired"/>
  </r>
  <r>
    <x v="252"/>
    <s v="Startup253"/>
    <x v="8"/>
    <x v="3"/>
    <s v="Singapore"/>
    <n v="2013"/>
    <x v="236"/>
    <x v="3"/>
    <n v="40386426"/>
    <n v="72857758"/>
    <x v="5"/>
    <n v="6"/>
    <n v="1985"/>
    <n v="59947463"/>
    <n v="14"/>
    <s v="Acquired"/>
  </r>
  <r>
    <x v="253"/>
    <s v="Startup254"/>
    <x v="5"/>
    <x v="9"/>
    <s v="Vancouver"/>
    <n v="2020"/>
    <x v="237"/>
    <x v="0"/>
    <n v="34711309"/>
    <n v="716701662"/>
    <x v="0"/>
    <n v="2"/>
    <n v="4047"/>
    <n v="53934826"/>
    <n v="21"/>
    <s v="Closed"/>
  </r>
  <r>
    <x v="254"/>
    <s v="Startup255"/>
    <x v="2"/>
    <x v="2"/>
    <s v="Paris"/>
    <n v="2018"/>
    <x v="238"/>
    <x v="0"/>
    <n v="21782708"/>
    <n v="933503061"/>
    <x v="2"/>
    <n v="6"/>
    <n v="1197"/>
    <n v="40612221"/>
    <n v="15"/>
    <s v="IPO"/>
  </r>
  <r>
    <x v="255"/>
    <s v="Startup256"/>
    <x v="8"/>
    <x v="4"/>
    <s v="Melbourne"/>
    <n v="2020"/>
    <x v="239"/>
    <x v="6"/>
    <n v="13213010"/>
    <n v="623755011"/>
    <x v="7"/>
    <n v="8"/>
    <n v="4727"/>
    <n v="33841421"/>
    <n v="33"/>
    <s v="Active"/>
  </r>
  <r>
    <x v="256"/>
    <s v="Startup257"/>
    <x v="7"/>
    <x v="0"/>
    <s v="Tokyo"/>
    <n v="2016"/>
    <x v="240"/>
    <x v="5"/>
    <n v="11352987"/>
    <n v="845613672"/>
    <x v="0"/>
    <n v="4"/>
    <n v="3591"/>
    <n v="65905240"/>
    <n v="8"/>
    <s v="IPO"/>
  </r>
  <r>
    <x v="257"/>
    <s v="Startup258"/>
    <x v="5"/>
    <x v="0"/>
    <s v="Tokyo"/>
    <n v="2011"/>
    <x v="241"/>
    <x v="6"/>
    <n v="10334408"/>
    <n v="639946907"/>
    <x v="7"/>
    <n v="11"/>
    <n v="971"/>
    <n v="38870098"/>
    <n v="32"/>
    <s v="Active"/>
  </r>
  <r>
    <x v="258"/>
    <s v="Startup259"/>
    <x v="8"/>
    <x v="5"/>
    <s v="Berlin"/>
    <n v="2018"/>
    <x v="242"/>
    <x v="0"/>
    <n v="9362227"/>
    <n v="955610551"/>
    <x v="0"/>
    <n v="6"/>
    <n v="3048"/>
    <n v="979664"/>
    <n v="12"/>
    <s v="IPO"/>
  </r>
  <r>
    <x v="259"/>
    <s v="Startup260"/>
    <x v="2"/>
    <x v="4"/>
    <s v="Sydney"/>
    <n v="2024"/>
    <x v="243"/>
    <x v="0"/>
    <n v="48827410"/>
    <n v="77941855"/>
    <x v="2"/>
    <n v="14"/>
    <n v="1566"/>
    <n v="54077273"/>
    <n v="26"/>
    <s v="IPO"/>
  </r>
  <r>
    <x v="260"/>
    <s v="Startup261"/>
    <x v="7"/>
    <x v="9"/>
    <s v="Toronto"/>
    <n v="2013"/>
    <x v="244"/>
    <x v="3"/>
    <n v="2791557"/>
    <n v="563666925"/>
    <x v="4"/>
    <n v="15"/>
    <n v="2758"/>
    <n v="82959246"/>
    <n v="13"/>
    <s v="Active"/>
  </r>
  <r>
    <x v="261"/>
    <s v="Startup262"/>
    <x v="1"/>
    <x v="4"/>
    <s v="Melbourne"/>
    <n v="2023"/>
    <x v="245"/>
    <x v="2"/>
    <n v="6846879"/>
    <n v="231005937"/>
    <x v="3"/>
    <n v="11"/>
    <n v="4648"/>
    <n v="31817712"/>
    <n v="6"/>
    <s v="IPO"/>
  </r>
  <r>
    <x v="262"/>
    <s v="Startup263"/>
    <x v="0"/>
    <x v="4"/>
    <s v="Sydney"/>
    <n v="2012"/>
    <x v="246"/>
    <x v="1"/>
    <n v="4515287"/>
    <n v="523446325"/>
    <x v="7"/>
    <n v="9"/>
    <n v="1189"/>
    <n v="1475986"/>
    <n v="26"/>
    <s v="IPO"/>
  </r>
  <r>
    <x v="263"/>
    <s v="Startup264"/>
    <x v="3"/>
    <x v="0"/>
    <s v="Tokyo"/>
    <n v="2014"/>
    <x v="247"/>
    <x v="3"/>
    <n v="44021014"/>
    <n v="614484182"/>
    <x v="4"/>
    <n v="2"/>
    <n v="653"/>
    <n v="63025244"/>
    <n v="15"/>
    <s v="Active"/>
  </r>
  <r>
    <x v="264"/>
    <s v="Startup265"/>
    <x v="2"/>
    <x v="9"/>
    <s v="Toronto"/>
    <n v="2011"/>
    <x v="248"/>
    <x v="0"/>
    <n v="35711205"/>
    <n v="237942792"/>
    <x v="1"/>
    <n v="15"/>
    <n v="1543"/>
    <n v="49272807"/>
    <n v="7"/>
    <s v="Closed"/>
  </r>
  <r>
    <x v="265"/>
    <s v="Startup266"/>
    <x v="8"/>
    <x v="7"/>
    <s v="Manchester"/>
    <n v="2015"/>
    <x v="249"/>
    <x v="0"/>
    <n v="40124992"/>
    <n v="444086779"/>
    <x v="6"/>
    <n v="7"/>
    <n v="2611"/>
    <n v="70686795"/>
    <n v="32"/>
    <s v="Closed"/>
  </r>
  <r>
    <x v="266"/>
    <s v="Startup267"/>
    <x v="5"/>
    <x v="9"/>
    <s v="Vancouver"/>
    <n v="2016"/>
    <x v="250"/>
    <x v="2"/>
    <n v="6221226"/>
    <n v="987979847"/>
    <x v="6"/>
    <n v="5"/>
    <n v="4014"/>
    <n v="67855881"/>
    <n v="37"/>
    <s v="Active"/>
  </r>
  <r>
    <x v="267"/>
    <s v="Startup268"/>
    <x v="7"/>
    <x v="1"/>
    <s v="Pune"/>
    <n v="2016"/>
    <x v="251"/>
    <x v="6"/>
    <n v="29438970"/>
    <n v="894946419"/>
    <x v="6"/>
    <n v="10"/>
    <n v="2794"/>
    <n v="483249"/>
    <n v="37"/>
    <s v="Closed"/>
  </r>
  <r>
    <x v="268"/>
    <s v="Startup269"/>
    <x v="2"/>
    <x v="4"/>
    <s v="Melbourne"/>
    <n v="2022"/>
    <x v="252"/>
    <x v="2"/>
    <n v="14906769"/>
    <n v="879582593"/>
    <x v="3"/>
    <n v="11"/>
    <n v="307"/>
    <n v="25277597"/>
    <n v="20"/>
    <s v="IPO"/>
  </r>
  <r>
    <x v="269"/>
    <s v="Startup270"/>
    <x v="7"/>
    <x v="0"/>
    <s v="Tokyo"/>
    <n v="2023"/>
    <x v="253"/>
    <x v="1"/>
    <n v="44471723"/>
    <n v="141742863"/>
    <x v="3"/>
    <n v="6"/>
    <n v="2449"/>
    <n v="18945085"/>
    <n v="39"/>
    <s v="Acquired"/>
  </r>
  <r>
    <x v="270"/>
    <s v="Startup271"/>
    <x v="1"/>
    <x v="5"/>
    <s v="Berlin"/>
    <n v="2017"/>
    <x v="254"/>
    <x v="5"/>
    <n v="46244531"/>
    <n v="430342035"/>
    <x v="3"/>
    <n v="14"/>
    <n v="574"/>
    <n v="287114"/>
    <n v="38"/>
    <s v="IPO"/>
  </r>
  <r>
    <x v="271"/>
    <s v="Startup272"/>
    <x v="5"/>
    <x v="8"/>
    <s v="Boston"/>
    <n v="2023"/>
    <x v="255"/>
    <x v="0"/>
    <n v="513892"/>
    <n v="674987012"/>
    <x v="6"/>
    <n v="11"/>
    <n v="650"/>
    <n v="39247578"/>
    <n v="12"/>
    <s v="Active"/>
  </r>
  <r>
    <x v="272"/>
    <s v="Startup273"/>
    <x v="5"/>
    <x v="9"/>
    <s v="Toronto"/>
    <n v="2016"/>
    <x v="256"/>
    <x v="0"/>
    <n v="47603660"/>
    <n v="903982385"/>
    <x v="5"/>
    <n v="3"/>
    <n v="3286"/>
    <n v="92956582"/>
    <n v="30"/>
    <s v="Active"/>
  </r>
  <r>
    <x v="273"/>
    <s v="Startup274"/>
    <x v="6"/>
    <x v="0"/>
    <s v="Tokyo"/>
    <n v="2024"/>
    <x v="257"/>
    <x v="2"/>
    <n v="45311440"/>
    <n v="943956105"/>
    <x v="1"/>
    <n v="13"/>
    <n v="1144"/>
    <n v="45509900"/>
    <n v="31"/>
    <s v="Closed"/>
  </r>
  <r>
    <x v="274"/>
    <s v="Startup275"/>
    <x v="0"/>
    <x v="5"/>
    <s v="Munich"/>
    <n v="2015"/>
    <x v="258"/>
    <x v="5"/>
    <n v="21670193"/>
    <n v="837647747"/>
    <x v="1"/>
    <n v="15"/>
    <n v="229"/>
    <n v="31035517"/>
    <n v="35"/>
    <s v="Active"/>
  </r>
  <r>
    <x v="275"/>
    <s v="Startup276"/>
    <x v="4"/>
    <x v="2"/>
    <s v="Paris"/>
    <n v="2017"/>
    <x v="259"/>
    <x v="2"/>
    <n v="46999552"/>
    <n v="542309068"/>
    <x v="2"/>
    <n v="14"/>
    <n v="200"/>
    <n v="94360876"/>
    <n v="26"/>
    <s v="Acquired"/>
  </r>
  <r>
    <x v="276"/>
    <s v="Startup277"/>
    <x v="4"/>
    <x v="2"/>
    <s v="Paris"/>
    <n v="2018"/>
    <x v="260"/>
    <x v="6"/>
    <n v="21130669"/>
    <n v="36000845"/>
    <x v="3"/>
    <n v="10"/>
    <n v="2644"/>
    <n v="47566714"/>
    <n v="30"/>
    <s v="Closed"/>
  </r>
  <r>
    <x v="277"/>
    <s v="Startup278"/>
    <x v="0"/>
    <x v="5"/>
    <s v="Munich"/>
    <n v="2011"/>
    <x v="261"/>
    <x v="6"/>
    <n v="38534805"/>
    <n v="446937021"/>
    <x v="0"/>
    <n v="2"/>
    <n v="2950"/>
    <n v="99362846"/>
    <n v="19"/>
    <s v="Acquired"/>
  </r>
  <r>
    <x v="278"/>
    <s v="Startup279"/>
    <x v="3"/>
    <x v="3"/>
    <s v="Singapore"/>
    <n v="2012"/>
    <x v="262"/>
    <x v="6"/>
    <n v="3074173"/>
    <n v="876539532"/>
    <x v="7"/>
    <n v="2"/>
    <n v="2588"/>
    <n v="7930073"/>
    <n v="4"/>
    <s v="Acquired"/>
  </r>
  <r>
    <x v="279"/>
    <s v="Startup280"/>
    <x v="3"/>
    <x v="1"/>
    <s v="Pune"/>
    <n v="2014"/>
    <x v="263"/>
    <x v="0"/>
    <n v="19890151"/>
    <n v="66572138"/>
    <x v="1"/>
    <n v="13"/>
    <n v="1490"/>
    <n v="39314038"/>
    <n v="13"/>
    <s v="IPO"/>
  </r>
  <r>
    <x v="280"/>
    <s v="Startup281"/>
    <x v="7"/>
    <x v="5"/>
    <s v="Berlin"/>
    <n v="2016"/>
    <x v="264"/>
    <x v="1"/>
    <n v="27703738"/>
    <n v="962882750"/>
    <x v="7"/>
    <n v="10"/>
    <n v="2682"/>
    <n v="17590487"/>
    <n v="18"/>
    <s v="Closed"/>
  </r>
  <r>
    <x v="281"/>
    <s v="Startup282"/>
    <x v="5"/>
    <x v="1"/>
    <s v="Mumbai"/>
    <n v="2023"/>
    <x v="265"/>
    <x v="6"/>
    <n v="5634364"/>
    <n v="282101079"/>
    <x v="3"/>
    <n v="15"/>
    <n v="182"/>
    <n v="9311547"/>
    <n v="38"/>
    <s v="Acquired"/>
  </r>
  <r>
    <x v="282"/>
    <s v="Startup283"/>
    <x v="1"/>
    <x v="8"/>
    <s v="San Francisco"/>
    <n v="2013"/>
    <x v="266"/>
    <x v="3"/>
    <n v="11459771"/>
    <n v="421207572"/>
    <x v="3"/>
    <n v="2"/>
    <n v="2267"/>
    <n v="3389753"/>
    <n v="28"/>
    <s v="Active"/>
  </r>
  <r>
    <x v="283"/>
    <s v="Startup284"/>
    <x v="8"/>
    <x v="3"/>
    <s v="Singapore"/>
    <n v="2013"/>
    <x v="249"/>
    <x v="4"/>
    <n v="18257473"/>
    <n v="407525280"/>
    <x v="3"/>
    <n v="3"/>
    <n v="3309"/>
    <n v="39454848"/>
    <n v="11"/>
    <s v="Closed"/>
  </r>
  <r>
    <x v="284"/>
    <s v="Startup285"/>
    <x v="5"/>
    <x v="4"/>
    <s v="Sydney"/>
    <n v="2017"/>
    <x v="267"/>
    <x v="2"/>
    <n v="28320210"/>
    <n v="559509634"/>
    <x v="3"/>
    <n v="12"/>
    <n v="1414"/>
    <n v="71650551"/>
    <n v="38"/>
    <s v="Closed"/>
  </r>
  <r>
    <x v="285"/>
    <s v="Startup286"/>
    <x v="2"/>
    <x v="1"/>
    <s v="Bengaluru"/>
    <n v="2022"/>
    <x v="268"/>
    <x v="2"/>
    <n v="25000047"/>
    <n v="570510889"/>
    <x v="1"/>
    <n v="11"/>
    <n v="3651"/>
    <n v="55769261"/>
    <n v="37"/>
    <s v="IPO"/>
  </r>
  <r>
    <x v="286"/>
    <s v="Startup287"/>
    <x v="5"/>
    <x v="3"/>
    <s v="Singapore"/>
    <n v="2021"/>
    <x v="269"/>
    <x v="2"/>
    <n v="21419483"/>
    <n v="528552844"/>
    <x v="3"/>
    <n v="13"/>
    <n v="516"/>
    <n v="34618186"/>
    <n v="30"/>
    <s v="Acquired"/>
  </r>
  <r>
    <x v="287"/>
    <s v="Startup288"/>
    <x v="8"/>
    <x v="1"/>
    <s v="Hyderabad"/>
    <n v="2024"/>
    <x v="270"/>
    <x v="0"/>
    <n v="7712194"/>
    <n v="88080020"/>
    <x v="1"/>
    <n v="1"/>
    <n v="2767"/>
    <n v="7104449"/>
    <n v="8"/>
    <s v="Closed"/>
  </r>
  <r>
    <x v="288"/>
    <s v="Startup289"/>
    <x v="4"/>
    <x v="2"/>
    <s v="Paris"/>
    <n v="2024"/>
    <x v="190"/>
    <x v="6"/>
    <n v="20267857"/>
    <n v="671416113"/>
    <x v="2"/>
    <n v="12"/>
    <n v="515"/>
    <n v="3008925"/>
    <n v="28"/>
    <s v="IPO"/>
  </r>
  <r>
    <x v="289"/>
    <s v="Startup290"/>
    <x v="8"/>
    <x v="8"/>
    <s v="San Francisco"/>
    <n v="2012"/>
    <x v="271"/>
    <x v="3"/>
    <n v="38814183"/>
    <n v="134358270"/>
    <x v="6"/>
    <n v="5"/>
    <n v="1566"/>
    <n v="12444922"/>
    <n v="26"/>
    <s v="Acquired"/>
  </r>
  <r>
    <x v="290"/>
    <s v="Startup291"/>
    <x v="8"/>
    <x v="0"/>
    <s v="Tokyo"/>
    <n v="2013"/>
    <x v="226"/>
    <x v="3"/>
    <n v="37495948"/>
    <n v="992580830"/>
    <x v="5"/>
    <n v="7"/>
    <n v="2577"/>
    <n v="16815001"/>
    <n v="7"/>
    <s v="IPO"/>
  </r>
  <r>
    <x v="291"/>
    <s v="Startup292"/>
    <x v="4"/>
    <x v="1"/>
    <s v="Mumbai"/>
    <n v="2014"/>
    <x v="272"/>
    <x v="0"/>
    <n v="14621251"/>
    <n v="976308780"/>
    <x v="0"/>
    <n v="2"/>
    <n v="716"/>
    <n v="9926037"/>
    <n v="30"/>
    <s v="Closed"/>
  </r>
  <r>
    <x v="292"/>
    <s v="Startup293"/>
    <x v="0"/>
    <x v="0"/>
    <s v="Tokyo"/>
    <n v="2013"/>
    <x v="273"/>
    <x v="5"/>
    <n v="29520911"/>
    <n v="118551881"/>
    <x v="0"/>
    <n v="4"/>
    <n v="2677"/>
    <n v="79542189"/>
    <n v="10"/>
    <s v="Closed"/>
  </r>
  <r>
    <x v="293"/>
    <s v="Startup294"/>
    <x v="3"/>
    <x v="6"/>
    <s v="Dubai"/>
    <n v="2012"/>
    <x v="6"/>
    <x v="6"/>
    <n v="45626901"/>
    <n v="82564867"/>
    <x v="3"/>
    <n v="6"/>
    <n v="4382"/>
    <n v="19891353"/>
    <n v="9"/>
    <s v="Closed"/>
  </r>
  <r>
    <x v="294"/>
    <s v="Startup295"/>
    <x v="3"/>
    <x v="6"/>
    <s v="Abu Dhabi"/>
    <n v="2018"/>
    <x v="274"/>
    <x v="0"/>
    <n v="15290200"/>
    <n v="321629692"/>
    <x v="0"/>
    <n v="4"/>
    <n v="560"/>
    <n v="75535374"/>
    <n v="6"/>
    <s v="Closed"/>
  </r>
  <r>
    <x v="295"/>
    <s v="Startup296"/>
    <x v="1"/>
    <x v="4"/>
    <s v="Melbourne"/>
    <n v="2020"/>
    <x v="275"/>
    <x v="4"/>
    <n v="41705571"/>
    <n v="326347237"/>
    <x v="4"/>
    <n v="4"/>
    <n v="2678"/>
    <n v="52591227"/>
    <n v="27"/>
    <s v="Active"/>
  </r>
  <r>
    <x v="296"/>
    <s v="Startup297"/>
    <x v="7"/>
    <x v="6"/>
    <s v="Abu Dhabi"/>
    <n v="2015"/>
    <x v="204"/>
    <x v="4"/>
    <n v="6996314"/>
    <n v="272123490"/>
    <x v="5"/>
    <n v="3"/>
    <n v="848"/>
    <n v="59357142"/>
    <n v="13"/>
    <s v="Active"/>
  </r>
  <r>
    <x v="297"/>
    <s v="Startup298"/>
    <x v="3"/>
    <x v="5"/>
    <s v="Munich"/>
    <n v="2012"/>
    <x v="276"/>
    <x v="5"/>
    <n v="30681311"/>
    <n v="749479126"/>
    <x v="0"/>
    <n v="7"/>
    <n v="3929"/>
    <n v="26983091"/>
    <n v="10"/>
    <s v="IPO"/>
  </r>
  <r>
    <x v="298"/>
    <s v="Startup299"/>
    <x v="0"/>
    <x v="2"/>
    <s v="Paris"/>
    <n v="2018"/>
    <x v="277"/>
    <x v="4"/>
    <n v="21161930"/>
    <n v="192176243"/>
    <x v="1"/>
    <n v="15"/>
    <n v="50"/>
    <n v="80225842"/>
    <n v="35"/>
    <s v="Active"/>
  </r>
  <r>
    <x v="299"/>
    <s v="Startup300"/>
    <x v="5"/>
    <x v="0"/>
    <s v="Tokyo"/>
    <n v="2019"/>
    <x v="278"/>
    <x v="4"/>
    <n v="38068177"/>
    <n v="875868989"/>
    <x v="0"/>
    <n v="9"/>
    <n v="1699"/>
    <n v="3944010"/>
    <n v="6"/>
    <s v="Active"/>
  </r>
  <r>
    <x v="300"/>
    <s v="Startup301"/>
    <x v="4"/>
    <x v="8"/>
    <s v="Austin"/>
    <n v="2015"/>
    <x v="279"/>
    <x v="0"/>
    <n v="33868766"/>
    <n v="755657078"/>
    <x v="3"/>
    <n v="14"/>
    <n v="1976"/>
    <n v="58956215"/>
    <n v="20"/>
    <s v="Active"/>
  </r>
  <r>
    <x v="301"/>
    <s v="Startup302"/>
    <x v="2"/>
    <x v="0"/>
    <s v="Tokyo"/>
    <n v="2011"/>
    <x v="280"/>
    <x v="3"/>
    <n v="41266211"/>
    <n v="784945186"/>
    <x v="5"/>
    <n v="4"/>
    <n v="1243"/>
    <n v="54779616"/>
    <n v="11"/>
    <s v="Active"/>
  </r>
  <r>
    <x v="302"/>
    <s v="Startup303"/>
    <x v="2"/>
    <x v="1"/>
    <s v="Bengaluru"/>
    <n v="2022"/>
    <x v="281"/>
    <x v="2"/>
    <n v="29737674"/>
    <n v="837978401"/>
    <x v="7"/>
    <n v="10"/>
    <n v="2711"/>
    <n v="15982374"/>
    <n v="15"/>
    <s v="IPO"/>
  </r>
  <r>
    <x v="303"/>
    <s v="Startup304"/>
    <x v="5"/>
    <x v="6"/>
    <s v="Abu Dhabi"/>
    <n v="2017"/>
    <x v="121"/>
    <x v="1"/>
    <n v="49941157"/>
    <n v="517262800"/>
    <x v="7"/>
    <n v="13"/>
    <n v="1836"/>
    <n v="21806135"/>
    <n v="7"/>
    <s v="Active"/>
  </r>
  <r>
    <x v="304"/>
    <s v="Startup305"/>
    <x v="0"/>
    <x v="8"/>
    <s v="Austin"/>
    <n v="2014"/>
    <x v="282"/>
    <x v="0"/>
    <n v="41890017"/>
    <n v="424708410"/>
    <x v="3"/>
    <n v="15"/>
    <n v="4908"/>
    <n v="42770544"/>
    <n v="33"/>
    <s v="Closed"/>
  </r>
  <r>
    <x v="305"/>
    <s v="Startup306"/>
    <x v="2"/>
    <x v="6"/>
    <s v="Dubai"/>
    <n v="2023"/>
    <x v="283"/>
    <x v="1"/>
    <n v="6981659"/>
    <n v="161637325"/>
    <x v="7"/>
    <n v="4"/>
    <n v="2664"/>
    <n v="99084777"/>
    <n v="15"/>
    <s v="Acquired"/>
  </r>
  <r>
    <x v="306"/>
    <s v="Startup307"/>
    <x v="6"/>
    <x v="5"/>
    <s v="Berlin"/>
    <n v="2024"/>
    <x v="284"/>
    <x v="2"/>
    <n v="43318490"/>
    <n v="293593490"/>
    <x v="4"/>
    <n v="9"/>
    <n v="3086"/>
    <n v="97727694"/>
    <n v="18"/>
    <s v="IPO"/>
  </r>
  <r>
    <x v="307"/>
    <s v="Startup308"/>
    <x v="1"/>
    <x v="6"/>
    <s v="Dubai"/>
    <n v="2013"/>
    <x v="285"/>
    <x v="3"/>
    <n v="48593982"/>
    <n v="663667107"/>
    <x v="1"/>
    <n v="6"/>
    <n v="1907"/>
    <n v="21487104"/>
    <n v="6"/>
    <s v="Active"/>
  </r>
  <r>
    <x v="308"/>
    <s v="Startup309"/>
    <x v="7"/>
    <x v="2"/>
    <s v="Paris"/>
    <n v="2019"/>
    <x v="286"/>
    <x v="4"/>
    <n v="17450303"/>
    <n v="600376532"/>
    <x v="5"/>
    <n v="12"/>
    <n v="4993"/>
    <n v="59531237"/>
    <n v="22"/>
    <s v="IPO"/>
  </r>
  <r>
    <x v="309"/>
    <s v="Startup310"/>
    <x v="5"/>
    <x v="8"/>
    <s v="New York"/>
    <n v="2023"/>
    <x v="287"/>
    <x v="2"/>
    <n v="12595584"/>
    <n v="995673987"/>
    <x v="4"/>
    <n v="12"/>
    <n v="2956"/>
    <n v="8967595"/>
    <n v="20"/>
    <s v="Acquired"/>
  </r>
  <r>
    <x v="310"/>
    <s v="Startup311"/>
    <x v="4"/>
    <x v="0"/>
    <s v="Tokyo"/>
    <n v="2019"/>
    <x v="288"/>
    <x v="2"/>
    <n v="46028953"/>
    <n v="18737268"/>
    <x v="7"/>
    <n v="4"/>
    <n v="2293"/>
    <n v="71151377"/>
    <n v="37"/>
    <s v="Closed"/>
  </r>
  <r>
    <x v="311"/>
    <s v="Startup312"/>
    <x v="8"/>
    <x v="0"/>
    <s v="Tokyo"/>
    <n v="2023"/>
    <x v="289"/>
    <x v="1"/>
    <n v="25148919"/>
    <n v="253940887"/>
    <x v="1"/>
    <n v="11"/>
    <n v="72"/>
    <n v="85326747"/>
    <n v="9"/>
    <s v="Active"/>
  </r>
  <r>
    <x v="312"/>
    <s v="Startup313"/>
    <x v="1"/>
    <x v="6"/>
    <s v="Dubai"/>
    <n v="2014"/>
    <x v="290"/>
    <x v="5"/>
    <n v="37450382"/>
    <n v="357134866"/>
    <x v="7"/>
    <n v="1"/>
    <n v="2841"/>
    <n v="76412133"/>
    <n v="15"/>
    <s v="Acquired"/>
  </r>
  <r>
    <x v="313"/>
    <s v="Startup314"/>
    <x v="5"/>
    <x v="6"/>
    <s v="Abu Dhabi"/>
    <n v="2024"/>
    <x v="186"/>
    <x v="1"/>
    <n v="8248228"/>
    <n v="546187208"/>
    <x v="0"/>
    <n v="11"/>
    <n v="1051"/>
    <n v="34355172"/>
    <n v="22"/>
    <s v="Closed"/>
  </r>
  <r>
    <x v="314"/>
    <s v="Startup315"/>
    <x v="8"/>
    <x v="5"/>
    <s v="Berlin"/>
    <n v="2021"/>
    <x v="291"/>
    <x v="0"/>
    <n v="8101191"/>
    <n v="270056475"/>
    <x v="4"/>
    <n v="15"/>
    <n v="4227"/>
    <n v="23909665"/>
    <n v="39"/>
    <s v="Closed"/>
  </r>
  <r>
    <x v="315"/>
    <s v="Startup316"/>
    <x v="2"/>
    <x v="9"/>
    <s v="Toronto"/>
    <n v="2016"/>
    <x v="292"/>
    <x v="1"/>
    <n v="49520579"/>
    <n v="469434108"/>
    <x v="2"/>
    <n v="5"/>
    <n v="590"/>
    <n v="83789553"/>
    <n v="32"/>
    <s v="Acquired"/>
  </r>
  <r>
    <x v="316"/>
    <s v="Startup317"/>
    <x v="6"/>
    <x v="6"/>
    <s v="Abu Dhabi"/>
    <n v="2020"/>
    <x v="293"/>
    <x v="5"/>
    <n v="21065951"/>
    <n v="48710933"/>
    <x v="0"/>
    <n v="8"/>
    <n v="2505"/>
    <n v="73015028"/>
    <n v="28"/>
    <s v="Closed"/>
  </r>
  <r>
    <x v="317"/>
    <s v="Startup318"/>
    <x v="8"/>
    <x v="1"/>
    <s v="Hyderabad"/>
    <n v="2023"/>
    <x v="294"/>
    <x v="4"/>
    <n v="34305653"/>
    <n v="88587314"/>
    <x v="3"/>
    <n v="3"/>
    <n v="4213"/>
    <n v="12511762"/>
    <n v="22"/>
    <s v="Active"/>
  </r>
  <r>
    <x v="318"/>
    <s v="Startup319"/>
    <x v="9"/>
    <x v="8"/>
    <s v="New York"/>
    <n v="2015"/>
    <x v="109"/>
    <x v="4"/>
    <n v="36290454"/>
    <n v="65333970"/>
    <x v="0"/>
    <n v="14"/>
    <n v="4816"/>
    <n v="89610587"/>
    <n v="25"/>
    <s v="Active"/>
  </r>
  <r>
    <x v="319"/>
    <s v="Startup320"/>
    <x v="9"/>
    <x v="8"/>
    <s v="San Francisco"/>
    <n v="2023"/>
    <x v="295"/>
    <x v="5"/>
    <n v="9844883"/>
    <n v="177566181"/>
    <x v="5"/>
    <n v="2"/>
    <n v="1565"/>
    <n v="97508148"/>
    <n v="22"/>
    <s v="Active"/>
  </r>
  <r>
    <x v="320"/>
    <s v="Startup321"/>
    <x v="5"/>
    <x v="7"/>
    <s v="London"/>
    <n v="2019"/>
    <x v="296"/>
    <x v="5"/>
    <n v="46220333"/>
    <n v="954962049"/>
    <x v="2"/>
    <n v="9"/>
    <n v="3009"/>
    <n v="94853407"/>
    <n v="35"/>
    <s v="Active"/>
  </r>
  <r>
    <x v="321"/>
    <s v="Startup322"/>
    <x v="9"/>
    <x v="2"/>
    <s v="Paris"/>
    <n v="2017"/>
    <x v="297"/>
    <x v="6"/>
    <n v="48285264"/>
    <n v="445028164"/>
    <x v="7"/>
    <n v="3"/>
    <n v="2192"/>
    <n v="92172807"/>
    <n v="22"/>
    <s v="Active"/>
  </r>
  <r>
    <x v="322"/>
    <s v="Startup323"/>
    <x v="3"/>
    <x v="9"/>
    <s v="Vancouver"/>
    <n v="2024"/>
    <x v="298"/>
    <x v="4"/>
    <n v="20902442"/>
    <n v="903400815"/>
    <x v="0"/>
    <n v="7"/>
    <n v="1430"/>
    <n v="74359482"/>
    <n v="15"/>
    <s v="Acquired"/>
  </r>
  <r>
    <x v="323"/>
    <s v="Startup324"/>
    <x v="5"/>
    <x v="5"/>
    <s v="Berlin"/>
    <n v="2021"/>
    <x v="299"/>
    <x v="3"/>
    <n v="41013922"/>
    <n v="172649791"/>
    <x v="2"/>
    <n v="4"/>
    <n v="1540"/>
    <n v="90384999"/>
    <n v="5"/>
    <s v="Acquired"/>
  </r>
  <r>
    <x v="324"/>
    <s v="Startup325"/>
    <x v="4"/>
    <x v="6"/>
    <s v="Abu Dhabi"/>
    <n v="2022"/>
    <x v="300"/>
    <x v="3"/>
    <n v="35318325"/>
    <n v="514152247"/>
    <x v="6"/>
    <n v="3"/>
    <n v="4264"/>
    <n v="91622825"/>
    <n v="30"/>
    <s v="Active"/>
  </r>
  <r>
    <x v="325"/>
    <s v="Startup326"/>
    <x v="6"/>
    <x v="9"/>
    <s v="Vancouver"/>
    <n v="2016"/>
    <x v="301"/>
    <x v="2"/>
    <n v="886494"/>
    <n v="819016672"/>
    <x v="6"/>
    <n v="14"/>
    <n v="2777"/>
    <n v="28165458"/>
    <n v="8"/>
    <s v="Active"/>
  </r>
  <r>
    <x v="326"/>
    <s v="Startup327"/>
    <x v="1"/>
    <x v="2"/>
    <s v="Paris"/>
    <n v="2011"/>
    <x v="302"/>
    <x v="4"/>
    <n v="29980642"/>
    <n v="443625622"/>
    <x v="3"/>
    <n v="15"/>
    <n v="3242"/>
    <n v="91170128"/>
    <n v="5"/>
    <s v="Acquired"/>
  </r>
  <r>
    <x v="327"/>
    <s v="Startup328"/>
    <x v="1"/>
    <x v="3"/>
    <s v="Singapore"/>
    <n v="2017"/>
    <x v="130"/>
    <x v="5"/>
    <n v="48510174"/>
    <n v="332815899"/>
    <x v="7"/>
    <n v="14"/>
    <n v="3665"/>
    <n v="12980436"/>
    <n v="30"/>
    <s v="Acquired"/>
  </r>
  <r>
    <x v="328"/>
    <s v="Startup329"/>
    <x v="2"/>
    <x v="5"/>
    <s v="Munich"/>
    <n v="2014"/>
    <x v="303"/>
    <x v="3"/>
    <n v="28341919"/>
    <n v="525692502"/>
    <x v="7"/>
    <n v="14"/>
    <n v="2911"/>
    <n v="83860422"/>
    <n v="22"/>
    <s v="IPO"/>
  </r>
  <r>
    <x v="329"/>
    <s v="Startup330"/>
    <x v="4"/>
    <x v="8"/>
    <s v="Austin"/>
    <n v="2017"/>
    <x v="304"/>
    <x v="5"/>
    <n v="15032453"/>
    <n v="801687567"/>
    <x v="1"/>
    <n v="8"/>
    <n v="2809"/>
    <n v="73918325"/>
    <n v="1"/>
    <s v="IPO"/>
  </r>
  <r>
    <x v="330"/>
    <s v="Startup331"/>
    <x v="3"/>
    <x v="0"/>
    <s v="Tokyo"/>
    <n v="2024"/>
    <x v="305"/>
    <x v="4"/>
    <n v="46819572"/>
    <n v="867144479"/>
    <x v="6"/>
    <n v="15"/>
    <n v="3503"/>
    <n v="34783740"/>
    <n v="22"/>
    <s v="IPO"/>
  </r>
  <r>
    <x v="331"/>
    <s v="Startup332"/>
    <x v="0"/>
    <x v="5"/>
    <s v="Munich"/>
    <n v="2021"/>
    <x v="306"/>
    <x v="2"/>
    <n v="28373193"/>
    <n v="325787171"/>
    <x v="3"/>
    <n v="13"/>
    <n v="3096"/>
    <n v="23183529"/>
    <n v="17"/>
    <s v="IPO"/>
  </r>
  <r>
    <x v="332"/>
    <s v="Startup333"/>
    <x v="1"/>
    <x v="6"/>
    <s v="Abu Dhabi"/>
    <n v="2010"/>
    <x v="307"/>
    <x v="1"/>
    <n v="11390137"/>
    <n v="189564436"/>
    <x v="5"/>
    <n v="13"/>
    <n v="4784"/>
    <n v="93887077"/>
    <n v="6"/>
    <s v="Closed"/>
  </r>
  <r>
    <x v="333"/>
    <s v="Startup334"/>
    <x v="0"/>
    <x v="4"/>
    <s v="Melbourne"/>
    <n v="2016"/>
    <x v="249"/>
    <x v="1"/>
    <n v="38243403"/>
    <n v="882522506"/>
    <x v="4"/>
    <n v="10"/>
    <n v="3768"/>
    <n v="55714107"/>
    <n v="29"/>
    <s v="Acquired"/>
  </r>
  <r>
    <x v="334"/>
    <s v="Startup335"/>
    <x v="1"/>
    <x v="9"/>
    <s v="Vancouver"/>
    <n v="2017"/>
    <x v="308"/>
    <x v="4"/>
    <n v="9550635"/>
    <n v="273315403"/>
    <x v="6"/>
    <n v="7"/>
    <n v="631"/>
    <n v="64689253"/>
    <n v="30"/>
    <s v="IPO"/>
  </r>
  <r>
    <x v="335"/>
    <s v="Startup336"/>
    <x v="6"/>
    <x v="0"/>
    <s v="Tokyo"/>
    <n v="2015"/>
    <x v="309"/>
    <x v="5"/>
    <n v="40571619"/>
    <n v="564578915"/>
    <x v="1"/>
    <n v="10"/>
    <n v="3036"/>
    <n v="76977843"/>
    <n v="7"/>
    <s v="Acquired"/>
  </r>
  <r>
    <x v="336"/>
    <s v="Startup337"/>
    <x v="9"/>
    <x v="1"/>
    <s v="Mumbai"/>
    <n v="2017"/>
    <x v="310"/>
    <x v="1"/>
    <n v="43119262"/>
    <n v="224608537"/>
    <x v="7"/>
    <n v="10"/>
    <n v="2108"/>
    <n v="3944906"/>
    <n v="15"/>
    <s v="Closed"/>
  </r>
  <r>
    <x v="337"/>
    <s v="Startup338"/>
    <x v="3"/>
    <x v="1"/>
    <s v="Mumbai"/>
    <n v="2018"/>
    <x v="311"/>
    <x v="5"/>
    <n v="4248722"/>
    <n v="82631852"/>
    <x v="2"/>
    <n v="4"/>
    <n v="1392"/>
    <n v="63349701"/>
    <n v="1"/>
    <s v="Closed"/>
  </r>
  <r>
    <x v="338"/>
    <s v="Startup339"/>
    <x v="5"/>
    <x v="9"/>
    <s v="Toronto"/>
    <n v="2019"/>
    <x v="312"/>
    <x v="0"/>
    <n v="33057927"/>
    <n v="696248104"/>
    <x v="7"/>
    <n v="5"/>
    <n v="2365"/>
    <n v="47293193"/>
    <n v="37"/>
    <s v="IPO"/>
  </r>
  <r>
    <x v="339"/>
    <s v="Startup340"/>
    <x v="7"/>
    <x v="7"/>
    <s v="London"/>
    <n v="2014"/>
    <x v="313"/>
    <x v="6"/>
    <n v="15012139"/>
    <n v="209828342"/>
    <x v="4"/>
    <n v="15"/>
    <n v="365"/>
    <n v="56417526"/>
    <n v="22"/>
    <s v="Closed"/>
  </r>
  <r>
    <x v="340"/>
    <s v="Startup341"/>
    <x v="5"/>
    <x v="0"/>
    <s v="Tokyo"/>
    <n v="2010"/>
    <x v="314"/>
    <x v="0"/>
    <n v="25408126"/>
    <n v="677973632"/>
    <x v="0"/>
    <n v="14"/>
    <n v="1858"/>
    <n v="47609146"/>
    <n v="23"/>
    <s v="Active"/>
  </r>
  <r>
    <x v="341"/>
    <s v="Startup342"/>
    <x v="5"/>
    <x v="9"/>
    <s v="Toronto"/>
    <n v="2017"/>
    <x v="122"/>
    <x v="3"/>
    <n v="11307840"/>
    <n v="389926426"/>
    <x v="4"/>
    <n v="14"/>
    <n v="1579"/>
    <n v="4891641"/>
    <n v="40"/>
    <s v="Acquired"/>
  </r>
  <r>
    <x v="342"/>
    <s v="Startup343"/>
    <x v="8"/>
    <x v="9"/>
    <s v="Vancouver"/>
    <n v="2019"/>
    <x v="192"/>
    <x v="6"/>
    <n v="7841625"/>
    <n v="587927802"/>
    <x v="2"/>
    <n v="8"/>
    <n v="2036"/>
    <n v="55198154"/>
    <n v="20"/>
    <s v="IPO"/>
  </r>
  <r>
    <x v="343"/>
    <s v="Startup344"/>
    <x v="5"/>
    <x v="4"/>
    <s v="Melbourne"/>
    <n v="2010"/>
    <x v="315"/>
    <x v="2"/>
    <n v="903142"/>
    <n v="254980219"/>
    <x v="4"/>
    <n v="11"/>
    <n v="3949"/>
    <n v="53799976"/>
    <n v="25"/>
    <s v="Active"/>
  </r>
  <r>
    <x v="344"/>
    <s v="Startup345"/>
    <x v="4"/>
    <x v="9"/>
    <s v="Vancouver"/>
    <n v="2022"/>
    <x v="316"/>
    <x v="2"/>
    <n v="47027060"/>
    <n v="767487788"/>
    <x v="6"/>
    <n v="11"/>
    <n v="4892"/>
    <n v="83188483"/>
    <n v="18"/>
    <s v="Closed"/>
  </r>
  <r>
    <x v="345"/>
    <s v="Startup346"/>
    <x v="3"/>
    <x v="3"/>
    <s v="Singapore"/>
    <n v="2020"/>
    <x v="317"/>
    <x v="4"/>
    <n v="18556738"/>
    <n v="599328642"/>
    <x v="1"/>
    <n v="6"/>
    <n v="3831"/>
    <n v="38090392"/>
    <n v="7"/>
    <s v="Active"/>
  </r>
  <r>
    <x v="346"/>
    <s v="Startup347"/>
    <x v="7"/>
    <x v="7"/>
    <s v="Manchester"/>
    <n v="2023"/>
    <x v="318"/>
    <x v="6"/>
    <n v="6621492"/>
    <n v="888474890"/>
    <x v="3"/>
    <n v="14"/>
    <n v="1145"/>
    <n v="88577055"/>
    <n v="21"/>
    <s v="Active"/>
  </r>
  <r>
    <x v="347"/>
    <s v="Startup348"/>
    <x v="2"/>
    <x v="7"/>
    <s v="Manchester"/>
    <n v="2014"/>
    <x v="319"/>
    <x v="5"/>
    <n v="16341833"/>
    <n v="981079777"/>
    <x v="4"/>
    <n v="10"/>
    <n v="4850"/>
    <n v="53700418"/>
    <n v="36"/>
    <s v="IPO"/>
  </r>
  <r>
    <x v="348"/>
    <s v="Startup349"/>
    <x v="0"/>
    <x v="8"/>
    <s v="Austin"/>
    <n v="2011"/>
    <x v="320"/>
    <x v="0"/>
    <n v="45210213"/>
    <n v="707348881"/>
    <x v="6"/>
    <n v="7"/>
    <n v="861"/>
    <n v="57909014"/>
    <n v="30"/>
    <s v="IPO"/>
  </r>
  <r>
    <x v="349"/>
    <s v="Startup350"/>
    <x v="7"/>
    <x v="3"/>
    <s v="Singapore"/>
    <n v="2023"/>
    <x v="321"/>
    <x v="2"/>
    <n v="20269918"/>
    <n v="472528561"/>
    <x v="1"/>
    <n v="10"/>
    <n v="1318"/>
    <n v="63970927"/>
    <n v="12"/>
    <s v="IPO"/>
  </r>
  <r>
    <x v="350"/>
    <s v="Startup351"/>
    <x v="0"/>
    <x v="8"/>
    <s v="Austin"/>
    <n v="2013"/>
    <x v="322"/>
    <x v="3"/>
    <n v="35688968"/>
    <n v="902232667"/>
    <x v="3"/>
    <n v="6"/>
    <n v="3999"/>
    <n v="30902307"/>
    <n v="21"/>
    <s v="Active"/>
  </r>
  <r>
    <x v="351"/>
    <s v="Startup352"/>
    <x v="7"/>
    <x v="7"/>
    <s v="London"/>
    <n v="2019"/>
    <x v="323"/>
    <x v="4"/>
    <n v="3612247"/>
    <n v="743180326"/>
    <x v="2"/>
    <n v="15"/>
    <n v="4655"/>
    <n v="32703777"/>
    <n v="38"/>
    <s v="Active"/>
  </r>
  <r>
    <x v="352"/>
    <s v="Startup353"/>
    <x v="9"/>
    <x v="9"/>
    <s v="Vancouver"/>
    <n v="2019"/>
    <x v="75"/>
    <x v="1"/>
    <n v="14536421"/>
    <n v="223253546"/>
    <x v="2"/>
    <n v="1"/>
    <n v="1731"/>
    <n v="24943945"/>
    <n v="14"/>
    <s v="Active"/>
  </r>
  <r>
    <x v="353"/>
    <s v="Startup354"/>
    <x v="0"/>
    <x v="3"/>
    <s v="Singapore"/>
    <n v="2021"/>
    <x v="324"/>
    <x v="6"/>
    <n v="9592268"/>
    <n v="496998810"/>
    <x v="7"/>
    <n v="6"/>
    <n v="3219"/>
    <n v="55431095"/>
    <n v="16"/>
    <s v="IPO"/>
  </r>
  <r>
    <x v="354"/>
    <s v="Startup355"/>
    <x v="1"/>
    <x v="4"/>
    <s v="Sydney"/>
    <n v="2015"/>
    <x v="325"/>
    <x v="0"/>
    <n v="38407936"/>
    <n v="507130663"/>
    <x v="1"/>
    <n v="1"/>
    <n v="2175"/>
    <n v="86559485"/>
    <n v="21"/>
    <s v="IPO"/>
  </r>
  <r>
    <x v="355"/>
    <s v="Startup356"/>
    <x v="1"/>
    <x v="3"/>
    <s v="Singapore"/>
    <n v="2023"/>
    <x v="326"/>
    <x v="6"/>
    <n v="39122117"/>
    <n v="100547332"/>
    <x v="1"/>
    <n v="2"/>
    <n v="1736"/>
    <n v="94434956"/>
    <n v="36"/>
    <s v="Closed"/>
  </r>
  <r>
    <x v="356"/>
    <s v="Startup357"/>
    <x v="1"/>
    <x v="1"/>
    <s v="Bengaluru"/>
    <n v="2013"/>
    <x v="327"/>
    <x v="1"/>
    <n v="38057046"/>
    <n v="783560325"/>
    <x v="2"/>
    <n v="15"/>
    <n v="2632"/>
    <n v="9164630"/>
    <n v="3"/>
    <s v="Acquired"/>
  </r>
  <r>
    <x v="357"/>
    <s v="Startup358"/>
    <x v="7"/>
    <x v="6"/>
    <s v="Dubai"/>
    <n v="2020"/>
    <x v="328"/>
    <x v="0"/>
    <n v="15173207"/>
    <n v="730816355"/>
    <x v="1"/>
    <n v="12"/>
    <n v="1354"/>
    <n v="61383160"/>
    <n v="6"/>
    <s v="Closed"/>
  </r>
  <r>
    <x v="358"/>
    <s v="Startup359"/>
    <x v="5"/>
    <x v="9"/>
    <s v="Vancouver"/>
    <n v="2011"/>
    <x v="329"/>
    <x v="5"/>
    <n v="38533902"/>
    <n v="175120933"/>
    <x v="7"/>
    <n v="2"/>
    <n v="1781"/>
    <n v="27081938"/>
    <n v="31"/>
    <s v="Active"/>
  </r>
  <r>
    <x v="359"/>
    <s v="Startup360"/>
    <x v="7"/>
    <x v="2"/>
    <s v="Paris"/>
    <n v="2023"/>
    <x v="330"/>
    <x v="0"/>
    <n v="30572615"/>
    <n v="840435827"/>
    <x v="4"/>
    <n v="13"/>
    <n v="2486"/>
    <n v="82818824"/>
    <n v="7"/>
    <s v="Active"/>
  </r>
  <r>
    <x v="360"/>
    <s v="Startup361"/>
    <x v="8"/>
    <x v="9"/>
    <s v="Toronto"/>
    <n v="2019"/>
    <x v="331"/>
    <x v="2"/>
    <n v="35157688"/>
    <n v="539535282"/>
    <x v="2"/>
    <n v="6"/>
    <n v="3270"/>
    <n v="62872968"/>
    <n v="3"/>
    <s v="Acquired"/>
  </r>
  <r>
    <x v="361"/>
    <s v="Startup362"/>
    <x v="1"/>
    <x v="3"/>
    <s v="Singapore"/>
    <n v="2011"/>
    <x v="332"/>
    <x v="2"/>
    <n v="41896994"/>
    <n v="305886659"/>
    <x v="5"/>
    <n v="10"/>
    <n v="706"/>
    <n v="96077274"/>
    <n v="30"/>
    <s v="Acquired"/>
  </r>
  <r>
    <x v="362"/>
    <s v="Startup363"/>
    <x v="8"/>
    <x v="6"/>
    <s v="Abu Dhabi"/>
    <n v="2021"/>
    <x v="305"/>
    <x v="2"/>
    <n v="49680769"/>
    <n v="382981182"/>
    <x v="2"/>
    <n v="4"/>
    <n v="4587"/>
    <n v="40823528"/>
    <n v="30"/>
    <s v="Acquired"/>
  </r>
  <r>
    <x v="363"/>
    <s v="Startup364"/>
    <x v="4"/>
    <x v="9"/>
    <s v="Toronto"/>
    <n v="2021"/>
    <x v="333"/>
    <x v="2"/>
    <n v="33845038"/>
    <n v="600326996"/>
    <x v="7"/>
    <n v="14"/>
    <n v="2460"/>
    <n v="46644078"/>
    <n v="36"/>
    <s v="Acquired"/>
  </r>
  <r>
    <x v="364"/>
    <s v="Startup365"/>
    <x v="1"/>
    <x v="1"/>
    <s v="Pune"/>
    <n v="2012"/>
    <x v="334"/>
    <x v="2"/>
    <n v="43042640"/>
    <n v="984607551"/>
    <x v="1"/>
    <n v="13"/>
    <n v="937"/>
    <n v="15493871"/>
    <n v="32"/>
    <s v="Acquired"/>
  </r>
  <r>
    <x v="365"/>
    <s v="Startup366"/>
    <x v="4"/>
    <x v="8"/>
    <s v="Boston"/>
    <n v="2015"/>
    <x v="335"/>
    <x v="3"/>
    <n v="42475677"/>
    <n v="711473577"/>
    <x v="4"/>
    <n v="13"/>
    <n v="4510"/>
    <n v="28468297"/>
    <n v="35"/>
    <s v="Closed"/>
  </r>
  <r>
    <x v="366"/>
    <s v="Startup367"/>
    <x v="3"/>
    <x v="4"/>
    <s v="Melbourne"/>
    <n v="2010"/>
    <x v="336"/>
    <x v="0"/>
    <n v="26216538"/>
    <n v="509167912"/>
    <x v="6"/>
    <n v="12"/>
    <n v="489"/>
    <n v="25872514"/>
    <n v="20"/>
    <s v="Acquired"/>
  </r>
  <r>
    <x v="367"/>
    <s v="Startup368"/>
    <x v="3"/>
    <x v="3"/>
    <s v="Singapore"/>
    <n v="2022"/>
    <x v="148"/>
    <x v="5"/>
    <n v="43876596"/>
    <n v="783977510"/>
    <x v="6"/>
    <n v="3"/>
    <n v="1365"/>
    <n v="49520476"/>
    <n v="3"/>
    <s v="Active"/>
  </r>
  <r>
    <x v="368"/>
    <s v="Startup369"/>
    <x v="8"/>
    <x v="0"/>
    <s v="Tokyo"/>
    <n v="2012"/>
    <x v="337"/>
    <x v="1"/>
    <n v="31547886"/>
    <n v="35196763"/>
    <x v="2"/>
    <n v="14"/>
    <n v="4427"/>
    <n v="59786381"/>
    <n v="25"/>
    <s v="IPO"/>
  </r>
  <r>
    <x v="369"/>
    <s v="Startup370"/>
    <x v="0"/>
    <x v="1"/>
    <s v="Hyderabad"/>
    <n v="2021"/>
    <x v="338"/>
    <x v="1"/>
    <n v="34799336"/>
    <n v="784613179"/>
    <x v="4"/>
    <n v="4"/>
    <n v="3593"/>
    <n v="37014466"/>
    <n v="10"/>
    <s v="Acquired"/>
  </r>
  <r>
    <x v="370"/>
    <s v="Startup371"/>
    <x v="6"/>
    <x v="1"/>
    <s v="Mumbai"/>
    <n v="2012"/>
    <x v="339"/>
    <x v="6"/>
    <n v="42861102"/>
    <n v="672238413"/>
    <x v="6"/>
    <n v="1"/>
    <n v="3436"/>
    <n v="74175228"/>
    <n v="5"/>
    <s v="Closed"/>
  </r>
  <r>
    <x v="371"/>
    <s v="Startup372"/>
    <x v="1"/>
    <x v="6"/>
    <s v="Abu Dhabi"/>
    <n v="2010"/>
    <x v="340"/>
    <x v="2"/>
    <n v="40700160"/>
    <n v="209226862"/>
    <x v="7"/>
    <n v="14"/>
    <n v="4305"/>
    <n v="25636334"/>
    <n v="4"/>
    <s v="Closed"/>
  </r>
  <r>
    <x v="372"/>
    <s v="Startup373"/>
    <x v="7"/>
    <x v="3"/>
    <s v="Singapore"/>
    <n v="2014"/>
    <x v="341"/>
    <x v="0"/>
    <n v="39256828"/>
    <n v="63629005"/>
    <x v="2"/>
    <n v="5"/>
    <n v="4675"/>
    <n v="34235843"/>
    <n v="37"/>
    <s v="IPO"/>
  </r>
  <r>
    <x v="373"/>
    <s v="Startup374"/>
    <x v="7"/>
    <x v="1"/>
    <s v="Bengaluru"/>
    <n v="2013"/>
    <x v="28"/>
    <x v="1"/>
    <n v="42849690"/>
    <n v="26981971"/>
    <x v="0"/>
    <n v="3"/>
    <n v="4159"/>
    <n v="51413359"/>
    <n v="17"/>
    <s v="Closed"/>
  </r>
  <r>
    <x v="374"/>
    <s v="Startup375"/>
    <x v="7"/>
    <x v="2"/>
    <s v="Paris"/>
    <n v="2015"/>
    <x v="58"/>
    <x v="3"/>
    <n v="47932330"/>
    <n v="394628545"/>
    <x v="2"/>
    <n v="14"/>
    <n v="1313"/>
    <n v="17710185"/>
    <n v="1"/>
    <s v="IPO"/>
  </r>
  <r>
    <x v="375"/>
    <s v="Startup376"/>
    <x v="1"/>
    <x v="2"/>
    <s v="Paris"/>
    <n v="2010"/>
    <x v="342"/>
    <x v="1"/>
    <n v="8504306"/>
    <n v="783881402"/>
    <x v="0"/>
    <n v="15"/>
    <n v="90"/>
    <n v="14654458"/>
    <n v="22"/>
    <s v="IPO"/>
  </r>
  <r>
    <x v="376"/>
    <s v="Startup377"/>
    <x v="3"/>
    <x v="9"/>
    <s v="Toronto"/>
    <n v="2016"/>
    <x v="39"/>
    <x v="5"/>
    <n v="39879913"/>
    <n v="242463348"/>
    <x v="1"/>
    <n v="9"/>
    <n v="3472"/>
    <n v="80898749"/>
    <n v="19"/>
    <s v="Active"/>
  </r>
  <r>
    <x v="377"/>
    <s v="Startup378"/>
    <x v="9"/>
    <x v="3"/>
    <s v="Singapore"/>
    <n v="2010"/>
    <x v="343"/>
    <x v="4"/>
    <n v="33367661"/>
    <n v="523671656"/>
    <x v="3"/>
    <n v="5"/>
    <n v="1842"/>
    <n v="2204414"/>
    <n v="11"/>
    <s v="Closed"/>
  </r>
  <r>
    <x v="378"/>
    <s v="Startup379"/>
    <x v="3"/>
    <x v="0"/>
    <s v="Tokyo"/>
    <n v="2020"/>
    <x v="344"/>
    <x v="3"/>
    <n v="18852339"/>
    <n v="200256305"/>
    <x v="0"/>
    <n v="3"/>
    <n v="3535"/>
    <n v="14305477"/>
    <n v="33"/>
    <s v="IPO"/>
  </r>
  <r>
    <x v="379"/>
    <s v="Startup380"/>
    <x v="3"/>
    <x v="0"/>
    <s v="Tokyo"/>
    <n v="2024"/>
    <x v="345"/>
    <x v="2"/>
    <n v="49370553"/>
    <n v="879305214"/>
    <x v="7"/>
    <n v="13"/>
    <n v="4868"/>
    <n v="34524426"/>
    <n v="33"/>
    <s v="Acquired"/>
  </r>
  <r>
    <x v="380"/>
    <s v="Startup381"/>
    <x v="5"/>
    <x v="4"/>
    <s v="Sydney"/>
    <n v="2018"/>
    <x v="346"/>
    <x v="2"/>
    <n v="23978663"/>
    <n v="512361689"/>
    <x v="4"/>
    <n v="15"/>
    <n v="1149"/>
    <n v="1018770"/>
    <n v="7"/>
    <s v="Active"/>
  </r>
  <r>
    <x v="381"/>
    <s v="Startup382"/>
    <x v="2"/>
    <x v="7"/>
    <s v="Manchester"/>
    <n v="2021"/>
    <x v="197"/>
    <x v="1"/>
    <n v="47250902"/>
    <n v="607481902"/>
    <x v="7"/>
    <n v="2"/>
    <n v="2580"/>
    <n v="69049385"/>
    <n v="28"/>
    <s v="Acquired"/>
  </r>
  <r>
    <x v="382"/>
    <s v="Startup383"/>
    <x v="2"/>
    <x v="7"/>
    <s v="Manchester"/>
    <n v="2018"/>
    <x v="347"/>
    <x v="0"/>
    <n v="33011678"/>
    <n v="734197066"/>
    <x v="5"/>
    <n v="9"/>
    <n v="4527"/>
    <n v="89357842"/>
    <n v="17"/>
    <s v="IPO"/>
  </r>
  <r>
    <x v="383"/>
    <s v="Startup384"/>
    <x v="2"/>
    <x v="4"/>
    <s v="Sydney"/>
    <n v="2022"/>
    <x v="348"/>
    <x v="1"/>
    <n v="40366036"/>
    <n v="612560421"/>
    <x v="6"/>
    <n v="12"/>
    <n v="1179"/>
    <n v="26885459"/>
    <n v="31"/>
    <s v="Acquired"/>
  </r>
  <r>
    <x v="384"/>
    <s v="Startup385"/>
    <x v="9"/>
    <x v="9"/>
    <s v="Vancouver"/>
    <n v="2017"/>
    <x v="349"/>
    <x v="3"/>
    <n v="44580030"/>
    <n v="821154978"/>
    <x v="1"/>
    <n v="3"/>
    <n v="363"/>
    <n v="60162208"/>
    <n v="8"/>
    <s v="Acquired"/>
  </r>
  <r>
    <x v="385"/>
    <s v="Startup386"/>
    <x v="2"/>
    <x v="3"/>
    <s v="Singapore"/>
    <n v="2019"/>
    <x v="104"/>
    <x v="1"/>
    <n v="15863505"/>
    <n v="438732583"/>
    <x v="4"/>
    <n v="5"/>
    <n v="4856"/>
    <n v="34950928"/>
    <n v="20"/>
    <s v="Closed"/>
  </r>
  <r>
    <x v="386"/>
    <s v="Startup387"/>
    <x v="6"/>
    <x v="9"/>
    <s v="Vancouver"/>
    <n v="2024"/>
    <x v="16"/>
    <x v="0"/>
    <n v="30035152"/>
    <n v="141497043"/>
    <x v="1"/>
    <n v="12"/>
    <n v="3097"/>
    <n v="11315733"/>
    <n v="23"/>
    <s v="Closed"/>
  </r>
  <r>
    <x v="387"/>
    <s v="Startup388"/>
    <x v="6"/>
    <x v="3"/>
    <s v="Singapore"/>
    <n v="2023"/>
    <x v="350"/>
    <x v="0"/>
    <n v="28302386"/>
    <n v="795394488"/>
    <x v="1"/>
    <n v="7"/>
    <n v="2011"/>
    <n v="52145830"/>
    <n v="12"/>
    <s v="IPO"/>
  </r>
  <r>
    <x v="388"/>
    <s v="Startup389"/>
    <x v="8"/>
    <x v="6"/>
    <s v="Abu Dhabi"/>
    <n v="2014"/>
    <x v="351"/>
    <x v="1"/>
    <n v="34061740"/>
    <n v="238775671"/>
    <x v="2"/>
    <n v="9"/>
    <n v="4269"/>
    <n v="62005432"/>
    <n v="8"/>
    <s v="Acquired"/>
  </r>
  <r>
    <x v="389"/>
    <s v="Startup390"/>
    <x v="5"/>
    <x v="9"/>
    <s v="Vancouver"/>
    <n v="2023"/>
    <x v="332"/>
    <x v="3"/>
    <n v="48225396"/>
    <n v="854511747"/>
    <x v="5"/>
    <n v="2"/>
    <n v="3922"/>
    <n v="61268710"/>
    <n v="19"/>
    <s v="Acquired"/>
  </r>
  <r>
    <x v="390"/>
    <s v="Startup391"/>
    <x v="0"/>
    <x v="8"/>
    <s v="San Francisco"/>
    <n v="2023"/>
    <x v="352"/>
    <x v="4"/>
    <n v="14843712"/>
    <n v="207757763"/>
    <x v="2"/>
    <n v="3"/>
    <n v="4385"/>
    <n v="90831759"/>
    <n v="19"/>
    <s v="Acquired"/>
  </r>
  <r>
    <x v="391"/>
    <s v="Startup392"/>
    <x v="8"/>
    <x v="7"/>
    <s v="Manchester"/>
    <n v="2021"/>
    <x v="100"/>
    <x v="0"/>
    <n v="1726674"/>
    <n v="552951413"/>
    <x v="5"/>
    <n v="15"/>
    <n v="1204"/>
    <n v="23463094"/>
    <n v="2"/>
    <s v="Active"/>
  </r>
  <r>
    <x v="392"/>
    <s v="Startup393"/>
    <x v="9"/>
    <x v="8"/>
    <s v="San Francisco"/>
    <n v="2020"/>
    <x v="353"/>
    <x v="2"/>
    <n v="33801829"/>
    <n v="407236191"/>
    <x v="0"/>
    <n v="3"/>
    <n v="1460"/>
    <n v="97245817"/>
    <n v="19"/>
    <s v="Active"/>
  </r>
  <r>
    <x v="393"/>
    <s v="Startup394"/>
    <x v="6"/>
    <x v="2"/>
    <s v="Paris"/>
    <n v="2023"/>
    <x v="264"/>
    <x v="0"/>
    <n v="18881361"/>
    <n v="112706823"/>
    <x v="3"/>
    <n v="1"/>
    <n v="2218"/>
    <n v="90882761"/>
    <n v="35"/>
    <s v="Active"/>
  </r>
  <r>
    <x v="394"/>
    <s v="Startup395"/>
    <x v="4"/>
    <x v="9"/>
    <s v="Vancouver"/>
    <n v="2017"/>
    <x v="85"/>
    <x v="5"/>
    <n v="47974906"/>
    <n v="743134461"/>
    <x v="6"/>
    <n v="6"/>
    <n v="1433"/>
    <n v="46586031"/>
    <n v="29"/>
    <s v="Active"/>
  </r>
  <r>
    <x v="395"/>
    <s v="Startup396"/>
    <x v="4"/>
    <x v="2"/>
    <s v="Paris"/>
    <n v="2018"/>
    <x v="354"/>
    <x v="6"/>
    <n v="1631577"/>
    <n v="296466587"/>
    <x v="5"/>
    <n v="6"/>
    <n v="1717"/>
    <n v="37623780"/>
    <n v="28"/>
    <s v="Acquired"/>
  </r>
  <r>
    <x v="396"/>
    <s v="Startup397"/>
    <x v="8"/>
    <x v="6"/>
    <s v="Dubai"/>
    <n v="2015"/>
    <x v="355"/>
    <x v="5"/>
    <n v="4288163"/>
    <n v="616378745"/>
    <x v="5"/>
    <n v="7"/>
    <n v="2733"/>
    <n v="7253824"/>
    <n v="39"/>
    <s v="Closed"/>
  </r>
  <r>
    <x v="397"/>
    <s v="Startup398"/>
    <x v="4"/>
    <x v="3"/>
    <s v="Singapore"/>
    <n v="2016"/>
    <x v="356"/>
    <x v="2"/>
    <n v="38770308"/>
    <n v="804163991"/>
    <x v="1"/>
    <n v="11"/>
    <n v="2855"/>
    <n v="85375301"/>
    <n v="23"/>
    <s v="Closed"/>
  </r>
  <r>
    <x v="398"/>
    <s v="Startup399"/>
    <x v="4"/>
    <x v="0"/>
    <s v="Tokyo"/>
    <n v="2014"/>
    <x v="225"/>
    <x v="1"/>
    <n v="22598520"/>
    <n v="688386844"/>
    <x v="6"/>
    <n v="7"/>
    <n v="1124"/>
    <n v="94572852"/>
    <n v="9"/>
    <s v="Active"/>
  </r>
  <r>
    <x v="399"/>
    <s v="Startup400"/>
    <x v="1"/>
    <x v="2"/>
    <s v="Paris"/>
    <n v="2018"/>
    <x v="8"/>
    <x v="2"/>
    <n v="8689943"/>
    <n v="131742377"/>
    <x v="0"/>
    <n v="14"/>
    <n v="1738"/>
    <n v="64584085"/>
    <n v="14"/>
    <s v="IPO"/>
  </r>
  <r>
    <x v="400"/>
    <s v="Startup401"/>
    <x v="4"/>
    <x v="2"/>
    <s v="Paris"/>
    <n v="2024"/>
    <x v="357"/>
    <x v="5"/>
    <n v="13781465"/>
    <n v="69287384"/>
    <x v="6"/>
    <n v="1"/>
    <n v="4035"/>
    <n v="83643894"/>
    <n v="11"/>
    <s v="IPO"/>
  </r>
  <r>
    <x v="401"/>
    <s v="Startup402"/>
    <x v="8"/>
    <x v="8"/>
    <s v="Austin"/>
    <n v="2016"/>
    <x v="358"/>
    <x v="3"/>
    <n v="32860859"/>
    <n v="685624374"/>
    <x v="6"/>
    <n v="5"/>
    <n v="4863"/>
    <n v="32281833"/>
    <n v="24"/>
    <s v="Active"/>
  </r>
  <r>
    <x v="402"/>
    <s v="Startup403"/>
    <x v="9"/>
    <x v="7"/>
    <s v="London"/>
    <n v="2018"/>
    <x v="359"/>
    <x v="3"/>
    <n v="36294366"/>
    <n v="277233029"/>
    <x v="0"/>
    <n v="12"/>
    <n v="879"/>
    <n v="28349081"/>
    <n v="4"/>
    <s v="Active"/>
  </r>
  <r>
    <x v="403"/>
    <s v="Startup404"/>
    <x v="1"/>
    <x v="1"/>
    <s v="Hyderabad"/>
    <n v="2011"/>
    <x v="360"/>
    <x v="1"/>
    <n v="9736130"/>
    <n v="903638798"/>
    <x v="7"/>
    <n v="6"/>
    <n v="4587"/>
    <n v="62831349"/>
    <n v="16"/>
    <s v="IPO"/>
  </r>
  <r>
    <x v="404"/>
    <s v="Startup405"/>
    <x v="2"/>
    <x v="0"/>
    <s v="Tokyo"/>
    <n v="2018"/>
    <x v="361"/>
    <x v="2"/>
    <n v="814839"/>
    <n v="971376698"/>
    <x v="0"/>
    <n v="1"/>
    <n v="3856"/>
    <n v="9750367"/>
    <n v="30"/>
    <s v="Closed"/>
  </r>
  <r>
    <x v="405"/>
    <s v="Startup406"/>
    <x v="3"/>
    <x v="6"/>
    <s v="Abu Dhabi"/>
    <n v="2022"/>
    <x v="362"/>
    <x v="4"/>
    <n v="19338116"/>
    <n v="440986024"/>
    <x v="0"/>
    <n v="1"/>
    <n v="345"/>
    <n v="37767826"/>
    <n v="40"/>
    <s v="Closed"/>
  </r>
  <r>
    <x v="406"/>
    <s v="Startup407"/>
    <x v="3"/>
    <x v="2"/>
    <s v="Paris"/>
    <n v="2014"/>
    <x v="363"/>
    <x v="2"/>
    <n v="9932409"/>
    <n v="916028730"/>
    <x v="2"/>
    <n v="9"/>
    <n v="1822"/>
    <n v="2294780"/>
    <n v="31"/>
    <s v="IPO"/>
  </r>
  <r>
    <x v="407"/>
    <s v="Startup408"/>
    <x v="3"/>
    <x v="8"/>
    <s v="Boston"/>
    <n v="2021"/>
    <x v="364"/>
    <x v="3"/>
    <n v="49480703"/>
    <n v="125051534"/>
    <x v="4"/>
    <n v="6"/>
    <n v="2435"/>
    <n v="14942837"/>
    <n v="35"/>
    <s v="IPO"/>
  </r>
  <r>
    <x v="408"/>
    <s v="Startup409"/>
    <x v="7"/>
    <x v="6"/>
    <s v="Abu Dhabi"/>
    <n v="2021"/>
    <x v="365"/>
    <x v="5"/>
    <n v="19480055"/>
    <n v="159992467"/>
    <x v="2"/>
    <n v="1"/>
    <n v="1416"/>
    <n v="16135052"/>
    <n v="6"/>
    <s v="Closed"/>
  </r>
  <r>
    <x v="409"/>
    <s v="Startup410"/>
    <x v="7"/>
    <x v="2"/>
    <s v="Paris"/>
    <n v="2017"/>
    <x v="366"/>
    <x v="4"/>
    <n v="47844660"/>
    <n v="414289697"/>
    <x v="7"/>
    <n v="6"/>
    <n v="160"/>
    <n v="94011678"/>
    <n v="12"/>
    <s v="Closed"/>
  </r>
  <r>
    <x v="410"/>
    <s v="Startup411"/>
    <x v="9"/>
    <x v="7"/>
    <s v="London"/>
    <n v="2013"/>
    <x v="179"/>
    <x v="6"/>
    <n v="14077690"/>
    <n v="271435343"/>
    <x v="5"/>
    <n v="3"/>
    <n v="1083"/>
    <n v="7568979"/>
    <n v="36"/>
    <s v="IPO"/>
  </r>
  <r>
    <x v="411"/>
    <s v="Startup412"/>
    <x v="8"/>
    <x v="6"/>
    <s v="Dubai"/>
    <n v="2010"/>
    <x v="367"/>
    <x v="1"/>
    <n v="12452759"/>
    <n v="473012549"/>
    <x v="5"/>
    <n v="7"/>
    <n v="1107"/>
    <n v="40233717"/>
    <n v="40"/>
    <s v="Acquired"/>
  </r>
  <r>
    <x v="412"/>
    <s v="Startup413"/>
    <x v="1"/>
    <x v="1"/>
    <s v="Hyderabad"/>
    <n v="2012"/>
    <x v="368"/>
    <x v="6"/>
    <n v="34137428"/>
    <n v="152274129"/>
    <x v="7"/>
    <n v="9"/>
    <n v="3968"/>
    <n v="31230073"/>
    <n v="18"/>
    <s v="IPO"/>
  </r>
  <r>
    <x v="413"/>
    <s v="Startup414"/>
    <x v="7"/>
    <x v="9"/>
    <s v="Toronto"/>
    <n v="2019"/>
    <x v="208"/>
    <x v="5"/>
    <n v="3955156"/>
    <n v="815660065"/>
    <x v="5"/>
    <n v="5"/>
    <n v="1462"/>
    <n v="76069563"/>
    <n v="7"/>
    <s v="Acquired"/>
  </r>
  <r>
    <x v="414"/>
    <s v="Startup415"/>
    <x v="0"/>
    <x v="1"/>
    <s v="Mumbai"/>
    <n v="2017"/>
    <x v="369"/>
    <x v="1"/>
    <n v="16193551"/>
    <n v="525313710"/>
    <x v="5"/>
    <n v="13"/>
    <n v="4422"/>
    <n v="51868274"/>
    <n v="9"/>
    <s v="IPO"/>
  </r>
  <r>
    <x v="415"/>
    <s v="Startup416"/>
    <x v="1"/>
    <x v="1"/>
    <s v="Hyderabad"/>
    <n v="2020"/>
    <x v="370"/>
    <x v="3"/>
    <n v="27626424"/>
    <n v="179929617"/>
    <x v="5"/>
    <n v="10"/>
    <n v="1615"/>
    <n v="46045384"/>
    <n v="38"/>
    <s v="IPO"/>
  </r>
  <r>
    <x v="416"/>
    <s v="Startup417"/>
    <x v="0"/>
    <x v="6"/>
    <s v="Abu Dhabi"/>
    <n v="2013"/>
    <x v="371"/>
    <x v="3"/>
    <n v="32064177"/>
    <n v="397924810"/>
    <x v="4"/>
    <n v="1"/>
    <n v="3792"/>
    <n v="90914311"/>
    <n v="25"/>
    <s v="Acquired"/>
  </r>
  <r>
    <x v="417"/>
    <s v="Startup418"/>
    <x v="6"/>
    <x v="0"/>
    <s v="Tokyo"/>
    <n v="2012"/>
    <x v="372"/>
    <x v="0"/>
    <n v="6872760"/>
    <n v="927403728"/>
    <x v="0"/>
    <n v="6"/>
    <n v="3514"/>
    <n v="79630726"/>
    <n v="14"/>
    <s v="Closed"/>
  </r>
  <r>
    <x v="418"/>
    <s v="Startup419"/>
    <x v="2"/>
    <x v="3"/>
    <s v="Singapore"/>
    <n v="2022"/>
    <x v="373"/>
    <x v="1"/>
    <n v="24800960"/>
    <n v="906548400"/>
    <x v="1"/>
    <n v="11"/>
    <n v="353"/>
    <n v="40606541"/>
    <n v="30"/>
    <s v="Acquired"/>
  </r>
  <r>
    <x v="419"/>
    <s v="Startup420"/>
    <x v="9"/>
    <x v="1"/>
    <s v="Mumbai"/>
    <n v="2015"/>
    <x v="374"/>
    <x v="0"/>
    <n v="11544817"/>
    <n v="460331811"/>
    <x v="4"/>
    <n v="5"/>
    <n v="4710"/>
    <n v="77043364"/>
    <n v="15"/>
    <s v="Acquired"/>
  </r>
  <r>
    <x v="420"/>
    <s v="Startup421"/>
    <x v="3"/>
    <x v="4"/>
    <s v="Melbourne"/>
    <n v="2024"/>
    <x v="375"/>
    <x v="6"/>
    <n v="17184131"/>
    <n v="89014887"/>
    <x v="4"/>
    <n v="4"/>
    <n v="4720"/>
    <n v="97624105"/>
    <n v="17"/>
    <s v="Closed"/>
  </r>
  <r>
    <x v="421"/>
    <s v="Startup422"/>
    <x v="8"/>
    <x v="9"/>
    <s v="Vancouver"/>
    <n v="2014"/>
    <x v="376"/>
    <x v="3"/>
    <n v="17071035"/>
    <n v="368372621"/>
    <x v="7"/>
    <n v="5"/>
    <n v="1782"/>
    <n v="62188379"/>
    <n v="31"/>
    <s v="Closed"/>
  </r>
  <r>
    <x v="422"/>
    <s v="Startup423"/>
    <x v="9"/>
    <x v="0"/>
    <s v="Tokyo"/>
    <n v="2014"/>
    <x v="377"/>
    <x v="3"/>
    <n v="4988199"/>
    <n v="505758822"/>
    <x v="0"/>
    <n v="8"/>
    <n v="995"/>
    <n v="1332411"/>
    <n v="18"/>
    <s v="Active"/>
  </r>
  <r>
    <x v="423"/>
    <s v="Startup424"/>
    <x v="7"/>
    <x v="0"/>
    <s v="Tokyo"/>
    <n v="2024"/>
    <x v="378"/>
    <x v="1"/>
    <n v="44748003"/>
    <n v="369354750"/>
    <x v="2"/>
    <n v="14"/>
    <n v="1020"/>
    <n v="19890764"/>
    <n v="18"/>
    <s v="IPO"/>
  </r>
  <r>
    <x v="424"/>
    <s v="Startup425"/>
    <x v="7"/>
    <x v="5"/>
    <s v="Munich"/>
    <n v="2021"/>
    <x v="379"/>
    <x v="1"/>
    <n v="46643747"/>
    <n v="589064601"/>
    <x v="7"/>
    <n v="11"/>
    <n v="4348"/>
    <n v="80894491"/>
    <n v="20"/>
    <s v="Active"/>
  </r>
  <r>
    <x v="425"/>
    <s v="Startup426"/>
    <x v="6"/>
    <x v="1"/>
    <s v="Pune"/>
    <n v="2024"/>
    <x v="380"/>
    <x v="5"/>
    <n v="29083400"/>
    <n v="801501421"/>
    <x v="0"/>
    <n v="8"/>
    <n v="2433"/>
    <n v="77481728"/>
    <n v="39"/>
    <s v="Closed"/>
  </r>
  <r>
    <x v="426"/>
    <s v="Startup427"/>
    <x v="3"/>
    <x v="7"/>
    <s v="Manchester"/>
    <n v="2023"/>
    <x v="381"/>
    <x v="6"/>
    <n v="12405173"/>
    <n v="613412764"/>
    <x v="4"/>
    <n v="15"/>
    <n v="3768"/>
    <n v="15128337"/>
    <n v="12"/>
    <s v="Acquired"/>
  </r>
  <r>
    <x v="427"/>
    <s v="Startup428"/>
    <x v="2"/>
    <x v="9"/>
    <s v="Vancouver"/>
    <n v="2024"/>
    <x v="382"/>
    <x v="6"/>
    <n v="46025156"/>
    <n v="719906783"/>
    <x v="1"/>
    <n v="1"/>
    <n v="3921"/>
    <n v="43974506"/>
    <n v="36"/>
    <s v="Active"/>
  </r>
  <r>
    <x v="428"/>
    <s v="Startup429"/>
    <x v="5"/>
    <x v="0"/>
    <s v="Tokyo"/>
    <n v="2018"/>
    <x v="96"/>
    <x v="1"/>
    <n v="33440945"/>
    <n v="974232758"/>
    <x v="1"/>
    <n v="12"/>
    <n v="3224"/>
    <n v="62810726"/>
    <n v="26"/>
    <s v="IPO"/>
  </r>
  <r>
    <x v="429"/>
    <s v="Startup430"/>
    <x v="7"/>
    <x v="3"/>
    <s v="Singapore"/>
    <n v="2017"/>
    <x v="35"/>
    <x v="4"/>
    <n v="47221145"/>
    <n v="801796346"/>
    <x v="0"/>
    <n v="8"/>
    <n v="3155"/>
    <n v="37425432"/>
    <n v="13"/>
    <s v="Closed"/>
  </r>
  <r>
    <x v="430"/>
    <s v="Startup431"/>
    <x v="2"/>
    <x v="2"/>
    <s v="Paris"/>
    <n v="2013"/>
    <x v="383"/>
    <x v="3"/>
    <n v="7297485"/>
    <n v="541473636"/>
    <x v="0"/>
    <n v="10"/>
    <n v="3659"/>
    <n v="18943331"/>
    <n v="22"/>
    <s v="Acquired"/>
  </r>
  <r>
    <x v="431"/>
    <s v="Startup432"/>
    <x v="4"/>
    <x v="2"/>
    <s v="Paris"/>
    <n v="2010"/>
    <x v="384"/>
    <x v="4"/>
    <n v="39441364"/>
    <n v="111254418"/>
    <x v="7"/>
    <n v="9"/>
    <n v="4510"/>
    <n v="23211327"/>
    <n v="5"/>
    <s v="IPO"/>
  </r>
  <r>
    <x v="432"/>
    <s v="Startup433"/>
    <x v="1"/>
    <x v="7"/>
    <s v="Manchester"/>
    <n v="2013"/>
    <x v="385"/>
    <x v="5"/>
    <n v="18155236"/>
    <n v="920607173"/>
    <x v="5"/>
    <n v="12"/>
    <n v="4297"/>
    <n v="91272731"/>
    <n v="33"/>
    <s v="Closed"/>
  </r>
  <r>
    <x v="433"/>
    <s v="Startup434"/>
    <x v="2"/>
    <x v="0"/>
    <s v="Tokyo"/>
    <n v="2019"/>
    <x v="386"/>
    <x v="0"/>
    <n v="5057102"/>
    <n v="172316135"/>
    <x v="4"/>
    <n v="7"/>
    <n v="2890"/>
    <n v="28828002"/>
    <n v="9"/>
    <s v="Active"/>
  </r>
  <r>
    <x v="434"/>
    <s v="Startup435"/>
    <x v="6"/>
    <x v="3"/>
    <s v="Singapore"/>
    <n v="2015"/>
    <x v="56"/>
    <x v="3"/>
    <n v="9626735"/>
    <n v="480666186"/>
    <x v="1"/>
    <n v="8"/>
    <n v="116"/>
    <n v="76291631"/>
    <n v="28"/>
    <s v="Closed"/>
  </r>
  <r>
    <x v="435"/>
    <s v="Startup436"/>
    <x v="0"/>
    <x v="4"/>
    <s v="Melbourne"/>
    <n v="2022"/>
    <x v="387"/>
    <x v="0"/>
    <n v="33821764"/>
    <n v="772871193"/>
    <x v="0"/>
    <n v="11"/>
    <n v="622"/>
    <n v="29322999"/>
    <n v="38"/>
    <s v="Acquired"/>
  </r>
  <r>
    <x v="436"/>
    <s v="Startup437"/>
    <x v="5"/>
    <x v="8"/>
    <s v="Boston"/>
    <n v="2013"/>
    <x v="388"/>
    <x v="0"/>
    <n v="10480644"/>
    <n v="881070654"/>
    <x v="4"/>
    <n v="12"/>
    <n v="4329"/>
    <n v="90094849"/>
    <n v="2"/>
    <s v="Acquired"/>
  </r>
  <r>
    <x v="437"/>
    <s v="Startup438"/>
    <x v="1"/>
    <x v="0"/>
    <s v="Tokyo"/>
    <n v="2020"/>
    <x v="158"/>
    <x v="3"/>
    <n v="28276296"/>
    <n v="411697340"/>
    <x v="7"/>
    <n v="3"/>
    <n v="4280"/>
    <n v="21462587"/>
    <n v="34"/>
    <s v="Closed"/>
  </r>
  <r>
    <x v="438"/>
    <s v="Startup439"/>
    <x v="0"/>
    <x v="8"/>
    <s v="Austin"/>
    <n v="2014"/>
    <x v="389"/>
    <x v="4"/>
    <n v="34067855"/>
    <n v="783003793"/>
    <x v="3"/>
    <n v="11"/>
    <n v="3758"/>
    <n v="166396"/>
    <n v="5"/>
    <s v="IPO"/>
  </r>
  <r>
    <x v="439"/>
    <s v="Startup440"/>
    <x v="5"/>
    <x v="7"/>
    <s v="London"/>
    <n v="2023"/>
    <x v="390"/>
    <x v="0"/>
    <n v="31035506"/>
    <n v="295149448"/>
    <x v="5"/>
    <n v="8"/>
    <n v="303"/>
    <n v="84319289"/>
    <n v="15"/>
    <s v="Active"/>
  </r>
  <r>
    <x v="440"/>
    <s v="Startup441"/>
    <x v="1"/>
    <x v="4"/>
    <s v="Sydney"/>
    <n v="2012"/>
    <x v="388"/>
    <x v="6"/>
    <n v="16389027"/>
    <n v="768202423"/>
    <x v="2"/>
    <n v="9"/>
    <n v="1939"/>
    <n v="5904236"/>
    <n v="40"/>
    <s v="Active"/>
  </r>
  <r>
    <x v="441"/>
    <s v="Startup442"/>
    <x v="3"/>
    <x v="3"/>
    <s v="Singapore"/>
    <n v="2013"/>
    <x v="78"/>
    <x v="2"/>
    <n v="27524507"/>
    <n v="949066574"/>
    <x v="7"/>
    <n v="12"/>
    <n v="3980"/>
    <n v="49869818"/>
    <n v="5"/>
    <s v="Closed"/>
  </r>
  <r>
    <x v="442"/>
    <s v="Startup443"/>
    <x v="8"/>
    <x v="7"/>
    <s v="Manchester"/>
    <n v="2015"/>
    <x v="391"/>
    <x v="3"/>
    <n v="21906775"/>
    <n v="999844817"/>
    <x v="1"/>
    <n v="3"/>
    <n v="2724"/>
    <n v="48942369"/>
    <n v="13"/>
    <s v="IPO"/>
  </r>
  <r>
    <x v="443"/>
    <s v="Startup444"/>
    <x v="2"/>
    <x v="1"/>
    <s v="Mumbai"/>
    <n v="2010"/>
    <x v="392"/>
    <x v="4"/>
    <n v="32458427"/>
    <n v="832637597"/>
    <x v="4"/>
    <n v="12"/>
    <n v="612"/>
    <n v="74109525"/>
    <n v="27"/>
    <s v="Active"/>
  </r>
  <r>
    <x v="444"/>
    <s v="Startup445"/>
    <x v="0"/>
    <x v="9"/>
    <s v="Vancouver"/>
    <n v="2011"/>
    <x v="393"/>
    <x v="3"/>
    <n v="31145463"/>
    <n v="763869108"/>
    <x v="6"/>
    <n v="12"/>
    <n v="1100"/>
    <n v="36939779"/>
    <n v="25"/>
    <s v="Closed"/>
  </r>
  <r>
    <x v="445"/>
    <s v="Startup446"/>
    <x v="0"/>
    <x v="9"/>
    <s v="Vancouver"/>
    <n v="2019"/>
    <x v="215"/>
    <x v="3"/>
    <n v="26435899"/>
    <n v="677893393"/>
    <x v="2"/>
    <n v="3"/>
    <n v="1340"/>
    <n v="43730834"/>
    <n v="28"/>
    <s v="Closed"/>
  </r>
  <r>
    <x v="446"/>
    <s v="Startup447"/>
    <x v="4"/>
    <x v="8"/>
    <s v="Austin"/>
    <n v="2016"/>
    <x v="394"/>
    <x v="2"/>
    <n v="47060186"/>
    <n v="38790075"/>
    <x v="2"/>
    <n v="7"/>
    <n v="1845"/>
    <n v="78359954"/>
    <n v="27"/>
    <s v="Acquired"/>
  </r>
  <r>
    <x v="447"/>
    <s v="Startup448"/>
    <x v="4"/>
    <x v="2"/>
    <s v="Paris"/>
    <n v="2014"/>
    <x v="395"/>
    <x v="4"/>
    <n v="13230428"/>
    <n v="712144651"/>
    <x v="7"/>
    <n v="6"/>
    <n v="1310"/>
    <n v="14954852"/>
    <n v="36"/>
    <s v="Closed"/>
  </r>
  <r>
    <x v="448"/>
    <s v="Startup449"/>
    <x v="5"/>
    <x v="4"/>
    <s v="Sydney"/>
    <n v="2016"/>
    <x v="396"/>
    <x v="5"/>
    <n v="22922193"/>
    <n v="337464423"/>
    <x v="4"/>
    <n v="15"/>
    <n v="2015"/>
    <n v="52733020"/>
    <n v="16"/>
    <s v="Closed"/>
  </r>
  <r>
    <x v="449"/>
    <s v="Startup450"/>
    <x v="7"/>
    <x v="4"/>
    <s v="Melbourne"/>
    <n v="2020"/>
    <x v="397"/>
    <x v="1"/>
    <n v="17275138"/>
    <n v="229424690"/>
    <x v="4"/>
    <n v="3"/>
    <n v="3452"/>
    <n v="22020709"/>
    <n v="36"/>
    <s v="Acquired"/>
  </r>
  <r>
    <x v="450"/>
    <s v="Startup451"/>
    <x v="3"/>
    <x v="8"/>
    <s v="San Francisco"/>
    <n v="2016"/>
    <x v="398"/>
    <x v="6"/>
    <n v="45707861"/>
    <n v="726225364"/>
    <x v="3"/>
    <n v="9"/>
    <n v="2789"/>
    <n v="67682753"/>
    <n v="10"/>
    <s v="Closed"/>
  </r>
  <r>
    <x v="451"/>
    <s v="Startup452"/>
    <x v="6"/>
    <x v="2"/>
    <s v="Paris"/>
    <n v="2010"/>
    <x v="399"/>
    <x v="3"/>
    <n v="33593426"/>
    <n v="442857471"/>
    <x v="1"/>
    <n v="15"/>
    <n v="584"/>
    <n v="32201925"/>
    <n v="22"/>
    <s v="Active"/>
  </r>
  <r>
    <x v="452"/>
    <s v="Startup453"/>
    <x v="4"/>
    <x v="7"/>
    <s v="Manchester"/>
    <n v="2014"/>
    <x v="400"/>
    <x v="4"/>
    <n v="11620764"/>
    <n v="312330493"/>
    <x v="0"/>
    <n v="3"/>
    <n v="4573"/>
    <n v="96135580"/>
    <n v="19"/>
    <s v="Closed"/>
  </r>
  <r>
    <x v="453"/>
    <s v="Startup454"/>
    <x v="2"/>
    <x v="7"/>
    <s v="London"/>
    <n v="2024"/>
    <x v="401"/>
    <x v="5"/>
    <n v="12398740"/>
    <n v="355395762"/>
    <x v="2"/>
    <n v="4"/>
    <n v="151"/>
    <n v="95285920"/>
    <n v="20"/>
    <s v="Acquired"/>
  </r>
  <r>
    <x v="454"/>
    <s v="Startup455"/>
    <x v="0"/>
    <x v="0"/>
    <s v="Tokyo"/>
    <n v="2020"/>
    <x v="402"/>
    <x v="3"/>
    <n v="19259114"/>
    <n v="256469646"/>
    <x v="7"/>
    <n v="11"/>
    <n v="3468"/>
    <n v="5479471"/>
    <n v="15"/>
    <s v="Acquired"/>
  </r>
  <r>
    <x v="455"/>
    <s v="Startup456"/>
    <x v="5"/>
    <x v="6"/>
    <s v="Dubai"/>
    <n v="2013"/>
    <x v="403"/>
    <x v="5"/>
    <n v="9451237"/>
    <n v="520333641"/>
    <x v="4"/>
    <n v="11"/>
    <n v="500"/>
    <n v="77802794"/>
    <n v="34"/>
    <s v="Closed"/>
  </r>
  <r>
    <x v="456"/>
    <s v="Startup457"/>
    <x v="1"/>
    <x v="6"/>
    <s v="Abu Dhabi"/>
    <n v="2011"/>
    <x v="404"/>
    <x v="5"/>
    <n v="44910788"/>
    <n v="778367666"/>
    <x v="4"/>
    <n v="3"/>
    <n v="1691"/>
    <n v="38949058"/>
    <n v="31"/>
    <s v="Closed"/>
  </r>
  <r>
    <x v="457"/>
    <s v="Startup458"/>
    <x v="7"/>
    <x v="0"/>
    <s v="Tokyo"/>
    <n v="2021"/>
    <x v="405"/>
    <x v="0"/>
    <n v="8431072"/>
    <n v="326375124"/>
    <x v="0"/>
    <n v="2"/>
    <n v="529"/>
    <n v="192227"/>
    <n v="36"/>
    <s v="IPO"/>
  </r>
  <r>
    <x v="458"/>
    <s v="Startup459"/>
    <x v="2"/>
    <x v="4"/>
    <s v="Sydney"/>
    <n v="2011"/>
    <x v="406"/>
    <x v="6"/>
    <n v="43802503"/>
    <n v="355784329"/>
    <x v="3"/>
    <n v="1"/>
    <n v="4951"/>
    <n v="79016982"/>
    <n v="34"/>
    <s v="IPO"/>
  </r>
  <r>
    <x v="459"/>
    <s v="Startup460"/>
    <x v="9"/>
    <x v="2"/>
    <s v="Paris"/>
    <n v="2012"/>
    <x v="407"/>
    <x v="3"/>
    <n v="49415740"/>
    <n v="568589560"/>
    <x v="5"/>
    <n v="14"/>
    <n v="4926"/>
    <n v="11760058"/>
    <n v="14"/>
    <s v="IPO"/>
  </r>
  <r>
    <x v="460"/>
    <s v="Startup461"/>
    <x v="2"/>
    <x v="2"/>
    <s v="Paris"/>
    <n v="2017"/>
    <x v="38"/>
    <x v="6"/>
    <n v="31633390"/>
    <n v="475506285"/>
    <x v="0"/>
    <n v="3"/>
    <n v="1560"/>
    <n v="46983887"/>
    <n v="38"/>
    <s v="Active"/>
  </r>
  <r>
    <x v="461"/>
    <s v="Startup462"/>
    <x v="8"/>
    <x v="6"/>
    <s v="Dubai"/>
    <n v="2022"/>
    <x v="408"/>
    <x v="6"/>
    <n v="45232343"/>
    <n v="538347024"/>
    <x v="4"/>
    <n v="2"/>
    <n v="1335"/>
    <n v="71107111"/>
    <n v="32"/>
    <s v="Closed"/>
  </r>
  <r>
    <x v="462"/>
    <s v="Startup463"/>
    <x v="9"/>
    <x v="8"/>
    <s v="San Francisco"/>
    <n v="2013"/>
    <x v="409"/>
    <x v="1"/>
    <n v="21081713"/>
    <n v="208559424"/>
    <x v="1"/>
    <n v="12"/>
    <n v="2610"/>
    <n v="93316076"/>
    <n v="1"/>
    <s v="Active"/>
  </r>
  <r>
    <x v="463"/>
    <s v="Startup464"/>
    <x v="4"/>
    <x v="9"/>
    <s v="Vancouver"/>
    <n v="2010"/>
    <x v="410"/>
    <x v="5"/>
    <n v="8172676"/>
    <n v="785613185"/>
    <x v="1"/>
    <n v="12"/>
    <n v="1346"/>
    <n v="11284424"/>
    <n v="9"/>
    <s v="IPO"/>
  </r>
  <r>
    <x v="464"/>
    <s v="Startup465"/>
    <x v="3"/>
    <x v="7"/>
    <s v="London"/>
    <n v="2022"/>
    <x v="44"/>
    <x v="1"/>
    <n v="9495787"/>
    <n v="726930485"/>
    <x v="5"/>
    <n v="10"/>
    <n v="855"/>
    <n v="45554299"/>
    <n v="24"/>
    <s v="Acquired"/>
  </r>
  <r>
    <x v="465"/>
    <s v="Startup466"/>
    <x v="0"/>
    <x v="6"/>
    <s v="Dubai"/>
    <n v="2012"/>
    <x v="411"/>
    <x v="2"/>
    <n v="32454558"/>
    <n v="241986485"/>
    <x v="0"/>
    <n v="9"/>
    <n v="3232"/>
    <n v="81362140"/>
    <n v="38"/>
    <s v="Acquired"/>
  </r>
  <r>
    <x v="466"/>
    <s v="Startup467"/>
    <x v="8"/>
    <x v="3"/>
    <s v="Singapore"/>
    <n v="2011"/>
    <x v="40"/>
    <x v="5"/>
    <n v="5403478"/>
    <n v="32548273"/>
    <x v="5"/>
    <n v="15"/>
    <n v="4399"/>
    <n v="41644335"/>
    <n v="11"/>
    <s v="Closed"/>
  </r>
  <r>
    <x v="467"/>
    <s v="Startup468"/>
    <x v="8"/>
    <x v="9"/>
    <s v="Vancouver"/>
    <n v="2013"/>
    <x v="412"/>
    <x v="6"/>
    <n v="9792100"/>
    <n v="882029518"/>
    <x v="0"/>
    <n v="14"/>
    <n v="4251"/>
    <n v="24849635"/>
    <n v="29"/>
    <s v="Closed"/>
  </r>
  <r>
    <x v="468"/>
    <s v="Startup469"/>
    <x v="9"/>
    <x v="1"/>
    <s v="Mumbai"/>
    <n v="2015"/>
    <x v="413"/>
    <x v="4"/>
    <n v="26044446"/>
    <n v="59003338"/>
    <x v="3"/>
    <n v="3"/>
    <n v="3685"/>
    <n v="99397464"/>
    <n v="6"/>
    <s v="Closed"/>
  </r>
  <r>
    <x v="469"/>
    <s v="Startup470"/>
    <x v="3"/>
    <x v="3"/>
    <s v="Singapore"/>
    <n v="2014"/>
    <x v="269"/>
    <x v="3"/>
    <n v="25037521"/>
    <n v="424703969"/>
    <x v="2"/>
    <n v="12"/>
    <n v="4534"/>
    <n v="25581893"/>
    <n v="14"/>
    <s v="Acquired"/>
  </r>
  <r>
    <x v="470"/>
    <s v="Startup471"/>
    <x v="0"/>
    <x v="7"/>
    <s v="Manchester"/>
    <n v="2023"/>
    <x v="414"/>
    <x v="0"/>
    <n v="5055936"/>
    <n v="857611541"/>
    <x v="3"/>
    <n v="5"/>
    <n v="2172"/>
    <n v="50879607"/>
    <n v="33"/>
    <s v="Closed"/>
  </r>
  <r>
    <x v="471"/>
    <s v="Startup472"/>
    <x v="3"/>
    <x v="2"/>
    <s v="Paris"/>
    <n v="2023"/>
    <x v="415"/>
    <x v="1"/>
    <n v="16858388"/>
    <n v="19481700"/>
    <x v="7"/>
    <n v="10"/>
    <n v="3600"/>
    <n v="92556788"/>
    <n v="9"/>
    <s v="Closed"/>
  </r>
  <r>
    <x v="472"/>
    <s v="Startup473"/>
    <x v="5"/>
    <x v="3"/>
    <s v="Singapore"/>
    <n v="2021"/>
    <x v="251"/>
    <x v="2"/>
    <n v="17617820"/>
    <n v="413136349"/>
    <x v="3"/>
    <n v="11"/>
    <n v="660"/>
    <n v="74581441"/>
    <n v="14"/>
    <s v="Active"/>
  </r>
  <r>
    <x v="473"/>
    <s v="Startup474"/>
    <x v="8"/>
    <x v="9"/>
    <s v="Toronto"/>
    <n v="2017"/>
    <x v="416"/>
    <x v="1"/>
    <n v="38706424"/>
    <n v="62739820"/>
    <x v="3"/>
    <n v="1"/>
    <n v="1038"/>
    <n v="91566480"/>
    <n v="23"/>
    <s v="IPO"/>
  </r>
  <r>
    <x v="474"/>
    <s v="Startup475"/>
    <x v="4"/>
    <x v="0"/>
    <s v="Tokyo"/>
    <n v="2021"/>
    <x v="167"/>
    <x v="2"/>
    <n v="13979635"/>
    <n v="371681155"/>
    <x v="5"/>
    <n v="6"/>
    <n v="3108"/>
    <n v="22710271"/>
    <n v="1"/>
    <s v="Acquired"/>
  </r>
  <r>
    <x v="475"/>
    <s v="Startup476"/>
    <x v="6"/>
    <x v="6"/>
    <s v="Dubai"/>
    <n v="2019"/>
    <x v="417"/>
    <x v="2"/>
    <n v="34032035"/>
    <n v="715057892"/>
    <x v="0"/>
    <n v="4"/>
    <n v="3899"/>
    <n v="64150701"/>
    <n v="6"/>
    <s v="Active"/>
  </r>
  <r>
    <x v="476"/>
    <s v="Startup477"/>
    <x v="5"/>
    <x v="7"/>
    <s v="London"/>
    <n v="2023"/>
    <x v="418"/>
    <x v="1"/>
    <n v="13201679"/>
    <n v="143412321"/>
    <x v="7"/>
    <n v="14"/>
    <n v="4041"/>
    <n v="41943806"/>
    <n v="25"/>
    <s v="Acquired"/>
  </r>
  <r>
    <x v="477"/>
    <s v="Startup478"/>
    <x v="3"/>
    <x v="1"/>
    <s v="Pune"/>
    <n v="2022"/>
    <x v="419"/>
    <x v="0"/>
    <n v="44358637"/>
    <n v="902242776"/>
    <x v="7"/>
    <n v="3"/>
    <n v="3591"/>
    <n v="41285079"/>
    <n v="39"/>
    <s v="IPO"/>
  </r>
  <r>
    <x v="478"/>
    <s v="Startup479"/>
    <x v="5"/>
    <x v="6"/>
    <s v="Abu Dhabi"/>
    <n v="2019"/>
    <x v="420"/>
    <x v="1"/>
    <n v="17837349"/>
    <n v="681206186"/>
    <x v="6"/>
    <n v="1"/>
    <n v="1123"/>
    <n v="49820594"/>
    <n v="33"/>
    <s v="Closed"/>
  </r>
  <r>
    <x v="479"/>
    <s v="Startup480"/>
    <x v="2"/>
    <x v="1"/>
    <s v="Hyderabad"/>
    <n v="2023"/>
    <x v="421"/>
    <x v="5"/>
    <n v="24698740"/>
    <n v="144034451"/>
    <x v="4"/>
    <n v="8"/>
    <n v="3577"/>
    <n v="99466381"/>
    <n v="38"/>
    <s v="IPO"/>
  </r>
  <r>
    <x v="480"/>
    <s v="Startup481"/>
    <x v="9"/>
    <x v="9"/>
    <s v="Toronto"/>
    <n v="2014"/>
    <x v="422"/>
    <x v="1"/>
    <n v="4093378"/>
    <n v="938004371"/>
    <x v="1"/>
    <n v="7"/>
    <n v="566"/>
    <n v="69540831"/>
    <n v="7"/>
    <s v="Acquired"/>
  </r>
  <r>
    <x v="481"/>
    <s v="Startup482"/>
    <x v="5"/>
    <x v="4"/>
    <s v="Sydney"/>
    <n v="2014"/>
    <x v="423"/>
    <x v="3"/>
    <n v="4717272"/>
    <n v="896125609"/>
    <x v="2"/>
    <n v="5"/>
    <n v="754"/>
    <n v="61677459"/>
    <n v="21"/>
    <s v="Active"/>
  </r>
  <r>
    <x v="482"/>
    <s v="Startup483"/>
    <x v="0"/>
    <x v="2"/>
    <s v="Paris"/>
    <n v="2020"/>
    <x v="424"/>
    <x v="2"/>
    <n v="28827731"/>
    <n v="489192289"/>
    <x v="7"/>
    <n v="13"/>
    <n v="398"/>
    <n v="70911916"/>
    <n v="20"/>
    <s v="Closed"/>
  </r>
  <r>
    <x v="483"/>
    <s v="Startup484"/>
    <x v="9"/>
    <x v="0"/>
    <s v="Tokyo"/>
    <n v="2022"/>
    <x v="425"/>
    <x v="3"/>
    <n v="36508250"/>
    <n v="559946058"/>
    <x v="5"/>
    <n v="11"/>
    <n v="164"/>
    <n v="83361476"/>
    <n v="17"/>
    <s v="Active"/>
  </r>
  <r>
    <x v="484"/>
    <s v="Startup485"/>
    <x v="8"/>
    <x v="4"/>
    <s v="Melbourne"/>
    <n v="2023"/>
    <x v="426"/>
    <x v="0"/>
    <n v="8962572"/>
    <n v="752379039"/>
    <x v="7"/>
    <n v="11"/>
    <n v="2926"/>
    <n v="33788056"/>
    <n v="31"/>
    <s v="Active"/>
  </r>
  <r>
    <x v="485"/>
    <s v="Startup486"/>
    <x v="6"/>
    <x v="8"/>
    <s v="Boston"/>
    <n v="2014"/>
    <x v="427"/>
    <x v="5"/>
    <n v="3110233"/>
    <n v="16262056"/>
    <x v="4"/>
    <n v="7"/>
    <n v="3174"/>
    <n v="87859409"/>
    <n v="7"/>
    <s v="Active"/>
  </r>
  <r>
    <x v="486"/>
    <s v="Startup487"/>
    <x v="8"/>
    <x v="6"/>
    <s v="Abu Dhabi"/>
    <n v="2024"/>
    <x v="428"/>
    <x v="1"/>
    <n v="31294023"/>
    <n v="436532400"/>
    <x v="7"/>
    <n v="13"/>
    <n v="4272"/>
    <n v="13450559"/>
    <n v="23"/>
    <s v="Acquired"/>
  </r>
  <r>
    <x v="487"/>
    <s v="Startup488"/>
    <x v="1"/>
    <x v="5"/>
    <s v="Berlin"/>
    <n v="2022"/>
    <x v="429"/>
    <x v="3"/>
    <n v="44858815"/>
    <n v="660789725"/>
    <x v="0"/>
    <n v="1"/>
    <n v="822"/>
    <n v="23561849"/>
    <n v="37"/>
    <s v="Active"/>
  </r>
  <r>
    <x v="488"/>
    <s v="Startup489"/>
    <x v="7"/>
    <x v="4"/>
    <s v="Sydney"/>
    <n v="2014"/>
    <x v="430"/>
    <x v="3"/>
    <n v="34487394"/>
    <n v="245040106"/>
    <x v="7"/>
    <n v="1"/>
    <n v="1107"/>
    <n v="97832943"/>
    <n v="11"/>
    <s v="Closed"/>
  </r>
  <r>
    <x v="489"/>
    <s v="Startup490"/>
    <x v="2"/>
    <x v="2"/>
    <s v="Paris"/>
    <n v="2016"/>
    <x v="431"/>
    <x v="5"/>
    <n v="9497646"/>
    <n v="267888570"/>
    <x v="4"/>
    <n v="7"/>
    <n v="4918"/>
    <n v="61594183"/>
    <n v="13"/>
    <s v="IPO"/>
  </r>
  <r>
    <x v="490"/>
    <s v="Startup491"/>
    <x v="0"/>
    <x v="9"/>
    <s v="Toronto"/>
    <n v="2010"/>
    <x v="432"/>
    <x v="0"/>
    <n v="35395456"/>
    <n v="391723222"/>
    <x v="0"/>
    <n v="9"/>
    <n v="3702"/>
    <n v="68476312"/>
    <n v="36"/>
    <s v="Active"/>
  </r>
  <r>
    <x v="491"/>
    <s v="Startup492"/>
    <x v="7"/>
    <x v="2"/>
    <s v="Paris"/>
    <n v="2013"/>
    <x v="433"/>
    <x v="6"/>
    <n v="20614356"/>
    <n v="43792890"/>
    <x v="0"/>
    <n v="12"/>
    <n v="905"/>
    <n v="38563871"/>
    <n v="24"/>
    <s v="Acquired"/>
  </r>
  <r>
    <x v="492"/>
    <s v="Startup493"/>
    <x v="9"/>
    <x v="6"/>
    <s v="Dubai"/>
    <n v="2017"/>
    <x v="10"/>
    <x v="1"/>
    <n v="44113351"/>
    <n v="322524615"/>
    <x v="2"/>
    <n v="8"/>
    <n v="4991"/>
    <n v="78977273"/>
    <n v="5"/>
    <s v="Active"/>
  </r>
  <r>
    <x v="493"/>
    <s v="Startup494"/>
    <x v="6"/>
    <x v="4"/>
    <s v="Sydney"/>
    <n v="2011"/>
    <x v="377"/>
    <x v="6"/>
    <n v="33223057"/>
    <n v="320480418"/>
    <x v="5"/>
    <n v="2"/>
    <n v="281"/>
    <n v="73936896"/>
    <n v="18"/>
    <s v="IPO"/>
  </r>
  <r>
    <x v="494"/>
    <s v="Startup495"/>
    <x v="4"/>
    <x v="2"/>
    <s v="Paris"/>
    <n v="2023"/>
    <x v="434"/>
    <x v="0"/>
    <n v="49658977"/>
    <n v="413427035"/>
    <x v="2"/>
    <n v="5"/>
    <n v="2549"/>
    <n v="73015402"/>
    <n v="34"/>
    <s v="IPO"/>
  </r>
  <r>
    <x v="495"/>
    <s v="Startup496"/>
    <x v="6"/>
    <x v="5"/>
    <s v="Berlin"/>
    <n v="2010"/>
    <x v="435"/>
    <x v="5"/>
    <n v="3160091"/>
    <n v="566543468"/>
    <x v="5"/>
    <n v="1"/>
    <n v="2450"/>
    <n v="89221087"/>
    <n v="33"/>
    <s v="IPO"/>
  </r>
  <r>
    <x v="496"/>
    <s v="Startup497"/>
    <x v="9"/>
    <x v="3"/>
    <s v="Singapore"/>
    <n v="2013"/>
    <x v="436"/>
    <x v="3"/>
    <n v="17500917"/>
    <n v="681496441"/>
    <x v="4"/>
    <n v="10"/>
    <n v="3487"/>
    <n v="97260131"/>
    <n v="19"/>
    <s v="Active"/>
  </r>
  <r>
    <x v="497"/>
    <s v="Startup498"/>
    <x v="8"/>
    <x v="1"/>
    <s v="Mumbai"/>
    <n v="2019"/>
    <x v="437"/>
    <x v="2"/>
    <n v="38727669"/>
    <n v="627173512"/>
    <x v="1"/>
    <n v="9"/>
    <n v="613"/>
    <n v="40885773"/>
    <n v="11"/>
    <s v="Acquired"/>
  </r>
  <r>
    <x v="498"/>
    <s v="Startup499"/>
    <x v="2"/>
    <x v="2"/>
    <s v="Paris"/>
    <n v="2018"/>
    <x v="438"/>
    <x v="2"/>
    <n v="1537743"/>
    <n v="771518432"/>
    <x v="6"/>
    <n v="8"/>
    <n v="3954"/>
    <n v="5789412"/>
    <n v="26"/>
    <s v="Closed"/>
  </r>
  <r>
    <x v="499"/>
    <s v="Startup500"/>
    <x v="7"/>
    <x v="1"/>
    <s v="Pune"/>
    <n v="2014"/>
    <x v="349"/>
    <x v="1"/>
    <n v="10440802"/>
    <n v="470558180"/>
    <x v="1"/>
    <n v="9"/>
    <n v="2454"/>
    <n v="53259581"/>
    <n v="17"/>
    <s v="Closed"/>
  </r>
  <r>
    <x v="500"/>
    <s v="Startup501"/>
    <x v="0"/>
    <x v="7"/>
    <s v="Manchester"/>
    <n v="2013"/>
    <x v="439"/>
    <x v="1"/>
    <n v="33892898"/>
    <n v="63483075"/>
    <x v="4"/>
    <n v="6"/>
    <n v="3438"/>
    <n v="86271184"/>
    <n v="39"/>
    <s v="IPO"/>
  </r>
  <r>
    <x v="501"/>
    <s v="Startup502"/>
    <x v="7"/>
    <x v="7"/>
    <s v="London"/>
    <n v="2021"/>
    <x v="440"/>
    <x v="2"/>
    <n v="44412067"/>
    <n v="797067275"/>
    <x v="6"/>
    <n v="1"/>
    <n v="2970"/>
    <n v="12729491"/>
    <n v="5"/>
    <s v="Closed"/>
  </r>
  <r>
    <x v="502"/>
    <s v="Startup503"/>
    <x v="1"/>
    <x v="2"/>
    <s v="Paris"/>
    <n v="2012"/>
    <x v="441"/>
    <x v="1"/>
    <n v="41325522"/>
    <n v="356186618"/>
    <x v="4"/>
    <n v="4"/>
    <n v="4536"/>
    <n v="6509279"/>
    <n v="23"/>
    <s v="Closed"/>
  </r>
  <r>
    <x v="503"/>
    <s v="Startup504"/>
    <x v="3"/>
    <x v="6"/>
    <s v="Abu Dhabi"/>
    <n v="2011"/>
    <x v="442"/>
    <x v="5"/>
    <n v="30042048"/>
    <n v="690348847"/>
    <x v="7"/>
    <n v="12"/>
    <n v="4016"/>
    <n v="67396844"/>
    <n v="24"/>
    <s v="Acquired"/>
  </r>
  <r>
    <x v="504"/>
    <s v="Startup505"/>
    <x v="6"/>
    <x v="0"/>
    <s v="Tokyo"/>
    <n v="2011"/>
    <x v="443"/>
    <x v="1"/>
    <n v="8536663"/>
    <n v="168761378"/>
    <x v="1"/>
    <n v="7"/>
    <n v="462"/>
    <n v="54378872"/>
    <n v="2"/>
    <s v="Active"/>
  </r>
  <r>
    <x v="505"/>
    <s v="Startup506"/>
    <x v="0"/>
    <x v="3"/>
    <s v="Singapore"/>
    <n v="2013"/>
    <x v="50"/>
    <x v="2"/>
    <n v="16697773"/>
    <n v="555477078"/>
    <x v="1"/>
    <n v="2"/>
    <n v="2310"/>
    <n v="10912416"/>
    <n v="36"/>
    <s v="Closed"/>
  </r>
  <r>
    <x v="506"/>
    <s v="Startup507"/>
    <x v="3"/>
    <x v="6"/>
    <s v="Abu Dhabi"/>
    <n v="2010"/>
    <x v="444"/>
    <x v="4"/>
    <n v="14882120"/>
    <n v="301988913"/>
    <x v="2"/>
    <n v="1"/>
    <n v="705"/>
    <n v="30670518"/>
    <n v="5"/>
    <s v="IPO"/>
  </r>
  <r>
    <x v="507"/>
    <s v="Startup508"/>
    <x v="2"/>
    <x v="8"/>
    <s v="Boston"/>
    <n v="2011"/>
    <x v="402"/>
    <x v="5"/>
    <n v="40857163"/>
    <n v="18085677"/>
    <x v="6"/>
    <n v="9"/>
    <n v="4548"/>
    <n v="12128237"/>
    <n v="11"/>
    <s v="Closed"/>
  </r>
  <r>
    <x v="508"/>
    <s v="Startup509"/>
    <x v="7"/>
    <x v="3"/>
    <s v="Singapore"/>
    <n v="2012"/>
    <x v="445"/>
    <x v="6"/>
    <n v="42071093"/>
    <n v="268721555"/>
    <x v="2"/>
    <n v="8"/>
    <n v="3357"/>
    <n v="61472039"/>
    <n v="4"/>
    <s v="IPO"/>
  </r>
  <r>
    <x v="509"/>
    <s v="Startup510"/>
    <x v="2"/>
    <x v="9"/>
    <s v="Toronto"/>
    <n v="2010"/>
    <x v="446"/>
    <x v="1"/>
    <n v="13152011"/>
    <n v="528598036"/>
    <x v="1"/>
    <n v="8"/>
    <n v="4770"/>
    <n v="97193214"/>
    <n v="11"/>
    <s v="Closed"/>
  </r>
  <r>
    <x v="510"/>
    <s v="Startup511"/>
    <x v="9"/>
    <x v="9"/>
    <s v="Vancouver"/>
    <n v="2018"/>
    <x v="447"/>
    <x v="1"/>
    <n v="35095153"/>
    <n v="550673901"/>
    <x v="4"/>
    <n v="3"/>
    <n v="1385"/>
    <n v="98053266"/>
    <n v="12"/>
    <s v="IPO"/>
  </r>
  <r>
    <x v="511"/>
    <s v="Startup512"/>
    <x v="7"/>
    <x v="9"/>
    <s v="Vancouver"/>
    <n v="2019"/>
    <x v="448"/>
    <x v="0"/>
    <n v="16919125"/>
    <n v="328587202"/>
    <x v="2"/>
    <n v="13"/>
    <n v="2021"/>
    <n v="50145465"/>
    <n v="14"/>
    <s v="Closed"/>
  </r>
  <r>
    <x v="512"/>
    <s v="Startup513"/>
    <x v="8"/>
    <x v="9"/>
    <s v="Toronto"/>
    <n v="2021"/>
    <x v="449"/>
    <x v="1"/>
    <n v="29055029"/>
    <n v="244728769"/>
    <x v="3"/>
    <n v="12"/>
    <n v="3925"/>
    <n v="59818794"/>
    <n v="9"/>
    <s v="Closed"/>
  </r>
  <r>
    <x v="513"/>
    <s v="Startup514"/>
    <x v="9"/>
    <x v="9"/>
    <s v="Toronto"/>
    <n v="2020"/>
    <x v="126"/>
    <x v="6"/>
    <n v="35320873"/>
    <n v="333790497"/>
    <x v="2"/>
    <n v="11"/>
    <n v="4108"/>
    <n v="53616793"/>
    <n v="29"/>
    <s v="IPO"/>
  </r>
  <r>
    <x v="514"/>
    <s v="Startup515"/>
    <x v="7"/>
    <x v="8"/>
    <s v="Austin"/>
    <n v="2013"/>
    <x v="450"/>
    <x v="3"/>
    <n v="25418836"/>
    <n v="627665481"/>
    <x v="0"/>
    <n v="6"/>
    <n v="1938"/>
    <n v="60610942"/>
    <n v="36"/>
    <s v="Closed"/>
  </r>
  <r>
    <x v="515"/>
    <s v="Startup516"/>
    <x v="3"/>
    <x v="4"/>
    <s v="Sydney"/>
    <n v="2013"/>
    <x v="451"/>
    <x v="3"/>
    <n v="48686148"/>
    <n v="558327484"/>
    <x v="6"/>
    <n v="5"/>
    <n v="1923"/>
    <n v="80490115"/>
    <n v="1"/>
    <s v="Active"/>
  </r>
  <r>
    <x v="516"/>
    <s v="Startup517"/>
    <x v="6"/>
    <x v="1"/>
    <s v="Hyderabad"/>
    <n v="2013"/>
    <x v="452"/>
    <x v="0"/>
    <n v="13845993"/>
    <n v="908336969"/>
    <x v="4"/>
    <n v="4"/>
    <n v="2689"/>
    <n v="76746420"/>
    <n v="19"/>
    <s v="Active"/>
  </r>
  <r>
    <x v="517"/>
    <s v="Startup518"/>
    <x v="3"/>
    <x v="3"/>
    <s v="Singapore"/>
    <n v="2022"/>
    <x v="453"/>
    <x v="3"/>
    <n v="26597128"/>
    <n v="962654501"/>
    <x v="0"/>
    <n v="9"/>
    <n v="2181"/>
    <n v="98565084"/>
    <n v="9"/>
    <s v="Active"/>
  </r>
  <r>
    <x v="518"/>
    <s v="Startup519"/>
    <x v="5"/>
    <x v="9"/>
    <s v="Vancouver"/>
    <n v="2021"/>
    <x v="454"/>
    <x v="1"/>
    <n v="30304555"/>
    <n v="593134343"/>
    <x v="2"/>
    <n v="8"/>
    <n v="3988"/>
    <n v="97838631"/>
    <n v="38"/>
    <s v="IPO"/>
  </r>
  <r>
    <x v="519"/>
    <s v="Startup520"/>
    <x v="1"/>
    <x v="5"/>
    <s v="Berlin"/>
    <n v="2010"/>
    <x v="455"/>
    <x v="1"/>
    <n v="31003733"/>
    <n v="591928224"/>
    <x v="5"/>
    <n v="5"/>
    <n v="4807"/>
    <n v="42251679"/>
    <n v="15"/>
    <s v="Closed"/>
  </r>
  <r>
    <x v="520"/>
    <s v="Startup521"/>
    <x v="6"/>
    <x v="5"/>
    <s v="Munich"/>
    <n v="2015"/>
    <x v="187"/>
    <x v="0"/>
    <n v="12607689"/>
    <n v="873601589"/>
    <x v="2"/>
    <n v="11"/>
    <n v="4201"/>
    <n v="87276750"/>
    <n v="17"/>
    <s v="Closed"/>
  </r>
  <r>
    <x v="521"/>
    <s v="Startup522"/>
    <x v="8"/>
    <x v="1"/>
    <s v="Hyderabad"/>
    <n v="2013"/>
    <x v="456"/>
    <x v="3"/>
    <n v="35816161"/>
    <n v="429834654"/>
    <x v="2"/>
    <n v="10"/>
    <n v="50"/>
    <n v="78652530"/>
    <n v="36"/>
    <s v="Active"/>
  </r>
  <r>
    <x v="522"/>
    <s v="Startup523"/>
    <x v="3"/>
    <x v="8"/>
    <s v="Austin"/>
    <n v="2013"/>
    <x v="457"/>
    <x v="6"/>
    <n v="9378767"/>
    <n v="611230919"/>
    <x v="4"/>
    <n v="6"/>
    <n v="1311"/>
    <n v="20063987"/>
    <n v="32"/>
    <s v="Active"/>
  </r>
  <r>
    <x v="523"/>
    <s v="Startup524"/>
    <x v="4"/>
    <x v="9"/>
    <s v="Toronto"/>
    <n v="2012"/>
    <x v="458"/>
    <x v="1"/>
    <n v="20743785"/>
    <n v="855743127"/>
    <x v="3"/>
    <n v="10"/>
    <n v="742"/>
    <n v="9398009"/>
    <n v="22"/>
    <s v="Active"/>
  </r>
  <r>
    <x v="524"/>
    <s v="Startup525"/>
    <x v="4"/>
    <x v="8"/>
    <s v="Austin"/>
    <n v="2014"/>
    <x v="459"/>
    <x v="6"/>
    <n v="12362961"/>
    <n v="149663784"/>
    <x v="0"/>
    <n v="9"/>
    <n v="501"/>
    <n v="79875361"/>
    <n v="1"/>
    <s v="Closed"/>
  </r>
  <r>
    <x v="525"/>
    <s v="Startup526"/>
    <x v="9"/>
    <x v="9"/>
    <s v="Vancouver"/>
    <n v="2012"/>
    <x v="320"/>
    <x v="0"/>
    <n v="21067888"/>
    <n v="50358510"/>
    <x v="5"/>
    <n v="9"/>
    <n v="2706"/>
    <n v="35114586"/>
    <n v="21"/>
    <s v="IPO"/>
  </r>
  <r>
    <x v="526"/>
    <s v="Startup527"/>
    <x v="6"/>
    <x v="1"/>
    <s v="Hyderabad"/>
    <n v="2013"/>
    <x v="460"/>
    <x v="5"/>
    <n v="16053471"/>
    <n v="397716917"/>
    <x v="3"/>
    <n v="8"/>
    <n v="1038"/>
    <n v="60820091"/>
    <n v="14"/>
    <s v="Active"/>
  </r>
  <r>
    <x v="527"/>
    <s v="Startup528"/>
    <x v="6"/>
    <x v="5"/>
    <s v="Berlin"/>
    <n v="2022"/>
    <x v="461"/>
    <x v="6"/>
    <n v="13934901"/>
    <n v="243965880"/>
    <x v="0"/>
    <n v="5"/>
    <n v="1294"/>
    <n v="96743295"/>
    <n v="35"/>
    <s v="Closed"/>
  </r>
  <r>
    <x v="528"/>
    <s v="Startup529"/>
    <x v="6"/>
    <x v="2"/>
    <s v="Paris"/>
    <n v="2016"/>
    <x v="462"/>
    <x v="1"/>
    <n v="26057832"/>
    <n v="579605898"/>
    <x v="6"/>
    <n v="15"/>
    <n v="782"/>
    <n v="8576677"/>
    <n v="26"/>
    <s v="Closed"/>
  </r>
  <r>
    <x v="529"/>
    <s v="Startup530"/>
    <x v="0"/>
    <x v="8"/>
    <s v="San Francisco"/>
    <n v="2017"/>
    <x v="463"/>
    <x v="3"/>
    <n v="8126485"/>
    <n v="216586539"/>
    <x v="7"/>
    <n v="11"/>
    <n v="3332"/>
    <n v="12676015"/>
    <n v="27"/>
    <s v="IPO"/>
  </r>
  <r>
    <x v="530"/>
    <s v="Startup531"/>
    <x v="3"/>
    <x v="2"/>
    <s v="Paris"/>
    <n v="2012"/>
    <x v="464"/>
    <x v="0"/>
    <n v="34934643"/>
    <n v="825749806"/>
    <x v="6"/>
    <n v="11"/>
    <n v="420"/>
    <n v="40471555"/>
    <n v="26"/>
    <s v="IPO"/>
  </r>
  <r>
    <x v="531"/>
    <s v="Startup532"/>
    <x v="3"/>
    <x v="2"/>
    <s v="Paris"/>
    <n v="2010"/>
    <x v="465"/>
    <x v="5"/>
    <n v="45202255"/>
    <n v="475387552"/>
    <x v="5"/>
    <n v="10"/>
    <n v="2803"/>
    <n v="29238484"/>
    <n v="28"/>
    <s v="IPO"/>
  </r>
  <r>
    <x v="532"/>
    <s v="Startup533"/>
    <x v="3"/>
    <x v="7"/>
    <s v="Manchester"/>
    <n v="2010"/>
    <x v="466"/>
    <x v="3"/>
    <n v="21315530"/>
    <n v="617736529"/>
    <x v="4"/>
    <n v="14"/>
    <n v="242"/>
    <n v="96638077"/>
    <n v="30"/>
    <s v="Active"/>
  </r>
  <r>
    <x v="533"/>
    <s v="Startup534"/>
    <x v="4"/>
    <x v="6"/>
    <s v="Dubai"/>
    <n v="2020"/>
    <x v="467"/>
    <x v="2"/>
    <n v="30943280"/>
    <n v="221891160"/>
    <x v="6"/>
    <n v="14"/>
    <n v="3847"/>
    <n v="49463768"/>
    <n v="28"/>
    <s v="IPO"/>
  </r>
  <r>
    <x v="534"/>
    <s v="Startup535"/>
    <x v="9"/>
    <x v="7"/>
    <s v="London"/>
    <n v="2014"/>
    <x v="468"/>
    <x v="3"/>
    <n v="49178426"/>
    <n v="369503953"/>
    <x v="7"/>
    <n v="10"/>
    <n v="3516"/>
    <n v="77208031"/>
    <n v="33"/>
    <s v="Acquired"/>
  </r>
  <r>
    <x v="535"/>
    <s v="Startup536"/>
    <x v="4"/>
    <x v="6"/>
    <s v="Dubai"/>
    <n v="2015"/>
    <x v="469"/>
    <x v="1"/>
    <n v="11670276"/>
    <n v="561801310"/>
    <x v="2"/>
    <n v="13"/>
    <n v="1418"/>
    <n v="90127833"/>
    <n v="36"/>
    <s v="Closed"/>
  </r>
  <r>
    <x v="536"/>
    <s v="Startup537"/>
    <x v="8"/>
    <x v="4"/>
    <s v="Melbourne"/>
    <n v="2014"/>
    <x v="446"/>
    <x v="5"/>
    <n v="35765807"/>
    <n v="64263131"/>
    <x v="2"/>
    <n v="9"/>
    <n v="1603"/>
    <n v="29187432"/>
    <n v="27"/>
    <s v="IPO"/>
  </r>
  <r>
    <x v="537"/>
    <s v="Startup538"/>
    <x v="5"/>
    <x v="8"/>
    <s v="Boston"/>
    <n v="2013"/>
    <x v="240"/>
    <x v="2"/>
    <n v="38736552"/>
    <n v="303205206"/>
    <x v="7"/>
    <n v="15"/>
    <n v="4196"/>
    <n v="33692085"/>
    <n v="32"/>
    <s v="Closed"/>
  </r>
  <r>
    <x v="538"/>
    <s v="Startup539"/>
    <x v="1"/>
    <x v="4"/>
    <s v="Melbourne"/>
    <n v="2018"/>
    <x v="109"/>
    <x v="0"/>
    <n v="12873212"/>
    <n v="695331578"/>
    <x v="4"/>
    <n v="9"/>
    <n v="4133"/>
    <n v="88040062"/>
    <n v="32"/>
    <s v="Acquired"/>
  </r>
  <r>
    <x v="539"/>
    <s v="Startup540"/>
    <x v="4"/>
    <x v="3"/>
    <s v="Singapore"/>
    <n v="2014"/>
    <x v="470"/>
    <x v="6"/>
    <n v="2473817"/>
    <n v="220411198"/>
    <x v="3"/>
    <n v="7"/>
    <n v="1521"/>
    <n v="77725545"/>
    <n v="35"/>
    <s v="IPO"/>
  </r>
  <r>
    <x v="540"/>
    <s v="Startup541"/>
    <x v="6"/>
    <x v="9"/>
    <s v="Toronto"/>
    <n v="2012"/>
    <x v="471"/>
    <x v="2"/>
    <n v="12027830"/>
    <n v="846697589"/>
    <x v="1"/>
    <n v="6"/>
    <n v="2366"/>
    <n v="63083317"/>
    <n v="10"/>
    <s v="IPO"/>
  </r>
  <r>
    <x v="541"/>
    <s v="Startup542"/>
    <x v="0"/>
    <x v="5"/>
    <s v="Berlin"/>
    <n v="2013"/>
    <x v="472"/>
    <x v="5"/>
    <n v="44491261"/>
    <n v="349143421"/>
    <x v="2"/>
    <n v="1"/>
    <n v="3115"/>
    <n v="60408812"/>
    <n v="9"/>
    <s v="Acquired"/>
  </r>
  <r>
    <x v="542"/>
    <s v="Startup543"/>
    <x v="8"/>
    <x v="2"/>
    <s v="Paris"/>
    <n v="2019"/>
    <x v="452"/>
    <x v="2"/>
    <n v="1258132"/>
    <n v="918894189"/>
    <x v="6"/>
    <n v="6"/>
    <n v="2853"/>
    <n v="558206"/>
    <n v="34"/>
    <s v="Acquired"/>
  </r>
  <r>
    <x v="543"/>
    <s v="Startup544"/>
    <x v="7"/>
    <x v="3"/>
    <s v="Singapore"/>
    <n v="2017"/>
    <x v="473"/>
    <x v="2"/>
    <n v="16221427"/>
    <n v="491946098"/>
    <x v="0"/>
    <n v="1"/>
    <n v="2122"/>
    <n v="29924133"/>
    <n v="3"/>
    <s v="IPO"/>
  </r>
  <r>
    <x v="544"/>
    <s v="Startup545"/>
    <x v="1"/>
    <x v="0"/>
    <s v="Tokyo"/>
    <n v="2016"/>
    <x v="474"/>
    <x v="2"/>
    <n v="49806102"/>
    <n v="425334536"/>
    <x v="3"/>
    <n v="9"/>
    <n v="434"/>
    <n v="90487134"/>
    <n v="15"/>
    <s v="Closed"/>
  </r>
  <r>
    <x v="545"/>
    <s v="Startup546"/>
    <x v="2"/>
    <x v="1"/>
    <s v="Bengaluru"/>
    <n v="2012"/>
    <x v="272"/>
    <x v="6"/>
    <n v="39576056"/>
    <n v="248369000"/>
    <x v="7"/>
    <n v="5"/>
    <n v="4807"/>
    <n v="2078801"/>
    <n v="6"/>
    <s v="Acquired"/>
  </r>
  <r>
    <x v="546"/>
    <s v="Startup547"/>
    <x v="9"/>
    <x v="6"/>
    <s v="Abu Dhabi"/>
    <n v="2021"/>
    <x v="475"/>
    <x v="6"/>
    <n v="39857993"/>
    <n v="835778683"/>
    <x v="3"/>
    <n v="4"/>
    <n v="1362"/>
    <n v="29086919"/>
    <n v="12"/>
    <s v="Closed"/>
  </r>
  <r>
    <x v="547"/>
    <s v="Startup548"/>
    <x v="4"/>
    <x v="5"/>
    <s v="Berlin"/>
    <n v="2023"/>
    <x v="294"/>
    <x v="0"/>
    <n v="7545984"/>
    <n v="160217398"/>
    <x v="4"/>
    <n v="4"/>
    <n v="296"/>
    <n v="6888410"/>
    <n v="39"/>
    <s v="Acquired"/>
  </r>
  <r>
    <x v="548"/>
    <s v="Startup549"/>
    <x v="6"/>
    <x v="3"/>
    <s v="Singapore"/>
    <n v="2022"/>
    <x v="377"/>
    <x v="0"/>
    <n v="49913625"/>
    <n v="172003784"/>
    <x v="3"/>
    <n v="7"/>
    <n v="3208"/>
    <n v="78033350"/>
    <n v="24"/>
    <s v="Acquired"/>
  </r>
  <r>
    <x v="549"/>
    <s v="Startup550"/>
    <x v="3"/>
    <x v="1"/>
    <s v="Hyderabad"/>
    <n v="2021"/>
    <x v="353"/>
    <x v="5"/>
    <n v="15019489"/>
    <n v="166636076"/>
    <x v="0"/>
    <n v="3"/>
    <n v="1333"/>
    <n v="24976996"/>
    <n v="16"/>
    <s v="IPO"/>
  </r>
  <r>
    <x v="550"/>
    <s v="Startup551"/>
    <x v="3"/>
    <x v="6"/>
    <s v="Abu Dhabi"/>
    <n v="2020"/>
    <x v="395"/>
    <x v="2"/>
    <n v="31683925"/>
    <n v="936817333"/>
    <x v="3"/>
    <n v="8"/>
    <n v="862"/>
    <n v="49205122"/>
    <n v="31"/>
    <s v="IPO"/>
  </r>
  <r>
    <x v="551"/>
    <s v="Startup552"/>
    <x v="9"/>
    <x v="9"/>
    <s v="Toronto"/>
    <n v="2016"/>
    <x v="81"/>
    <x v="0"/>
    <n v="49368624"/>
    <n v="171419750"/>
    <x v="3"/>
    <n v="11"/>
    <n v="1834"/>
    <n v="61582036"/>
    <n v="23"/>
    <s v="Closed"/>
  </r>
  <r>
    <x v="552"/>
    <s v="Startup553"/>
    <x v="3"/>
    <x v="1"/>
    <s v="Pune"/>
    <n v="2010"/>
    <x v="476"/>
    <x v="2"/>
    <n v="4570566"/>
    <n v="259635621"/>
    <x v="0"/>
    <n v="3"/>
    <n v="2298"/>
    <n v="89433979"/>
    <n v="34"/>
    <s v="Closed"/>
  </r>
  <r>
    <x v="553"/>
    <s v="Startup554"/>
    <x v="1"/>
    <x v="6"/>
    <s v="Dubai"/>
    <n v="2017"/>
    <x v="477"/>
    <x v="5"/>
    <n v="47777748"/>
    <n v="95274118"/>
    <x v="2"/>
    <n v="3"/>
    <n v="3464"/>
    <n v="64084649"/>
    <n v="10"/>
    <s v="Acquired"/>
  </r>
  <r>
    <x v="554"/>
    <s v="Startup555"/>
    <x v="7"/>
    <x v="1"/>
    <s v="Mumbai"/>
    <n v="2023"/>
    <x v="421"/>
    <x v="6"/>
    <n v="28992356"/>
    <n v="335166880"/>
    <x v="5"/>
    <n v="6"/>
    <n v="3117"/>
    <n v="87530818"/>
    <n v="13"/>
    <s v="Acquired"/>
  </r>
  <r>
    <x v="555"/>
    <s v="Startup556"/>
    <x v="6"/>
    <x v="3"/>
    <s v="Singapore"/>
    <n v="2018"/>
    <x v="478"/>
    <x v="1"/>
    <n v="26731080"/>
    <n v="34694052"/>
    <x v="0"/>
    <n v="6"/>
    <n v="4953"/>
    <n v="76982840"/>
    <n v="40"/>
    <s v="Acquired"/>
  </r>
  <r>
    <x v="556"/>
    <s v="Startup557"/>
    <x v="7"/>
    <x v="8"/>
    <s v="New York"/>
    <n v="2018"/>
    <x v="431"/>
    <x v="3"/>
    <n v="40057971"/>
    <n v="667354425"/>
    <x v="7"/>
    <n v="14"/>
    <n v="1322"/>
    <n v="67213680"/>
    <n v="11"/>
    <s v="Acquired"/>
  </r>
  <r>
    <x v="557"/>
    <s v="Startup558"/>
    <x v="1"/>
    <x v="2"/>
    <s v="Paris"/>
    <n v="2019"/>
    <x v="381"/>
    <x v="1"/>
    <n v="4796434"/>
    <n v="53716864"/>
    <x v="5"/>
    <n v="3"/>
    <n v="4606"/>
    <n v="21604319"/>
    <n v="19"/>
    <s v="Acquired"/>
  </r>
  <r>
    <x v="558"/>
    <s v="Startup559"/>
    <x v="8"/>
    <x v="7"/>
    <s v="London"/>
    <n v="2012"/>
    <x v="479"/>
    <x v="6"/>
    <n v="27734311"/>
    <n v="751658716"/>
    <x v="5"/>
    <n v="11"/>
    <n v="2563"/>
    <n v="2303012"/>
    <n v="2"/>
    <s v="Acquired"/>
  </r>
  <r>
    <x v="559"/>
    <s v="Startup560"/>
    <x v="0"/>
    <x v="7"/>
    <s v="London"/>
    <n v="2015"/>
    <x v="480"/>
    <x v="4"/>
    <n v="44359608"/>
    <n v="539203706"/>
    <x v="3"/>
    <n v="13"/>
    <n v="268"/>
    <n v="77300963"/>
    <n v="35"/>
    <s v="Acquired"/>
  </r>
  <r>
    <x v="560"/>
    <s v="Startup561"/>
    <x v="5"/>
    <x v="8"/>
    <s v="New York"/>
    <n v="2023"/>
    <x v="481"/>
    <x v="4"/>
    <n v="21205060"/>
    <n v="544841809"/>
    <x v="2"/>
    <n v="15"/>
    <n v="4295"/>
    <n v="56425071"/>
    <n v="11"/>
    <s v="IPO"/>
  </r>
  <r>
    <x v="561"/>
    <s v="Startup562"/>
    <x v="9"/>
    <x v="3"/>
    <s v="Singapore"/>
    <n v="2012"/>
    <x v="482"/>
    <x v="3"/>
    <n v="43604906"/>
    <n v="678537046"/>
    <x v="0"/>
    <n v="10"/>
    <n v="4242"/>
    <n v="19494990"/>
    <n v="13"/>
    <s v="IPO"/>
  </r>
  <r>
    <x v="562"/>
    <s v="Startup563"/>
    <x v="2"/>
    <x v="7"/>
    <s v="London"/>
    <n v="2021"/>
    <x v="483"/>
    <x v="4"/>
    <n v="20794746"/>
    <n v="565716457"/>
    <x v="3"/>
    <n v="7"/>
    <n v="1996"/>
    <n v="85559727"/>
    <n v="24"/>
    <s v="Closed"/>
  </r>
  <r>
    <x v="563"/>
    <s v="Startup564"/>
    <x v="0"/>
    <x v="0"/>
    <s v="Tokyo"/>
    <n v="2011"/>
    <x v="484"/>
    <x v="2"/>
    <n v="14224978"/>
    <n v="310866070"/>
    <x v="1"/>
    <n v="4"/>
    <n v="4257"/>
    <n v="6512260"/>
    <n v="36"/>
    <s v="Active"/>
  </r>
  <r>
    <x v="564"/>
    <s v="Startup565"/>
    <x v="8"/>
    <x v="0"/>
    <s v="Tokyo"/>
    <n v="2013"/>
    <x v="485"/>
    <x v="6"/>
    <n v="45540187"/>
    <n v="649117902"/>
    <x v="6"/>
    <n v="2"/>
    <n v="1273"/>
    <n v="52785899"/>
    <n v="11"/>
    <s v="Closed"/>
  </r>
  <r>
    <x v="565"/>
    <s v="Startup566"/>
    <x v="2"/>
    <x v="3"/>
    <s v="Singapore"/>
    <n v="2017"/>
    <x v="486"/>
    <x v="3"/>
    <n v="2865723"/>
    <n v="893101377"/>
    <x v="7"/>
    <n v="2"/>
    <n v="227"/>
    <n v="24200395"/>
    <n v="35"/>
    <s v="Closed"/>
  </r>
  <r>
    <x v="566"/>
    <s v="Startup567"/>
    <x v="8"/>
    <x v="0"/>
    <s v="Tokyo"/>
    <n v="2018"/>
    <x v="487"/>
    <x v="3"/>
    <n v="37736121"/>
    <n v="851665515"/>
    <x v="0"/>
    <n v="1"/>
    <n v="3758"/>
    <n v="86633476"/>
    <n v="17"/>
    <s v="Active"/>
  </r>
  <r>
    <x v="567"/>
    <s v="Startup568"/>
    <x v="2"/>
    <x v="6"/>
    <s v="Abu Dhabi"/>
    <n v="2022"/>
    <x v="260"/>
    <x v="4"/>
    <n v="19261892"/>
    <n v="862510590"/>
    <x v="6"/>
    <n v="1"/>
    <n v="1318"/>
    <n v="96844354"/>
    <n v="14"/>
    <s v="Acquired"/>
  </r>
  <r>
    <x v="568"/>
    <s v="Startup569"/>
    <x v="9"/>
    <x v="2"/>
    <s v="Paris"/>
    <n v="2019"/>
    <x v="488"/>
    <x v="3"/>
    <n v="14972435"/>
    <n v="68398215"/>
    <x v="7"/>
    <n v="6"/>
    <n v="1673"/>
    <n v="53501194"/>
    <n v="25"/>
    <s v="Closed"/>
  </r>
  <r>
    <x v="569"/>
    <s v="Startup570"/>
    <x v="4"/>
    <x v="9"/>
    <s v="Toronto"/>
    <n v="2010"/>
    <x v="489"/>
    <x v="6"/>
    <n v="1126268"/>
    <n v="582179069"/>
    <x v="5"/>
    <n v="13"/>
    <n v="1818"/>
    <n v="26874431"/>
    <n v="22"/>
    <s v="Acquired"/>
  </r>
  <r>
    <x v="570"/>
    <s v="Startup571"/>
    <x v="3"/>
    <x v="4"/>
    <s v="Melbourne"/>
    <n v="2017"/>
    <x v="490"/>
    <x v="6"/>
    <n v="40264546"/>
    <n v="769309111"/>
    <x v="4"/>
    <n v="11"/>
    <n v="3586"/>
    <n v="75843837"/>
    <n v="20"/>
    <s v="Active"/>
  </r>
  <r>
    <x v="571"/>
    <s v="Startup572"/>
    <x v="7"/>
    <x v="4"/>
    <s v="Melbourne"/>
    <n v="2019"/>
    <x v="464"/>
    <x v="4"/>
    <n v="49577985"/>
    <n v="430742001"/>
    <x v="6"/>
    <n v="5"/>
    <n v="2066"/>
    <n v="61234334"/>
    <n v="1"/>
    <s v="Closed"/>
  </r>
  <r>
    <x v="572"/>
    <s v="Startup573"/>
    <x v="9"/>
    <x v="6"/>
    <s v="Abu Dhabi"/>
    <n v="2015"/>
    <x v="491"/>
    <x v="6"/>
    <n v="1549216"/>
    <n v="259412493"/>
    <x v="2"/>
    <n v="4"/>
    <n v="706"/>
    <n v="38573854"/>
    <n v="4"/>
    <s v="Closed"/>
  </r>
  <r>
    <x v="573"/>
    <s v="Startup574"/>
    <x v="2"/>
    <x v="9"/>
    <s v="Toronto"/>
    <n v="2014"/>
    <x v="492"/>
    <x v="2"/>
    <n v="25843579"/>
    <n v="558287542"/>
    <x v="0"/>
    <n v="11"/>
    <n v="3663"/>
    <n v="1522891"/>
    <n v="34"/>
    <s v="Active"/>
  </r>
  <r>
    <x v="574"/>
    <s v="Startup575"/>
    <x v="4"/>
    <x v="4"/>
    <s v="Sydney"/>
    <n v="2023"/>
    <x v="493"/>
    <x v="2"/>
    <n v="23752308"/>
    <n v="949860266"/>
    <x v="6"/>
    <n v="4"/>
    <n v="3217"/>
    <n v="30524162"/>
    <n v="2"/>
    <s v="IPO"/>
  </r>
  <r>
    <x v="575"/>
    <s v="Startup576"/>
    <x v="7"/>
    <x v="1"/>
    <s v="Pune"/>
    <n v="2019"/>
    <x v="494"/>
    <x v="2"/>
    <n v="7930589"/>
    <n v="569486832"/>
    <x v="5"/>
    <n v="9"/>
    <n v="4170"/>
    <n v="48849758"/>
    <n v="4"/>
    <s v="Acquired"/>
  </r>
  <r>
    <x v="576"/>
    <s v="Startup577"/>
    <x v="6"/>
    <x v="8"/>
    <s v="New York"/>
    <n v="2014"/>
    <x v="495"/>
    <x v="0"/>
    <n v="4521787"/>
    <n v="655386502"/>
    <x v="6"/>
    <n v="10"/>
    <n v="2966"/>
    <n v="7809393"/>
    <n v="36"/>
    <s v="Acquired"/>
  </r>
  <r>
    <x v="577"/>
    <s v="Startup578"/>
    <x v="1"/>
    <x v="5"/>
    <s v="Berlin"/>
    <n v="2018"/>
    <x v="227"/>
    <x v="5"/>
    <n v="26073237"/>
    <n v="315553555"/>
    <x v="7"/>
    <n v="7"/>
    <n v="1851"/>
    <n v="83792247"/>
    <n v="21"/>
    <s v="IPO"/>
  </r>
  <r>
    <x v="578"/>
    <s v="Startup579"/>
    <x v="2"/>
    <x v="6"/>
    <s v="Dubai"/>
    <n v="2018"/>
    <x v="496"/>
    <x v="2"/>
    <n v="33919051"/>
    <n v="145090168"/>
    <x v="4"/>
    <n v="2"/>
    <n v="2779"/>
    <n v="79341444"/>
    <n v="11"/>
    <s v="Closed"/>
  </r>
  <r>
    <x v="579"/>
    <s v="Startup580"/>
    <x v="8"/>
    <x v="8"/>
    <s v="San Francisco"/>
    <n v="2017"/>
    <x v="497"/>
    <x v="5"/>
    <n v="46468169"/>
    <n v="877940191"/>
    <x v="5"/>
    <n v="15"/>
    <n v="4170"/>
    <n v="28734279"/>
    <n v="40"/>
    <s v="Closed"/>
  </r>
  <r>
    <x v="580"/>
    <s v="Startup581"/>
    <x v="3"/>
    <x v="3"/>
    <s v="Singapore"/>
    <n v="2015"/>
    <x v="498"/>
    <x v="0"/>
    <n v="9358949"/>
    <n v="935205302"/>
    <x v="0"/>
    <n v="10"/>
    <n v="401"/>
    <n v="74713347"/>
    <n v="25"/>
    <s v="IPO"/>
  </r>
  <r>
    <x v="581"/>
    <s v="Startup582"/>
    <x v="0"/>
    <x v="0"/>
    <s v="Tokyo"/>
    <n v="2018"/>
    <x v="499"/>
    <x v="3"/>
    <n v="43810520"/>
    <n v="165226467"/>
    <x v="6"/>
    <n v="14"/>
    <n v="29"/>
    <n v="20398662"/>
    <n v="39"/>
    <s v="Closed"/>
  </r>
  <r>
    <x v="582"/>
    <s v="Startup583"/>
    <x v="7"/>
    <x v="5"/>
    <s v="Munich"/>
    <n v="2010"/>
    <x v="500"/>
    <x v="5"/>
    <n v="26847875"/>
    <n v="156292287"/>
    <x v="6"/>
    <n v="2"/>
    <n v="2693"/>
    <n v="13997447"/>
    <n v="11"/>
    <s v="Closed"/>
  </r>
  <r>
    <x v="583"/>
    <s v="Startup584"/>
    <x v="1"/>
    <x v="3"/>
    <s v="Singapore"/>
    <n v="2022"/>
    <x v="338"/>
    <x v="2"/>
    <n v="42415231"/>
    <n v="581429700"/>
    <x v="5"/>
    <n v="12"/>
    <n v="4161"/>
    <n v="40727916"/>
    <n v="5"/>
    <s v="Active"/>
  </r>
  <r>
    <x v="584"/>
    <s v="Startup585"/>
    <x v="0"/>
    <x v="5"/>
    <s v="Berlin"/>
    <n v="2020"/>
    <x v="501"/>
    <x v="2"/>
    <n v="11727179"/>
    <n v="232086520"/>
    <x v="1"/>
    <n v="12"/>
    <n v="2023"/>
    <n v="33540652"/>
    <n v="35"/>
    <s v="Closed"/>
  </r>
  <r>
    <x v="585"/>
    <s v="Startup586"/>
    <x v="7"/>
    <x v="1"/>
    <s v="Bengaluru"/>
    <n v="2024"/>
    <x v="296"/>
    <x v="3"/>
    <n v="25319367"/>
    <n v="970649454"/>
    <x v="7"/>
    <n v="12"/>
    <n v="2370"/>
    <n v="10164648"/>
    <n v="8"/>
    <s v="IPO"/>
  </r>
  <r>
    <x v="586"/>
    <s v="Startup587"/>
    <x v="8"/>
    <x v="7"/>
    <s v="Manchester"/>
    <n v="2024"/>
    <x v="502"/>
    <x v="3"/>
    <n v="12729134"/>
    <n v="68543883"/>
    <x v="7"/>
    <n v="4"/>
    <n v="4951"/>
    <n v="1237797"/>
    <n v="13"/>
    <s v="Acquired"/>
  </r>
  <r>
    <x v="587"/>
    <s v="Startup588"/>
    <x v="5"/>
    <x v="2"/>
    <s v="Paris"/>
    <n v="2011"/>
    <x v="503"/>
    <x v="1"/>
    <n v="10448601"/>
    <n v="998456673"/>
    <x v="2"/>
    <n v="15"/>
    <n v="1663"/>
    <n v="1579825"/>
    <n v="28"/>
    <s v="IPO"/>
  </r>
  <r>
    <x v="588"/>
    <s v="Startup589"/>
    <x v="6"/>
    <x v="1"/>
    <s v="Bengaluru"/>
    <n v="2024"/>
    <x v="504"/>
    <x v="4"/>
    <n v="49314182"/>
    <n v="110681961"/>
    <x v="6"/>
    <n v="9"/>
    <n v="1164"/>
    <n v="54504031"/>
    <n v="36"/>
    <s v="Closed"/>
  </r>
  <r>
    <x v="589"/>
    <s v="Startup590"/>
    <x v="5"/>
    <x v="4"/>
    <s v="Melbourne"/>
    <n v="2020"/>
    <x v="505"/>
    <x v="3"/>
    <n v="43876314"/>
    <n v="953202645"/>
    <x v="0"/>
    <n v="1"/>
    <n v="3961"/>
    <n v="31470838"/>
    <n v="26"/>
    <s v="Active"/>
  </r>
  <r>
    <x v="590"/>
    <s v="Startup591"/>
    <x v="8"/>
    <x v="2"/>
    <s v="Paris"/>
    <n v="2023"/>
    <x v="506"/>
    <x v="2"/>
    <n v="1200458"/>
    <n v="264111910"/>
    <x v="3"/>
    <n v="6"/>
    <n v="1949"/>
    <n v="30288463"/>
    <n v="5"/>
    <s v="IPO"/>
  </r>
  <r>
    <x v="591"/>
    <s v="Startup592"/>
    <x v="9"/>
    <x v="9"/>
    <s v="Vancouver"/>
    <n v="2011"/>
    <x v="507"/>
    <x v="6"/>
    <n v="24846730"/>
    <n v="447704416"/>
    <x v="3"/>
    <n v="4"/>
    <n v="553"/>
    <n v="54998761"/>
    <n v="6"/>
    <s v="Active"/>
  </r>
  <r>
    <x v="592"/>
    <s v="Startup593"/>
    <x v="8"/>
    <x v="2"/>
    <s v="Paris"/>
    <n v="2017"/>
    <x v="508"/>
    <x v="4"/>
    <n v="43958372"/>
    <n v="74737090"/>
    <x v="1"/>
    <n v="8"/>
    <n v="3947"/>
    <n v="45234358"/>
    <n v="21"/>
    <s v="IPO"/>
  </r>
  <r>
    <x v="593"/>
    <s v="Startup594"/>
    <x v="9"/>
    <x v="5"/>
    <s v="Berlin"/>
    <n v="2014"/>
    <x v="509"/>
    <x v="5"/>
    <n v="21290360"/>
    <n v="671479691"/>
    <x v="5"/>
    <n v="11"/>
    <n v="1138"/>
    <n v="24329038"/>
    <n v="1"/>
    <s v="Acquired"/>
  </r>
  <r>
    <x v="594"/>
    <s v="Startup595"/>
    <x v="0"/>
    <x v="9"/>
    <s v="Toronto"/>
    <n v="2015"/>
    <x v="510"/>
    <x v="0"/>
    <n v="7199455"/>
    <n v="185005329"/>
    <x v="3"/>
    <n v="12"/>
    <n v="577"/>
    <n v="59207607"/>
    <n v="33"/>
    <s v="Closed"/>
  </r>
  <r>
    <x v="595"/>
    <s v="Startup596"/>
    <x v="3"/>
    <x v="8"/>
    <s v="Boston"/>
    <n v="2021"/>
    <x v="511"/>
    <x v="5"/>
    <n v="25880662"/>
    <n v="328742261"/>
    <x v="0"/>
    <n v="6"/>
    <n v="3924"/>
    <n v="69355198"/>
    <n v="5"/>
    <s v="Closed"/>
  </r>
  <r>
    <x v="596"/>
    <s v="Startup597"/>
    <x v="8"/>
    <x v="9"/>
    <s v="Vancouver"/>
    <n v="2016"/>
    <x v="512"/>
    <x v="0"/>
    <n v="27551442"/>
    <n v="690415168"/>
    <x v="7"/>
    <n v="14"/>
    <n v="4657"/>
    <n v="32642804"/>
    <n v="31"/>
    <s v="IPO"/>
  </r>
  <r>
    <x v="597"/>
    <s v="Startup598"/>
    <x v="1"/>
    <x v="7"/>
    <s v="Manchester"/>
    <n v="2010"/>
    <x v="513"/>
    <x v="2"/>
    <n v="10736061"/>
    <n v="943203911"/>
    <x v="5"/>
    <n v="6"/>
    <n v="2912"/>
    <n v="24779819"/>
    <n v="23"/>
    <s v="Active"/>
  </r>
  <r>
    <x v="598"/>
    <s v="Startup599"/>
    <x v="1"/>
    <x v="8"/>
    <s v="San Francisco"/>
    <n v="2011"/>
    <x v="514"/>
    <x v="6"/>
    <n v="15027261"/>
    <n v="530002996"/>
    <x v="7"/>
    <n v="5"/>
    <n v="3013"/>
    <n v="58364765"/>
    <n v="28"/>
    <s v="Closed"/>
  </r>
  <r>
    <x v="599"/>
    <s v="Startup600"/>
    <x v="6"/>
    <x v="9"/>
    <s v="Toronto"/>
    <n v="2021"/>
    <x v="515"/>
    <x v="4"/>
    <n v="44823583"/>
    <n v="939755971"/>
    <x v="6"/>
    <n v="5"/>
    <n v="1511"/>
    <n v="98487422"/>
    <n v="32"/>
    <s v="Closed"/>
  </r>
  <r>
    <x v="600"/>
    <s v="Startup601"/>
    <x v="7"/>
    <x v="5"/>
    <s v="Munich"/>
    <n v="2013"/>
    <x v="234"/>
    <x v="5"/>
    <n v="31290033"/>
    <n v="644970011"/>
    <x v="0"/>
    <n v="1"/>
    <n v="630"/>
    <n v="32389629"/>
    <n v="28"/>
    <s v="Closed"/>
  </r>
  <r>
    <x v="601"/>
    <s v="Startup602"/>
    <x v="9"/>
    <x v="2"/>
    <s v="Paris"/>
    <n v="2023"/>
    <x v="56"/>
    <x v="4"/>
    <n v="42671332"/>
    <n v="86139003"/>
    <x v="6"/>
    <n v="6"/>
    <n v="4497"/>
    <n v="63202790"/>
    <n v="25"/>
    <s v="Acquired"/>
  </r>
  <r>
    <x v="602"/>
    <s v="Startup603"/>
    <x v="0"/>
    <x v="7"/>
    <s v="London"/>
    <n v="2011"/>
    <x v="516"/>
    <x v="2"/>
    <n v="37286806"/>
    <n v="981675041"/>
    <x v="0"/>
    <n v="6"/>
    <n v="1561"/>
    <n v="96232381"/>
    <n v="14"/>
    <s v="Acquired"/>
  </r>
  <r>
    <x v="603"/>
    <s v="Startup604"/>
    <x v="1"/>
    <x v="3"/>
    <s v="Singapore"/>
    <n v="2018"/>
    <x v="517"/>
    <x v="5"/>
    <n v="49689590"/>
    <n v="921991454"/>
    <x v="5"/>
    <n v="8"/>
    <n v="3233"/>
    <n v="96514433"/>
    <n v="10"/>
    <s v="Active"/>
  </r>
  <r>
    <x v="604"/>
    <s v="Startup605"/>
    <x v="6"/>
    <x v="8"/>
    <s v="New York"/>
    <n v="2019"/>
    <x v="518"/>
    <x v="4"/>
    <n v="9598600"/>
    <n v="991128745"/>
    <x v="6"/>
    <n v="4"/>
    <n v="3251"/>
    <n v="36332758"/>
    <n v="36"/>
    <s v="Closed"/>
  </r>
  <r>
    <x v="605"/>
    <s v="Startup606"/>
    <x v="6"/>
    <x v="1"/>
    <s v="Pune"/>
    <n v="2020"/>
    <x v="519"/>
    <x v="1"/>
    <n v="33293611"/>
    <n v="105898587"/>
    <x v="1"/>
    <n v="6"/>
    <n v="1685"/>
    <n v="53512195"/>
    <n v="25"/>
    <s v="Acquired"/>
  </r>
  <r>
    <x v="606"/>
    <s v="Startup607"/>
    <x v="9"/>
    <x v="4"/>
    <s v="Sydney"/>
    <n v="2011"/>
    <x v="520"/>
    <x v="5"/>
    <n v="34319481"/>
    <n v="463803673"/>
    <x v="2"/>
    <n v="9"/>
    <n v="4071"/>
    <n v="23959072"/>
    <n v="35"/>
    <s v="Active"/>
  </r>
  <r>
    <x v="607"/>
    <s v="Startup608"/>
    <x v="8"/>
    <x v="2"/>
    <s v="Paris"/>
    <n v="2017"/>
    <x v="521"/>
    <x v="3"/>
    <n v="31783431"/>
    <n v="54651843"/>
    <x v="5"/>
    <n v="10"/>
    <n v="1059"/>
    <n v="50589033"/>
    <n v="18"/>
    <s v="Closed"/>
  </r>
  <r>
    <x v="608"/>
    <s v="Startup609"/>
    <x v="5"/>
    <x v="7"/>
    <s v="London"/>
    <n v="2017"/>
    <x v="522"/>
    <x v="2"/>
    <n v="37064261"/>
    <n v="193739808"/>
    <x v="3"/>
    <n v="10"/>
    <n v="1534"/>
    <n v="36991858"/>
    <n v="26"/>
    <s v="Active"/>
  </r>
  <r>
    <x v="609"/>
    <s v="Startup610"/>
    <x v="9"/>
    <x v="2"/>
    <s v="Paris"/>
    <n v="2012"/>
    <x v="523"/>
    <x v="3"/>
    <n v="1993496"/>
    <n v="777577161"/>
    <x v="3"/>
    <n v="1"/>
    <n v="3432"/>
    <n v="72263531"/>
    <n v="26"/>
    <s v="Closed"/>
  </r>
  <r>
    <x v="610"/>
    <s v="Startup611"/>
    <x v="1"/>
    <x v="4"/>
    <s v="Melbourne"/>
    <n v="2023"/>
    <x v="524"/>
    <x v="1"/>
    <n v="675960"/>
    <n v="708718242"/>
    <x v="4"/>
    <n v="5"/>
    <n v="4938"/>
    <n v="20995544"/>
    <n v="36"/>
    <s v="Active"/>
  </r>
  <r>
    <x v="611"/>
    <s v="Startup612"/>
    <x v="0"/>
    <x v="4"/>
    <s v="Melbourne"/>
    <n v="2014"/>
    <x v="525"/>
    <x v="6"/>
    <n v="22406143"/>
    <n v="369385840"/>
    <x v="7"/>
    <n v="1"/>
    <n v="2112"/>
    <n v="49926442"/>
    <n v="7"/>
    <s v="Active"/>
  </r>
  <r>
    <x v="612"/>
    <s v="Startup613"/>
    <x v="4"/>
    <x v="5"/>
    <s v="Berlin"/>
    <n v="2012"/>
    <x v="526"/>
    <x v="0"/>
    <n v="9806909"/>
    <n v="480540322"/>
    <x v="0"/>
    <n v="1"/>
    <n v="1480"/>
    <n v="28057160"/>
    <n v="7"/>
    <s v="Closed"/>
  </r>
  <r>
    <x v="613"/>
    <s v="Startup614"/>
    <x v="6"/>
    <x v="4"/>
    <s v="Melbourne"/>
    <n v="2023"/>
    <x v="485"/>
    <x v="3"/>
    <n v="25735977"/>
    <n v="533871875"/>
    <x v="5"/>
    <n v="8"/>
    <n v="1075"/>
    <n v="10507314"/>
    <n v="23"/>
    <s v="Closed"/>
  </r>
  <r>
    <x v="614"/>
    <s v="Startup615"/>
    <x v="7"/>
    <x v="4"/>
    <s v="Sydney"/>
    <n v="2017"/>
    <x v="527"/>
    <x v="3"/>
    <n v="36801688"/>
    <n v="481475415"/>
    <x v="3"/>
    <n v="2"/>
    <n v="513"/>
    <n v="21094965"/>
    <n v="25"/>
    <s v="Closed"/>
  </r>
  <r>
    <x v="615"/>
    <s v="Startup616"/>
    <x v="5"/>
    <x v="6"/>
    <s v="Dubai"/>
    <n v="2021"/>
    <x v="528"/>
    <x v="2"/>
    <n v="36412654"/>
    <n v="499903213"/>
    <x v="3"/>
    <n v="6"/>
    <n v="1687"/>
    <n v="2964313"/>
    <n v="24"/>
    <s v="Active"/>
  </r>
  <r>
    <x v="616"/>
    <s v="Startup617"/>
    <x v="9"/>
    <x v="3"/>
    <s v="Singapore"/>
    <n v="2017"/>
    <x v="529"/>
    <x v="1"/>
    <n v="12887789"/>
    <n v="236157701"/>
    <x v="7"/>
    <n v="11"/>
    <n v="20"/>
    <n v="7524500"/>
    <n v="33"/>
    <s v="Acquired"/>
  </r>
  <r>
    <x v="617"/>
    <s v="Startup618"/>
    <x v="9"/>
    <x v="0"/>
    <s v="Tokyo"/>
    <n v="2010"/>
    <x v="530"/>
    <x v="2"/>
    <n v="44681050"/>
    <n v="395415715"/>
    <x v="1"/>
    <n v="15"/>
    <n v="1910"/>
    <n v="94116503"/>
    <n v="37"/>
    <s v="IPO"/>
  </r>
  <r>
    <x v="618"/>
    <s v="Startup619"/>
    <x v="3"/>
    <x v="8"/>
    <s v="Boston"/>
    <n v="2019"/>
    <x v="531"/>
    <x v="3"/>
    <n v="40429547"/>
    <n v="389054702"/>
    <x v="2"/>
    <n v="8"/>
    <n v="4547"/>
    <n v="74147197"/>
    <n v="18"/>
    <s v="Active"/>
  </r>
  <r>
    <x v="619"/>
    <s v="Startup620"/>
    <x v="4"/>
    <x v="0"/>
    <s v="Tokyo"/>
    <n v="2015"/>
    <x v="532"/>
    <x v="6"/>
    <n v="18407779"/>
    <n v="5654848"/>
    <x v="1"/>
    <n v="5"/>
    <n v="510"/>
    <n v="60336754"/>
    <n v="21"/>
    <s v="Closed"/>
  </r>
  <r>
    <x v="620"/>
    <s v="Startup621"/>
    <x v="1"/>
    <x v="4"/>
    <s v="Sydney"/>
    <n v="2016"/>
    <x v="533"/>
    <x v="6"/>
    <n v="30877712"/>
    <n v="362583528"/>
    <x v="6"/>
    <n v="10"/>
    <n v="2330"/>
    <n v="57711017"/>
    <n v="19"/>
    <s v="Closed"/>
  </r>
  <r>
    <x v="621"/>
    <s v="Startup622"/>
    <x v="2"/>
    <x v="1"/>
    <s v="Hyderabad"/>
    <n v="2010"/>
    <x v="534"/>
    <x v="5"/>
    <n v="14703809"/>
    <n v="507926921"/>
    <x v="5"/>
    <n v="8"/>
    <n v="3400"/>
    <n v="49710259"/>
    <n v="28"/>
    <s v="Acquired"/>
  </r>
  <r>
    <x v="622"/>
    <s v="Startup623"/>
    <x v="9"/>
    <x v="4"/>
    <s v="Sydney"/>
    <n v="2018"/>
    <x v="535"/>
    <x v="0"/>
    <n v="44071585"/>
    <n v="927236971"/>
    <x v="2"/>
    <n v="10"/>
    <n v="2638"/>
    <n v="11309637"/>
    <n v="10"/>
    <s v="Active"/>
  </r>
  <r>
    <x v="623"/>
    <s v="Startup624"/>
    <x v="7"/>
    <x v="0"/>
    <s v="Tokyo"/>
    <n v="2012"/>
    <x v="452"/>
    <x v="6"/>
    <n v="28778213"/>
    <n v="132750227"/>
    <x v="5"/>
    <n v="11"/>
    <n v="4251"/>
    <n v="27671761"/>
    <n v="12"/>
    <s v="Acquired"/>
  </r>
  <r>
    <x v="624"/>
    <s v="Startup625"/>
    <x v="1"/>
    <x v="6"/>
    <s v="Dubai"/>
    <n v="2016"/>
    <x v="536"/>
    <x v="5"/>
    <n v="46088720"/>
    <n v="128310075"/>
    <x v="4"/>
    <n v="9"/>
    <n v="1328"/>
    <n v="6490220"/>
    <n v="23"/>
    <s v="Active"/>
  </r>
  <r>
    <x v="625"/>
    <s v="Startup626"/>
    <x v="1"/>
    <x v="4"/>
    <s v="Melbourne"/>
    <n v="2014"/>
    <x v="537"/>
    <x v="4"/>
    <n v="7928563"/>
    <n v="202239863"/>
    <x v="4"/>
    <n v="3"/>
    <n v="3051"/>
    <n v="73977817"/>
    <n v="17"/>
    <s v="Acquired"/>
  </r>
  <r>
    <x v="626"/>
    <s v="Startup627"/>
    <x v="0"/>
    <x v="9"/>
    <s v="Vancouver"/>
    <n v="2022"/>
    <x v="538"/>
    <x v="4"/>
    <n v="17027777"/>
    <n v="7050638"/>
    <x v="5"/>
    <n v="7"/>
    <n v="4664"/>
    <n v="15986373"/>
    <n v="4"/>
    <s v="IPO"/>
  </r>
  <r>
    <x v="627"/>
    <s v="Startup628"/>
    <x v="4"/>
    <x v="7"/>
    <s v="London"/>
    <n v="2011"/>
    <x v="539"/>
    <x v="5"/>
    <n v="21941988"/>
    <n v="812479045"/>
    <x v="0"/>
    <n v="14"/>
    <n v="1752"/>
    <n v="76079088"/>
    <n v="16"/>
    <s v="IPO"/>
  </r>
  <r>
    <x v="628"/>
    <s v="Startup629"/>
    <x v="5"/>
    <x v="2"/>
    <s v="Paris"/>
    <n v="2016"/>
    <x v="540"/>
    <x v="5"/>
    <n v="47411147"/>
    <n v="801365827"/>
    <x v="2"/>
    <n v="14"/>
    <n v="626"/>
    <n v="88804689"/>
    <n v="32"/>
    <s v="Active"/>
  </r>
  <r>
    <x v="629"/>
    <s v="Startup630"/>
    <x v="2"/>
    <x v="7"/>
    <s v="Manchester"/>
    <n v="2013"/>
    <x v="541"/>
    <x v="1"/>
    <n v="1366865"/>
    <n v="957197001"/>
    <x v="7"/>
    <n v="9"/>
    <n v="1085"/>
    <n v="39617289"/>
    <n v="26"/>
    <s v="Active"/>
  </r>
  <r>
    <x v="630"/>
    <s v="Startup631"/>
    <x v="2"/>
    <x v="1"/>
    <s v="Mumbai"/>
    <n v="2011"/>
    <x v="542"/>
    <x v="4"/>
    <n v="34059959"/>
    <n v="530278029"/>
    <x v="0"/>
    <n v="14"/>
    <n v="3757"/>
    <n v="75860589"/>
    <n v="23"/>
    <s v="IPO"/>
  </r>
  <r>
    <x v="631"/>
    <s v="Startup632"/>
    <x v="2"/>
    <x v="2"/>
    <s v="Paris"/>
    <n v="2013"/>
    <x v="543"/>
    <x v="5"/>
    <n v="46338719"/>
    <n v="194384190"/>
    <x v="6"/>
    <n v="10"/>
    <n v="3270"/>
    <n v="95119722"/>
    <n v="27"/>
    <s v="Active"/>
  </r>
  <r>
    <x v="632"/>
    <s v="Startup633"/>
    <x v="9"/>
    <x v="6"/>
    <s v="Dubai"/>
    <n v="2013"/>
    <x v="544"/>
    <x v="5"/>
    <n v="40283330"/>
    <n v="85509632"/>
    <x v="4"/>
    <n v="13"/>
    <n v="3433"/>
    <n v="51172400"/>
    <n v="11"/>
    <s v="Closed"/>
  </r>
  <r>
    <x v="633"/>
    <s v="Startup634"/>
    <x v="2"/>
    <x v="5"/>
    <s v="Munich"/>
    <n v="2021"/>
    <x v="545"/>
    <x v="4"/>
    <n v="19085325"/>
    <n v="711943470"/>
    <x v="0"/>
    <n v="6"/>
    <n v="3328"/>
    <n v="44661910"/>
    <n v="38"/>
    <s v="Closed"/>
  </r>
  <r>
    <x v="634"/>
    <s v="Startup635"/>
    <x v="7"/>
    <x v="5"/>
    <s v="Berlin"/>
    <n v="2019"/>
    <x v="546"/>
    <x v="1"/>
    <n v="27101535"/>
    <n v="75248294"/>
    <x v="7"/>
    <n v="4"/>
    <n v="2108"/>
    <n v="79903876"/>
    <n v="33"/>
    <s v="IPO"/>
  </r>
  <r>
    <x v="635"/>
    <s v="Startup636"/>
    <x v="0"/>
    <x v="9"/>
    <s v="Toronto"/>
    <n v="2010"/>
    <x v="349"/>
    <x v="5"/>
    <n v="27230356"/>
    <n v="499283004"/>
    <x v="3"/>
    <n v="7"/>
    <n v="756"/>
    <n v="31294165"/>
    <n v="8"/>
    <s v="IPO"/>
  </r>
  <r>
    <x v="636"/>
    <s v="Startup637"/>
    <x v="6"/>
    <x v="4"/>
    <s v="Sydney"/>
    <n v="2016"/>
    <x v="547"/>
    <x v="6"/>
    <n v="39414411"/>
    <n v="896850011"/>
    <x v="3"/>
    <n v="5"/>
    <n v="2360"/>
    <n v="49113922"/>
    <n v="2"/>
    <s v="Closed"/>
  </r>
  <r>
    <x v="637"/>
    <s v="Startup638"/>
    <x v="6"/>
    <x v="3"/>
    <s v="Singapore"/>
    <n v="2021"/>
    <x v="548"/>
    <x v="3"/>
    <n v="7353418"/>
    <n v="256368061"/>
    <x v="0"/>
    <n v="4"/>
    <n v="3695"/>
    <n v="82024813"/>
    <n v="27"/>
    <s v="Closed"/>
  </r>
  <r>
    <x v="638"/>
    <s v="Startup639"/>
    <x v="9"/>
    <x v="8"/>
    <s v="Austin"/>
    <n v="2019"/>
    <x v="549"/>
    <x v="3"/>
    <n v="14637421"/>
    <n v="969548223"/>
    <x v="7"/>
    <n v="11"/>
    <n v="404"/>
    <n v="39447198"/>
    <n v="6"/>
    <s v="Active"/>
  </r>
  <r>
    <x v="639"/>
    <s v="Startup640"/>
    <x v="2"/>
    <x v="4"/>
    <s v="Melbourne"/>
    <n v="2013"/>
    <x v="496"/>
    <x v="3"/>
    <n v="25909235"/>
    <n v="318596550"/>
    <x v="4"/>
    <n v="10"/>
    <n v="868"/>
    <n v="31123521"/>
    <n v="12"/>
    <s v="Active"/>
  </r>
  <r>
    <x v="640"/>
    <s v="Startup641"/>
    <x v="8"/>
    <x v="7"/>
    <s v="Manchester"/>
    <n v="2010"/>
    <x v="550"/>
    <x v="1"/>
    <n v="10083939"/>
    <n v="785870009"/>
    <x v="5"/>
    <n v="14"/>
    <n v="4692"/>
    <n v="85554288"/>
    <n v="10"/>
    <s v="Acquired"/>
  </r>
  <r>
    <x v="641"/>
    <s v="Startup642"/>
    <x v="0"/>
    <x v="6"/>
    <s v="Dubai"/>
    <n v="2019"/>
    <x v="551"/>
    <x v="5"/>
    <n v="805587"/>
    <n v="805738700"/>
    <x v="7"/>
    <n v="13"/>
    <n v="1245"/>
    <n v="98469525"/>
    <n v="35"/>
    <s v="Acquired"/>
  </r>
  <r>
    <x v="642"/>
    <s v="Startup643"/>
    <x v="8"/>
    <x v="1"/>
    <s v="Hyderabad"/>
    <n v="2024"/>
    <x v="552"/>
    <x v="4"/>
    <n v="38340966"/>
    <n v="21944900"/>
    <x v="3"/>
    <n v="5"/>
    <n v="1867"/>
    <n v="14442312"/>
    <n v="39"/>
    <s v="Closed"/>
  </r>
  <r>
    <x v="643"/>
    <s v="Startup644"/>
    <x v="5"/>
    <x v="3"/>
    <s v="Singapore"/>
    <n v="2018"/>
    <x v="520"/>
    <x v="3"/>
    <n v="32574097"/>
    <n v="164709079"/>
    <x v="3"/>
    <n v="6"/>
    <n v="2206"/>
    <n v="62118762"/>
    <n v="13"/>
    <s v="IPO"/>
  </r>
  <r>
    <x v="644"/>
    <s v="Startup645"/>
    <x v="8"/>
    <x v="0"/>
    <s v="Tokyo"/>
    <n v="2021"/>
    <x v="553"/>
    <x v="5"/>
    <n v="34318490"/>
    <n v="928870248"/>
    <x v="0"/>
    <n v="14"/>
    <n v="4973"/>
    <n v="321510"/>
    <n v="5"/>
    <s v="IPO"/>
  </r>
  <r>
    <x v="645"/>
    <s v="Startup646"/>
    <x v="5"/>
    <x v="6"/>
    <s v="Dubai"/>
    <n v="2013"/>
    <x v="201"/>
    <x v="4"/>
    <n v="16270351"/>
    <n v="547790506"/>
    <x v="5"/>
    <n v="6"/>
    <n v="4763"/>
    <n v="51691598"/>
    <n v="17"/>
    <s v="Closed"/>
  </r>
  <r>
    <x v="646"/>
    <s v="Startup647"/>
    <x v="8"/>
    <x v="6"/>
    <s v="Abu Dhabi"/>
    <n v="2018"/>
    <x v="451"/>
    <x v="2"/>
    <n v="20377099"/>
    <n v="848033677"/>
    <x v="2"/>
    <n v="1"/>
    <n v="3529"/>
    <n v="83529699"/>
    <n v="8"/>
    <s v="Closed"/>
  </r>
  <r>
    <x v="647"/>
    <s v="Startup648"/>
    <x v="6"/>
    <x v="8"/>
    <s v="New York"/>
    <n v="2015"/>
    <x v="313"/>
    <x v="2"/>
    <n v="29451137"/>
    <n v="716363676"/>
    <x v="2"/>
    <n v="10"/>
    <n v="3025"/>
    <n v="41795405"/>
    <n v="32"/>
    <s v="Acquired"/>
  </r>
  <r>
    <x v="648"/>
    <s v="Startup649"/>
    <x v="4"/>
    <x v="4"/>
    <s v="Sydney"/>
    <n v="2011"/>
    <x v="554"/>
    <x v="5"/>
    <n v="23510353"/>
    <n v="260211208"/>
    <x v="3"/>
    <n v="4"/>
    <n v="992"/>
    <n v="78987282"/>
    <n v="15"/>
    <s v="Closed"/>
  </r>
  <r>
    <x v="649"/>
    <s v="Startup650"/>
    <x v="6"/>
    <x v="1"/>
    <s v="Pune"/>
    <n v="2013"/>
    <x v="555"/>
    <x v="6"/>
    <n v="29861895"/>
    <n v="139718096"/>
    <x v="2"/>
    <n v="11"/>
    <n v="3808"/>
    <n v="75061035"/>
    <n v="29"/>
    <s v="Active"/>
  </r>
  <r>
    <x v="650"/>
    <s v="Startup651"/>
    <x v="1"/>
    <x v="9"/>
    <s v="Toronto"/>
    <n v="2023"/>
    <x v="556"/>
    <x v="1"/>
    <n v="47017358"/>
    <n v="404654799"/>
    <x v="3"/>
    <n v="15"/>
    <n v="1722"/>
    <n v="41683451"/>
    <n v="12"/>
    <s v="Active"/>
  </r>
  <r>
    <x v="651"/>
    <s v="Startup652"/>
    <x v="6"/>
    <x v="1"/>
    <s v="Hyderabad"/>
    <n v="2019"/>
    <x v="557"/>
    <x v="1"/>
    <n v="1084877"/>
    <n v="97453827"/>
    <x v="1"/>
    <n v="7"/>
    <n v="2049"/>
    <n v="42925955"/>
    <n v="21"/>
    <s v="Active"/>
  </r>
  <r>
    <x v="652"/>
    <s v="Startup653"/>
    <x v="1"/>
    <x v="3"/>
    <s v="Singapore"/>
    <n v="2014"/>
    <x v="299"/>
    <x v="5"/>
    <n v="49864999"/>
    <n v="870416563"/>
    <x v="7"/>
    <n v="12"/>
    <n v="3790"/>
    <n v="90849488"/>
    <n v="1"/>
    <s v="Closed"/>
  </r>
  <r>
    <x v="653"/>
    <s v="Startup654"/>
    <x v="5"/>
    <x v="8"/>
    <s v="Boston"/>
    <n v="2011"/>
    <x v="509"/>
    <x v="1"/>
    <n v="32394271"/>
    <n v="787315261"/>
    <x v="3"/>
    <n v="12"/>
    <n v="3448"/>
    <n v="24661177"/>
    <n v="8"/>
    <s v="Closed"/>
  </r>
  <r>
    <x v="654"/>
    <s v="Startup655"/>
    <x v="8"/>
    <x v="2"/>
    <s v="Paris"/>
    <n v="2012"/>
    <x v="558"/>
    <x v="2"/>
    <n v="34692464"/>
    <n v="830116479"/>
    <x v="7"/>
    <n v="3"/>
    <n v="337"/>
    <n v="8780542"/>
    <n v="32"/>
    <s v="Acquired"/>
  </r>
  <r>
    <x v="655"/>
    <s v="Startup656"/>
    <x v="2"/>
    <x v="0"/>
    <s v="Tokyo"/>
    <n v="2018"/>
    <x v="379"/>
    <x v="0"/>
    <n v="15748188"/>
    <n v="793988929"/>
    <x v="1"/>
    <n v="7"/>
    <n v="2726"/>
    <n v="67015204"/>
    <n v="1"/>
    <s v="Acquired"/>
  </r>
  <r>
    <x v="656"/>
    <s v="Startup657"/>
    <x v="7"/>
    <x v="6"/>
    <s v="Abu Dhabi"/>
    <n v="2022"/>
    <x v="559"/>
    <x v="4"/>
    <n v="43290114"/>
    <n v="562525787"/>
    <x v="7"/>
    <n v="2"/>
    <n v="2047"/>
    <n v="49859527"/>
    <n v="18"/>
    <s v="Active"/>
  </r>
  <r>
    <x v="657"/>
    <s v="Startup658"/>
    <x v="9"/>
    <x v="7"/>
    <s v="London"/>
    <n v="2014"/>
    <x v="560"/>
    <x v="2"/>
    <n v="18674863"/>
    <n v="585594535"/>
    <x v="5"/>
    <n v="8"/>
    <n v="328"/>
    <n v="47954984"/>
    <n v="30"/>
    <s v="Closed"/>
  </r>
  <r>
    <x v="658"/>
    <s v="Startup659"/>
    <x v="2"/>
    <x v="1"/>
    <s v="Bengaluru"/>
    <n v="2010"/>
    <x v="561"/>
    <x v="5"/>
    <n v="14108600"/>
    <n v="646799894"/>
    <x v="2"/>
    <n v="6"/>
    <n v="1574"/>
    <n v="60242676"/>
    <n v="13"/>
    <s v="Acquired"/>
  </r>
  <r>
    <x v="659"/>
    <s v="Startup660"/>
    <x v="4"/>
    <x v="0"/>
    <s v="Tokyo"/>
    <n v="2010"/>
    <x v="562"/>
    <x v="5"/>
    <n v="32006340"/>
    <n v="512787430"/>
    <x v="7"/>
    <n v="2"/>
    <n v="4926"/>
    <n v="62459003"/>
    <n v="18"/>
    <s v="Active"/>
  </r>
  <r>
    <x v="660"/>
    <s v="Startup661"/>
    <x v="4"/>
    <x v="2"/>
    <s v="Paris"/>
    <n v="2017"/>
    <x v="90"/>
    <x v="0"/>
    <n v="39364066"/>
    <n v="69619619"/>
    <x v="6"/>
    <n v="5"/>
    <n v="3545"/>
    <n v="4153095"/>
    <n v="32"/>
    <s v="Acquired"/>
  </r>
  <r>
    <x v="661"/>
    <s v="Startup662"/>
    <x v="9"/>
    <x v="0"/>
    <s v="Tokyo"/>
    <n v="2015"/>
    <x v="563"/>
    <x v="0"/>
    <n v="1515855"/>
    <n v="703701997"/>
    <x v="0"/>
    <n v="12"/>
    <n v="4584"/>
    <n v="47200316"/>
    <n v="23"/>
    <s v="Closed"/>
  </r>
  <r>
    <x v="662"/>
    <s v="Startup663"/>
    <x v="3"/>
    <x v="7"/>
    <s v="Manchester"/>
    <n v="2021"/>
    <x v="114"/>
    <x v="4"/>
    <n v="23043925"/>
    <n v="714817044"/>
    <x v="7"/>
    <n v="4"/>
    <n v="1421"/>
    <n v="42460351"/>
    <n v="11"/>
    <s v="Acquired"/>
  </r>
  <r>
    <x v="663"/>
    <s v="Startup664"/>
    <x v="6"/>
    <x v="6"/>
    <s v="Dubai"/>
    <n v="2019"/>
    <x v="564"/>
    <x v="3"/>
    <n v="20370114"/>
    <n v="42180743"/>
    <x v="7"/>
    <n v="15"/>
    <n v="4071"/>
    <n v="63145082"/>
    <n v="8"/>
    <s v="Active"/>
  </r>
  <r>
    <x v="664"/>
    <s v="Startup665"/>
    <x v="0"/>
    <x v="1"/>
    <s v="Hyderabad"/>
    <n v="2015"/>
    <x v="565"/>
    <x v="2"/>
    <n v="10942681"/>
    <n v="40024839"/>
    <x v="1"/>
    <n v="14"/>
    <n v="853"/>
    <n v="19158355"/>
    <n v="15"/>
    <s v="Acquired"/>
  </r>
  <r>
    <x v="665"/>
    <s v="Startup666"/>
    <x v="9"/>
    <x v="5"/>
    <s v="Munich"/>
    <n v="2013"/>
    <x v="566"/>
    <x v="1"/>
    <n v="43356236"/>
    <n v="923603032"/>
    <x v="1"/>
    <n v="13"/>
    <n v="1707"/>
    <n v="64460050"/>
    <n v="35"/>
    <s v="Closed"/>
  </r>
  <r>
    <x v="666"/>
    <s v="Startup667"/>
    <x v="3"/>
    <x v="0"/>
    <s v="Tokyo"/>
    <n v="2015"/>
    <x v="384"/>
    <x v="4"/>
    <n v="27225821"/>
    <n v="670382320"/>
    <x v="7"/>
    <n v="3"/>
    <n v="3048"/>
    <n v="20106712"/>
    <n v="37"/>
    <s v="IPO"/>
  </r>
  <r>
    <x v="667"/>
    <s v="Startup668"/>
    <x v="4"/>
    <x v="3"/>
    <s v="Singapore"/>
    <n v="2022"/>
    <x v="567"/>
    <x v="6"/>
    <n v="42558624"/>
    <n v="968089726"/>
    <x v="1"/>
    <n v="13"/>
    <n v="4815"/>
    <n v="64843140"/>
    <n v="6"/>
    <s v="Acquired"/>
  </r>
  <r>
    <x v="668"/>
    <s v="Startup669"/>
    <x v="4"/>
    <x v="9"/>
    <s v="Toronto"/>
    <n v="2017"/>
    <x v="468"/>
    <x v="5"/>
    <n v="1773372"/>
    <n v="778753174"/>
    <x v="0"/>
    <n v="7"/>
    <n v="1956"/>
    <n v="86205177"/>
    <n v="9"/>
    <s v="Acquired"/>
  </r>
  <r>
    <x v="669"/>
    <s v="Startup670"/>
    <x v="1"/>
    <x v="7"/>
    <s v="Manchester"/>
    <n v="2010"/>
    <x v="568"/>
    <x v="0"/>
    <n v="47608163"/>
    <n v="196585262"/>
    <x v="0"/>
    <n v="14"/>
    <n v="431"/>
    <n v="10407519"/>
    <n v="18"/>
    <s v="Active"/>
  </r>
  <r>
    <x v="670"/>
    <s v="Startup671"/>
    <x v="8"/>
    <x v="8"/>
    <s v="San Francisco"/>
    <n v="2021"/>
    <x v="366"/>
    <x v="1"/>
    <n v="1794058"/>
    <n v="690131081"/>
    <x v="6"/>
    <n v="6"/>
    <n v="4577"/>
    <n v="10097149"/>
    <n v="29"/>
    <s v="IPO"/>
  </r>
  <r>
    <x v="671"/>
    <s v="Startup672"/>
    <x v="6"/>
    <x v="7"/>
    <s v="London"/>
    <n v="2019"/>
    <x v="569"/>
    <x v="5"/>
    <n v="35400802"/>
    <n v="20145127"/>
    <x v="7"/>
    <n v="11"/>
    <n v="594"/>
    <n v="44497647"/>
    <n v="31"/>
    <s v="Acquired"/>
  </r>
  <r>
    <x v="672"/>
    <s v="Startup673"/>
    <x v="3"/>
    <x v="1"/>
    <s v="Bengaluru"/>
    <n v="2011"/>
    <x v="570"/>
    <x v="4"/>
    <n v="2424276"/>
    <n v="676950902"/>
    <x v="1"/>
    <n v="12"/>
    <n v="1134"/>
    <n v="36454837"/>
    <n v="5"/>
    <s v="Active"/>
  </r>
  <r>
    <x v="673"/>
    <s v="Startup674"/>
    <x v="6"/>
    <x v="9"/>
    <s v="Vancouver"/>
    <n v="2023"/>
    <x v="571"/>
    <x v="4"/>
    <n v="15994873"/>
    <n v="511967104"/>
    <x v="7"/>
    <n v="9"/>
    <n v="3417"/>
    <n v="35108784"/>
    <n v="9"/>
    <s v="IPO"/>
  </r>
  <r>
    <x v="674"/>
    <s v="Startup675"/>
    <x v="6"/>
    <x v="6"/>
    <s v="Dubai"/>
    <n v="2020"/>
    <x v="17"/>
    <x v="2"/>
    <n v="49317304"/>
    <n v="970020435"/>
    <x v="7"/>
    <n v="7"/>
    <n v="3749"/>
    <n v="48114929"/>
    <n v="28"/>
    <s v="IPO"/>
  </r>
  <r>
    <x v="675"/>
    <s v="Startup676"/>
    <x v="1"/>
    <x v="8"/>
    <s v="New York"/>
    <n v="2020"/>
    <x v="572"/>
    <x v="3"/>
    <n v="3163482"/>
    <n v="762484114"/>
    <x v="1"/>
    <n v="2"/>
    <n v="3532"/>
    <n v="33307667"/>
    <n v="4"/>
    <s v="Acquired"/>
  </r>
  <r>
    <x v="676"/>
    <s v="Startup677"/>
    <x v="9"/>
    <x v="0"/>
    <s v="Tokyo"/>
    <n v="2011"/>
    <x v="573"/>
    <x v="6"/>
    <n v="6262137"/>
    <n v="408086557"/>
    <x v="4"/>
    <n v="8"/>
    <n v="3016"/>
    <n v="71242696"/>
    <n v="25"/>
    <s v="Acquired"/>
  </r>
  <r>
    <x v="677"/>
    <s v="Startup678"/>
    <x v="4"/>
    <x v="2"/>
    <s v="Paris"/>
    <n v="2020"/>
    <x v="574"/>
    <x v="2"/>
    <n v="21261289"/>
    <n v="859903671"/>
    <x v="1"/>
    <n v="5"/>
    <n v="3101"/>
    <n v="11133983"/>
    <n v="13"/>
    <s v="Closed"/>
  </r>
  <r>
    <x v="678"/>
    <s v="Startup679"/>
    <x v="5"/>
    <x v="1"/>
    <s v="Bengaluru"/>
    <n v="2019"/>
    <x v="575"/>
    <x v="2"/>
    <n v="46803009"/>
    <n v="140702289"/>
    <x v="5"/>
    <n v="13"/>
    <n v="4355"/>
    <n v="96126969"/>
    <n v="32"/>
    <s v="Active"/>
  </r>
  <r>
    <x v="679"/>
    <s v="Startup680"/>
    <x v="0"/>
    <x v="8"/>
    <s v="New York"/>
    <n v="2018"/>
    <x v="576"/>
    <x v="1"/>
    <n v="14101599"/>
    <n v="999363240"/>
    <x v="7"/>
    <n v="12"/>
    <n v="4546"/>
    <n v="29662194"/>
    <n v="31"/>
    <s v="Acquired"/>
  </r>
  <r>
    <x v="680"/>
    <s v="Startup681"/>
    <x v="7"/>
    <x v="0"/>
    <s v="Tokyo"/>
    <n v="2015"/>
    <x v="577"/>
    <x v="6"/>
    <n v="29754506"/>
    <n v="143671411"/>
    <x v="7"/>
    <n v="11"/>
    <n v="3725"/>
    <n v="55249842"/>
    <n v="2"/>
    <s v="Closed"/>
  </r>
  <r>
    <x v="681"/>
    <s v="Startup682"/>
    <x v="6"/>
    <x v="7"/>
    <s v="London"/>
    <n v="2024"/>
    <x v="65"/>
    <x v="4"/>
    <n v="12884574"/>
    <n v="295840605"/>
    <x v="5"/>
    <n v="3"/>
    <n v="3074"/>
    <n v="81219008"/>
    <n v="39"/>
    <s v="Active"/>
  </r>
  <r>
    <x v="682"/>
    <s v="Startup683"/>
    <x v="4"/>
    <x v="5"/>
    <s v="Munich"/>
    <n v="2012"/>
    <x v="578"/>
    <x v="6"/>
    <n v="34712969"/>
    <n v="371760924"/>
    <x v="2"/>
    <n v="14"/>
    <n v="393"/>
    <n v="32992164"/>
    <n v="11"/>
    <s v="Active"/>
  </r>
  <r>
    <x v="683"/>
    <s v="Startup684"/>
    <x v="6"/>
    <x v="2"/>
    <s v="Paris"/>
    <n v="2012"/>
    <x v="579"/>
    <x v="0"/>
    <n v="23150062"/>
    <n v="876240950"/>
    <x v="6"/>
    <n v="7"/>
    <n v="869"/>
    <n v="52032438"/>
    <n v="8"/>
    <s v="Active"/>
  </r>
  <r>
    <x v="684"/>
    <s v="Startup685"/>
    <x v="9"/>
    <x v="4"/>
    <s v="Sydney"/>
    <n v="2020"/>
    <x v="539"/>
    <x v="0"/>
    <n v="12600921"/>
    <n v="580163313"/>
    <x v="5"/>
    <n v="6"/>
    <n v="1905"/>
    <n v="24425102"/>
    <n v="23"/>
    <s v="Acquired"/>
  </r>
  <r>
    <x v="685"/>
    <s v="Startup686"/>
    <x v="9"/>
    <x v="8"/>
    <s v="Boston"/>
    <n v="2016"/>
    <x v="562"/>
    <x v="3"/>
    <n v="5536731"/>
    <n v="61256444"/>
    <x v="4"/>
    <n v="7"/>
    <n v="3566"/>
    <n v="69506886"/>
    <n v="22"/>
    <s v="IPO"/>
  </r>
  <r>
    <x v="686"/>
    <s v="Startup687"/>
    <x v="6"/>
    <x v="9"/>
    <s v="Vancouver"/>
    <n v="2024"/>
    <x v="580"/>
    <x v="5"/>
    <n v="42164850"/>
    <n v="945913270"/>
    <x v="6"/>
    <n v="3"/>
    <n v="3619"/>
    <n v="17107129"/>
    <n v="40"/>
    <s v="Active"/>
  </r>
  <r>
    <x v="687"/>
    <s v="Startup688"/>
    <x v="2"/>
    <x v="7"/>
    <s v="Manchester"/>
    <n v="2024"/>
    <x v="195"/>
    <x v="1"/>
    <n v="5818888"/>
    <n v="683789305"/>
    <x v="1"/>
    <n v="5"/>
    <n v="3661"/>
    <n v="47905661"/>
    <n v="36"/>
    <s v="IPO"/>
  </r>
  <r>
    <x v="688"/>
    <s v="Startup689"/>
    <x v="7"/>
    <x v="7"/>
    <s v="London"/>
    <n v="2022"/>
    <x v="193"/>
    <x v="4"/>
    <n v="37601793"/>
    <n v="329881225"/>
    <x v="7"/>
    <n v="7"/>
    <n v="4246"/>
    <n v="44392497"/>
    <n v="29"/>
    <s v="Active"/>
  </r>
  <r>
    <x v="689"/>
    <s v="Startup690"/>
    <x v="3"/>
    <x v="5"/>
    <s v="Munich"/>
    <n v="2024"/>
    <x v="581"/>
    <x v="0"/>
    <n v="25085490"/>
    <n v="473335775"/>
    <x v="7"/>
    <n v="4"/>
    <n v="3109"/>
    <n v="67455343"/>
    <n v="28"/>
    <s v="Closed"/>
  </r>
  <r>
    <x v="690"/>
    <s v="Startup691"/>
    <x v="8"/>
    <x v="4"/>
    <s v="Melbourne"/>
    <n v="2023"/>
    <x v="519"/>
    <x v="2"/>
    <n v="45585503"/>
    <n v="818075240"/>
    <x v="3"/>
    <n v="14"/>
    <n v="1675"/>
    <n v="73466399"/>
    <n v="36"/>
    <s v="Closed"/>
  </r>
  <r>
    <x v="691"/>
    <s v="Startup692"/>
    <x v="9"/>
    <x v="6"/>
    <s v="Dubai"/>
    <n v="2021"/>
    <x v="252"/>
    <x v="0"/>
    <n v="9990830"/>
    <n v="395461466"/>
    <x v="3"/>
    <n v="6"/>
    <n v="1854"/>
    <n v="14986224"/>
    <n v="14"/>
    <s v="Active"/>
  </r>
  <r>
    <x v="692"/>
    <s v="Startup693"/>
    <x v="9"/>
    <x v="5"/>
    <s v="Berlin"/>
    <n v="2018"/>
    <x v="582"/>
    <x v="1"/>
    <n v="27085769"/>
    <n v="964450052"/>
    <x v="6"/>
    <n v="13"/>
    <n v="1148"/>
    <n v="75651487"/>
    <n v="30"/>
    <s v="IPO"/>
  </r>
  <r>
    <x v="693"/>
    <s v="Startup694"/>
    <x v="7"/>
    <x v="3"/>
    <s v="Singapore"/>
    <n v="2024"/>
    <x v="583"/>
    <x v="6"/>
    <n v="21286696"/>
    <n v="569668603"/>
    <x v="1"/>
    <n v="5"/>
    <n v="3232"/>
    <n v="58363766"/>
    <n v="5"/>
    <s v="Acquired"/>
  </r>
  <r>
    <x v="694"/>
    <s v="Startup695"/>
    <x v="5"/>
    <x v="8"/>
    <s v="New York"/>
    <n v="2023"/>
    <x v="584"/>
    <x v="1"/>
    <n v="38546894"/>
    <n v="277830056"/>
    <x v="0"/>
    <n v="2"/>
    <n v="1934"/>
    <n v="79775341"/>
    <n v="26"/>
    <s v="Acquired"/>
  </r>
  <r>
    <x v="695"/>
    <s v="Startup696"/>
    <x v="0"/>
    <x v="8"/>
    <s v="New York"/>
    <n v="2011"/>
    <x v="585"/>
    <x v="3"/>
    <n v="33889557"/>
    <n v="943785818"/>
    <x v="6"/>
    <n v="14"/>
    <n v="1158"/>
    <n v="27072631"/>
    <n v="4"/>
    <s v="IPO"/>
  </r>
  <r>
    <x v="696"/>
    <s v="Startup697"/>
    <x v="1"/>
    <x v="8"/>
    <s v="Boston"/>
    <n v="2019"/>
    <x v="586"/>
    <x v="0"/>
    <n v="38447210"/>
    <n v="381146602"/>
    <x v="1"/>
    <n v="3"/>
    <n v="3438"/>
    <n v="88201989"/>
    <n v="21"/>
    <s v="Acquired"/>
  </r>
  <r>
    <x v="697"/>
    <s v="Startup698"/>
    <x v="6"/>
    <x v="6"/>
    <s v="Abu Dhabi"/>
    <n v="2010"/>
    <x v="587"/>
    <x v="4"/>
    <n v="27859654"/>
    <n v="621559253"/>
    <x v="2"/>
    <n v="10"/>
    <n v="2755"/>
    <n v="442665"/>
    <n v="26"/>
    <s v="IPO"/>
  </r>
  <r>
    <x v="698"/>
    <s v="Startup699"/>
    <x v="3"/>
    <x v="5"/>
    <s v="Berlin"/>
    <n v="2017"/>
    <x v="588"/>
    <x v="4"/>
    <n v="4413714"/>
    <n v="751331732"/>
    <x v="4"/>
    <n v="9"/>
    <n v="2752"/>
    <n v="86731941"/>
    <n v="4"/>
    <s v="Closed"/>
  </r>
  <r>
    <x v="699"/>
    <s v="Startup700"/>
    <x v="4"/>
    <x v="9"/>
    <s v="Toronto"/>
    <n v="2011"/>
    <x v="589"/>
    <x v="0"/>
    <n v="36495633"/>
    <n v="705457234"/>
    <x v="2"/>
    <n v="10"/>
    <n v="3966"/>
    <n v="49494224"/>
    <n v="11"/>
    <s v="Active"/>
  </r>
  <r>
    <x v="700"/>
    <s v="Startup701"/>
    <x v="9"/>
    <x v="3"/>
    <s v="Singapore"/>
    <n v="2020"/>
    <x v="590"/>
    <x v="5"/>
    <n v="35583016"/>
    <n v="786425970"/>
    <x v="3"/>
    <n v="4"/>
    <n v="2479"/>
    <n v="66072262"/>
    <n v="9"/>
    <s v="IPO"/>
  </r>
  <r>
    <x v="701"/>
    <s v="Startup702"/>
    <x v="0"/>
    <x v="6"/>
    <s v="Abu Dhabi"/>
    <n v="2012"/>
    <x v="145"/>
    <x v="1"/>
    <n v="44630999"/>
    <n v="21848534"/>
    <x v="6"/>
    <n v="5"/>
    <n v="706"/>
    <n v="75563177"/>
    <n v="26"/>
    <s v="Closed"/>
  </r>
  <r>
    <x v="702"/>
    <s v="Startup703"/>
    <x v="8"/>
    <x v="3"/>
    <s v="Singapore"/>
    <n v="2010"/>
    <x v="13"/>
    <x v="0"/>
    <n v="26260936"/>
    <n v="741040607"/>
    <x v="5"/>
    <n v="11"/>
    <n v="233"/>
    <n v="49447993"/>
    <n v="22"/>
    <s v="Active"/>
  </r>
  <r>
    <x v="703"/>
    <s v="Startup704"/>
    <x v="5"/>
    <x v="6"/>
    <s v="Dubai"/>
    <n v="2019"/>
    <x v="591"/>
    <x v="0"/>
    <n v="39941429"/>
    <n v="485967288"/>
    <x v="6"/>
    <n v="15"/>
    <n v="217"/>
    <n v="28627444"/>
    <n v="33"/>
    <s v="Closed"/>
  </r>
  <r>
    <x v="704"/>
    <s v="Startup705"/>
    <x v="9"/>
    <x v="6"/>
    <s v="Abu Dhabi"/>
    <n v="2019"/>
    <x v="533"/>
    <x v="0"/>
    <n v="32242719"/>
    <n v="700694364"/>
    <x v="7"/>
    <n v="10"/>
    <n v="2388"/>
    <n v="6127750"/>
    <n v="18"/>
    <s v="Acquired"/>
  </r>
  <r>
    <x v="705"/>
    <s v="Startup706"/>
    <x v="1"/>
    <x v="9"/>
    <s v="Toronto"/>
    <n v="2017"/>
    <x v="147"/>
    <x v="2"/>
    <n v="3581751"/>
    <n v="770400064"/>
    <x v="2"/>
    <n v="9"/>
    <n v="48"/>
    <n v="7874835"/>
    <n v="2"/>
    <s v="Acquired"/>
  </r>
  <r>
    <x v="706"/>
    <s v="Startup707"/>
    <x v="5"/>
    <x v="5"/>
    <s v="Berlin"/>
    <n v="2020"/>
    <x v="592"/>
    <x v="2"/>
    <n v="11691128"/>
    <n v="82443255"/>
    <x v="1"/>
    <n v="15"/>
    <n v="189"/>
    <n v="63507180"/>
    <n v="29"/>
    <s v="IPO"/>
  </r>
  <r>
    <x v="707"/>
    <s v="Startup708"/>
    <x v="7"/>
    <x v="8"/>
    <s v="San Francisco"/>
    <n v="2014"/>
    <x v="247"/>
    <x v="2"/>
    <n v="33427712"/>
    <n v="44573384"/>
    <x v="1"/>
    <n v="3"/>
    <n v="2477"/>
    <n v="23739107"/>
    <n v="36"/>
    <s v="Active"/>
  </r>
  <r>
    <x v="708"/>
    <s v="Startup709"/>
    <x v="4"/>
    <x v="2"/>
    <s v="Paris"/>
    <n v="2022"/>
    <x v="546"/>
    <x v="1"/>
    <n v="4932731"/>
    <n v="510582174"/>
    <x v="3"/>
    <n v="15"/>
    <n v="1000"/>
    <n v="4004226"/>
    <n v="11"/>
    <s v="IPO"/>
  </r>
  <r>
    <x v="709"/>
    <s v="Startup710"/>
    <x v="5"/>
    <x v="8"/>
    <s v="Austin"/>
    <n v="2017"/>
    <x v="593"/>
    <x v="1"/>
    <n v="12189615"/>
    <n v="889155630"/>
    <x v="4"/>
    <n v="4"/>
    <n v="3977"/>
    <n v="67365802"/>
    <n v="4"/>
    <s v="Acquired"/>
  </r>
  <r>
    <x v="710"/>
    <s v="Startup711"/>
    <x v="9"/>
    <x v="9"/>
    <s v="Vancouver"/>
    <n v="2011"/>
    <x v="428"/>
    <x v="4"/>
    <n v="13159810"/>
    <n v="665964134"/>
    <x v="4"/>
    <n v="5"/>
    <n v="2804"/>
    <n v="76959815"/>
    <n v="18"/>
    <s v="Active"/>
  </r>
  <r>
    <x v="711"/>
    <s v="Startup712"/>
    <x v="6"/>
    <x v="4"/>
    <s v="Melbourne"/>
    <n v="2020"/>
    <x v="594"/>
    <x v="1"/>
    <n v="4850695"/>
    <n v="136345368"/>
    <x v="6"/>
    <n v="3"/>
    <n v="3938"/>
    <n v="52662066"/>
    <n v="25"/>
    <s v="Acquired"/>
  </r>
  <r>
    <x v="712"/>
    <s v="Startup713"/>
    <x v="6"/>
    <x v="2"/>
    <s v="Paris"/>
    <n v="2020"/>
    <x v="595"/>
    <x v="5"/>
    <n v="10092891"/>
    <n v="688173484"/>
    <x v="3"/>
    <n v="9"/>
    <n v="4940"/>
    <n v="89085123"/>
    <n v="26"/>
    <s v="IPO"/>
  </r>
  <r>
    <x v="713"/>
    <s v="Startup714"/>
    <x v="9"/>
    <x v="1"/>
    <s v="Mumbai"/>
    <n v="2016"/>
    <x v="596"/>
    <x v="1"/>
    <n v="16627465"/>
    <n v="209891051"/>
    <x v="5"/>
    <n v="11"/>
    <n v="2637"/>
    <n v="69215441"/>
    <n v="23"/>
    <s v="IPO"/>
  </r>
  <r>
    <x v="714"/>
    <s v="Startup715"/>
    <x v="2"/>
    <x v="4"/>
    <s v="Sydney"/>
    <n v="2019"/>
    <x v="242"/>
    <x v="2"/>
    <n v="46836306"/>
    <n v="613754970"/>
    <x v="1"/>
    <n v="12"/>
    <n v="4713"/>
    <n v="55503047"/>
    <n v="25"/>
    <s v="Acquired"/>
  </r>
  <r>
    <x v="715"/>
    <s v="Startup716"/>
    <x v="1"/>
    <x v="7"/>
    <s v="London"/>
    <n v="2015"/>
    <x v="259"/>
    <x v="0"/>
    <n v="2621342"/>
    <n v="86646220"/>
    <x v="3"/>
    <n v="14"/>
    <n v="2533"/>
    <n v="97258396"/>
    <n v="40"/>
    <s v="Acquired"/>
  </r>
  <r>
    <x v="716"/>
    <s v="Startup717"/>
    <x v="2"/>
    <x v="6"/>
    <s v="Abu Dhabi"/>
    <n v="2014"/>
    <x v="483"/>
    <x v="1"/>
    <n v="47317261"/>
    <n v="81032230"/>
    <x v="1"/>
    <n v="2"/>
    <n v="1669"/>
    <n v="21364051"/>
    <n v="11"/>
    <s v="Acquired"/>
  </r>
  <r>
    <x v="717"/>
    <s v="Startup718"/>
    <x v="8"/>
    <x v="4"/>
    <s v="Sydney"/>
    <n v="2012"/>
    <x v="597"/>
    <x v="4"/>
    <n v="1298794"/>
    <n v="813387501"/>
    <x v="3"/>
    <n v="4"/>
    <n v="4661"/>
    <n v="4561451"/>
    <n v="16"/>
    <s v="Closed"/>
  </r>
  <r>
    <x v="718"/>
    <s v="Startup719"/>
    <x v="6"/>
    <x v="3"/>
    <s v="Singapore"/>
    <n v="2015"/>
    <x v="598"/>
    <x v="3"/>
    <n v="46151470"/>
    <n v="381186684"/>
    <x v="3"/>
    <n v="2"/>
    <n v="2036"/>
    <n v="58219595"/>
    <n v="27"/>
    <s v="Closed"/>
  </r>
  <r>
    <x v="719"/>
    <s v="Startup720"/>
    <x v="8"/>
    <x v="0"/>
    <s v="Tokyo"/>
    <n v="2014"/>
    <x v="25"/>
    <x v="6"/>
    <n v="4288587"/>
    <n v="524555081"/>
    <x v="6"/>
    <n v="11"/>
    <n v="2505"/>
    <n v="70957660"/>
    <n v="3"/>
    <s v="IPO"/>
  </r>
  <r>
    <x v="720"/>
    <s v="Startup721"/>
    <x v="2"/>
    <x v="8"/>
    <s v="New York"/>
    <n v="2010"/>
    <x v="599"/>
    <x v="3"/>
    <n v="40700715"/>
    <n v="955045545"/>
    <x v="4"/>
    <n v="4"/>
    <n v="1142"/>
    <n v="9907106"/>
    <n v="20"/>
    <s v="Closed"/>
  </r>
  <r>
    <x v="721"/>
    <s v="Startup722"/>
    <x v="2"/>
    <x v="5"/>
    <s v="Berlin"/>
    <n v="2021"/>
    <x v="600"/>
    <x v="6"/>
    <n v="49328752"/>
    <n v="837849567"/>
    <x v="2"/>
    <n v="6"/>
    <n v="1089"/>
    <n v="6577494"/>
    <n v="40"/>
    <s v="Closed"/>
  </r>
  <r>
    <x v="722"/>
    <s v="Startup723"/>
    <x v="9"/>
    <x v="7"/>
    <s v="Manchester"/>
    <n v="2020"/>
    <x v="601"/>
    <x v="1"/>
    <n v="2910604"/>
    <n v="79146613"/>
    <x v="3"/>
    <n v="12"/>
    <n v="4542"/>
    <n v="78738147"/>
    <n v="2"/>
    <s v="Active"/>
  </r>
  <r>
    <x v="723"/>
    <s v="Startup724"/>
    <x v="5"/>
    <x v="9"/>
    <s v="Toronto"/>
    <n v="2019"/>
    <x v="171"/>
    <x v="3"/>
    <n v="45045930"/>
    <n v="978871979"/>
    <x v="4"/>
    <n v="13"/>
    <n v="67"/>
    <n v="50029190"/>
    <n v="28"/>
    <s v="IPO"/>
  </r>
  <r>
    <x v="724"/>
    <s v="Startup725"/>
    <x v="1"/>
    <x v="0"/>
    <s v="Tokyo"/>
    <n v="2022"/>
    <x v="602"/>
    <x v="3"/>
    <n v="34047019"/>
    <n v="749566207"/>
    <x v="1"/>
    <n v="9"/>
    <n v="4655"/>
    <n v="71014807"/>
    <n v="35"/>
    <s v="Closed"/>
  </r>
  <r>
    <x v="725"/>
    <s v="Startup726"/>
    <x v="3"/>
    <x v="7"/>
    <s v="London"/>
    <n v="2014"/>
    <x v="603"/>
    <x v="4"/>
    <n v="15884890"/>
    <n v="853007712"/>
    <x v="6"/>
    <n v="7"/>
    <n v="4703"/>
    <n v="27909298"/>
    <n v="38"/>
    <s v="Closed"/>
  </r>
  <r>
    <x v="726"/>
    <s v="Startup727"/>
    <x v="0"/>
    <x v="8"/>
    <s v="Austin"/>
    <n v="2016"/>
    <x v="341"/>
    <x v="2"/>
    <n v="4027744"/>
    <n v="891840203"/>
    <x v="0"/>
    <n v="9"/>
    <n v="3408"/>
    <n v="21893807"/>
    <n v="23"/>
    <s v="Acquired"/>
  </r>
  <r>
    <x v="727"/>
    <s v="Startup728"/>
    <x v="7"/>
    <x v="3"/>
    <s v="Singapore"/>
    <n v="2024"/>
    <x v="604"/>
    <x v="2"/>
    <n v="23780511"/>
    <n v="568753558"/>
    <x v="1"/>
    <n v="5"/>
    <n v="257"/>
    <n v="51580431"/>
    <n v="20"/>
    <s v="Active"/>
  </r>
  <r>
    <x v="728"/>
    <s v="Startup729"/>
    <x v="8"/>
    <x v="8"/>
    <s v="San Francisco"/>
    <n v="2013"/>
    <x v="605"/>
    <x v="4"/>
    <n v="13115151"/>
    <n v="527739248"/>
    <x v="3"/>
    <n v="1"/>
    <n v="4305"/>
    <n v="30393916"/>
    <n v="37"/>
    <s v="Closed"/>
  </r>
  <r>
    <x v="729"/>
    <s v="Startup730"/>
    <x v="7"/>
    <x v="6"/>
    <s v="Abu Dhabi"/>
    <n v="2018"/>
    <x v="606"/>
    <x v="1"/>
    <n v="20794244"/>
    <n v="521936677"/>
    <x v="6"/>
    <n v="15"/>
    <n v="2358"/>
    <n v="13942605"/>
    <n v="38"/>
    <s v="Acquired"/>
  </r>
  <r>
    <x v="730"/>
    <s v="Startup731"/>
    <x v="3"/>
    <x v="4"/>
    <s v="Sydney"/>
    <n v="2013"/>
    <x v="607"/>
    <x v="4"/>
    <n v="8608833"/>
    <n v="402832705"/>
    <x v="4"/>
    <n v="12"/>
    <n v="3618"/>
    <n v="37747897"/>
    <n v="34"/>
    <s v="Closed"/>
  </r>
  <r>
    <x v="731"/>
    <s v="Startup732"/>
    <x v="2"/>
    <x v="5"/>
    <s v="Munich"/>
    <n v="2019"/>
    <x v="95"/>
    <x v="4"/>
    <n v="44095936"/>
    <n v="949649310"/>
    <x v="1"/>
    <n v="14"/>
    <n v="1762"/>
    <n v="10220021"/>
    <n v="18"/>
    <s v="Active"/>
  </r>
  <r>
    <x v="732"/>
    <s v="Startup733"/>
    <x v="9"/>
    <x v="7"/>
    <s v="London"/>
    <n v="2011"/>
    <x v="608"/>
    <x v="0"/>
    <n v="20725358"/>
    <n v="639261852"/>
    <x v="2"/>
    <n v="3"/>
    <n v="2855"/>
    <n v="87316400"/>
    <n v="11"/>
    <s v="Closed"/>
  </r>
  <r>
    <x v="733"/>
    <s v="Startup734"/>
    <x v="8"/>
    <x v="7"/>
    <s v="London"/>
    <n v="2019"/>
    <x v="609"/>
    <x v="3"/>
    <n v="46174137"/>
    <n v="15381606"/>
    <x v="0"/>
    <n v="8"/>
    <n v="756"/>
    <n v="29498197"/>
    <n v="8"/>
    <s v="IPO"/>
  </r>
  <r>
    <x v="734"/>
    <s v="Startup735"/>
    <x v="4"/>
    <x v="3"/>
    <s v="Singapore"/>
    <n v="2015"/>
    <x v="610"/>
    <x v="2"/>
    <n v="45321307"/>
    <n v="359746504"/>
    <x v="0"/>
    <n v="2"/>
    <n v="215"/>
    <n v="76412247"/>
    <n v="2"/>
    <s v="Active"/>
  </r>
  <r>
    <x v="735"/>
    <s v="Startup736"/>
    <x v="0"/>
    <x v="7"/>
    <s v="Manchester"/>
    <n v="2021"/>
    <x v="226"/>
    <x v="6"/>
    <n v="13263889"/>
    <n v="342835637"/>
    <x v="3"/>
    <n v="8"/>
    <n v="2108"/>
    <n v="91068276"/>
    <n v="23"/>
    <s v="Closed"/>
  </r>
  <r>
    <x v="736"/>
    <s v="Startup737"/>
    <x v="0"/>
    <x v="2"/>
    <s v="Paris"/>
    <n v="2023"/>
    <x v="611"/>
    <x v="1"/>
    <n v="26936926"/>
    <n v="203680478"/>
    <x v="6"/>
    <n v="12"/>
    <n v="3557"/>
    <n v="45569326"/>
    <n v="3"/>
    <s v="Acquired"/>
  </r>
  <r>
    <x v="737"/>
    <s v="Startup738"/>
    <x v="8"/>
    <x v="7"/>
    <s v="London"/>
    <n v="2011"/>
    <x v="612"/>
    <x v="5"/>
    <n v="31487692"/>
    <n v="624538222"/>
    <x v="2"/>
    <n v="13"/>
    <n v="2029"/>
    <n v="70145004"/>
    <n v="33"/>
    <s v="Active"/>
  </r>
  <r>
    <x v="738"/>
    <s v="Startup739"/>
    <x v="3"/>
    <x v="8"/>
    <s v="Boston"/>
    <n v="2016"/>
    <x v="358"/>
    <x v="1"/>
    <n v="4493508"/>
    <n v="565357928"/>
    <x v="2"/>
    <n v="5"/>
    <n v="1384"/>
    <n v="19665674"/>
    <n v="21"/>
    <s v="Active"/>
  </r>
  <r>
    <x v="739"/>
    <s v="Startup740"/>
    <x v="2"/>
    <x v="2"/>
    <s v="Paris"/>
    <n v="2017"/>
    <x v="613"/>
    <x v="6"/>
    <n v="16834557"/>
    <n v="856205666"/>
    <x v="5"/>
    <n v="12"/>
    <n v="1517"/>
    <n v="30021427"/>
    <n v="23"/>
    <s v="Active"/>
  </r>
  <r>
    <x v="740"/>
    <s v="Startup741"/>
    <x v="1"/>
    <x v="9"/>
    <s v="Toronto"/>
    <n v="2012"/>
    <x v="614"/>
    <x v="4"/>
    <n v="5388570"/>
    <n v="610964318"/>
    <x v="7"/>
    <n v="4"/>
    <n v="3181"/>
    <n v="64484302"/>
    <n v="32"/>
    <s v="IPO"/>
  </r>
  <r>
    <x v="741"/>
    <s v="Startup742"/>
    <x v="7"/>
    <x v="2"/>
    <s v="Paris"/>
    <n v="2017"/>
    <x v="615"/>
    <x v="2"/>
    <n v="7967302"/>
    <n v="327638926"/>
    <x v="6"/>
    <n v="11"/>
    <n v="3902"/>
    <n v="86712091"/>
    <n v="28"/>
    <s v="IPO"/>
  </r>
  <r>
    <x v="742"/>
    <s v="Startup743"/>
    <x v="2"/>
    <x v="9"/>
    <s v="Toronto"/>
    <n v="2024"/>
    <x v="382"/>
    <x v="5"/>
    <n v="2407456"/>
    <n v="679757184"/>
    <x v="7"/>
    <n v="15"/>
    <n v="13"/>
    <n v="68732980"/>
    <n v="11"/>
    <s v="IPO"/>
  </r>
  <r>
    <x v="743"/>
    <s v="Startup744"/>
    <x v="5"/>
    <x v="6"/>
    <s v="Dubai"/>
    <n v="2024"/>
    <x v="616"/>
    <x v="5"/>
    <n v="17182133"/>
    <n v="242294784"/>
    <x v="1"/>
    <n v="8"/>
    <n v="1090"/>
    <n v="14454350"/>
    <n v="32"/>
    <s v="Acquired"/>
  </r>
  <r>
    <x v="744"/>
    <s v="Startup745"/>
    <x v="9"/>
    <x v="1"/>
    <s v="Bengaluru"/>
    <n v="2016"/>
    <x v="617"/>
    <x v="5"/>
    <n v="33609338"/>
    <n v="232581499"/>
    <x v="7"/>
    <n v="5"/>
    <n v="241"/>
    <n v="96274475"/>
    <n v="29"/>
    <s v="IPO"/>
  </r>
  <r>
    <x v="745"/>
    <s v="Startup746"/>
    <x v="9"/>
    <x v="4"/>
    <s v="Melbourne"/>
    <n v="2014"/>
    <x v="618"/>
    <x v="5"/>
    <n v="15125780"/>
    <n v="65450032"/>
    <x v="4"/>
    <n v="10"/>
    <n v="314"/>
    <n v="13953611"/>
    <n v="4"/>
    <s v="Closed"/>
  </r>
  <r>
    <x v="746"/>
    <s v="Startup747"/>
    <x v="2"/>
    <x v="5"/>
    <s v="Berlin"/>
    <n v="2022"/>
    <x v="619"/>
    <x v="0"/>
    <n v="17962182"/>
    <n v="468694825"/>
    <x v="3"/>
    <n v="3"/>
    <n v="4677"/>
    <n v="21228547"/>
    <n v="2"/>
    <s v="Acquired"/>
  </r>
  <r>
    <x v="747"/>
    <s v="Startup748"/>
    <x v="1"/>
    <x v="0"/>
    <s v="Tokyo"/>
    <n v="2012"/>
    <x v="562"/>
    <x v="1"/>
    <n v="17894854"/>
    <n v="49253147"/>
    <x v="7"/>
    <n v="12"/>
    <n v="3928"/>
    <n v="86124806"/>
    <n v="1"/>
    <s v="IPO"/>
  </r>
  <r>
    <x v="748"/>
    <s v="Startup749"/>
    <x v="2"/>
    <x v="7"/>
    <s v="London"/>
    <n v="2018"/>
    <x v="620"/>
    <x v="5"/>
    <n v="7854821"/>
    <n v="354307107"/>
    <x v="5"/>
    <n v="5"/>
    <n v="705"/>
    <n v="89653111"/>
    <n v="37"/>
    <s v="Active"/>
  </r>
  <r>
    <x v="749"/>
    <s v="Startup750"/>
    <x v="5"/>
    <x v="7"/>
    <s v="London"/>
    <n v="2013"/>
    <x v="215"/>
    <x v="2"/>
    <n v="25973678"/>
    <n v="271992218"/>
    <x v="7"/>
    <n v="15"/>
    <n v="653"/>
    <n v="78011883"/>
    <n v="22"/>
    <s v="Closed"/>
  </r>
  <r>
    <x v="750"/>
    <s v="Startup751"/>
    <x v="5"/>
    <x v="8"/>
    <s v="New York"/>
    <n v="2011"/>
    <x v="621"/>
    <x v="3"/>
    <n v="11797586"/>
    <n v="579718198"/>
    <x v="6"/>
    <n v="6"/>
    <n v="1469"/>
    <n v="74034273"/>
    <n v="29"/>
    <s v="IPO"/>
  </r>
  <r>
    <x v="751"/>
    <s v="Startup752"/>
    <x v="8"/>
    <x v="9"/>
    <s v="Vancouver"/>
    <n v="2021"/>
    <x v="622"/>
    <x v="3"/>
    <n v="32117639"/>
    <n v="716200586"/>
    <x v="1"/>
    <n v="8"/>
    <n v="304"/>
    <n v="51865458"/>
    <n v="1"/>
    <s v="Acquired"/>
  </r>
  <r>
    <x v="752"/>
    <s v="Startup753"/>
    <x v="6"/>
    <x v="4"/>
    <s v="Sydney"/>
    <n v="2013"/>
    <x v="623"/>
    <x v="1"/>
    <n v="6762469"/>
    <n v="264519820"/>
    <x v="4"/>
    <n v="10"/>
    <n v="3371"/>
    <n v="22897022"/>
    <n v="38"/>
    <s v="IPO"/>
  </r>
  <r>
    <x v="753"/>
    <s v="Startup754"/>
    <x v="9"/>
    <x v="8"/>
    <s v="San Francisco"/>
    <n v="2012"/>
    <x v="607"/>
    <x v="6"/>
    <n v="45030607"/>
    <n v="591653497"/>
    <x v="5"/>
    <n v="5"/>
    <n v="3130"/>
    <n v="59045834"/>
    <n v="4"/>
    <s v="IPO"/>
  </r>
  <r>
    <x v="754"/>
    <s v="Startup755"/>
    <x v="3"/>
    <x v="5"/>
    <s v="Munich"/>
    <n v="2010"/>
    <x v="624"/>
    <x v="3"/>
    <n v="33245930"/>
    <n v="251072621"/>
    <x v="6"/>
    <n v="11"/>
    <n v="2308"/>
    <n v="96479303"/>
    <n v="29"/>
    <s v="Closed"/>
  </r>
  <r>
    <x v="755"/>
    <s v="Startup756"/>
    <x v="0"/>
    <x v="2"/>
    <s v="Paris"/>
    <n v="2021"/>
    <x v="625"/>
    <x v="0"/>
    <n v="5963550"/>
    <n v="209139821"/>
    <x v="6"/>
    <n v="9"/>
    <n v="3621"/>
    <n v="15109243"/>
    <n v="27"/>
    <s v="Closed"/>
  </r>
  <r>
    <x v="756"/>
    <s v="Startup757"/>
    <x v="5"/>
    <x v="3"/>
    <s v="Singapore"/>
    <n v="2020"/>
    <x v="319"/>
    <x v="1"/>
    <n v="19890873"/>
    <n v="202176450"/>
    <x v="1"/>
    <n v="7"/>
    <n v="3312"/>
    <n v="23936020"/>
    <n v="22"/>
    <s v="Closed"/>
  </r>
  <r>
    <x v="757"/>
    <s v="Startup758"/>
    <x v="1"/>
    <x v="1"/>
    <s v="Bengaluru"/>
    <n v="2013"/>
    <x v="626"/>
    <x v="3"/>
    <n v="34654104"/>
    <n v="826918391"/>
    <x v="3"/>
    <n v="9"/>
    <n v="3419"/>
    <n v="64876823"/>
    <n v="22"/>
    <s v="IPO"/>
  </r>
  <r>
    <x v="758"/>
    <s v="Startup759"/>
    <x v="2"/>
    <x v="2"/>
    <s v="Paris"/>
    <n v="2024"/>
    <x v="627"/>
    <x v="4"/>
    <n v="1761980"/>
    <n v="782764933"/>
    <x v="1"/>
    <n v="1"/>
    <n v="1620"/>
    <n v="54501802"/>
    <n v="26"/>
    <s v="Active"/>
  </r>
  <r>
    <x v="759"/>
    <s v="Startup760"/>
    <x v="1"/>
    <x v="1"/>
    <s v="Mumbai"/>
    <n v="2024"/>
    <x v="361"/>
    <x v="4"/>
    <n v="40353561"/>
    <n v="464862200"/>
    <x v="3"/>
    <n v="1"/>
    <n v="182"/>
    <n v="86270679"/>
    <n v="21"/>
    <s v="IPO"/>
  </r>
  <r>
    <x v="760"/>
    <s v="Startup761"/>
    <x v="4"/>
    <x v="2"/>
    <s v="Paris"/>
    <n v="2010"/>
    <x v="506"/>
    <x v="4"/>
    <n v="20187323"/>
    <n v="953705251"/>
    <x v="6"/>
    <n v="10"/>
    <n v="4103"/>
    <n v="88655082"/>
    <n v="35"/>
    <s v="Closed"/>
  </r>
  <r>
    <x v="761"/>
    <s v="Startup762"/>
    <x v="6"/>
    <x v="7"/>
    <s v="Manchester"/>
    <n v="2018"/>
    <x v="628"/>
    <x v="2"/>
    <n v="15111690"/>
    <n v="390613110"/>
    <x v="6"/>
    <n v="1"/>
    <n v="4277"/>
    <n v="78153293"/>
    <n v="35"/>
    <s v="Acquired"/>
  </r>
  <r>
    <x v="762"/>
    <s v="Startup763"/>
    <x v="5"/>
    <x v="0"/>
    <s v="Tokyo"/>
    <n v="2015"/>
    <x v="277"/>
    <x v="0"/>
    <n v="10830670"/>
    <n v="283887657"/>
    <x v="0"/>
    <n v="8"/>
    <n v="3720"/>
    <n v="23087053"/>
    <n v="40"/>
    <s v="Active"/>
  </r>
  <r>
    <x v="763"/>
    <s v="Startup764"/>
    <x v="8"/>
    <x v="2"/>
    <s v="Paris"/>
    <n v="2015"/>
    <x v="66"/>
    <x v="1"/>
    <n v="25697038"/>
    <n v="821608818"/>
    <x v="0"/>
    <n v="11"/>
    <n v="596"/>
    <n v="65446909"/>
    <n v="29"/>
    <s v="Active"/>
  </r>
  <r>
    <x v="764"/>
    <s v="Startup765"/>
    <x v="4"/>
    <x v="8"/>
    <s v="Boston"/>
    <n v="2018"/>
    <x v="629"/>
    <x v="2"/>
    <n v="15192078"/>
    <n v="521379836"/>
    <x v="5"/>
    <n v="15"/>
    <n v="138"/>
    <n v="32480720"/>
    <n v="6"/>
    <s v="Closed"/>
  </r>
  <r>
    <x v="765"/>
    <s v="Startup766"/>
    <x v="7"/>
    <x v="1"/>
    <s v="Bengaluru"/>
    <n v="2017"/>
    <x v="540"/>
    <x v="0"/>
    <n v="7109435"/>
    <n v="146850110"/>
    <x v="2"/>
    <n v="10"/>
    <n v="985"/>
    <n v="38258636"/>
    <n v="13"/>
    <s v="Acquired"/>
  </r>
  <r>
    <x v="766"/>
    <s v="Startup767"/>
    <x v="9"/>
    <x v="3"/>
    <s v="Singapore"/>
    <n v="2023"/>
    <x v="465"/>
    <x v="4"/>
    <n v="4761929"/>
    <n v="946567149"/>
    <x v="2"/>
    <n v="9"/>
    <n v="3163"/>
    <n v="90903328"/>
    <n v="30"/>
    <s v="IPO"/>
  </r>
  <r>
    <x v="767"/>
    <s v="Startup768"/>
    <x v="3"/>
    <x v="4"/>
    <s v="Sydney"/>
    <n v="2019"/>
    <x v="630"/>
    <x v="1"/>
    <n v="43810863"/>
    <n v="841825206"/>
    <x v="5"/>
    <n v="3"/>
    <n v="2035"/>
    <n v="8110187"/>
    <n v="3"/>
    <s v="IPO"/>
  </r>
  <r>
    <x v="768"/>
    <s v="Startup769"/>
    <x v="6"/>
    <x v="1"/>
    <s v="Mumbai"/>
    <n v="2011"/>
    <x v="238"/>
    <x v="6"/>
    <n v="12442009"/>
    <n v="391975539"/>
    <x v="7"/>
    <n v="12"/>
    <n v="2743"/>
    <n v="34128867"/>
    <n v="24"/>
    <s v="Acquired"/>
  </r>
  <r>
    <x v="769"/>
    <s v="Startup770"/>
    <x v="9"/>
    <x v="4"/>
    <s v="Sydney"/>
    <n v="2023"/>
    <x v="567"/>
    <x v="2"/>
    <n v="2170325"/>
    <n v="91556488"/>
    <x v="0"/>
    <n v="11"/>
    <n v="4841"/>
    <n v="41025516"/>
    <n v="12"/>
    <s v="Closed"/>
  </r>
  <r>
    <x v="770"/>
    <s v="Startup771"/>
    <x v="4"/>
    <x v="9"/>
    <s v="Vancouver"/>
    <n v="2018"/>
    <x v="512"/>
    <x v="3"/>
    <n v="9768758"/>
    <n v="578565287"/>
    <x v="3"/>
    <n v="5"/>
    <n v="4132"/>
    <n v="23079606"/>
    <n v="34"/>
    <s v="Closed"/>
  </r>
  <r>
    <x v="771"/>
    <s v="Startup772"/>
    <x v="7"/>
    <x v="8"/>
    <s v="Boston"/>
    <n v="2010"/>
    <x v="175"/>
    <x v="5"/>
    <n v="43743452"/>
    <n v="332336840"/>
    <x v="2"/>
    <n v="1"/>
    <n v="763"/>
    <n v="14776649"/>
    <n v="2"/>
    <s v="Active"/>
  </r>
  <r>
    <x v="772"/>
    <s v="Startup773"/>
    <x v="0"/>
    <x v="8"/>
    <s v="New York"/>
    <n v="2019"/>
    <x v="631"/>
    <x v="3"/>
    <n v="17501835"/>
    <n v="154424876"/>
    <x v="4"/>
    <n v="6"/>
    <n v="94"/>
    <n v="66985331"/>
    <n v="25"/>
    <s v="IPO"/>
  </r>
  <r>
    <x v="773"/>
    <s v="Startup774"/>
    <x v="2"/>
    <x v="1"/>
    <s v="Pune"/>
    <n v="2015"/>
    <x v="402"/>
    <x v="6"/>
    <n v="49807338"/>
    <n v="428123570"/>
    <x v="0"/>
    <n v="7"/>
    <n v="1265"/>
    <n v="76380682"/>
    <n v="32"/>
    <s v="Closed"/>
  </r>
  <r>
    <x v="774"/>
    <s v="Startup775"/>
    <x v="3"/>
    <x v="7"/>
    <s v="London"/>
    <n v="2022"/>
    <x v="632"/>
    <x v="4"/>
    <n v="38888844"/>
    <n v="750008896"/>
    <x v="7"/>
    <n v="7"/>
    <n v="812"/>
    <n v="21912765"/>
    <n v="5"/>
    <s v="IPO"/>
  </r>
  <r>
    <x v="775"/>
    <s v="Startup776"/>
    <x v="8"/>
    <x v="8"/>
    <s v="New York"/>
    <n v="2023"/>
    <x v="633"/>
    <x v="5"/>
    <n v="45121014"/>
    <n v="614426511"/>
    <x v="7"/>
    <n v="3"/>
    <n v="2568"/>
    <n v="27757714"/>
    <n v="35"/>
    <s v="IPO"/>
  </r>
  <r>
    <x v="776"/>
    <s v="Startup777"/>
    <x v="4"/>
    <x v="4"/>
    <s v="Sydney"/>
    <n v="2014"/>
    <x v="634"/>
    <x v="2"/>
    <n v="30286736"/>
    <n v="596860641"/>
    <x v="2"/>
    <n v="10"/>
    <n v="1353"/>
    <n v="88867278"/>
    <n v="35"/>
    <s v="Acquired"/>
  </r>
  <r>
    <x v="777"/>
    <s v="Startup778"/>
    <x v="0"/>
    <x v="1"/>
    <s v="Mumbai"/>
    <n v="2018"/>
    <x v="635"/>
    <x v="5"/>
    <n v="49775697"/>
    <n v="488632761"/>
    <x v="4"/>
    <n v="11"/>
    <n v="4575"/>
    <n v="70114976"/>
    <n v="9"/>
    <s v="Closed"/>
  </r>
  <r>
    <x v="778"/>
    <s v="Startup779"/>
    <x v="0"/>
    <x v="7"/>
    <s v="London"/>
    <n v="2010"/>
    <x v="51"/>
    <x v="6"/>
    <n v="31073438"/>
    <n v="952434667"/>
    <x v="1"/>
    <n v="15"/>
    <n v="1277"/>
    <n v="38513604"/>
    <n v="10"/>
    <s v="IPO"/>
  </r>
  <r>
    <x v="779"/>
    <s v="Startup780"/>
    <x v="1"/>
    <x v="8"/>
    <s v="Boston"/>
    <n v="2016"/>
    <x v="636"/>
    <x v="6"/>
    <n v="46105872"/>
    <n v="36285208"/>
    <x v="7"/>
    <n v="1"/>
    <n v="1095"/>
    <n v="32666059"/>
    <n v="24"/>
    <s v="Acquired"/>
  </r>
  <r>
    <x v="780"/>
    <s v="Startup781"/>
    <x v="2"/>
    <x v="2"/>
    <s v="Paris"/>
    <n v="2017"/>
    <x v="615"/>
    <x v="5"/>
    <n v="13406577"/>
    <n v="792648468"/>
    <x v="0"/>
    <n v="15"/>
    <n v="256"/>
    <n v="72411971"/>
    <n v="12"/>
    <s v="Acquired"/>
  </r>
  <r>
    <x v="781"/>
    <s v="Startup782"/>
    <x v="4"/>
    <x v="6"/>
    <s v="Abu Dhabi"/>
    <n v="2011"/>
    <x v="637"/>
    <x v="4"/>
    <n v="31144981"/>
    <n v="649290759"/>
    <x v="3"/>
    <n v="8"/>
    <n v="110"/>
    <n v="49338370"/>
    <n v="4"/>
    <s v="Closed"/>
  </r>
  <r>
    <x v="782"/>
    <s v="Startup783"/>
    <x v="9"/>
    <x v="3"/>
    <s v="Singapore"/>
    <n v="2014"/>
    <x v="402"/>
    <x v="6"/>
    <n v="20462780"/>
    <n v="44241234"/>
    <x v="2"/>
    <n v="4"/>
    <n v="3692"/>
    <n v="85962918"/>
    <n v="36"/>
    <s v="IPO"/>
  </r>
  <r>
    <x v="783"/>
    <s v="Startup784"/>
    <x v="0"/>
    <x v="2"/>
    <s v="Paris"/>
    <n v="2016"/>
    <x v="314"/>
    <x v="0"/>
    <n v="33424281"/>
    <n v="559741251"/>
    <x v="0"/>
    <n v="10"/>
    <n v="2953"/>
    <n v="70750184"/>
    <n v="14"/>
    <s v="Closed"/>
  </r>
  <r>
    <x v="784"/>
    <s v="Startup785"/>
    <x v="0"/>
    <x v="5"/>
    <s v="Berlin"/>
    <n v="2024"/>
    <x v="584"/>
    <x v="3"/>
    <n v="9634613"/>
    <n v="68641919"/>
    <x v="0"/>
    <n v="15"/>
    <n v="2538"/>
    <n v="48481093"/>
    <n v="14"/>
    <s v="Acquired"/>
  </r>
  <r>
    <x v="785"/>
    <s v="Startup786"/>
    <x v="8"/>
    <x v="4"/>
    <s v="Sydney"/>
    <n v="2016"/>
    <x v="18"/>
    <x v="1"/>
    <n v="12196674"/>
    <n v="227880139"/>
    <x v="1"/>
    <n v="12"/>
    <n v="1552"/>
    <n v="18611121"/>
    <n v="35"/>
    <s v="Active"/>
  </r>
  <r>
    <x v="786"/>
    <s v="Startup787"/>
    <x v="1"/>
    <x v="2"/>
    <s v="Paris"/>
    <n v="2022"/>
    <x v="638"/>
    <x v="6"/>
    <n v="47426205"/>
    <n v="492618944"/>
    <x v="7"/>
    <n v="8"/>
    <n v="912"/>
    <n v="58688302"/>
    <n v="9"/>
    <s v="Active"/>
  </r>
  <r>
    <x v="787"/>
    <s v="Startup788"/>
    <x v="2"/>
    <x v="8"/>
    <s v="New York"/>
    <n v="2017"/>
    <x v="639"/>
    <x v="5"/>
    <n v="4698546"/>
    <n v="672275918"/>
    <x v="1"/>
    <n v="5"/>
    <n v="3324"/>
    <n v="73306495"/>
    <n v="33"/>
    <s v="Acquired"/>
  </r>
  <r>
    <x v="788"/>
    <s v="Startup789"/>
    <x v="5"/>
    <x v="8"/>
    <s v="Boston"/>
    <n v="2020"/>
    <x v="391"/>
    <x v="4"/>
    <n v="42812769"/>
    <n v="427194172"/>
    <x v="3"/>
    <n v="1"/>
    <n v="3119"/>
    <n v="54228668"/>
    <n v="24"/>
    <s v="IPO"/>
  </r>
  <r>
    <x v="789"/>
    <s v="Startup790"/>
    <x v="8"/>
    <x v="9"/>
    <s v="Toronto"/>
    <n v="2019"/>
    <x v="280"/>
    <x v="6"/>
    <n v="49056620"/>
    <n v="739776615"/>
    <x v="4"/>
    <n v="15"/>
    <n v="1294"/>
    <n v="28833398"/>
    <n v="21"/>
    <s v="Active"/>
  </r>
  <r>
    <x v="790"/>
    <s v="Startup791"/>
    <x v="9"/>
    <x v="2"/>
    <s v="Paris"/>
    <n v="2011"/>
    <x v="640"/>
    <x v="0"/>
    <n v="16571547"/>
    <n v="861007126"/>
    <x v="7"/>
    <n v="10"/>
    <n v="2485"/>
    <n v="15324578"/>
    <n v="38"/>
    <s v="IPO"/>
  </r>
  <r>
    <x v="791"/>
    <s v="Startup792"/>
    <x v="2"/>
    <x v="8"/>
    <s v="San Francisco"/>
    <n v="2021"/>
    <x v="641"/>
    <x v="4"/>
    <n v="27678369"/>
    <n v="739642413"/>
    <x v="4"/>
    <n v="4"/>
    <n v="4982"/>
    <n v="6889897"/>
    <n v="38"/>
    <s v="IPO"/>
  </r>
  <r>
    <x v="792"/>
    <s v="Startup793"/>
    <x v="3"/>
    <x v="6"/>
    <s v="Abu Dhabi"/>
    <n v="2024"/>
    <x v="642"/>
    <x v="3"/>
    <n v="35156148"/>
    <n v="842963305"/>
    <x v="3"/>
    <n v="11"/>
    <n v="1813"/>
    <n v="67072474"/>
    <n v="13"/>
    <s v="Active"/>
  </r>
  <r>
    <x v="793"/>
    <s v="Startup794"/>
    <x v="1"/>
    <x v="4"/>
    <s v="Sydney"/>
    <n v="2013"/>
    <x v="158"/>
    <x v="5"/>
    <n v="38406622"/>
    <n v="557924217"/>
    <x v="3"/>
    <n v="4"/>
    <n v="436"/>
    <n v="61519953"/>
    <n v="27"/>
    <s v="IPO"/>
  </r>
  <r>
    <x v="794"/>
    <s v="Startup795"/>
    <x v="6"/>
    <x v="3"/>
    <s v="Singapore"/>
    <n v="2020"/>
    <x v="538"/>
    <x v="4"/>
    <n v="40374135"/>
    <n v="460164596"/>
    <x v="4"/>
    <n v="8"/>
    <n v="2764"/>
    <n v="38329060"/>
    <n v="6"/>
    <s v="IPO"/>
  </r>
  <r>
    <x v="795"/>
    <s v="Startup796"/>
    <x v="2"/>
    <x v="4"/>
    <s v="Melbourne"/>
    <n v="2014"/>
    <x v="643"/>
    <x v="3"/>
    <n v="12947977"/>
    <n v="371380991"/>
    <x v="7"/>
    <n v="2"/>
    <n v="3401"/>
    <n v="24604626"/>
    <n v="39"/>
    <s v="Closed"/>
  </r>
  <r>
    <x v="796"/>
    <s v="Startup797"/>
    <x v="1"/>
    <x v="9"/>
    <s v="Vancouver"/>
    <n v="2015"/>
    <x v="644"/>
    <x v="6"/>
    <n v="23341563"/>
    <n v="545569372"/>
    <x v="2"/>
    <n v="5"/>
    <n v="2142"/>
    <n v="54050246"/>
    <n v="20"/>
    <s v="IPO"/>
  </r>
  <r>
    <x v="797"/>
    <s v="Startup798"/>
    <x v="1"/>
    <x v="8"/>
    <s v="Boston"/>
    <n v="2015"/>
    <x v="645"/>
    <x v="4"/>
    <n v="20100788"/>
    <n v="814779720"/>
    <x v="4"/>
    <n v="1"/>
    <n v="915"/>
    <n v="86898419"/>
    <n v="39"/>
    <s v="Closed"/>
  </r>
  <r>
    <x v="798"/>
    <s v="Startup799"/>
    <x v="9"/>
    <x v="9"/>
    <s v="Toronto"/>
    <n v="2014"/>
    <x v="122"/>
    <x v="2"/>
    <n v="27841289"/>
    <n v="807349478"/>
    <x v="3"/>
    <n v="9"/>
    <n v="1308"/>
    <n v="54988452"/>
    <n v="33"/>
    <s v="IPO"/>
  </r>
  <r>
    <x v="799"/>
    <s v="Startup800"/>
    <x v="4"/>
    <x v="4"/>
    <s v="Melbourne"/>
    <n v="2024"/>
    <x v="324"/>
    <x v="3"/>
    <n v="49391994"/>
    <n v="704385376"/>
    <x v="7"/>
    <n v="13"/>
    <n v="4328"/>
    <n v="67140641"/>
    <n v="14"/>
    <s v="Active"/>
  </r>
  <r>
    <x v="800"/>
    <s v="Startup801"/>
    <x v="5"/>
    <x v="3"/>
    <s v="Singapore"/>
    <n v="2020"/>
    <x v="646"/>
    <x v="0"/>
    <n v="15003875"/>
    <n v="167023962"/>
    <x v="0"/>
    <n v="10"/>
    <n v="1502"/>
    <n v="61300043"/>
    <n v="33"/>
    <s v="IPO"/>
  </r>
  <r>
    <x v="801"/>
    <s v="Startup802"/>
    <x v="8"/>
    <x v="9"/>
    <s v="Vancouver"/>
    <n v="2024"/>
    <x v="647"/>
    <x v="3"/>
    <n v="18516269"/>
    <n v="91888073"/>
    <x v="5"/>
    <n v="11"/>
    <n v="174"/>
    <n v="66651126"/>
    <n v="33"/>
    <s v="Closed"/>
  </r>
  <r>
    <x v="802"/>
    <s v="Startup803"/>
    <x v="8"/>
    <x v="6"/>
    <s v="Dubai"/>
    <n v="2012"/>
    <x v="471"/>
    <x v="0"/>
    <n v="36213275"/>
    <n v="874166353"/>
    <x v="5"/>
    <n v="1"/>
    <n v="4876"/>
    <n v="74489395"/>
    <n v="37"/>
    <s v="IPO"/>
  </r>
  <r>
    <x v="803"/>
    <s v="Startup804"/>
    <x v="1"/>
    <x v="7"/>
    <s v="London"/>
    <n v="2018"/>
    <x v="648"/>
    <x v="2"/>
    <n v="14901072"/>
    <n v="880939037"/>
    <x v="4"/>
    <n v="9"/>
    <n v="2023"/>
    <n v="29950882"/>
    <n v="40"/>
    <s v="IPO"/>
  </r>
  <r>
    <x v="804"/>
    <s v="Startup805"/>
    <x v="0"/>
    <x v="8"/>
    <s v="San Francisco"/>
    <n v="2011"/>
    <x v="649"/>
    <x v="0"/>
    <n v="44171941"/>
    <n v="304847633"/>
    <x v="4"/>
    <n v="9"/>
    <n v="4041"/>
    <n v="9448899"/>
    <n v="3"/>
    <s v="Closed"/>
  </r>
  <r>
    <x v="805"/>
    <s v="Startup806"/>
    <x v="0"/>
    <x v="7"/>
    <s v="Manchester"/>
    <n v="2017"/>
    <x v="650"/>
    <x v="5"/>
    <n v="34457722"/>
    <n v="516952210"/>
    <x v="3"/>
    <n v="6"/>
    <n v="2402"/>
    <n v="20524919"/>
    <n v="17"/>
    <s v="IPO"/>
  </r>
  <r>
    <x v="806"/>
    <s v="Startup807"/>
    <x v="4"/>
    <x v="6"/>
    <s v="Dubai"/>
    <n v="2022"/>
    <x v="322"/>
    <x v="5"/>
    <n v="5433760"/>
    <n v="667920432"/>
    <x v="4"/>
    <n v="2"/>
    <n v="2255"/>
    <n v="81174918"/>
    <n v="33"/>
    <s v="Closed"/>
  </r>
  <r>
    <x v="807"/>
    <s v="Startup808"/>
    <x v="1"/>
    <x v="4"/>
    <s v="Sydney"/>
    <n v="2023"/>
    <x v="561"/>
    <x v="2"/>
    <n v="2196957"/>
    <n v="222206479"/>
    <x v="4"/>
    <n v="7"/>
    <n v="4374"/>
    <n v="54746614"/>
    <n v="15"/>
    <s v="IPO"/>
  </r>
  <r>
    <x v="808"/>
    <s v="Startup809"/>
    <x v="1"/>
    <x v="6"/>
    <s v="Abu Dhabi"/>
    <n v="2024"/>
    <x v="383"/>
    <x v="2"/>
    <n v="10298505"/>
    <n v="120887522"/>
    <x v="5"/>
    <n v="2"/>
    <n v="4940"/>
    <n v="82608453"/>
    <n v="3"/>
    <s v="Acquired"/>
  </r>
  <r>
    <x v="809"/>
    <s v="Startup810"/>
    <x v="1"/>
    <x v="8"/>
    <s v="Boston"/>
    <n v="2022"/>
    <x v="651"/>
    <x v="3"/>
    <n v="46156684"/>
    <n v="734678382"/>
    <x v="7"/>
    <n v="13"/>
    <n v="3881"/>
    <n v="94392961"/>
    <n v="18"/>
    <s v="IPO"/>
  </r>
  <r>
    <x v="810"/>
    <s v="Startup811"/>
    <x v="5"/>
    <x v="8"/>
    <s v="San Francisco"/>
    <n v="2011"/>
    <x v="652"/>
    <x v="1"/>
    <n v="9085000"/>
    <n v="461679210"/>
    <x v="0"/>
    <n v="4"/>
    <n v="31"/>
    <n v="114750"/>
    <n v="33"/>
    <s v="Active"/>
  </r>
  <r>
    <x v="811"/>
    <s v="Startup812"/>
    <x v="8"/>
    <x v="5"/>
    <s v="Munich"/>
    <n v="2010"/>
    <x v="653"/>
    <x v="6"/>
    <n v="44713553"/>
    <n v="860360624"/>
    <x v="0"/>
    <n v="5"/>
    <n v="3704"/>
    <n v="36472615"/>
    <n v="35"/>
    <s v="Closed"/>
  </r>
  <r>
    <x v="812"/>
    <s v="Startup813"/>
    <x v="0"/>
    <x v="9"/>
    <s v="Vancouver"/>
    <n v="2016"/>
    <x v="654"/>
    <x v="4"/>
    <n v="37527859"/>
    <n v="885254301"/>
    <x v="7"/>
    <n v="11"/>
    <n v="4930"/>
    <n v="12775321"/>
    <n v="14"/>
    <s v="Acquired"/>
  </r>
  <r>
    <x v="813"/>
    <s v="Startup814"/>
    <x v="4"/>
    <x v="7"/>
    <s v="London"/>
    <n v="2024"/>
    <x v="316"/>
    <x v="3"/>
    <n v="7336132"/>
    <n v="137404792"/>
    <x v="4"/>
    <n v="1"/>
    <n v="299"/>
    <n v="71283584"/>
    <n v="5"/>
    <s v="IPO"/>
  </r>
  <r>
    <x v="814"/>
    <s v="Startup815"/>
    <x v="2"/>
    <x v="0"/>
    <s v="Tokyo"/>
    <n v="2020"/>
    <x v="65"/>
    <x v="0"/>
    <n v="38660785"/>
    <n v="421262179"/>
    <x v="5"/>
    <n v="1"/>
    <n v="3610"/>
    <n v="8577066"/>
    <n v="30"/>
    <s v="Closed"/>
  </r>
  <r>
    <x v="815"/>
    <s v="Startup816"/>
    <x v="1"/>
    <x v="9"/>
    <s v="Vancouver"/>
    <n v="2019"/>
    <x v="655"/>
    <x v="0"/>
    <n v="16265408"/>
    <n v="470684258"/>
    <x v="5"/>
    <n v="3"/>
    <n v="453"/>
    <n v="51974535"/>
    <n v="26"/>
    <s v="Acquired"/>
  </r>
  <r>
    <x v="816"/>
    <s v="Startup817"/>
    <x v="8"/>
    <x v="8"/>
    <s v="Boston"/>
    <n v="2015"/>
    <x v="282"/>
    <x v="2"/>
    <n v="24686670"/>
    <n v="704922585"/>
    <x v="4"/>
    <n v="2"/>
    <n v="4456"/>
    <n v="51386339"/>
    <n v="13"/>
    <s v="Acquired"/>
  </r>
  <r>
    <x v="817"/>
    <s v="Startup818"/>
    <x v="1"/>
    <x v="2"/>
    <s v="Paris"/>
    <n v="2010"/>
    <x v="656"/>
    <x v="5"/>
    <n v="18570646"/>
    <n v="485199015"/>
    <x v="0"/>
    <n v="3"/>
    <n v="1825"/>
    <n v="14636976"/>
    <n v="24"/>
    <s v="IPO"/>
  </r>
  <r>
    <x v="818"/>
    <s v="Startup819"/>
    <x v="6"/>
    <x v="4"/>
    <s v="Sydney"/>
    <n v="2024"/>
    <x v="657"/>
    <x v="1"/>
    <n v="43379223"/>
    <n v="657569459"/>
    <x v="2"/>
    <n v="5"/>
    <n v="616"/>
    <n v="10008949"/>
    <n v="25"/>
    <s v="Closed"/>
  </r>
  <r>
    <x v="819"/>
    <s v="Startup820"/>
    <x v="9"/>
    <x v="2"/>
    <s v="Paris"/>
    <n v="2024"/>
    <x v="489"/>
    <x v="4"/>
    <n v="24186064"/>
    <n v="283762695"/>
    <x v="3"/>
    <n v="5"/>
    <n v="2991"/>
    <n v="76586591"/>
    <n v="38"/>
    <s v="IPO"/>
  </r>
  <r>
    <x v="820"/>
    <s v="Startup821"/>
    <x v="8"/>
    <x v="1"/>
    <s v="Bengaluru"/>
    <n v="2022"/>
    <x v="658"/>
    <x v="2"/>
    <n v="31666643"/>
    <n v="100605382"/>
    <x v="2"/>
    <n v="13"/>
    <n v="3005"/>
    <n v="93242690"/>
    <n v="7"/>
    <s v="Active"/>
  </r>
  <r>
    <x v="821"/>
    <s v="Startup822"/>
    <x v="7"/>
    <x v="7"/>
    <s v="Manchester"/>
    <n v="2021"/>
    <x v="659"/>
    <x v="2"/>
    <n v="25891575"/>
    <n v="636644470"/>
    <x v="1"/>
    <n v="3"/>
    <n v="3101"/>
    <n v="41588062"/>
    <n v="5"/>
    <s v="Active"/>
  </r>
  <r>
    <x v="822"/>
    <s v="Startup823"/>
    <x v="4"/>
    <x v="9"/>
    <s v="Vancouver"/>
    <n v="2010"/>
    <x v="660"/>
    <x v="5"/>
    <n v="34758141"/>
    <n v="648989509"/>
    <x v="0"/>
    <n v="13"/>
    <n v="2015"/>
    <n v="14783686"/>
    <n v="27"/>
    <s v="Acquired"/>
  </r>
  <r>
    <x v="823"/>
    <s v="Startup824"/>
    <x v="2"/>
    <x v="3"/>
    <s v="Singapore"/>
    <n v="2012"/>
    <x v="661"/>
    <x v="2"/>
    <n v="25109895"/>
    <n v="245219140"/>
    <x v="5"/>
    <n v="10"/>
    <n v="1019"/>
    <n v="44564808"/>
    <n v="34"/>
    <s v="IPO"/>
  </r>
  <r>
    <x v="824"/>
    <s v="Startup825"/>
    <x v="7"/>
    <x v="6"/>
    <s v="Abu Dhabi"/>
    <n v="2010"/>
    <x v="129"/>
    <x v="5"/>
    <n v="33867288"/>
    <n v="860698857"/>
    <x v="5"/>
    <n v="4"/>
    <n v="3979"/>
    <n v="54083999"/>
    <n v="19"/>
    <s v="Active"/>
  </r>
  <r>
    <x v="825"/>
    <s v="Startup826"/>
    <x v="6"/>
    <x v="6"/>
    <s v="Abu Dhabi"/>
    <n v="2019"/>
    <x v="622"/>
    <x v="5"/>
    <n v="17765131"/>
    <n v="764011781"/>
    <x v="3"/>
    <n v="11"/>
    <n v="3555"/>
    <n v="29102696"/>
    <n v="11"/>
    <s v="Closed"/>
  </r>
  <r>
    <x v="826"/>
    <s v="Startup827"/>
    <x v="3"/>
    <x v="8"/>
    <s v="Boston"/>
    <n v="2018"/>
    <x v="662"/>
    <x v="3"/>
    <n v="29229974"/>
    <n v="62763493"/>
    <x v="0"/>
    <n v="7"/>
    <n v="2163"/>
    <n v="46433002"/>
    <n v="7"/>
    <s v="Acquired"/>
  </r>
  <r>
    <x v="827"/>
    <s v="Startup828"/>
    <x v="5"/>
    <x v="9"/>
    <s v="Toronto"/>
    <n v="2020"/>
    <x v="368"/>
    <x v="6"/>
    <n v="45052953"/>
    <n v="117673401"/>
    <x v="5"/>
    <n v="5"/>
    <n v="2812"/>
    <n v="74644953"/>
    <n v="34"/>
    <s v="IPO"/>
  </r>
  <r>
    <x v="828"/>
    <s v="Startup829"/>
    <x v="9"/>
    <x v="2"/>
    <s v="Paris"/>
    <n v="2015"/>
    <x v="663"/>
    <x v="5"/>
    <n v="21742651"/>
    <n v="226446687"/>
    <x v="1"/>
    <n v="11"/>
    <n v="1028"/>
    <n v="87049037"/>
    <n v="38"/>
    <s v="Active"/>
  </r>
  <r>
    <x v="829"/>
    <s v="Startup830"/>
    <x v="7"/>
    <x v="8"/>
    <s v="Austin"/>
    <n v="2024"/>
    <x v="664"/>
    <x v="4"/>
    <n v="38780408"/>
    <n v="91623866"/>
    <x v="5"/>
    <n v="1"/>
    <n v="283"/>
    <n v="11844350"/>
    <n v="28"/>
    <s v="Acquired"/>
  </r>
  <r>
    <x v="830"/>
    <s v="Startup831"/>
    <x v="1"/>
    <x v="6"/>
    <s v="Dubai"/>
    <n v="2016"/>
    <x v="665"/>
    <x v="3"/>
    <n v="38315607"/>
    <n v="661258314"/>
    <x v="6"/>
    <n v="9"/>
    <n v="3024"/>
    <n v="13168057"/>
    <n v="38"/>
    <s v="Active"/>
  </r>
  <r>
    <x v="831"/>
    <s v="Startup832"/>
    <x v="8"/>
    <x v="0"/>
    <s v="Tokyo"/>
    <n v="2016"/>
    <x v="305"/>
    <x v="0"/>
    <n v="49067386"/>
    <n v="136620114"/>
    <x v="6"/>
    <n v="1"/>
    <n v="2425"/>
    <n v="38997044"/>
    <n v="7"/>
    <s v="Acquired"/>
  </r>
  <r>
    <x v="832"/>
    <s v="Startup833"/>
    <x v="1"/>
    <x v="1"/>
    <s v="Pune"/>
    <n v="2013"/>
    <x v="592"/>
    <x v="3"/>
    <n v="4717691"/>
    <n v="582794465"/>
    <x v="6"/>
    <n v="9"/>
    <n v="2708"/>
    <n v="49521211"/>
    <n v="3"/>
    <s v="Closed"/>
  </r>
  <r>
    <x v="833"/>
    <s v="Startup834"/>
    <x v="7"/>
    <x v="1"/>
    <s v="Hyderabad"/>
    <n v="2014"/>
    <x v="405"/>
    <x v="2"/>
    <n v="42239620"/>
    <n v="909839855"/>
    <x v="6"/>
    <n v="9"/>
    <n v="981"/>
    <n v="6081647"/>
    <n v="15"/>
    <s v="IPO"/>
  </r>
  <r>
    <x v="834"/>
    <s v="Startup835"/>
    <x v="1"/>
    <x v="9"/>
    <s v="Toronto"/>
    <n v="2012"/>
    <x v="666"/>
    <x v="2"/>
    <n v="16546712"/>
    <n v="185129283"/>
    <x v="2"/>
    <n v="8"/>
    <n v="2929"/>
    <n v="1511395"/>
    <n v="3"/>
    <s v="IPO"/>
  </r>
  <r>
    <x v="835"/>
    <s v="Startup836"/>
    <x v="4"/>
    <x v="2"/>
    <s v="Paris"/>
    <n v="2014"/>
    <x v="320"/>
    <x v="2"/>
    <n v="32337974"/>
    <n v="606125960"/>
    <x v="2"/>
    <n v="10"/>
    <n v="832"/>
    <n v="48253031"/>
    <n v="9"/>
    <s v="IPO"/>
  </r>
  <r>
    <x v="836"/>
    <s v="Startup837"/>
    <x v="2"/>
    <x v="6"/>
    <s v="Abu Dhabi"/>
    <n v="2018"/>
    <x v="667"/>
    <x v="2"/>
    <n v="28793692"/>
    <n v="307623144"/>
    <x v="2"/>
    <n v="12"/>
    <n v="3997"/>
    <n v="80316259"/>
    <n v="17"/>
    <s v="Closed"/>
  </r>
  <r>
    <x v="837"/>
    <s v="Startup838"/>
    <x v="9"/>
    <x v="8"/>
    <s v="New York"/>
    <n v="2010"/>
    <x v="668"/>
    <x v="0"/>
    <n v="13928957"/>
    <n v="161113264"/>
    <x v="0"/>
    <n v="12"/>
    <n v="1298"/>
    <n v="26697651"/>
    <n v="5"/>
    <s v="Acquired"/>
  </r>
  <r>
    <x v="838"/>
    <s v="Startup839"/>
    <x v="3"/>
    <x v="2"/>
    <s v="Paris"/>
    <n v="2020"/>
    <x v="649"/>
    <x v="6"/>
    <n v="4143561"/>
    <n v="556469360"/>
    <x v="2"/>
    <n v="5"/>
    <n v="4300"/>
    <n v="56420808"/>
    <n v="40"/>
    <s v="IPO"/>
  </r>
  <r>
    <x v="839"/>
    <s v="Startup840"/>
    <x v="2"/>
    <x v="7"/>
    <s v="Manchester"/>
    <n v="2019"/>
    <x v="669"/>
    <x v="2"/>
    <n v="9463129"/>
    <n v="429564525"/>
    <x v="0"/>
    <n v="10"/>
    <n v="789"/>
    <n v="23734941"/>
    <n v="12"/>
    <s v="Acquired"/>
  </r>
  <r>
    <x v="840"/>
    <s v="Startup841"/>
    <x v="3"/>
    <x v="1"/>
    <s v="Mumbai"/>
    <n v="2019"/>
    <x v="360"/>
    <x v="5"/>
    <n v="34108722"/>
    <n v="217740947"/>
    <x v="6"/>
    <n v="15"/>
    <n v="2328"/>
    <n v="51900029"/>
    <n v="27"/>
    <s v="IPO"/>
  </r>
  <r>
    <x v="841"/>
    <s v="Startup842"/>
    <x v="8"/>
    <x v="1"/>
    <s v="Hyderabad"/>
    <n v="2017"/>
    <x v="670"/>
    <x v="3"/>
    <n v="22848481"/>
    <n v="357708409"/>
    <x v="0"/>
    <n v="9"/>
    <n v="2896"/>
    <n v="19951468"/>
    <n v="1"/>
    <s v="Closed"/>
  </r>
  <r>
    <x v="842"/>
    <s v="Startup843"/>
    <x v="0"/>
    <x v="7"/>
    <s v="Manchester"/>
    <n v="2011"/>
    <x v="671"/>
    <x v="1"/>
    <n v="48067307"/>
    <n v="179958795"/>
    <x v="4"/>
    <n v="3"/>
    <n v="2714"/>
    <n v="75473018"/>
    <n v="40"/>
    <s v="IPO"/>
  </r>
  <r>
    <x v="843"/>
    <s v="Startup844"/>
    <x v="2"/>
    <x v="0"/>
    <s v="Tokyo"/>
    <n v="2020"/>
    <x v="672"/>
    <x v="1"/>
    <n v="963780"/>
    <n v="360338141"/>
    <x v="3"/>
    <n v="7"/>
    <n v="559"/>
    <n v="28552901"/>
    <n v="18"/>
    <s v="Acquired"/>
  </r>
  <r>
    <x v="844"/>
    <s v="Startup845"/>
    <x v="4"/>
    <x v="1"/>
    <s v="Bengaluru"/>
    <n v="2018"/>
    <x v="673"/>
    <x v="2"/>
    <n v="5216870"/>
    <n v="14624930"/>
    <x v="4"/>
    <n v="2"/>
    <n v="4487"/>
    <n v="83596553"/>
    <n v="32"/>
    <s v="Closed"/>
  </r>
  <r>
    <x v="845"/>
    <s v="Startup846"/>
    <x v="2"/>
    <x v="3"/>
    <s v="Singapore"/>
    <n v="2018"/>
    <x v="674"/>
    <x v="6"/>
    <n v="16172295"/>
    <n v="455257169"/>
    <x v="2"/>
    <n v="14"/>
    <n v="3239"/>
    <n v="95647345"/>
    <n v="14"/>
    <s v="Closed"/>
  </r>
  <r>
    <x v="846"/>
    <s v="Startup847"/>
    <x v="6"/>
    <x v="1"/>
    <s v="Bengaluru"/>
    <n v="2015"/>
    <x v="2"/>
    <x v="6"/>
    <n v="2662177"/>
    <n v="811684254"/>
    <x v="5"/>
    <n v="5"/>
    <n v="4319"/>
    <n v="46155371"/>
    <n v="2"/>
    <s v="IPO"/>
  </r>
  <r>
    <x v="847"/>
    <s v="Startup848"/>
    <x v="6"/>
    <x v="1"/>
    <s v="Mumbai"/>
    <n v="2013"/>
    <x v="291"/>
    <x v="3"/>
    <n v="30332635"/>
    <n v="550214078"/>
    <x v="2"/>
    <n v="12"/>
    <n v="466"/>
    <n v="19055733"/>
    <n v="26"/>
    <s v="Closed"/>
  </r>
  <r>
    <x v="848"/>
    <s v="Startup849"/>
    <x v="7"/>
    <x v="9"/>
    <s v="Toronto"/>
    <n v="2014"/>
    <x v="675"/>
    <x v="1"/>
    <n v="8596213"/>
    <n v="886274879"/>
    <x v="7"/>
    <n v="8"/>
    <n v="4332"/>
    <n v="32468734"/>
    <n v="12"/>
    <s v="Acquired"/>
  </r>
  <r>
    <x v="849"/>
    <s v="Startup850"/>
    <x v="5"/>
    <x v="9"/>
    <s v="Toronto"/>
    <n v="2017"/>
    <x v="539"/>
    <x v="2"/>
    <n v="30675650"/>
    <n v="149589489"/>
    <x v="3"/>
    <n v="13"/>
    <n v="4078"/>
    <n v="83164921"/>
    <n v="23"/>
    <s v="Active"/>
  </r>
  <r>
    <x v="850"/>
    <s v="Startup851"/>
    <x v="8"/>
    <x v="9"/>
    <s v="Toronto"/>
    <n v="2018"/>
    <x v="545"/>
    <x v="6"/>
    <n v="3840471"/>
    <n v="195801389"/>
    <x v="2"/>
    <n v="5"/>
    <n v="4923"/>
    <n v="79974714"/>
    <n v="4"/>
    <s v="Active"/>
  </r>
  <r>
    <x v="851"/>
    <s v="Startup852"/>
    <x v="1"/>
    <x v="2"/>
    <s v="Paris"/>
    <n v="2024"/>
    <x v="676"/>
    <x v="2"/>
    <n v="42360064"/>
    <n v="881629582"/>
    <x v="3"/>
    <n v="9"/>
    <n v="2956"/>
    <n v="39940999"/>
    <n v="28"/>
    <s v="Active"/>
  </r>
  <r>
    <x v="852"/>
    <s v="Startup853"/>
    <x v="2"/>
    <x v="8"/>
    <s v="New York"/>
    <n v="2015"/>
    <x v="590"/>
    <x v="0"/>
    <n v="42627741"/>
    <n v="961490292"/>
    <x v="0"/>
    <n v="11"/>
    <n v="2185"/>
    <n v="33488226"/>
    <n v="10"/>
    <s v="Acquired"/>
  </r>
  <r>
    <x v="853"/>
    <s v="Startup854"/>
    <x v="2"/>
    <x v="9"/>
    <s v="Toronto"/>
    <n v="2022"/>
    <x v="677"/>
    <x v="3"/>
    <n v="13440931"/>
    <n v="120104749"/>
    <x v="1"/>
    <n v="13"/>
    <n v="2284"/>
    <n v="50749939"/>
    <n v="2"/>
    <s v="IPO"/>
  </r>
  <r>
    <x v="854"/>
    <s v="Startup855"/>
    <x v="5"/>
    <x v="0"/>
    <s v="Tokyo"/>
    <n v="2016"/>
    <x v="90"/>
    <x v="0"/>
    <n v="30480094"/>
    <n v="951921193"/>
    <x v="2"/>
    <n v="13"/>
    <n v="1736"/>
    <n v="1050701"/>
    <n v="3"/>
    <s v="Active"/>
  </r>
  <r>
    <x v="855"/>
    <s v="Startup856"/>
    <x v="7"/>
    <x v="9"/>
    <s v="Vancouver"/>
    <n v="2012"/>
    <x v="678"/>
    <x v="6"/>
    <n v="35466007"/>
    <n v="150600739"/>
    <x v="5"/>
    <n v="13"/>
    <n v="4763"/>
    <n v="77996074"/>
    <n v="16"/>
    <s v="Acquired"/>
  </r>
  <r>
    <x v="856"/>
    <s v="Startup857"/>
    <x v="2"/>
    <x v="2"/>
    <s v="Paris"/>
    <n v="2019"/>
    <x v="455"/>
    <x v="4"/>
    <n v="44465641"/>
    <n v="319554245"/>
    <x v="4"/>
    <n v="9"/>
    <n v="3050"/>
    <n v="30764357"/>
    <n v="15"/>
    <s v="Active"/>
  </r>
  <r>
    <x v="857"/>
    <s v="Startup858"/>
    <x v="1"/>
    <x v="8"/>
    <s v="Austin"/>
    <n v="2011"/>
    <x v="679"/>
    <x v="2"/>
    <n v="26143194"/>
    <n v="358968586"/>
    <x v="2"/>
    <n v="9"/>
    <n v="4508"/>
    <n v="26304425"/>
    <n v="39"/>
    <s v="Closed"/>
  </r>
  <r>
    <x v="858"/>
    <s v="Startup859"/>
    <x v="8"/>
    <x v="3"/>
    <s v="Singapore"/>
    <n v="2017"/>
    <x v="680"/>
    <x v="1"/>
    <n v="26676151"/>
    <n v="572735305"/>
    <x v="6"/>
    <n v="6"/>
    <n v="4136"/>
    <n v="76026185"/>
    <n v="18"/>
    <s v="IPO"/>
  </r>
  <r>
    <x v="859"/>
    <s v="Startup860"/>
    <x v="4"/>
    <x v="1"/>
    <s v="Mumbai"/>
    <n v="2017"/>
    <x v="591"/>
    <x v="3"/>
    <n v="49817324"/>
    <n v="700120908"/>
    <x v="7"/>
    <n v="11"/>
    <n v="3956"/>
    <n v="24503729"/>
    <n v="39"/>
    <s v="Closed"/>
  </r>
  <r>
    <x v="860"/>
    <s v="Startup861"/>
    <x v="4"/>
    <x v="0"/>
    <s v="Tokyo"/>
    <n v="2020"/>
    <x v="681"/>
    <x v="1"/>
    <n v="42317107"/>
    <n v="72489875"/>
    <x v="2"/>
    <n v="15"/>
    <n v="4779"/>
    <n v="3263190"/>
    <n v="35"/>
    <s v="IPO"/>
  </r>
  <r>
    <x v="861"/>
    <s v="Startup862"/>
    <x v="2"/>
    <x v="2"/>
    <s v="Paris"/>
    <n v="2018"/>
    <x v="682"/>
    <x v="1"/>
    <n v="1941486"/>
    <n v="806768023"/>
    <x v="0"/>
    <n v="6"/>
    <n v="4405"/>
    <n v="74468059"/>
    <n v="20"/>
    <s v="Active"/>
  </r>
  <r>
    <x v="862"/>
    <s v="Startup863"/>
    <x v="9"/>
    <x v="4"/>
    <s v="Sydney"/>
    <n v="2010"/>
    <x v="683"/>
    <x v="6"/>
    <n v="35946304"/>
    <n v="181999506"/>
    <x v="5"/>
    <n v="9"/>
    <n v="2508"/>
    <n v="59479900"/>
    <n v="29"/>
    <s v="Acquired"/>
  </r>
  <r>
    <x v="863"/>
    <s v="Startup864"/>
    <x v="0"/>
    <x v="5"/>
    <s v="Berlin"/>
    <n v="2022"/>
    <x v="684"/>
    <x v="1"/>
    <n v="23063323"/>
    <n v="746071211"/>
    <x v="3"/>
    <n v="5"/>
    <n v="1628"/>
    <n v="36450737"/>
    <n v="40"/>
    <s v="Closed"/>
  </r>
  <r>
    <x v="864"/>
    <s v="Startup865"/>
    <x v="8"/>
    <x v="7"/>
    <s v="London"/>
    <n v="2010"/>
    <x v="685"/>
    <x v="6"/>
    <n v="18027535"/>
    <n v="574143886"/>
    <x v="4"/>
    <n v="11"/>
    <n v="733"/>
    <n v="38789789"/>
    <n v="24"/>
    <s v="IPO"/>
  </r>
  <r>
    <x v="865"/>
    <s v="Startup866"/>
    <x v="0"/>
    <x v="2"/>
    <s v="Paris"/>
    <n v="2023"/>
    <x v="686"/>
    <x v="4"/>
    <n v="6772177"/>
    <n v="488244630"/>
    <x v="0"/>
    <n v="4"/>
    <n v="4597"/>
    <n v="71012349"/>
    <n v="30"/>
    <s v="Active"/>
  </r>
  <r>
    <x v="866"/>
    <s v="Startup867"/>
    <x v="3"/>
    <x v="6"/>
    <s v="Dubai"/>
    <n v="2018"/>
    <x v="110"/>
    <x v="4"/>
    <n v="8293028"/>
    <n v="154447977"/>
    <x v="4"/>
    <n v="12"/>
    <n v="2828"/>
    <n v="78304088"/>
    <n v="29"/>
    <s v="Active"/>
  </r>
  <r>
    <x v="867"/>
    <s v="Startup868"/>
    <x v="4"/>
    <x v="4"/>
    <s v="Melbourne"/>
    <n v="2013"/>
    <x v="111"/>
    <x v="5"/>
    <n v="33744468"/>
    <n v="469178099"/>
    <x v="4"/>
    <n v="11"/>
    <n v="3759"/>
    <n v="56012774"/>
    <n v="30"/>
    <s v="Acquired"/>
  </r>
  <r>
    <x v="868"/>
    <s v="Startup869"/>
    <x v="2"/>
    <x v="2"/>
    <s v="Paris"/>
    <n v="2020"/>
    <x v="687"/>
    <x v="5"/>
    <n v="18131527"/>
    <n v="182012642"/>
    <x v="3"/>
    <n v="9"/>
    <n v="4155"/>
    <n v="64232304"/>
    <n v="23"/>
    <s v="Active"/>
  </r>
  <r>
    <x v="869"/>
    <s v="Startup870"/>
    <x v="0"/>
    <x v="8"/>
    <s v="Austin"/>
    <n v="2010"/>
    <x v="688"/>
    <x v="6"/>
    <n v="42022272"/>
    <n v="697880234"/>
    <x v="6"/>
    <n v="8"/>
    <n v="1551"/>
    <n v="59058726"/>
    <n v="30"/>
    <s v="Acquired"/>
  </r>
  <r>
    <x v="870"/>
    <s v="Startup871"/>
    <x v="5"/>
    <x v="3"/>
    <s v="Singapore"/>
    <n v="2021"/>
    <x v="112"/>
    <x v="3"/>
    <n v="776857"/>
    <n v="242907904"/>
    <x v="1"/>
    <n v="3"/>
    <n v="2266"/>
    <n v="31700091"/>
    <n v="32"/>
    <s v="Active"/>
  </r>
  <r>
    <x v="871"/>
    <s v="Startup872"/>
    <x v="2"/>
    <x v="0"/>
    <s v="Tokyo"/>
    <n v="2021"/>
    <x v="689"/>
    <x v="6"/>
    <n v="48386865"/>
    <n v="568825955"/>
    <x v="6"/>
    <n v="1"/>
    <n v="691"/>
    <n v="15821628"/>
    <n v="25"/>
    <s v="Acquired"/>
  </r>
  <r>
    <x v="872"/>
    <s v="Startup873"/>
    <x v="3"/>
    <x v="4"/>
    <s v="Sydney"/>
    <n v="2014"/>
    <x v="690"/>
    <x v="4"/>
    <n v="48115633"/>
    <n v="986657077"/>
    <x v="1"/>
    <n v="3"/>
    <n v="1275"/>
    <n v="51293140"/>
    <n v="20"/>
    <s v="Acquired"/>
  </r>
  <r>
    <x v="873"/>
    <s v="Startup874"/>
    <x v="0"/>
    <x v="2"/>
    <s v="Paris"/>
    <n v="2016"/>
    <x v="396"/>
    <x v="3"/>
    <n v="23376853"/>
    <n v="455780259"/>
    <x v="0"/>
    <n v="1"/>
    <n v="2032"/>
    <n v="46405456"/>
    <n v="16"/>
    <s v="Acquired"/>
  </r>
  <r>
    <x v="874"/>
    <s v="Startup875"/>
    <x v="8"/>
    <x v="1"/>
    <s v="Pune"/>
    <n v="2021"/>
    <x v="472"/>
    <x v="3"/>
    <n v="25904058"/>
    <n v="378714700"/>
    <x v="0"/>
    <n v="14"/>
    <n v="3954"/>
    <n v="59865057"/>
    <n v="10"/>
    <s v="Acquired"/>
  </r>
  <r>
    <x v="875"/>
    <s v="Startup876"/>
    <x v="6"/>
    <x v="1"/>
    <s v="Bengaluru"/>
    <n v="2017"/>
    <x v="301"/>
    <x v="4"/>
    <n v="24137714"/>
    <n v="107349474"/>
    <x v="7"/>
    <n v="9"/>
    <n v="4830"/>
    <n v="81650659"/>
    <n v="32"/>
    <s v="Closed"/>
  </r>
  <r>
    <x v="876"/>
    <s v="Startup877"/>
    <x v="4"/>
    <x v="2"/>
    <s v="Paris"/>
    <n v="2013"/>
    <x v="691"/>
    <x v="4"/>
    <n v="1639756"/>
    <n v="238631704"/>
    <x v="7"/>
    <n v="10"/>
    <n v="4909"/>
    <n v="19463992"/>
    <n v="3"/>
    <s v="Acquired"/>
  </r>
  <r>
    <x v="877"/>
    <s v="Startup878"/>
    <x v="9"/>
    <x v="0"/>
    <s v="Tokyo"/>
    <n v="2013"/>
    <x v="616"/>
    <x v="2"/>
    <n v="49782254"/>
    <n v="16628890"/>
    <x v="1"/>
    <n v="3"/>
    <n v="2637"/>
    <n v="92334364"/>
    <n v="10"/>
    <s v="Closed"/>
  </r>
  <r>
    <x v="878"/>
    <s v="Startup879"/>
    <x v="0"/>
    <x v="4"/>
    <s v="Melbourne"/>
    <n v="2016"/>
    <x v="692"/>
    <x v="5"/>
    <n v="22836873"/>
    <n v="412930316"/>
    <x v="3"/>
    <n v="15"/>
    <n v="2121"/>
    <n v="92169947"/>
    <n v="40"/>
    <s v="Active"/>
  </r>
  <r>
    <x v="879"/>
    <s v="Startup880"/>
    <x v="2"/>
    <x v="4"/>
    <s v="Melbourne"/>
    <n v="2017"/>
    <x v="693"/>
    <x v="3"/>
    <n v="5341199"/>
    <n v="752575495"/>
    <x v="7"/>
    <n v="15"/>
    <n v="1593"/>
    <n v="26354916"/>
    <n v="1"/>
    <s v="IPO"/>
  </r>
  <r>
    <x v="880"/>
    <s v="Startup881"/>
    <x v="8"/>
    <x v="4"/>
    <s v="Sydney"/>
    <n v="2021"/>
    <x v="366"/>
    <x v="1"/>
    <n v="20799092"/>
    <n v="909295355"/>
    <x v="4"/>
    <n v="4"/>
    <n v="4959"/>
    <n v="24380942"/>
    <n v="16"/>
    <s v="Active"/>
  </r>
  <r>
    <x v="881"/>
    <s v="Startup882"/>
    <x v="3"/>
    <x v="0"/>
    <s v="Tokyo"/>
    <n v="2011"/>
    <x v="456"/>
    <x v="5"/>
    <n v="26157118"/>
    <n v="638240526"/>
    <x v="3"/>
    <n v="7"/>
    <n v="4982"/>
    <n v="28363136"/>
    <n v="32"/>
    <s v="Closed"/>
  </r>
  <r>
    <x v="882"/>
    <s v="Startup883"/>
    <x v="6"/>
    <x v="8"/>
    <s v="New York"/>
    <n v="2010"/>
    <x v="201"/>
    <x v="1"/>
    <n v="46981500"/>
    <n v="227339162"/>
    <x v="2"/>
    <n v="9"/>
    <n v="2493"/>
    <n v="1518539"/>
    <n v="23"/>
    <s v="IPO"/>
  </r>
  <r>
    <x v="883"/>
    <s v="Startup884"/>
    <x v="8"/>
    <x v="5"/>
    <s v="Munich"/>
    <n v="2021"/>
    <x v="694"/>
    <x v="0"/>
    <n v="21641992"/>
    <n v="579771282"/>
    <x v="5"/>
    <n v="4"/>
    <n v="3338"/>
    <n v="31498286"/>
    <n v="33"/>
    <s v="Closed"/>
  </r>
  <r>
    <x v="884"/>
    <s v="Startup885"/>
    <x v="5"/>
    <x v="7"/>
    <s v="Manchester"/>
    <n v="2017"/>
    <x v="695"/>
    <x v="4"/>
    <n v="42239915"/>
    <n v="432107736"/>
    <x v="3"/>
    <n v="1"/>
    <n v="553"/>
    <n v="14418261"/>
    <n v="6"/>
    <s v="Active"/>
  </r>
  <r>
    <x v="885"/>
    <s v="Startup886"/>
    <x v="4"/>
    <x v="8"/>
    <s v="San Francisco"/>
    <n v="2016"/>
    <x v="696"/>
    <x v="3"/>
    <n v="6398379"/>
    <n v="824894059"/>
    <x v="6"/>
    <n v="15"/>
    <n v="1552"/>
    <n v="13808146"/>
    <n v="26"/>
    <s v="Closed"/>
  </r>
  <r>
    <x v="886"/>
    <s v="Startup887"/>
    <x v="0"/>
    <x v="8"/>
    <s v="Austin"/>
    <n v="2013"/>
    <x v="697"/>
    <x v="3"/>
    <n v="34492484"/>
    <n v="356539011"/>
    <x v="5"/>
    <n v="7"/>
    <n v="1065"/>
    <n v="96759101"/>
    <n v="8"/>
    <s v="IPO"/>
  </r>
  <r>
    <x v="887"/>
    <s v="Startup888"/>
    <x v="9"/>
    <x v="3"/>
    <s v="Singapore"/>
    <n v="2018"/>
    <x v="497"/>
    <x v="2"/>
    <n v="6205135"/>
    <n v="576438661"/>
    <x v="4"/>
    <n v="12"/>
    <n v="2756"/>
    <n v="71004285"/>
    <n v="36"/>
    <s v="Closed"/>
  </r>
  <r>
    <x v="888"/>
    <s v="Startup889"/>
    <x v="2"/>
    <x v="5"/>
    <s v="Munich"/>
    <n v="2015"/>
    <x v="365"/>
    <x v="3"/>
    <n v="42568178"/>
    <n v="993436500"/>
    <x v="3"/>
    <n v="3"/>
    <n v="2180"/>
    <n v="242645"/>
    <n v="12"/>
    <s v="Active"/>
  </r>
  <r>
    <x v="889"/>
    <s v="Startup890"/>
    <x v="2"/>
    <x v="2"/>
    <s v="Paris"/>
    <n v="2022"/>
    <x v="698"/>
    <x v="6"/>
    <n v="15056243"/>
    <n v="852350911"/>
    <x v="4"/>
    <n v="13"/>
    <n v="2652"/>
    <n v="84681644"/>
    <n v="38"/>
    <s v="Closed"/>
  </r>
  <r>
    <x v="890"/>
    <s v="Startup891"/>
    <x v="2"/>
    <x v="5"/>
    <s v="Munich"/>
    <n v="2011"/>
    <x v="699"/>
    <x v="1"/>
    <n v="17699004"/>
    <n v="945935311"/>
    <x v="6"/>
    <n v="8"/>
    <n v="3213"/>
    <n v="2277788"/>
    <n v="4"/>
    <s v="Acquired"/>
  </r>
  <r>
    <x v="891"/>
    <s v="Startup892"/>
    <x v="6"/>
    <x v="8"/>
    <s v="Austin"/>
    <n v="2013"/>
    <x v="85"/>
    <x v="2"/>
    <n v="47797502"/>
    <n v="541570541"/>
    <x v="7"/>
    <n v="6"/>
    <n v="234"/>
    <n v="91817333"/>
    <n v="11"/>
    <s v="Closed"/>
  </r>
  <r>
    <x v="892"/>
    <s v="Startup893"/>
    <x v="0"/>
    <x v="9"/>
    <s v="Toronto"/>
    <n v="2024"/>
    <x v="700"/>
    <x v="4"/>
    <n v="4973823"/>
    <n v="263571920"/>
    <x v="7"/>
    <n v="6"/>
    <n v="4112"/>
    <n v="59737868"/>
    <n v="7"/>
    <s v="IPO"/>
  </r>
  <r>
    <x v="893"/>
    <s v="Startup894"/>
    <x v="6"/>
    <x v="0"/>
    <s v="Tokyo"/>
    <n v="2022"/>
    <x v="261"/>
    <x v="5"/>
    <n v="24016733"/>
    <n v="272977064"/>
    <x v="5"/>
    <n v="15"/>
    <n v="3393"/>
    <n v="69507463"/>
    <n v="23"/>
    <s v="IPO"/>
  </r>
  <r>
    <x v="894"/>
    <s v="Startup895"/>
    <x v="6"/>
    <x v="3"/>
    <s v="Singapore"/>
    <n v="2020"/>
    <x v="701"/>
    <x v="4"/>
    <n v="15605536"/>
    <n v="468890429"/>
    <x v="7"/>
    <n v="12"/>
    <n v="57"/>
    <n v="53843027"/>
    <n v="17"/>
    <s v="Active"/>
  </r>
  <r>
    <x v="895"/>
    <s v="Startup896"/>
    <x v="5"/>
    <x v="9"/>
    <s v="Toronto"/>
    <n v="2024"/>
    <x v="642"/>
    <x v="6"/>
    <n v="37499151"/>
    <n v="831198684"/>
    <x v="0"/>
    <n v="7"/>
    <n v="849"/>
    <n v="99259450"/>
    <n v="15"/>
    <s v="Closed"/>
  </r>
  <r>
    <x v="896"/>
    <s v="Startup897"/>
    <x v="6"/>
    <x v="1"/>
    <s v="Pune"/>
    <n v="2011"/>
    <x v="515"/>
    <x v="2"/>
    <n v="40463409"/>
    <n v="370783483"/>
    <x v="0"/>
    <n v="7"/>
    <n v="2738"/>
    <n v="35112117"/>
    <n v="38"/>
    <s v="Active"/>
  </r>
  <r>
    <x v="897"/>
    <s v="Startup898"/>
    <x v="3"/>
    <x v="8"/>
    <s v="New York"/>
    <n v="2021"/>
    <x v="702"/>
    <x v="6"/>
    <n v="14578984"/>
    <n v="92874121"/>
    <x v="7"/>
    <n v="10"/>
    <n v="1063"/>
    <n v="45603758"/>
    <n v="39"/>
    <s v="IPO"/>
  </r>
  <r>
    <x v="898"/>
    <s v="Startup899"/>
    <x v="1"/>
    <x v="0"/>
    <s v="Tokyo"/>
    <n v="2013"/>
    <x v="703"/>
    <x v="2"/>
    <n v="11612589"/>
    <n v="709682992"/>
    <x v="4"/>
    <n v="1"/>
    <n v="4053"/>
    <n v="95325250"/>
    <n v="24"/>
    <s v="Acquired"/>
  </r>
  <r>
    <x v="899"/>
    <s v="Startup900"/>
    <x v="8"/>
    <x v="8"/>
    <s v="San Francisco"/>
    <n v="2011"/>
    <x v="704"/>
    <x v="6"/>
    <n v="33141884"/>
    <n v="948798331"/>
    <x v="7"/>
    <n v="1"/>
    <n v="4267"/>
    <n v="15498760"/>
    <n v="38"/>
    <s v="Acquired"/>
  </r>
  <r>
    <x v="900"/>
    <s v="Startup901"/>
    <x v="7"/>
    <x v="5"/>
    <s v="Berlin"/>
    <n v="2022"/>
    <x v="705"/>
    <x v="4"/>
    <n v="24959229"/>
    <n v="916633924"/>
    <x v="6"/>
    <n v="13"/>
    <n v="4782"/>
    <n v="24734451"/>
    <n v="30"/>
    <s v="Active"/>
  </r>
  <r>
    <x v="901"/>
    <s v="Startup902"/>
    <x v="7"/>
    <x v="1"/>
    <s v="Mumbai"/>
    <n v="2023"/>
    <x v="706"/>
    <x v="6"/>
    <n v="39227983"/>
    <n v="724495971"/>
    <x v="2"/>
    <n v="12"/>
    <n v="85"/>
    <n v="1333786"/>
    <n v="36"/>
    <s v="Closed"/>
  </r>
  <r>
    <x v="902"/>
    <s v="Startup903"/>
    <x v="9"/>
    <x v="2"/>
    <s v="Paris"/>
    <n v="2016"/>
    <x v="141"/>
    <x v="5"/>
    <n v="47630750"/>
    <n v="826450556"/>
    <x v="1"/>
    <n v="6"/>
    <n v="689"/>
    <n v="91114467"/>
    <n v="38"/>
    <s v="Acquired"/>
  </r>
  <r>
    <x v="903"/>
    <s v="Startup904"/>
    <x v="9"/>
    <x v="4"/>
    <s v="Sydney"/>
    <n v="2023"/>
    <x v="707"/>
    <x v="6"/>
    <n v="26313150"/>
    <n v="766180194"/>
    <x v="7"/>
    <n v="9"/>
    <n v="4359"/>
    <n v="54107309"/>
    <n v="6"/>
    <s v="IPO"/>
  </r>
  <r>
    <x v="904"/>
    <s v="Startup905"/>
    <x v="6"/>
    <x v="6"/>
    <s v="Dubai"/>
    <n v="2023"/>
    <x v="708"/>
    <x v="2"/>
    <n v="6221885"/>
    <n v="666972697"/>
    <x v="5"/>
    <n v="5"/>
    <n v="2588"/>
    <n v="93810985"/>
    <n v="34"/>
    <s v="Acquired"/>
  </r>
  <r>
    <x v="905"/>
    <s v="Startup906"/>
    <x v="8"/>
    <x v="4"/>
    <s v="Melbourne"/>
    <n v="2015"/>
    <x v="709"/>
    <x v="0"/>
    <n v="45222808"/>
    <n v="753374768"/>
    <x v="0"/>
    <n v="4"/>
    <n v="3055"/>
    <n v="57021938"/>
    <n v="7"/>
    <s v="Closed"/>
  </r>
  <r>
    <x v="906"/>
    <s v="Startup907"/>
    <x v="4"/>
    <x v="6"/>
    <s v="Dubai"/>
    <n v="2020"/>
    <x v="151"/>
    <x v="1"/>
    <n v="39731276"/>
    <n v="423369711"/>
    <x v="4"/>
    <n v="5"/>
    <n v="3373"/>
    <n v="98448314"/>
    <n v="3"/>
    <s v="Active"/>
  </r>
  <r>
    <x v="907"/>
    <s v="Startup908"/>
    <x v="1"/>
    <x v="4"/>
    <s v="Melbourne"/>
    <n v="2023"/>
    <x v="464"/>
    <x v="0"/>
    <n v="35149187"/>
    <n v="850307690"/>
    <x v="1"/>
    <n v="1"/>
    <n v="1664"/>
    <n v="12595657"/>
    <n v="20"/>
    <s v="Closed"/>
  </r>
  <r>
    <x v="908"/>
    <s v="Startup909"/>
    <x v="5"/>
    <x v="7"/>
    <s v="London"/>
    <n v="2021"/>
    <x v="710"/>
    <x v="2"/>
    <n v="13876126"/>
    <n v="483332343"/>
    <x v="6"/>
    <n v="9"/>
    <n v="3389"/>
    <n v="6770866"/>
    <n v="9"/>
    <s v="Active"/>
  </r>
  <r>
    <x v="909"/>
    <s v="Startup910"/>
    <x v="5"/>
    <x v="5"/>
    <s v="Berlin"/>
    <n v="2011"/>
    <x v="94"/>
    <x v="6"/>
    <n v="27606297"/>
    <n v="437789041"/>
    <x v="3"/>
    <n v="10"/>
    <n v="567"/>
    <n v="70740609"/>
    <n v="24"/>
    <s v="Closed"/>
  </r>
  <r>
    <x v="910"/>
    <s v="Startup911"/>
    <x v="6"/>
    <x v="8"/>
    <s v="Boston"/>
    <n v="2021"/>
    <x v="295"/>
    <x v="0"/>
    <n v="4515145"/>
    <n v="223659576"/>
    <x v="7"/>
    <n v="2"/>
    <n v="3647"/>
    <n v="80380405"/>
    <n v="24"/>
    <s v="Acquired"/>
  </r>
  <r>
    <x v="911"/>
    <s v="Startup912"/>
    <x v="3"/>
    <x v="8"/>
    <s v="Boston"/>
    <n v="2016"/>
    <x v="354"/>
    <x v="6"/>
    <n v="32586408"/>
    <n v="302908914"/>
    <x v="0"/>
    <n v="7"/>
    <n v="1312"/>
    <n v="32810849"/>
    <n v="35"/>
    <s v="Active"/>
  </r>
  <r>
    <x v="912"/>
    <s v="Startup913"/>
    <x v="7"/>
    <x v="3"/>
    <s v="Singapore"/>
    <n v="2010"/>
    <x v="571"/>
    <x v="2"/>
    <n v="43681916"/>
    <n v="852223173"/>
    <x v="5"/>
    <n v="10"/>
    <n v="4615"/>
    <n v="49054826"/>
    <n v="40"/>
    <s v="IPO"/>
  </r>
  <r>
    <x v="913"/>
    <s v="Startup914"/>
    <x v="3"/>
    <x v="7"/>
    <s v="London"/>
    <n v="2010"/>
    <x v="242"/>
    <x v="4"/>
    <n v="12410270"/>
    <n v="971826538"/>
    <x v="2"/>
    <n v="5"/>
    <n v="4548"/>
    <n v="90704438"/>
    <n v="25"/>
    <s v="Closed"/>
  </r>
  <r>
    <x v="914"/>
    <s v="Startup915"/>
    <x v="9"/>
    <x v="1"/>
    <s v="Hyderabad"/>
    <n v="2014"/>
    <x v="711"/>
    <x v="4"/>
    <n v="9610142"/>
    <n v="381206510"/>
    <x v="6"/>
    <n v="2"/>
    <n v="1736"/>
    <n v="8974303"/>
    <n v="30"/>
    <s v="Active"/>
  </r>
  <r>
    <x v="915"/>
    <s v="Startup916"/>
    <x v="9"/>
    <x v="9"/>
    <s v="Vancouver"/>
    <n v="2010"/>
    <x v="26"/>
    <x v="6"/>
    <n v="7834924"/>
    <n v="996486391"/>
    <x v="6"/>
    <n v="7"/>
    <n v="2390"/>
    <n v="33953921"/>
    <n v="10"/>
    <s v="IPO"/>
  </r>
  <r>
    <x v="916"/>
    <s v="Startup917"/>
    <x v="8"/>
    <x v="7"/>
    <s v="Manchester"/>
    <n v="2012"/>
    <x v="712"/>
    <x v="5"/>
    <n v="38867297"/>
    <n v="615576912"/>
    <x v="1"/>
    <n v="7"/>
    <n v="4239"/>
    <n v="66610818"/>
    <n v="20"/>
    <s v="IPO"/>
  </r>
  <r>
    <x v="917"/>
    <s v="Startup918"/>
    <x v="5"/>
    <x v="4"/>
    <s v="Melbourne"/>
    <n v="2019"/>
    <x v="713"/>
    <x v="3"/>
    <n v="24973779"/>
    <n v="231755305"/>
    <x v="3"/>
    <n v="4"/>
    <n v="736"/>
    <n v="93786808"/>
    <n v="31"/>
    <s v="Active"/>
  </r>
  <r>
    <x v="918"/>
    <s v="Startup919"/>
    <x v="6"/>
    <x v="7"/>
    <s v="Manchester"/>
    <n v="2020"/>
    <x v="342"/>
    <x v="2"/>
    <n v="42610905"/>
    <n v="303441488"/>
    <x v="0"/>
    <n v="12"/>
    <n v="1477"/>
    <n v="56408056"/>
    <n v="24"/>
    <s v="Acquired"/>
  </r>
  <r>
    <x v="919"/>
    <s v="Startup920"/>
    <x v="3"/>
    <x v="8"/>
    <s v="New York"/>
    <n v="2017"/>
    <x v="714"/>
    <x v="1"/>
    <n v="33857577"/>
    <n v="435272886"/>
    <x v="2"/>
    <n v="12"/>
    <n v="132"/>
    <n v="90478612"/>
    <n v="13"/>
    <s v="Acquired"/>
  </r>
  <r>
    <x v="920"/>
    <s v="Startup921"/>
    <x v="0"/>
    <x v="5"/>
    <s v="Berlin"/>
    <n v="2022"/>
    <x v="715"/>
    <x v="0"/>
    <n v="25445644"/>
    <n v="524265909"/>
    <x v="1"/>
    <n v="3"/>
    <n v="2341"/>
    <n v="65246228"/>
    <n v="27"/>
    <s v="Active"/>
  </r>
  <r>
    <x v="921"/>
    <s v="Startup922"/>
    <x v="4"/>
    <x v="8"/>
    <s v="San Francisco"/>
    <n v="2010"/>
    <x v="716"/>
    <x v="2"/>
    <n v="661657"/>
    <n v="431999147"/>
    <x v="1"/>
    <n v="11"/>
    <n v="1494"/>
    <n v="22223219"/>
    <n v="33"/>
    <s v="Closed"/>
  </r>
  <r>
    <x v="922"/>
    <s v="Startup923"/>
    <x v="6"/>
    <x v="5"/>
    <s v="Berlin"/>
    <n v="2010"/>
    <x v="717"/>
    <x v="1"/>
    <n v="29394022"/>
    <n v="11204542"/>
    <x v="5"/>
    <n v="1"/>
    <n v="289"/>
    <n v="19865038"/>
    <n v="35"/>
    <s v="Closed"/>
  </r>
  <r>
    <x v="923"/>
    <s v="Startup924"/>
    <x v="6"/>
    <x v="6"/>
    <s v="Dubai"/>
    <n v="2020"/>
    <x v="718"/>
    <x v="2"/>
    <n v="26568257"/>
    <n v="49566743"/>
    <x v="5"/>
    <n v="14"/>
    <n v="4133"/>
    <n v="44737184"/>
    <n v="13"/>
    <s v="Acquired"/>
  </r>
  <r>
    <x v="924"/>
    <s v="Startup925"/>
    <x v="1"/>
    <x v="5"/>
    <s v="Berlin"/>
    <n v="2019"/>
    <x v="150"/>
    <x v="4"/>
    <n v="22601869"/>
    <n v="175746514"/>
    <x v="3"/>
    <n v="9"/>
    <n v="2449"/>
    <n v="20746590"/>
    <n v="38"/>
    <s v="IPO"/>
  </r>
  <r>
    <x v="925"/>
    <s v="Startup926"/>
    <x v="0"/>
    <x v="2"/>
    <s v="Paris"/>
    <n v="2022"/>
    <x v="719"/>
    <x v="1"/>
    <n v="1073788"/>
    <n v="381346092"/>
    <x v="0"/>
    <n v="5"/>
    <n v="2087"/>
    <n v="78831947"/>
    <n v="31"/>
    <s v="IPO"/>
  </r>
  <r>
    <x v="926"/>
    <s v="Startup927"/>
    <x v="9"/>
    <x v="1"/>
    <s v="Mumbai"/>
    <n v="2021"/>
    <x v="720"/>
    <x v="6"/>
    <n v="5355997"/>
    <n v="767265200"/>
    <x v="2"/>
    <n v="9"/>
    <n v="1029"/>
    <n v="82564153"/>
    <n v="17"/>
    <s v="Acquired"/>
  </r>
  <r>
    <x v="927"/>
    <s v="Startup928"/>
    <x v="0"/>
    <x v="3"/>
    <s v="Singapore"/>
    <n v="2010"/>
    <x v="721"/>
    <x v="1"/>
    <n v="26423877"/>
    <n v="276662632"/>
    <x v="5"/>
    <n v="14"/>
    <n v="485"/>
    <n v="29899018"/>
    <n v="30"/>
    <s v="Acquired"/>
  </r>
  <r>
    <x v="928"/>
    <s v="Startup929"/>
    <x v="9"/>
    <x v="9"/>
    <s v="Toronto"/>
    <n v="2019"/>
    <x v="148"/>
    <x v="2"/>
    <n v="34171858"/>
    <n v="197330519"/>
    <x v="6"/>
    <n v="13"/>
    <n v="4769"/>
    <n v="31458053"/>
    <n v="32"/>
    <s v="Acquired"/>
  </r>
  <r>
    <x v="929"/>
    <s v="Startup930"/>
    <x v="0"/>
    <x v="6"/>
    <s v="Abu Dhabi"/>
    <n v="2010"/>
    <x v="722"/>
    <x v="4"/>
    <n v="27625011"/>
    <n v="585695996"/>
    <x v="0"/>
    <n v="6"/>
    <n v="4376"/>
    <n v="40532471"/>
    <n v="33"/>
    <s v="Acquired"/>
  </r>
  <r>
    <x v="930"/>
    <s v="Startup931"/>
    <x v="7"/>
    <x v="1"/>
    <s v="Pune"/>
    <n v="2017"/>
    <x v="466"/>
    <x v="2"/>
    <n v="15812807"/>
    <n v="374322178"/>
    <x v="4"/>
    <n v="3"/>
    <n v="4496"/>
    <n v="39432953"/>
    <n v="2"/>
    <s v="Active"/>
  </r>
  <r>
    <x v="931"/>
    <s v="Startup932"/>
    <x v="0"/>
    <x v="4"/>
    <s v="Melbourne"/>
    <n v="2017"/>
    <x v="112"/>
    <x v="3"/>
    <n v="6259594"/>
    <n v="110075953"/>
    <x v="0"/>
    <n v="10"/>
    <n v="3959"/>
    <n v="79298452"/>
    <n v="19"/>
    <s v="IPO"/>
  </r>
  <r>
    <x v="932"/>
    <s v="Startup933"/>
    <x v="5"/>
    <x v="9"/>
    <s v="Vancouver"/>
    <n v="2021"/>
    <x v="723"/>
    <x v="5"/>
    <n v="2400538"/>
    <n v="304552423"/>
    <x v="0"/>
    <n v="2"/>
    <n v="4141"/>
    <n v="77073495"/>
    <n v="8"/>
    <s v="Active"/>
  </r>
  <r>
    <x v="933"/>
    <s v="Startup934"/>
    <x v="8"/>
    <x v="5"/>
    <s v="Berlin"/>
    <n v="2015"/>
    <x v="724"/>
    <x v="3"/>
    <n v="42798459"/>
    <n v="137171012"/>
    <x v="1"/>
    <n v="9"/>
    <n v="167"/>
    <n v="46216925"/>
    <n v="20"/>
    <s v="IPO"/>
  </r>
  <r>
    <x v="934"/>
    <s v="Startup935"/>
    <x v="4"/>
    <x v="9"/>
    <s v="Vancouver"/>
    <n v="2023"/>
    <x v="725"/>
    <x v="1"/>
    <n v="20613043"/>
    <n v="887440278"/>
    <x v="7"/>
    <n v="13"/>
    <n v="4071"/>
    <n v="35631619"/>
    <n v="10"/>
    <s v="IPO"/>
  </r>
  <r>
    <x v="935"/>
    <s v="Startup936"/>
    <x v="1"/>
    <x v="7"/>
    <s v="Manchester"/>
    <n v="2018"/>
    <x v="609"/>
    <x v="2"/>
    <n v="49729775"/>
    <n v="824426056"/>
    <x v="0"/>
    <n v="15"/>
    <n v="962"/>
    <n v="99439903"/>
    <n v="28"/>
    <s v="Closed"/>
  </r>
  <r>
    <x v="936"/>
    <s v="Startup937"/>
    <x v="1"/>
    <x v="9"/>
    <s v="Vancouver"/>
    <n v="2013"/>
    <x v="646"/>
    <x v="3"/>
    <n v="32990661"/>
    <n v="628868921"/>
    <x v="6"/>
    <n v="9"/>
    <n v="812"/>
    <n v="82077913"/>
    <n v="2"/>
    <s v="Active"/>
  </r>
  <r>
    <x v="937"/>
    <s v="Startup938"/>
    <x v="1"/>
    <x v="7"/>
    <s v="Manchester"/>
    <n v="2023"/>
    <x v="726"/>
    <x v="3"/>
    <n v="29610633"/>
    <n v="520648339"/>
    <x v="2"/>
    <n v="11"/>
    <n v="2486"/>
    <n v="7858714"/>
    <n v="40"/>
    <s v="Acquired"/>
  </r>
  <r>
    <x v="938"/>
    <s v="Startup939"/>
    <x v="9"/>
    <x v="5"/>
    <s v="Berlin"/>
    <n v="2014"/>
    <x v="727"/>
    <x v="5"/>
    <n v="11664704"/>
    <n v="865361059"/>
    <x v="1"/>
    <n v="5"/>
    <n v="2712"/>
    <n v="27142384"/>
    <n v="22"/>
    <s v="Active"/>
  </r>
  <r>
    <x v="939"/>
    <s v="Startup940"/>
    <x v="2"/>
    <x v="5"/>
    <s v="Munich"/>
    <n v="2022"/>
    <x v="728"/>
    <x v="4"/>
    <n v="35661047"/>
    <n v="419093491"/>
    <x v="4"/>
    <n v="14"/>
    <n v="3033"/>
    <n v="72048164"/>
    <n v="25"/>
    <s v="Active"/>
  </r>
  <r>
    <x v="940"/>
    <s v="Startup941"/>
    <x v="8"/>
    <x v="8"/>
    <s v="Austin"/>
    <n v="2020"/>
    <x v="729"/>
    <x v="3"/>
    <n v="5339386"/>
    <n v="829542554"/>
    <x v="3"/>
    <n v="3"/>
    <n v="2886"/>
    <n v="41914733"/>
    <n v="24"/>
    <s v="Closed"/>
  </r>
  <r>
    <x v="941"/>
    <s v="Startup942"/>
    <x v="8"/>
    <x v="5"/>
    <s v="Munich"/>
    <n v="2012"/>
    <x v="730"/>
    <x v="6"/>
    <n v="46969593"/>
    <n v="793573044"/>
    <x v="3"/>
    <n v="9"/>
    <n v="2574"/>
    <n v="80445238"/>
    <n v="23"/>
    <s v="Active"/>
  </r>
  <r>
    <x v="942"/>
    <s v="Startup943"/>
    <x v="0"/>
    <x v="4"/>
    <s v="Sydney"/>
    <n v="2019"/>
    <x v="213"/>
    <x v="0"/>
    <n v="28381265"/>
    <n v="183731170"/>
    <x v="3"/>
    <n v="9"/>
    <n v="2844"/>
    <n v="35853796"/>
    <n v="1"/>
    <s v="Active"/>
  </r>
  <r>
    <x v="943"/>
    <s v="Startup944"/>
    <x v="6"/>
    <x v="9"/>
    <s v="Vancouver"/>
    <n v="2018"/>
    <x v="731"/>
    <x v="2"/>
    <n v="40018031"/>
    <n v="513403013"/>
    <x v="2"/>
    <n v="12"/>
    <n v="1301"/>
    <n v="62927600"/>
    <n v="17"/>
    <s v="Active"/>
  </r>
  <r>
    <x v="944"/>
    <s v="Startup945"/>
    <x v="4"/>
    <x v="8"/>
    <s v="Boston"/>
    <n v="2010"/>
    <x v="83"/>
    <x v="0"/>
    <n v="2174722"/>
    <n v="42640782"/>
    <x v="5"/>
    <n v="2"/>
    <n v="1101"/>
    <n v="11867677"/>
    <n v="7"/>
    <s v="Closed"/>
  </r>
  <r>
    <x v="945"/>
    <s v="Startup946"/>
    <x v="3"/>
    <x v="5"/>
    <s v="Munich"/>
    <n v="2014"/>
    <x v="603"/>
    <x v="6"/>
    <n v="5413619"/>
    <n v="47628442"/>
    <x v="6"/>
    <n v="14"/>
    <n v="1814"/>
    <n v="85108073"/>
    <n v="14"/>
    <s v="Active"/>
  </r>
  <r>
    <x v="946"/>
    <s v="Startup947"/>
    <x v="0"/>
    <x v="2"/>
    <s v="Paris"/>
    <n v="2011"/>
    <x v="732"/>
    <x v="2"/>
    <n v="23374965"/>
    <n v="728688443"/>
    <x v="6"/>
    <n v="11"/>
    <n v="1526"/>
    <n v="26278141"/>
    <n v="4"/>
    <s v="IPO"/>
  </r>
  <r>
    <x v="947"/>
    <s v="Startup948"/>
    <x v="9"/>
    <x v="1"/>
    <s v="Bengaluru"/>
    <n v="2017"/>
    <x v="648"/>
    <x v="3"/>
    <n v="31351091"/>
    <n v="909445297"/>
    <x v="4"/>
    <n v="15"/>
    <n v="2762"/>
    <n v="35556156"/>
    <n v="24"/>
    <s v="Closed"/>
  </r>
  <r>
    <x v="948"/>
    <s v="Startup949"/>
    <x v="8"/>
    <x v="7"/>
    <s v="Manchester"/>
    <n v="2014"/>
    <x v="142"/>
    <x v="3"/>
    <n v="10961578"/>
    <n v="11610761"/>
    <x v="0"/>
    <n v="3"/>
    <n v="681"/>
    <n v="7289570"/>
    <n v="1"/>
    <s v="Closed"/>
  </r>
  <r>
    <x v="949"/>
    <s v="Startup950"/>
    <x v="1"/>
    <x v="2"/>
    <s v="Paris"/>
    <n v="2016"/>
    <x v="381"/>
    <x v="0"/>
    <n v="5602733"/>
    <n v="188289273"/>
    <x v="3"/>
    <n v="13"/>
    <n v="1680"/>
    <n v="56777007"/>
    <n v="7"/>
    <s v="Active"/>
  </r>
  <r>
    <x v="950"/>
    <s v="Startup951"/>
    <x v="5"/>
    <x v="9"/>
    <s v="Toronto"/>
    <n v="2010"/>
    <x v="733"/>
    <x v="0"/>
    <n v="7127306"/>
    <n v="197516227"/>
    <x v="1"/>
    <n v="2"/>
    <n v="4505"/>
    <n v="12252458"/>
    <n v="10"/>
    <s v="Acquired"/>
  </r>
  <r>
    <x v="951"/>
    <s v="Startup952"/>
    <x v="2"/>
    <x v="8"/>
    <s v="New York"/>
    <n v="2020"/>
    <x v="734"/>
    <x v="5"/>
    <n v="17921412"/>
    <n v="53578560"/>
    <x v="7"/>
    <n v="7"/>
    <n v="1922"/>
    <n v="43444378"/>
    <n v="37"/>
    <s v="Closed"/>
  </r>
  <r>
    <x v="952"/>
    <s v="Startup953"/>
    <x v="1"/>
    <x v="6"/>
    <s v="Dubai"/>
    <n v="2024"/>
    <x v="735"/>
    <x v="3"/>
    <n v="10552408"/>
    <n v="574476247"/>
    <x v="3"/>
    <n v="8"/>
    <n v="1402"/>
    <n v="14131171"/>
    <n v="23"/>
    <s v="IPO"/>
  </r>
  <r>
    <x v="953"/>
    <s v="Startup954"/>
    <x v="1"/>
    <x v="7"/>
    <s v="London"/>
    <n v="2018"/>
    <x v="736"/>
    <x v="0"/>
    <n v="17635913"/>
    <n v="147179978"/>
    <x v="0"/>
    <n v="8"/>
    <n v="1060"/>
    <n v="59631570"/>
    <n v="5"/>
    <s v="Closed"/>
  </r>
  <r>
    <x v="954"/>
    <s v="Startup955"/>
    <x v="7"/>
    <x v="9"/>
    <s v="Toronto"/>
    <n v="2015"/>
    <x v="691"/>
    <x v="6"/>
    <n v="20725870"/>
    <n v="392026651"/>
    <x v="4"/>
    <n v="11"/>
    <n v="4630"/>
    <n v="93039413"/>
    <n v="12"/>
    <s v="Active"/>
  </r>
  <r>
    <x v="955"/>
    <s v="Startup956"/>
    <x v="7"/>
    <x v="3"/>
    <s v="Singapore"/>
    <n v="2019"/>
    <x v="737"/>
    <x v="6"/>
    <n v="32007714"/>
    <n v="820555868"/>
    <x v="1"/>
    <n v="11"/>
    <n v="4574"/>
    <n v="64416325"/>
    <n v="5"/>
    <s v="Closed"/>
  </r>
  <r>
    <x v="956"/>
    <s v="Startup957"/>
    <x v="6"/>
    <x v="3"/>
    <s v="Singapore"/>
    <n v="2017"/>
    <x v="738"/>
    <x v="4"/>
    <n v="23431622"/>
    <n v="675055722"/>
    <x v="4"/>
    <n v="3"/>
    <n v="345"/>
    <n v="60147686"/>
    <n v="31"/>
    <s v="IPO"/>
  </r>
  <r>
    <x v="957"/>
    <s v="Startup958"/>
    <x v="8"/>
    <x v="3"/>
    <s v="Singapore"/>
    <n v="2018"/>
    <x v="739"/>
    <x v="5"/>
    <n v="21901902"/>
    <n v="638945236"/>
    <x v="7"/>
    <n v="7"/>
    <n v="2192"/>
    <n v="30529717"/>
    <n v="34"/>
    <s v="Closed"/>
  </r>
  <r>
    <x v="958"/>
    <s v="Startup959"/>
    <x v="5"/>
    <x v="0"/>
    <s v="Tokyo"/>
    <n v="2021"/>
    <x v="740"/>
    <x v="1"/>
    <n v="35621024"/>
    <n v="339353369"/>
    <x v="0"/>
    <n v="9"/>
    <n v="1099"/>
    <n v="9968078"/>
    <n v="6"/>
    <s v="Closed"/>
  </r>
  <r>
    <x v="959"/>
    <s v="Startup960"/>
    <x v="2"/>
    <x v="9"/>
    <s v="Toronto"/>
    <n v="2015"/>
    <x v="592"/>
    <x v="5"/>
    <n v="20439899"/>
    <n v="103668486"/>
    <x v="5"/>
    <n v="4"/>
    <n v="3294"/>
    <n v="28162420"/>
    <n v="4"/>
    <s v="Closed"/>
  </r>
  <r>
    <x v="960"/>
    <s v="Startup961"/>
    <x v="7"/>
    <x v="9"/>
    <s v="Vancouver"/>
    <n v="2018"/>
    <x v="741"/>
    <x v="0"/>
    <n v="38041473"/>
    <n v="677588833"/>
    <x v="0"/>
    <n v="11"/>
    <n v="1792"/>
    <n v="4866118"/>
    <n v="25"/>
    <s v="Acquired"/>
  </r>
  <r>
    <x v="961"/>
    <s v="Startup962"/>
    <x v="5"/>
    <x v="7"/>
    <s v="London"/>
    <n v="2020"/>
    <x v="230"/>
    <x v="2"/>
    <n v="10996941"/>
    <n v="21160914"/>
    <x v="5"/>
    <n v="1"/>
    <n v="3723"/>
    <n v="49168317"/>
    <n v="1"/>
    <s v="Acquired"/>
  </r>
  <r>
    <x v="962"/>
    <s v="Startup963"/>
    <x v="4"/>
    <x v="0"/>
    <s v="Tokyo"/>
    <n v="2017"/>
    <x v="742"/>
    <x v="1"/>
    <n v="5893040"/>
    <n v="348497806"/>
    <x v="0"/>
    <n v="12"/>
    <n v="1662"/>
    <n v="21100973"/>
    <n v="10"/>
    <s v="Active"/>
  </r>
  <r>
    <x v="963"/>
    <s v="Startup964"/>
    <x v="1"/>
    <x v="7"/>
    <s v="Manchester"/>
    <n v="2014"/>
    <x v="264"/>
    <x v="2"/>
    <n v="36102072"/>
    <n v="627452990"/>
    <x v="2"/>
    <n v="9"/>
    <n v="1359"/>
    <n v="20061074"/>
    <n v="1"/>
    <s v="IPO"/>
  </r>
  <r>
    <x v="964"/>
    <s v="Startup965"/>
    <x v="8"/>
    <x v="8"/>
    <s v="San Francisco"/>
    <n v="2017"/>
    <x v="223"/>
    <x v="0"/>
    <n v="38585995"/>
    <n v="999537015"/>
    <x v="6"/>
    <n v="13"/>
    <n v="1606"/>
    <n v="13577826"/>
    <n v="17"/>
    <s v="Acquired"/>
  </r>
  <r>
    <x v="965"/>
    <s v="Startup966"/>
    <x v="9"/>
    <x v="8"/>
    <s v="San Francisco"/>
    <n v="2014"/>
    <x v="743"/>
    <x v="4"/>
    <n v="12923921"/>
    <n v="953535894"/>
    <x v="0"/>
    <n v="4"/>
    <n v="69"/>
    <n v="99004672"/>
    <n v="26"/>
    <s v="Acquired"/>
  </r>
  <r>
    <x v="966"/>
    <s v="Startup967"/>
    <x v="8"/>
    <x v="8"/>
    <s v="San Francisco"/>
    <n v="2017"/>
    <x v="14"/>
    <x v="5"/>
    <n v="24850704"/>
    <n v="771318085"/>
    <x v="2"/>
    <n v="13"/>
    <n v="3913"/>
    <n v="49011522"/>
    <n v="2"/>
    <s v="Active"/>
  </r>
  <r>
    <x v="967"/>
    <s v="Startup968"/>
    <x v="5"/>
    <x v="8"/>
    <s v="San Francisco"/>
    <n v="2015"/>
    <x v="710"/>
    <x v="2"/>
    <n v="9330925"/>
    <n v="751084968"/>
    <x v="4"/>
    <n v="13"/>
    <n v="2155"/>
    <n v="79812772"/>
    <n v="27"/>
    <s v="Closed"/>
  </r>
  <r>
    <x v="968"/>
    <s v="Startup969"/>
    <x v="8"/>
    <x v="9"/>
    <s v="Toronto"/>
    <n v="2015"/>
    <x v="744"/>
    <x v="2"/>
    <n v="8046070"/>
    <n v="51390915"/>
    <x v="5"/>
    <n v="11"/>
    <n v="1403"/>
    <n v="99785091"/>
    <n v="29"/>
    <s v="Acquired"/>
  </r>
  <r>
    <x v="969"/>
    <s v="Startup970"/>
    <x v="0"/>
    <x v="0"/>
    <s v="Tokyo"/>
    <n v="2018"/>
    <x v="745"/>
    <x v="1"/>
    <n v="12150598"/>
    <n v="339378591"/>
    <x v="7"/>
    <n v="3"/>
    <n v="1548"/>
    <n v="32935025"/>
    <n v="30"/>
    <s v="Acquired"/>
  </r>
  <r>
    <x v="970"/>
    <s v="Startup971"/>
    <x v="9"/>
    <x v="4"/>
    <s v="Sydney"/>
    <n v="2018"/>
    <x v="494"/>
    <x v="5"/>
    <n v="39275285"/>
    <n v="211471103"/>
    <x v="2"/>
    <n v="5"/>
    <n v="4857"/>
    <n v="49212109"/>
    <n v="17"/>
    <s v="Closed"/>
  </r>
  <r>
    <x v="971"/>
    <s v="Startup972"/>
    <x v="5"/>
    <x v="1"/>
    <s v="Mumbai"/>
    <n v="2010"/>
    <x v="262"/>
    <x v="3"/>
    <n v="16947184"/>
    <n v="874209896"/>
    <x v="3"/>
    <n v="8"/>
    <n v="256"/>
    <n v="13196802"/>
    <n v="28"/>
    <s v="Closed"/>
  </r>
  <r>
    <x v="972"/>
    <s v="Startup973"/>
    <x v="0"/>
    <x v="1"/>
    <s v="Mumbai"/>
    <n v="2014"/>
    <x v="746"/>
    <x v="5"/>
    <n v="47625674"/>
    <n v="69035982"/>
    <x v="5"/>
    <n v="5"/>
    <n v="3607"/>
    <n v="28034136"/>
    <n v="27"/>
    <s v="Active"/>
  </r>
  <r>
    <x v="973"/>
    <s v="Startup974"/>
    <x v="8"/>
    <x v="1"/>
    <s v="Bengaluru"/>
    <n v="2016"/>
    <x v="747"/>
    <x v="5"/>
    <n v="20394559"/>
    <n v="251151744"/>
    <x v="2"/>
    <n v="3"/>
    <n v="310"/>
    <n v="28272117"/>
    <n v="13"/>
    <s v="Active"/>
  </r>
  <r>
    <x v="974"/>
    <s v="Startup975"/>
    <x v="5"/>
    <x v="1"/>
    <s v="Pune"/>
    <n v="2022"/>
    <x v="748"/>
    <x v="4"/>
    <n v="26924568"/>
    <n v="119785330"/>
    <x v="3"/>
    <n v="8"/>
    <n v="2720"/>
    <n v="34584477"/>
    <n v="36"/>
    <s v="Closed"/>
  </r>
  <r>
    <x v="975"/>
    <s v="Startup976"/>
    <x v="9"/>
    <x v="2"/>
    <s v="Paris"/>
    <n v="2016"/>
    <x v="471"/>
    <x v="5"/>
    <n v="31502784"/>
    <n v="238089318"/>
    <x v="5"/>
    <n v="6"/>
    <n v="1512"/>
    <n v="69089306"/>
    <n v="38"/>
    <s v="IPO"/>
  </r>
  <r>
    <x v="976"/>
    <s v="Startup977"/>
    <x v="1"/>
    <x v="0"/>
    <s v="Tokyo"/>
    <n v="2014"/>
    <x v="749"/>
    <x v="1"/>
    <n v="23465191"/>
    <n v="352569438"/>
    <x v="3"/>
    <n v="9"/>
    <n v="99"/>
    <n v="76475275"/>
    <n v="33"/>
    <s v="Active"/>
  </r>
  <r>
    <x v="977"/>
    <s v="Startup978"/>
    <x v="8"/>
    <x v="6"/>
    <s v="Abu Dhabi"/>
    <n v="2012"/>
    <x v="750"/>
    <x v="3"/>
    <n v="33673753"/>
    <n v="244789897"/>
    <x v="4"/>
    <n v="11"/>
    <n v="861"/>
    <n v="29953920"/>
    <n v="27"/>
    <s v="Acquired"/>
  </r>
  <r>
    <x v="978"/>
    <s v="Startup979"/>
    <x v="6"/>
    <x v="3"/>
    <s v="Singapore"/>
    <n v="2017"/>
    <x v="751"/>
    <x v="5"/>
    <n v="43980977"/>
    <n v="695088759"/>
    <x v="6"/>
    <n v="10"/>
    <n v="2543"/>
    <n v="79167189"/>
    <n v="17"/>
    <s v="IPO"/>
  </r>
  <r>
    <x v="979"/>
    <s v="Startup980"/>
    <x v="6"/>
    <x v="6"/>
    <s v="Abu Dhabi"/>
    <n v="2014"/>
    <x v="752"/>
    <x v="2"/>
    <n v="30572926"/>
    <n v="217594557"/>
    <x v="4"/>
    <n v="5"/>
    <n v="198"/>
    <n v="75558194"/>
    <n v="9"/>
    <s v="Active"/>
  </r>
  <r>
    <x v="980"/>
    <s v="Startup981"/>
    <x v="5"/>
    <x v="0"/>
    <s v="Tokyo"/>
    <n v="2011"/>
    <x v="753"/>
    <x v="6"/>
    <n v="20155713"/>
    <n v="419065193"/>
    <x v="6"/>
    <n v="12"/>
    <n v="280"/>
    <n v="17045694"/>
    <n v="21"/>
    <s v="Closed"/>
  </r>
  <r>
    <x v="981"/>
    <s v="Startup982"/>
    <x v="8"/>
    <x v="8"/>
    <s v="San Francisco"/>
    <n v="2016"/>
    <x v="199"/>
    <x v="4"/>
    <n v="32635391"/>
    <n v="629157967"/>
    <x v="5"/>
    <n v="12"/>
    <n v="2398"/>
    <n v="37884458"/>
    <n v="12"/>
    <s v="Acquired"/>
  </r>
  <r>
    <x v="982"/>
    <s v="Startup983"/>
    <x v="7"/>
    <x v="4"/>
    <s v="Melbourne"/>
    <n v="2013"/>
    <x v="754"/>
    <x v="5"/>
    <n v="28067274"/>
    <n v="122448250"/>
    <x v="5"/>
    <n v="12"/>
    <n v="737"/>
    <n v="41681683"/>
    <n v="3"/>
    <s v="Acquired"/>
  </r>
  <r>
    <x v="983"/>
    <s v="Startup984"/>
    <x v="1"/>
    <x v="5"/>
    <s v="Berlin"/>
    <n v="2021"/>
    <x v="755"/>
    <x v="6"/>
    <n v="43204466"/>
    <n v="56950292"/>
    <x v="2"/>
    <n v="10"/>
    <n v="1717"/>
    <n v="96662761"/>
    <n v="18"/>
    <s v="Closed"/>
  </r>
  <r>
    <x v="984"/>
    <s v="Startup985"/>
    <x v="5"/>
    <x v="5"/>
    <s v="Berlin"/>
    <n v="2016"/>
    <x v="756"/>
    <x v="4"/>
    <n v="31802297"/>
    <n v="751121518"/>
    <x v="0"/>
    <n v="4"/>
    <n v="3139"/>
    <n v="23824007"/>
    <n v="33"/>
    <s v="Closed"/>
  </r>
  <r>
    <x v="985"/>
    <s v="Startup986"/>
    <x v="1"/>
    <x v="8"/>
    <s v="New York"/>
    <n v="2024"/>
    <x v="757"/>
    <x v="3"/>
    <n v="21258266"/>
    <n v="864897387"/>
    <x v="6"/>
    <n v="10"/>
    <n v="4921"/>
    <n v="30178540"/>
    <n v="8"/>
    <s v="Acquired"/>
  </r>
  <r>
    <x v="986"/>
    <s v="Startup987"/>
    <x v="5"/>
    <x v="8"/>
    <s v="San Francisco"/>
    <n v="2016"/>
    <x v="758"/>
    <x v="1"/>
    <n v="18856972"/>
    <n v="380022221"/>
    <x v="0"/>
    <n v="15"/>
    <n v="2120"/>
    <n v="25249457"/>
    <n v="5"/>
    <s v="Active"/>
  </r>
  <r>
    <x v="987"/>
    <s v="Startup988"/>
    <x v="6"/>
    <x v="6"/>
    <s v="Abu Dhabi"/>
    <n v="2021"/>
    <x v="759"/>
    <x v="3"/>
    <n v="4173758"/>
    <n v="154699081"/>
    <x v="3"/>
    <n v="10"/>
    <n v="3433"/>
    <n v="99184914"/>
    <n v="37"/>
    <s v="IPO"/>
  </r>
  <r>
    <x v="988"/>
    <s v="Startup989"/>
    <x v="7"/>
    <x v="1"/>
    <s v="Hyderabad"/>
    <n v="2019"/>
    <x v="760"/>
    <x v="3"/>
    <n v="29938361"/>
    <n v="962239948"/>
    <x v="3"/>
    <n v="5"/>
    <n v="4196"/>
    <n v="62439080"/>
    <n v="40"/>
    <s v="Acquired"/>
  </r>
  <r>
    <x v="989"/>
    <s v="Startup990"/>
    <x v="0"/>
    <x v="0"/>
    <s v="Tokyo"/>
    <n v="2024"/>
    <x v="761"/>
    <x v="3"/>
    <n v="20631323"/>
    <n v="289474799"/>
    <x v="5"/>
    <n v="9"/>
    <n v="4123"/>
    <n v="8527292"/>
    <n v="16"/>
    <s v="Active"/>
  </r>
  <r>
    <x v="990"/>
    <s v="Startup991"/>
    <x v="4"/>
    <x v="8"/>
    <s v="San Francisco"/>
    <n v="2010"/>
    <x v="762"/>
    <x v="0"/>
    <n v="35072161"/>
    <n v="383700503"/>
    <x v="4"/>
    <n v="1"/>
    <n v="1734"/>
    <n v="55967805"/>
    <n v="27"/>
    <s v="Acquired"/>
  </r>
  <r>
    <x v="991"/>
    <s v="Startup992"/>
    <x v="3"/>
    <x v="0"/>
    <s v="Tokyo"/>
    <n v="2017"/>
    <x v="763"/>
    <x v="4"/>
    <n v="5758416"/>
    <n v="148752301"/>
    <x v="1"/>
    <n v="6"/>
    <n v="120"/>
    <n v="53343329"/>
    <n v="36"/>
    <s v="Closed"/>
  </r>
  <r>
    <x v="992"/>
    <s v="Startup993"/>
    <x v="4"/>
    <x v="3"/>
    <s v="Singapore"/>
    <n v="2019"/>
    <x v="764"/>
    <x v="0"/>
    <n v="39051753"/>
    <n v="435055010"/>
    <x v="1"/>
    <n v="6"/>
    <n v="3659"/>
    <n v="43272797"/>
    <n v="26"/>
    <s v="IPO"/>
  </r>
  <r>
    <x v="993"/>
    <s v="Startup994"/>
    <x v="2"/>
    <x v="8"/>
    <s v="Austin"/>
    <n v="2010"/>
    <x v="765"/>
    <x v="5"/>
    <n v="16350009"/>
    <n v="138806895"/>
    <x v="5"/>
    <n v="1"/>
    <n v="2445"/>
    <n v="23247390"/>
    <n v="37"/>
    <s v="IPO"/>
  </r>
  <r>
    <x v="994"/>
    <s v="Startup995"/>
    <x v="7"/>
    <x v="7"/>
    <s v="Manchester"/>
    <n v="2023"/>
    <x v="21"/>
    <x v="2"/>
    <n v="23478806"/>
    <n v="712760433"/>
    <x v="0"/>
    <n v="1"/>
    <n v="373"/>
    <n v="20151565"/>
    <n v="16"/>
    <s v="IPO"/>
  </r>
  <r>
    <x v="995"/>
    <s v="Startup996"/>
    <x v="0"/>
    <x v="9"/>
    <s v="Toronto"/>
    <n v="2019"/>
    <x v="766"/>
    <x v="3"/>
    <n v="16764495"/>
    <n v="624787820"/>
    <x v="5"/>
    <n v="2"/>
    <n v="4833"/>
    <n v="47818755"/>
    <n v="15"/>
    <s v="IPO"/>
  </r>
  <r>
    <x v="996"/>
    <s v="Startup997"/>
    <x v="6"/>
    <x v="5"/>
    <s v="Berlin"/>
    <n v="2019"/>
    <x v="296"/>
    <x v="1"/>
    <n v="37196756"/>
    <n v="528164305"/>
    <x v="4"/>
    <n v="4"/>
    <n v="125"/>
    <n v="98345929"/>
    <n v="27"/>
    <s v="Closed"/>
  </r>
  <r>
    <x v="997"/>
    <s v="Startup998"/>
    <x v="1"/>
    <x v="7"/>
    <s v="Manchester"/>
    <n v="2016"/>
    <x v="767"/>
    <x v="1"/>
    <n v="15720648"/>
    <n v="465219862"/>
    <x v="6"/>
    <n v="1"/>
    <n v="624"/>
    <n v="91100687"/>
    <n v="34"/>
    <s v="IPO"/>
  </r>
  <r>
    <x v="998"/>
    <s v="Startup999"/>
    <x v="7"/>
    <x v="5"/>
    <s v="Munich"/>
    <n v="2015"/>
    <x v="545"/>
    <x v="2"/>
    <n v="44065955"/>
    <n v="303986865"/>
    <x v="3"/>
    <n v="11"/>
    <n v="2709"/>
    <n v="47483709"/>
    <n v="34"/>
    <s v="Active"/>
  </r>
  <r>
    <x v="999"/>
    <s v="Startup1000"/>
    <x v="4"/>
    <x v="0"/>
    <s v="Tokyo"/>
    <n v="2011"/>
    <x v="135"/>
    <x v="4"/>
    <n v="33907114"/>
    <n v="907738432"/>
    <x v="5"/>
    <n v="14"/>
    <n v="779"/>
    <n v="12714000"/>
    <n v="20"/>
    <s v="Acquired"/>
  </r>
  <r>
    <x v="1000"/>
    <s v="Startup1001"/>
    <x v="0"/>
    <x v="1"/>
    <s v="Mumbai"/>
    <n v="2014"/>
    <x v="496"/>
    <x v="2"/>
    <n v="10105088"/>
    <n v="279021965"/>
    <x v="7"/>
    <n v="6"/>
    <n v="1957"/>
    <n v="5279333"/>
    <n v="22"/>
    <s v="Closed"/>
  </r>
  <r>
    <x v="1001"/>
    <s v="Startup1002"/>
    <x v="6"/>
    <x v="2"/>
    <s v="Paris"/>
    <n v="2023"/>
    <x v="490"/>
    <x v="5"/>
    <n v="33911827"/>
    <n v="160899769"/>
    <x v="0"/>
    <n v="14"/>
    <n v="1347"/>
    <n v="34681314"/>
    <n v="36"/>
    <s v="Active"/>
  </r>
  <r>
    <x v="1002"/>
    <s v="Startup1003"/>
    <x v="6"/>
    <x v="5"/>
    <s v="Berlin"/>
    <n v="2018"/>
    <x v="768"/>
    <x v="3"/>
    <n v="42283471"/>
    <n v="523645782"/>
    <x v="2"/>
    <n v="11"/>
    <n v="3441"/>
    <n v="46537536"/>
    <n v="1"/>
    <s v="IPO"/>
  </r>
  <r>
    <x v="1003"/>
    <s v="Startup1004"/>
    <x v="9"/>
    <x v="5"/>
    <s v="Munich"/>
    <n v="2023"/>
    <x v="769"/>
    <x v="2"/>
    <n v="3520701"/>
    <n v="997454193"/>
    <x v="0"/>
    <n v="5"/>
    <n v="2165"/>
    <n v="59694773"/>
    <n v="23"/>
    <s v="Active"/>
  </r>
  <r>
    <x v="1004"/>
    <s v="Startup1005"/>
    <x v="5"/>
    <x v="5"/>
    <s v="Berlin"/>
    <n v="2022"/>
    <x v="770"/>
    <x v="6"/>
    <n v="38271666"/>
    <n v="371196075"/>
    <x v="2"/>
    <n v="12"/>
    <n v="4107"/>
    <n v="11385861"/>
    <n v="16"/>
    <s v="Acquired"/>
  </r>
  <r>
    <x v="1005"/>
    <s v="Startup1006"/>
    <x v="3"/>
    <x v="1"/>
    <s v="Pune"/>
    <n v="2022"/>
    <x v="771"/>
    <x v="4"/>
    <n v="48205439"/>
    <n v="184960647"/>
    <x v="1"/>
    <n v="11"/>
    <n v="1521"/>
    <n v="88881686"/>
    <n v="38"/>
    <s v="Acquired"/>
  </r>
  <r>
    <x v="1006"/>
    <s v="Startup1007"/>
    <x v="3"/>
    <x v="6"/>
    <s v="Abu Dhabi"/>
    <n v="2024"/>
    <x v="566"/>
    <x v="4"/>
    <n v="26185680"/>
    <n v="334201100"/>
    <x v="7"/>
    <n v="3"/>
    <n v="1104"/>
    <n v="95792505"/>
    <n v="34"/>
    <s v="IPO"/>
  </r>
  <r>
    <x v="1007"/>
    <s v="Startup1008"/>
    <x v="7"/>
    <x v="3"/>
    <s v="Singapore"/>
    <n v="2014"/>
    <x v="772"/>
    <x v="5"/>
    <n v="47608791"/>
    <n v="670239195"/>
    <x v="7"/>
    <n v="9"/>
    <n v="422"/>
    <n v="56140097"/>
    <n v="3"/>
    <s v="Acquired"/>
  </r>
  <r>
    <x v="1008"/>
    <s v="Startup1009"/>
    <x v="6"/>
    <x v="7"/>
    <s v="London"/>
    <n v="2023"/>
    <x v="576"/>
    <x v="2"/>
    <n v="39926543"/>
    <n v="879479932"/>
    <x v="0"/>
    <n v="12"/>
    <n v="4582"/>
    <n v="64706701"/>
    <n v="30"/>
    <s v="Closed"/>
  </r>
  <r>
    <x v="1009"/>
    <s v="Startup1010"/>
    <x v="5"/>
    <x v="0"/>
    <s v="Tokyo"/>
    <n v="2023"/>
    <x v="358"/>
    <x v="3"/>
    <n v="22896112"/>
    <n v="699966867"/>
    <x v="4"/>
    <n v="14"/>
    <n v="2312"/>
    <n v="6703275"/>
    <n v="20"/>
    <s v="Closed"/>
  </r>
  <r>
    <x v="1010"/>
    <s v="Startup1011"/>
    <x v="1"/>
    <x v="7"/>
    <s v="Manchester"/>
    <n v="2013"/>
    <x v="773"/>
    <x v="6"/>
    <n v="31652396"/>
    <n v="419518981"/>
    <x v="7"/>
    <n v="14"/>
    <n v="1888"/>
    <n v="34283103"/>
    <n v="9"/>
    <s v="Closed"/>
  </r>
  <r>
    <x v="1011"/>
    <s v="Startup1012"/>
    <x v="9"/>
    <x v="3"/>
    <s v="Singapore"/>
    <n v="2013"/>
    <x v="774"/>
    <x v="5"/>
    <n v="31932308"/>
    <n v="656209248"/>
    <x v="7"/>
    <n v="11"/>
    <n v="1847"/>
    <n v="5823136"/>
    <n v="36"/>
    <s v="Acquired"/>
  </r>
  <r>
    <x v="1012"/>
    <s v="Startup1013"/>
    <x v="2"/>
    <x v="5"/>
    <s v="Munich"/>
    <n v="2015"/>
    <x v="775"/>
    <x v="0"/>
    <n v="3512074"/>
    <n v="885130551"/>
    <x v="0"/>
    <n v="14"/>
    <n v="4146"/>
    <n v="87631291"/>
    <n v="17"/>
    <s v="Acquired"/>
  </r>
  <r>
    <x v="1013"/>
    <s v="Startup1014"/>
    <x v="6"/>
    <x v="7"/>
    <s v="London"/>
    <n v="2017"/>
    <x v="776"/>
    <x v="6"/>
    <n v="37221733"/>
    <n v="918857147"/>
    <x v="2"/>
    <n v="15"/>
    <n v="4922"/>
    <n v="34856954"/>
    <n v="12"/>
    <s v="Acquired"/>
  </r>
  <r>
    <x v="1014"/>
    <s v="Startup1015"/>
    <x v="0"/>
    <x v="2"/>
    <s v="Paris"/>
    <n v="2011"/>
    <x v="777"/>
    <x v="6"/>
    <n v="29224689"/>
    <n v="963877998"/>
    <x v="6"/>
    <n v="4"/>
    <n v="957"/>
    <n v="30853449"/>
    <n v="18"/>
    <s v="Active"/>
  </r>
  <r>
    <x v="1015"/>
    <s v="Startup1016"/>
    <x v="2"/>
    <x v="0"/>
    <s v="Tokyo"/>
    <n v="2022"/>
    <x v="778"/>
    <x v="5"/>
    <n v="47018387"/>
    <n v="195255040"/>
    <x v="4"/>
    <n v="7"/>
    <n v="2199"/>
    <n v="31277366"/>
    <n v="9"/>
    <s v="IPO"/>
  </r>
  <r>
    <x v="1016"/>
    <s v="Startup1017"/>
    <x v="6"/>
    <x v="7"/>
    <s v="Manchester"/>
    <n v="2024"/>
    <x v="779"/>
    <x v="1"/>
    <n v="10391906"/>
    <n v="242884793"/>
    <x v="1"/>
    <n v="4"/>
    <n v="3006"/>
    <n v="60734642"/>
    <n v="29"/>
    <s v="Acquired"/>
  </r>
  <r>
    <x v="1017"/>
    <s v="Startup1018"/>
    <x v="6"/>
    <x v="5"/>
    <s v="Berlin"/>
    <n v="2020"/>
    <x v="250"/>
    <x v="0"/>
    <n v="42896864"/>
    <n v="587200167"/>
    <x v="6"/>
    <n v="10"/>
    <n v="3093"/>
    <n v="47277102"/>
    <n v="11"/>
    <s v="Active"/>
  </r>
  <r>
    <x v="1018"/>
    <s v="Startup1019"/>
    <x v="0"/>
    <x v="1"/>
    <s v="Hyderabad"/>
    <n v="2016"/>
    <x v="780"/>
    <x v="0"/>
    <n v="33160919"/>
    <n v="767953307"/>
    <x v="6"/>
    <n v="9"/>
    <n v="4483"/>
    <n v="12352757"/>
    <n v="13"/>
    <s v="Active"/>
  </r>
  <r>
    <x v="1019"/>
    <s v="Startup1020"/>
    <x v="6"/>
    <x v="0"/>
    <s v="Tokyo"/>
    <n v="2018"/>
    <x v="781"/>
    <x v="6"/>
    <n v="46667535"/>
    <n v="99962807"/>
    <x v="3"/>
    <n v="2"/>
    <n v="1495"/>
    <n v="50640287"/>
    <n v="29"/>
    <s v="Acquired"/>
  </r>
  <r>
    <x v="1020"/>
    <s v="Startup1021"/>
    <x v="6"/>
    <x v="4"/>
    <s v="Melbourne"/>
    <n v="2017"/>
    <x v="782"/>
    <x v="2"/>
    <n v="8062258"/>
    <n v="43859820"/>
    <x v="0"/>
    <n v="1"/>
    <n v="3863"/>
    <n v="39575034"/>
    <n v="36"/>
    <s v="Active"/>
  </r>
  <r>
    <x v="1021"/>
    <s v="Startup1022"/>
    <x v="5"/>
    <x v="3"/>
    <s v="Singapore"/>
    <n v="2020"/>
    <x v="783"/>
    <x v="6"/>
    <n v="13479119"/>
    <n v="295862427"/>
    <x v="3"/>
    <n v="14"/>
    <n v="1924"/>
    <n v="18241567"/>
    <n v="16"/>
    <s v="Acquired"/>
  </r>
  <r>
    <x v="1022"/>
    <s v="Startup1023"/>
    <x v="5"/>
    <x v="6"/>
    <s v="Abu Dhabi"/>
    <n v="2011"/>
    <x v="784"/>
    <x v="5"/>
    <n v="36205380"/>
    <n v="248292652"/>
    <x v="1"/>
    <n v="12"/>
    <n v="924"/>
    <n v="88427584"/>
    <n v="5"/>
    <s v="IPO"/>
  </r>
  <r>
    <x v="1023"/>
    <s v="Startup1024"/>
    <x v="0"/>
    <x v="4"/>
    <s v="Melbourne"/>
    <n v="2014"/>
    <x v="25"/>
    <x v="4"/>
    <n v="44589247"/>
    <n v="118629845"/>
    <x v="4"/>
    <n v="1"/>
    <n v="1066"/>
    <n v="37682374"/>
    <n v="12"/>
    <s v="IPO"/>
  </r>
  <r>
    <x v="1024"/>
    <s v="Startup1025"/>
    <x v="9"/>
    <x v="2"/>
    <s v="Paris"/>
    <n v="2022"/>
    <x v="785"/>
    <x v="6"/>
    <n v="34164715"/>
    <n v="635253921"/>
    <x v="2"/>
    <n v="3"/>
    <n v="2471"/>
    <n v="7324844"/>
    <n v="9"/>
    <s v="Active"/>
  </r>
  <r>
    <x v="1025"/>
    <s v="Startup1026"/>
    <x v="7"/>
    <x v="1"/>
    <s v="Hyderabad"/>
    <n v="2018"/>
    <x v="786"/>
    <x v="4"/>
    <n v="16147735"/>
    <n v="786393682"/>
    <x v="7"/>
    <n v="5"/>
    <n v="3111"/>
    <n v="3263984"/>
    <n v="31"/>
    <s v="IPO"/>
  </r>
  <r>
    <x v="1026"/>
    <s v="Startup1027"/>
    <x v="0"/>
    <x v="3"/>
    <s v="Singapore"/>
    <n v="2019"/>
    <x v="787"/>
    <x v="1"/>
    <n v="8942893"/>
    <n v="357295591"/>
    <x v="4"/>
    <n v="15"/>
    <n v="2206"/>
    <n v="27171427"/>
    <n v="5"/>
    <s v="IPO"/>
  </r>
  <r>
    <x v="1027"/>
    <s v="Startup1028"/>
    <x v="3"/>
    <x v="2"/>
    <s v="Paris"/>
    <n v="2014"/>
    <x v="788"/>
    <x v="1"/>
    <n v="15617760"/>
    <n v="980932572"/>
    <x v="2"/>
    <n v="3"/>
    <n v="4084"/>
    <n v="88335957"/>
    <n v="13"/>
    <s v="Active"/>
  </r>
  <r>
    <x v="1028"/>
    <s v="Startup1029"/>
    <x v="8"/>
    <x v="4"/>
    <s v="Sydney"/>
    <n v="2021"/>
    <x v="789"/>
    <x v="1"/>
    <n v="46367061"/>
    <n v="927130501"/>
    <x v="2"/>
    <n v="1"/>
    <n v="456"/>
    <n v="8051579"/>
    <n v="27"/>
    <s v="IPO"/>
  </r>
  <r>
    <x v="1029"/>
    <s v="Startup1030"/>
    <x v="6"/>
    <x v="5"/>
    <s v="Munich"/>
    <n v="2010"/>
    <x v="790"/>
    <x v="6"/>
    <n v="3637079"/>
    <n v="835400221"/>
    <x v="3"/>
    <n v="8"/>
    <n v="3355"/>
    <n v="19853433"/>
    <n v="16"/>
    <s v="IPO"/>
  </r>
  <r>
    <x v="1030"/>
    <s v="Startup1031"/>
    <x v="6"/>
    <x v="0"/>
    <s v="Tokyo"/>
    <n v="2015"/>
    <x v="791"/>
    <x v="1"/>
    <n v="29698210"/>
    <n v="282787480"/>
    <x v="1"/>
    <n v="9"/>
    <n v="1262"/>
    <n v="54087522"/>
    <n v="14"/>
    <s v="Closed"/>
  </r>
  <r>
    <x v="1031"/>
    <s v="Startup1032"/>
    <x v="8"/>
    <x v="0"/>
    <s v="Tokyo"/>
    <n v="2010"/>
    <x v="792"/>
    <x v="2"/>
    <n v="34270256"/>
    <n v="879703790"/>
    <x v="1"/>
    <n v="7"/>
    <n v="2802"/>
    <n v="48997386"/>
    <n v="39"/>
    <s v="Acquired"/>
  </r>
  <r>
    <x v="1032"/>
    <s v="Startup1033"/>
    <x v="2"/>
    <x v="2"/>
    <s v="Paris"/>
    <n v="2017"/>
    <x v="793"/>
    <x v="5"/>
    <n v="37898928"/>
    <n v="943007775"/>
    <x v="0"/>
    <n v="12"/>
    <n v="3068"/>
    <n v="27602908"/>
    <n v="26"/>
    <s v="Active"/>
  </r>
  <r>
    <x v="1033"/>
    <s v="Startup1034"/>
    <x v="3"/>
    <x v="2"/>
    <s v="Paris"/>
    <n v="2019"/>
    <x v="794"/>
    <x v="1"/>
    <n v="43102573"/>
    <n v="685903489"/>
    <x v="1"/>
    <n v="5"/>
    <n v="3860"/>
    <n v="94814027"/>
    <n v="5"/>
    <s v="Acquired"/>
  </r>
  <r>
    <x v="1034"/>
    <s v="Startup1035"/>
    <x v="3"/>
    <x v="5"/>
    <s v="Berlin"/>
    <n v="2010"/>
    <x v="795"/>
    <x v="1"/>
    <n v="17336207"/>
    <n v="43263907"/>
    <x v="3"/>
    <n v="5"/>
    <n v="3806"/>
    <n v="29382905"/>
    <n v="38"/>
    <s v="IPO"/>
  </r>
  <r>
    <x v="1035"/>
    <s v="Startup1036"/>
    <x v="4"/>
    <x v="0"/>
    <s v="Tokyo"/>
    <n v="2020"/>
    <x v="796"/>
    <x v="6"/>
    <n v="37780122"/>
    <n v="920542445"/>
    <x v="6"/>
    <n v="6"/>
    <n v="920"/>
    <n v="17892055"/>
    <n v="31"/>
    <s v="Acquired"/>
  </r>
  <r>
    <x v="1036"/>
    <s v="Startup1037"/>
    <x v="1"/>
    <x v="9"/>
    <s v="Vancouver"/>
    <n v="2019"/>
    <x v="797"/>
    <x v="5"/>
    <n v="16768587"/>
    <n v="863131359"/>
    <x v="1"/>
    <n v="10"/>
    <n v="1795"/>
    <n v="79991575"/>
    <n v="17"/>
    <s v="IPO"/>
  </r>
  <r>
    <x v="1037"/>
    <s v="Startup1038"/>
    <x v="6"/>
    <x v="7"/>
    <s v="Manchester"/>
    <n v="2016"/>
    <x v="798"/>
    <x v="1"/>
    <n v="9194083"/>
    <n v="599889640"/>
    <x v="6"/>
    <n v="15"/>
    <n v="3768"/>
    <n v="14960095"/>
    <n v="35"/>
    <s v="Closed"/>
  </r>
  <r>
    <x v="1038"/>
    <s v="Startup1039"/>
    <x v="6"/>
    <x v="3"/>
    <s v="Singapore"/>
    <n v="2017"/>
    <x v="799"/>
    <x v="6"/>
    <n v="40850424"/>
    <n v="21549265"/>
    <x v="5"/>
    <n v="11"/>
    <n v="634"/>
    <n v="93904243"/>
    <n v="33"/>
    <s v="Active"/>
  </r>
  <r>
    <x v="1039"/>
    <s v="Startup1040"/>
    <x v="3"/>
    <x v="6"/>
    <s v="Abu Dhabi"/>
    <n v="2012"/>
    <x v="423"/>
    <x v="2"/>
    <n v="8740901"/>
    <n v="856353832"/>
    <x v="6"/>
    <n v="12"/>
    <n v="1851"/>
    <n v="55268731"/>
    <n v="26"/>
    <s v="Closed"/>
  </r>
  <r>
    <x v="1040"/>
    <s v="Startup1041"/>
    <x v="6"/>
    <x v="8"/>
    <s v="Austin"/>
    <n v="2011"/>
    <x v="800"/>
    <x v="1"/>
    <n v="32420834"/>
    <n v="165015515"/>
    <x v="2"/>
    <n v="5"/>
    <n v="3022"/>
    <n v="43752631"/>
    <n v="2"/>
    <s v="Closed"/>
  </r>
  <r>
    <x v="1041"/>
    <s v="Startup1042"/>
    <x v="2"/>
    <x v="9"/>
    <s v="Toronto"/>
    <n v="2012"/>
    <x v="801"/>
    <x v="4"/>
    <n v="38515614"/>
    <n v="410824496"/>
    <x v="4"/>
    <n v="12"/>
    <n v="4896"/>
    <n v="42928952"/>
    <n v="11"/>
    <s v="Active"/>
  </r>
  <r>
    <x v="1042"/>
    <s v="Startup1043"/>
    <x v="8"/>
    <x v="1"/>
    <s v="Bengaluru"/>
    <n v="2016"/>
    <x v="802"/>
    <x v="5"/>
    <n v="16605449"/>
    <n v="192777454"/>
    <x v="6"/>
    <n v="4"/>
    <n v="4097"/>
    <n v="18375452"/>
    <n v="39"/>
    <s v="Acquired"/>
  </r>
  <r>
    <x v="1043"/>
    <s v="Startup1044"/>
    <x v="9"/>
    <x v="3"/>
    <s v="Singapore"/>
    <n v="2022"/>
    <x v="803"/>
    <x v="2"/>
    <n v="44419721"/>
    <n v="215010332"/>
    <x v="3"/>
    <n v="14"/>
    <n v="2652"/>
    <n v="76631667"/>
    <n v="33"/>
    <s v="Closed"/>
  </r>
  <r>
    <x v="1044"/>
    <s v="Startup1045"/>
    <x v="3"/>
    <x v="8"/>
    <s v="New York"/>
    <n v="2024"/>
    <x v="804"/>
    <x v="0"/>
    <n v="41941193"/>
    <n v="35559550"/>
    <x v="0"/>
    <n v="14"/>
    <n v="1666"/>
    <n v="48840204"/>
    <n v="27"/>
    <s v="Closed"/>
  </r>
  <r>
    <x v="1045"/>
    <s v="Startup1046"/>
    <x v="1"/>
    <x v="5"/>
    <s v="Berlin"/>
    <n v="2017"/>
    <x v="805"/>
    <x v="6"/>
    <n v="30848776"/>
    <n v="336899688"/>
    <x v="4"/>
    <n v="9"/>
    <n v="2854"/>
    <n v="49761065"/>
    <n v="29"/>
    <s v="Acquired"/>
  </r>
  <r>
    <x v="1046"/>
    <s v="Startup1047"/>
    <x v="3"/>
    <x v="9"/>
    <s v="Toronto"/>
    <n v="2011"/>
    <x v="641"/>
    <x v="5"/>
    <n v="5267182"/>
    <n v="507110407"/>
    <x v="2"/>
    <n v="1"/>
    <n v="2165"/>
    <n v="13225828"/>
    <n v="33"/>
    <s v="Active"/>
  </r>
  <r>
    <x v="1047"/>
    <s v="Startup1048"/>
    <x v="4"/>
    <x v="9"/>
    <s v="Vancouver"/>
    <n v="2018"/>
    <x v="791"/>
    <x v="1"/>
    <n v="5049930"/>
    <n v="615093993"/>
    <x v="5"/>
    <n v="6"/>
    <n v="442"/>
    <n v="49186949"/>
    <n v="28"/>
    <s v="Acquired"/>
  </r>
  <r>
    <x v="1048"/>
    <s v="Startup1049"/>
    <x v="7"/>
    <x v="8"/>
    <s v="New York"/>
    <n v="2023"/>
    <x v="419"/>
    <x v="2"/>
    <n v="40682283"/>
    <n v="650084575"/>
    <x v="1"/>
    <n v="13"/>
    <n v="626"/>
    <n v="54321290"/>
    <n v="24"/>
    <s v="Active"/>
  </r>
  <r>
    <x v="1049"/>
    <s v="Startup1050"/>
    <x v="2"/>
    <x v="3"/>
    <s v="Singapore"/>
    <n v="2017"/>
    <x v="153"/>
    <x v="4"/>
    <n v="1301907"/>
    <n v="67364428"/>
    <x v="0"/>
    <n v="1"/>
    <n v="3095"/>
    <n v="15602894"/>
    <n v="37"/>
    <s v="IPO"/>
  </r>
  <r>
    <x v="1050"/>
    <s v="Startup1051"/>
    <x v="3"/>
    <x v="0"/>
    <s v="Tokyo"/>
    <n v="2018"/>
    <x v="806"/>
    <x v="3"/>
    <n v="48469765"/>
    <n v="966462409"/>
    <x v="3"/>
    <n v="13"/>
    <n v="283"/>
    <n v="51765005"/>
    <n v="27"/>
    <s v="IPO"/>
  </r>
  <r>
    <x v="1051"/>
    <s v="Startup1052"/>
    <x v="9"/>
    <x v="3"/>
    <s v="Singapore"/>
    <n v="2018"/>
    <x v="807"/>
    <x v="4"/>
    <n v="18152536"/>
    <n v="913443056"/>
    <x v="2"/>
    <n v="5"/>
    <n v="4564"/>
    <n v="54377558"/>
    <n v="37"/>
    <s v="Acquired"/>
  </r>
  <r>
    <x v="1052"/>
    <s v="Startup1053"/>
    <x v="4"/>
    <x v="3"/>
    <s v="Singapore"/>
    <n v="2022"/>
    <x v="497"/>
    <x v="0"/>
    <n v="34025483"/>
    <n v="657061473"/>
    <x v="7"/>
    <n v="5"/>
    <n v="1600"/>
    <n v="30875823"/>
    <n v="10"/>
    <s v="Acquired"/>
  </r>
  <r>
    <x v="1053"/>
    <s v="Startup1054"/>
    <x v="3"/>
    <x v="7"/>
    <s v="London"/>
    <n v="2018"/>
    <x v="808"/>
    <x v="6"/>
    <n v="20394525"/>
    <n v="444164429"/>
    <x v="4"/>
    <n v="14"/>
    <n v="1801"/>
    <n v="64442217"/>
    <n v="11"/>
    <s v="IPO"/>
  </r>
  <r>
    <x v="1054"/>
    <s v="Startup1055"/>
    <x v="5"/>
    <x v="8"/>
    <s v="San Francisco"/>
    <n v="2018"/>
    <x v="477"/>
    <x v="0"/>
    <n v="7600802"/>
    <n v="53087047"/>
    <x v="7"/>
    <n v="8"/>
    <n v="942"/>
    <n v="21710044"/>
    <n v="29"/>
    <s v="Active"/>
  </r>
  <r>
    <x v="1055"/>
    <s v="Startup1056"/>
    <x v="8"/>
    <x v="0"/>
    <s v="Tokyo"/>
    <n v="2015"/>
    <x v="809"/>
    <x v="4"/>
    <n v="47484450"/>
    <n v="449176594"/>
    <x v="7"/>
    <n v="13"/>
    <n v="2376"/>
    <n v="99833247"/>
    <n v="32"/>
    <s v="Closed"/>
  </r>
  <r>
    <x v="1056"/>
    <s v="Startup1057"/>
    <x v="4"/>
    <x v="1"/>
    <s v="Hyderabad"/>
    <n v="2017"/>
    <x v="653"/>
    <x v="6"/>
    <n v="13564070"/>
    <n v="786865159"/>
    <x v="0"/>
    <n v="5"/>
    <n v="1631"/>
    <n v="28204945"/>
    <n v="2"/>
    <s v="Active"/>
  </r>
  <r>
    <x v="1057"/>
    <s v="Startup1058"/>
    <x v="0"/>
    <x v="6"/>
    <s v="Dubai"/>
    <n v="2013"/>
    <x v="810"/>
    <x v="6"/>
    <n v="38734804"/>
    <n v="207951310"/>
    <x v="3"/>
    <n v="11"/>
    <n v="1790"/>
    <n v="14453923"/>
    <n v="15"/>
    <s v="Active"/>
  </r>
  <r>
    <x v="1058"/>
    <s v="Startup1059"/>
    <x v="6"/>
    <x v="4"/>
    <s v="Melbourne"/>
    <n v="2012"/>
    <x v="695"/>
    <x v="3"/>
    <n v="17995796"/>
    <n v="678587839"/>
    <x v="2"/>
    <n v="4"/>
    <n v="1207"/>
    <n v="95360052"/>
    <n v="35"/>
    <s v="Acquired"/>
  </r>
  <r>
    <x v="1059"/>
    <s v="Startup1060"/>
    <x v="9"/>
    <x v="5"/>
    <s v="Munich"/>
    <n v="2015"/>
    <x v="510"/>
    <x v="5"/>
    <n v="5063247"/>
    <n v="926226347"/>
    <x v="5"/>
    <n v="12"/>
    <n v="2645"/>
    <n v="2482996"/>
    <n v="17"/>
    <s v="Acquired"/>
  </r>
  <r>
    <x v="1060"/>
    <s v="Startup1061"/>
    <x v="4"/>
    <x v="6"/>
    <s v="Dubai"/>
    <n v="2022"/>
    <x v="573"/>
    <x v="6"/>
    <n v="40897174"/>
    <n v="886572014"/>
    <x v="0"/>
    <n v="1"/>
    <n v="1929"/>
    <n v="5349762"/>
    <n v="16"/>
    <s v="Acquired"/>
  </r>
  <r>
    <x v="1061"/>
    <s v="Startup1062"/>
    <x v="2"/>
    <x v="3"/>
    <s v="Singapore"/>
    <n v="2024"/>
    <x v="811"/>
    <x v="0"/>
    <n v="42759118"/>
    <n v="764771856"/>
    <x v="4"/>
    <n v="2"/>
    <n v="1283"/>
    <n v="86387781"/>
    <n v="2"/>
    <s v="Active"/>
  </r>
  <r>
    <x v="1062"/>
    <s v="Startup1063"/>
    <x v="6"/>
    <x v="9"/>
    <s v="Vancouver"/>
    <n v="2022"/>
    <x v="783"/>
    <x v="2"/>
    <n v="28846633"/>
    <n v="842157695"/>
    <x v="4"/>
    <n v="8"/>
    <n v="674"/>
    <n v="11681915"/>
    <n v="22"/>
    <s v="Active"/>
  </r>
  <r>
    <x v="1063"/>
    <s v="Startup1064"/>
    <x v="5"/>
    <x v="1"/>
    <s v="Bengaluru"/>
    <n v="2020"/>
    <x v="215"/>
    <x v="5"/>
    <n v="12456727"/>
    <n v="352073095"/>
    <x v="7"/>
    <n v="7"/>
    <n v="3161"/>
    <n v="49017085"/>
    <n v="22"/>
    <s v="Closed"/>
  </r>
  <r>
    <x v="1064"/>
    <s v="Startup1065"/>
    <x v="5"/>
    <x v="8"/>
    <s v="San Francisco"/>
    <n v="2017"/>
    <x v="812"/>
    <x v="1"/>
    <n v="39136933"/>
    <n v="696723102"/>
    <x v="4"/>
    <n v="8"/>
    <n v="22"/>
    <n v="49699832"/>
    <n v="39"/>
    <s v="IPO"/>
  </r>
  <r>
    <x v="1065"/>
    <s v="Startup1066"/>
    <x v="7"/>
    <x v="8"/>
    <s v="New York"/>
    <n v="2024"/>
    <x v="596"/>
    <x v="3"/>
    <n v="4585839"/>
    <n v="760582691"/>
    <x v="5"/>
    <n v="9"/>
    <n v="1146"/>
    <n v="83926938"/>
    <n v="18"/>
    <s v="Active"/>
  </r>
  <r>
    <x v="1066"/>
    <s v="Startup1067"/>
    <x v="5"/>
    <x v="6"/>
    <s v="Abu Dhabi"/>
    <n v="2015"/>
    <x v="634"/>
    <x v="1"/>
    <n v="12341088"/>
    <n v="316576369"/>
    <x v="2"/>
    <n v="8"/>
    <n v="996"/>
    <n v="5576786"/>
    <n v="36"/>
    <s v="Closed"/>
  </r>
  <r>
    <x v="1067"/>
    <s v="Startup1068"/>
    <x v="1"/>
    <x v="1"/>
    <s v="Pune"/>
    <n v="2018"/>
    <x v="813"/>
    <x v="4"/>
    <n v="23935640"/>
    <n v="700086095"/>
    <x v="5"/>
    <n v="12"/>
    <n v="1764"/>
    <n v="74989474"/>
    <n v="30"/>
    <s v="Acquired"/>
  </r>
  <r>
    <x v="1068"/>
    <s v="Startup1069"/>
    <x v="7"/>
    <x v="5"/>
    <s v="Berlin"/>
    <n v="2020"/>
    <x v="396"/>
    <x v="6"/>
    <n v="8483160"/>
    <n v="924709283"/>
    <x v="2"/>
    <n v="3"/>
    <n v="88"/>
    <n v="66902254"/>
    <n v="10"/>
    <s v="Closed"/>
  </r>
  <r>
    <x v="1069"/>
    <s v="Startup1070"/>
    <x v="9"/>
    <x v="2"/>
    <s v="Paris"/>
    <n v="2020"/>
    <x v="814"/>
    <x v="0"/>
    <n v="15735274"/>
    <n v="923612060"/>
    <x v="2"/>
    <n v="2"/>
    <n v="3975"/>
    <n v="34388013"/>
    <n v="6"/>
    <s v="Acquired"/>
  </r>
  <r>
    <x v="1070"/>
    <s v="Startup1071"/>
    <x v="6"/>
    <x v="8"/>
    <s v="New York"/>
    <n v="2021"/>
    <x v="815"/>
    <x v="0"/>
    <n v="49003052"/>
    <n v="811138514"/>
    <x v="4"/>
    <n v="15"/>
    <n v="2852"/>
    <n v="85467661"/>
    <n v="7"/>
    <s v="Active"/>
  </r>
  <r>
    <x v="1071"/>
    <s v="Startup1072"/>
    <x v="2"/>
    <x v="3"/>
    <s v="Singapore"/>
    <n v="2024"/>
    <x v="474"/>
    <x v="4"/>
    <n v="35223407"/>
    <n v="785580501"/>
    <x v="0"/>
    <n v="4"/>
    <n v="1163"/>
    <n v="64442633"/>
    <n v="32"/>
    <s v="IPO"/>
  </r>
  <r>
    <x v="1072"/>
    <s v="Startup1073"/>
    <x v="3"/>
    <x v="4"/>
    <s v="Sydney"/>
    <n v="2011"/>
    <x v="816"/>
    <x v="6"/>
    <n v="27744871"/>
    <n v="466531561"/>
    <x v="2"/>
    <n v="1"/>
    <n v="65"/>
    <n v="73388063"/>
    <n v="39"/>
    <s v="Acquired"/>
  </r>
  <r>
    <x v="1073"/>
    <s v="Startup1074"/>
    <x v="7"/>
    <x v="4"/>
    <s v="Sydney"/>
    <n v="2019"/>
    <x v="817"/>
    <x v="3"/>
    <n v="46358265"/>
    <n v="499047025"/>
    <x v="2"/>
    <n v="7"/>
    <n v="3858"/>
    <n v="68179381"/>
    <n v="39"/>
    <s v="Closed"/>
  </r>
  <r>
    <x v="1074"/>
    <s v="Startup1075"/>
    <x v="9"/>
    <x v="7"/>
    <s v="Manchester"/>
    <n v="2012"/>
    <x v="458"/>
    <x v="3"/>
    <n v="2569511"/>
    <n v="807886763"/>
    <x v="5"/>
    <n v="8"/>
    <n v="1928"/>
    <n v="45426778"/>
    <n v="8"/>
    <s v="Closed"/>
  </r>
  <r>
    <x v="1075"/>
    <s v="Startup1076"/>
    <x v="6"/>
    <x v="4"/>
    <s v="Sydney"/>
    <n v="2012"/>
    <x v="818"/>
    <x v="1"/>
    <n v="42577546"/>
    <n v="298176363"/>
    <x v="2"/>
    <n v="3"/>
    <n v="3925"/>
    <n v="22627022"/>
    <n v="4"/>
    <s v="Acquired"/>
  </r>
  <r>
    <x v="1076"/>
    <s v="Startup1077"/>
    <x v="5"/>
    <x v="8"/>
    <s v="New York"/>
    <n v="2019"/>
    <x v="494"/>
    <x v="3"/>
    <n v="19128388"/>
    <n v="134874340"/>
    <x v="7"/>
    <n v="9"/>
    <n v="4835"/>
    <n v="1223448"/>
    <n v="11"/>
    <s v="Active"/>
  </r>
  <r>
    <x v="1077"/>
    <s v="Startup1078"/>
    <x v="0"/>
    <x v="6"/>
    <s v="Abu Dhabi"/>
    <n v="2018"/>
    <x v="819"/>
    <x v="3"/>
    <n v="42333047"/>
    <n v="731390255"/>
    <x v="6"/>
    <n v="4"/>
    <n v="1766"/>
    <n v="43453786"/>
    <n v="24"/>
    <s v="Acquired"/>
  </r>
  <r>
    <x v="1078"/>
    <s v="Startup1079"/>
    <x v="5"/>
    <x v="9"/>
    <s v="Vancouver"/>
    <n v="2014"/>
    <x v="820"/>
    <x v="5"/>
    <n v="19460476"/>
    <n v="333851882"/>
    <x v="2"/>
    <n v="8"/>
    <n v="362"/>
    <n v="5175561"/>
    <n v="33"/>
    <s v="IPO"/>
  </r>
  <r>
    <x v="1079"/>
    <s v="Startup1080"/>
    <x v="7"/>
    <x v="3"/>
    <s v="Singapore"/>
    <n v="2019"/>
    <x v="821"/>
    <x v="0"/>
    <n v="9688840"/>
    <n v="618491465"/>
    <x v="1"/>
    <n v="2"/>
    <n v="4452"/>
    <n v="34601351"/>
    <n v="7"/>
    <s v="Active"/>
  </r>
  <r>
    <x v="1080"/>
    <s v="Startup1081"/>
    <x v="7"/>
    <x v="4"/>
    <s v="Sydney"/>
    <n v="2013"/>
    <x v="822"/>
    <x v="5"/>
    <n v="44590447"/>
    <n v="873565986"/>
    <x v="0"/>
    <n v="9"/>
    <n v="1482"/>
    <n v="50294502"/>
    <n v="27"/>
    <s v="IPO"/>
  </r>
  <r>
    <x v="1081"/>
    <s v="Startup1082"/>
    <x v="5"/>
    <x v="0"/>
    <s v="Tokyo"/>
    <n v="2013"/>
    <x v="823"/>
    <x v="6"/>
    <n v="18522709"/>
    <n v="152898180"/>
    <x v="0"/>
    <n v="15"/>
    <n v="2561"/>
    <n v="54057733"/>
    <n v="34"/>
    <s v="Acquired"/>
  </r>
  <r>
    <x v="1082"/>
    <s v="Startup1083"/>
    <x v="1"/>
    <x v="7"/>
    <s v="London"/>
    <n v="2015"/>
    <x v="824"/>
    <x v="4"/>
    <n v="25421441"/>
    <n v="263831030"/>
    <x v="3"/>
    <n v="15"/>
    <n v="2479"/>
    <n v="55504999"/>
    <n v="21"/>
    <s v="IPO"/>
  </r>
  <r>
    <x v="1083"/>
    <s v="Startup1084"/>
    <x v="3"/>
    <x v="4"/>
    <s v="Melbourne"/>
    <n v="2023"/>
    <x v="825"/>
    <x v="4"/>
    <n v="33290982"/>
    <n v="369956216"/>
    <x v="1"/>
    <n v="8"/>
    <n v="2606"/>
    <n v="34457125"/>
    <n v="39"/>
    <s v="Active"/>
  </r>
  <r>
    <x v="1084"/>
    <s v="Startup1085"/>
    <x v="5"/>
    <x v="5"/>
    <s v="Munich"/>
    <n v="2021"/>
    <x v="381"/>
    <x v="4"/>
    <n v="21660880"/>
    <n v="69192229"/>
    <x v="7"/>
    <n v="10"/>
    <n v="1181"/>
    <n v="58925122"/>
    <n v="17"/>
    <s v="Closed"/>
  </r>
  <r>
    <x v="1085"/>
    <s v="Startup1086"/>
    <x v="5"/>
    <x v="1"/>
    <s v="Hyderabad"/>
    <n v="2015"/>
    <x v="826"/>
    <x v="1"/>
    <n v="39052287"/>
    <n v="343738049"/>
    <x v="1"/>
    <n v="14"/>
    <n v="2633"/>
    <n v="79463497"/>
    <n v="31"/>
    <s v="Acquired"/>
  </r>
  <r>
    <x v="1086"/>
    <s v="Startup1087"/>
    <x v="4"/>
    <x v="4"/>
    <s v="Sydney"/>
    <n v="2014"/>
    <x v="468"/>
    <x v="6"/>
    <n v="17089152"/>
    <n v="64344471"/>
    <x v="6"/>
    <n v="7"/>
    <n v="4343"/>
    <n v="76995331"/>
    <n v="25"/>
    <s v="Closed"/>
  </r>
  <r>
    <x v="1087"/>
    <s v="Startup1088"/>
    <x v="9"/>
    <x v="7"/>
    <s v="Manchester"/>
    <n v="2019"/>
    <x v="233"/>
    <x v="4"/>
    <n v="43782461"/>
    <n v="493440410"/>
    <x v="7"/>
    <n v="4"/>
    <n v="3985"/>
    <n v="40408511"/>
    <n v="16"/>
    <s v="Closed"/>
  </r>
  <r>
    <x v="1088"/>
    <s v="Startup1089"/>
    <x v="7"/>
    <x v="4"/>
    <s v="Sydney"/>
    <n v="2013"/>
    <x v="827"/>
    <x v="6"/>
    <n v="49167112"/>
    <n v="457243074"/>
    <x v="4"/>
    <n v="6"/>
    <n v="3066"/>
    <n v="73173722"/>
    <n v="33"/>
    <s v="IPO"/>
  </r>
  <r>
    <x v="1089"/>
    <s v="Startup1090"/>
    <x v="3"/>
    <x v="5"/>
    <s v="Berlin"/>
    <n v="2017"/>
    <x v="828"/>
    <x v="2"/>
    <n v="46540607"/>
    <n v="62920821"/>
    <x v="5"/>
    <n v="1"/>
    <n v="2217"/>
    <n v="55926566"/>
    <n v="13"/>
    <s v="Acquired"/>
  </r>
  <r>
    <x v="1090"/>
    <s v="Startup1091"/>
    <x v="9"/>
    <x v="4"/>
    <s v="Melbourne"/>
    <n v="2024"/>
    <x v="829"/>
    <x v="6"/>
    <n v="15938500"/>
    <n v="86683611"/>
    <x v="1"/>
    <n v="2"/>
    <n v="4118"/>
    <n v="52278007"/>
    <n v="32"/>
    <s v="IPO"/>
  </r>
  <r>
    <x v="1091"/>
    <s v="Startup1092"/>
    <x v="5"/>
    <x v="0"/>
    <s v="Tokyo"/>
    <n v="2011"/>
    <x v="88"/>
    <x v="0"/>
    <n v="15565077"/>
    <n v="865158402"/>
    <x v="7"/>
    <n v="15"/>
    <n v="1164"/>
    <n v="28117391"/>
    <n v="28"/>
    <s v="Closed"/>
  </r>
  <r>
    <x v="1092"/>
    <s v="Startup1093"/>
    <x v="7"/>
    <x v="4"/>
    <s v="Sydney"/>
    <n v="2019"/>
    <x v="830"/>
    <x v="5"/>
    <n v="32299224"/>
    <n v="83159529"/>
    <x v="0"/>
    <n v="9"/>
    <n v="699"/>
    <n v="14157805"/>
    <n v="21"/>
    <s v="Closed"/>
  </r>
  <r>
    <x v="1093"/>
    <s v="Startup1094"/>
    <x v="6"/>
    <x v="5"/>
    <s v="Munich"/>
    <n v="2019"/>
    <x v="831"/>
    <x v="1"/>
    <n v="42519502"/>
    <n v="309193745"/>
    <x v="6"/>
    <n v="11"/>
    <n v="2820"/>
    <n v="60178352"/>
    <n v="37"/>
    <s v="IPO"/>
  </r>
  <r>
    <x v="1094"/>
    <s v="Startup1095"/>
    <x v="8"/>
    <x v="0"/>
    <s v="Tokyo"/>
    <n v="2012"/>
    <x v="832"/>
    <x v="6"/>
    <n v="38257001"/>
    <n v="345674962"/>
    <x v="3"/>
    <n v="6"/>
    <n v="2544"/>
    <n v="49220325"/>
    <n v="27"/>
    <s v="Acquired"/>
  </r>
  <r>
    <x v="1095"/>
    <s v="Startup1096"/>
    <x v="1"/>
    <x v="5"/>
    <s v="Munich"/>
    <n v="2010"/>
    <x v="833"/>
    <x v="0"/>
    <n v="7275976"/>
    <n v="452283407"/>
    <x v="1"/>
    <n v="5"/>
    <n v="4080"/>
    <n v="38898031"/>
    <n v="13"/>
    <s v="IPO"/>
  </r>
  <r>
    <x v="1096"/>
    <s v="Startup1097"/>
    <x v="5"/>
    <x v="4"/>
    <s v="Sydney"/>
    <n v="2023"/>
    <x v="607"/>
    <x v="0"/>
    <n v="43319964"/>
    <n v="187026800"/>
    <x v="6"/>
    <n v="12"/>
    <n v="3716"/>
    <n v="2026374"/>
    <n v="9"/>
    <s v="Acquired"/>
  </r>
  <r>
    <x v="1097"/>
    <s v="Startup1098"/>
    <x v="5"/>
    <x v="6"/>
    <s v="Dubai"/>
    <n v="2021"/>
    <x v="834"/>
    <x v="3"/>
    <n v="38359277"/>
    <n v="340263127"/>
    <x v="3"/>
    <n v="10"/>
    <n v="1913"/>
    <n v="49095093"/>
    <n v="28"/>
    <s v="IPO"/>
  </r>
  <r>
    <x v="1098"/>
    <s v="Startup1099"/>
    <x v="8"/>
    <x v="9"/>
    <s v="Vancouver"/>
    <n v="2021"/>
    <x v="835"/>
    <x v="6"/>
    <n v="22350275"/>
    <n v="409285816"/>
    <x v="6"/>
    <n v="2"/>
    <n v="4440"/>
    <n v="77459700"/>
    <n v="19"/>
    <s v="IPO"/>
  </r>
  <r>
    <x v="1099"/>
    <s v="Startup1100"/>
    <x v="5"/>
    <x v="8"/>
    <s v="San Francisco"/>
    <n v="2010"/>
    <x v="836"/>
    <x v="1"/>
    <n v="45238382"/>
    <n v="205095035"/>
    <x v="3"/>
    <n v="13"/>
    <n v="2588"/>
    <n v="10879988"/>
    <n v="26"/>
    <s v="Acquired"/>
  </r>
  <r>
    <x v="1100"/>
    <s v="Startup1101"/>
    <x v="4"/>
    <x v="9"/>
    <s v="Toronto"/>
    <n v="2024"/>
    <x v="188"/>
    <x v="1"/>
    <n v="11746360"/>
    <n v="807941415"/>
    <x v="2"/>
    <n v="6"/>
    <n v="4669"/>
    <n v="5276090"/>
    <n v="19"/>
    <s v="Acquired"/>
  </r>
  <r>
    <x v="1101"/>
    <s v="Startup1102"/>
    <x v="5"/>
    <x v="7"/>
    <s v="London"/>
    <n v="2012"/>
    <x v="837"/>
    <x v="6"/>
    <n v="33497678"/>
    <n v="79953675"/>
    <x v="1"/>
    <n v="11"/>
    <n v="4795"/>
    <n v="13541716"/>
    <n v="25"/>
    <s v="IPO"/>
  </r>
  <r>
    <x v="1102"/>
    <s v="Startup1103"/>
    <x v="1"/>
    <x v="7"/>
    <s v="London"/>
    <n v="2019"/>
    <x v="69"/>
    <x v="3"/>
    <n v="21483648"/>
    <n v="980240833"/>
    <x v="5"/>
    <n v="3"/>
    <n v="1800"/>
    <n v="97316895"/>
    <n v="32"/>
    <s v="Active"/>
  </r>
  <r>
    <x v="1103"/>
    <s v="Startup1104"/>
    <x v="9"/>
    <x v="0"/>
    <s v="Tokyo"/>
    <n v="2019"/>
    <x v="838"/>
    <x v="3"/>
    <n v="6672122"/>
    <n v="704933034"/>
    <x v="4"/>
    <n v="7"/>
    <n v="112"/>
    <n v="3179608"/>
    <n v="1"/>
    <s v="Active"/>
  </r>
  <r>
    <x v="1104"/>
    <s v="Startup1105"/>
    <x v="8"/>
    <x v="0"/>
    <s v="Tokyo"/>
    <n v="2023"/>
    <x v="275"/>
    <x v="2"/>
    <n v="18629514"/>
    <n v="169855767"/>
    <x v="4"/>
    <n v="9"/>
    <n v="2352"/>
    <n v="25457476"/>
    <n v="1"/>
    <s v="Closed"/>
  </r>
  <r>
    <x v="1105"/>
    <s v="Startup1106"/>
    <x v="1"/>
    <x v="8"/>
    <s v="Austin"/>
    <n v="2024"/>
    <x v="68"/>
    <x v="6"/>
    <n v="15351896"/>
    <n v="237097137"/>
    <x v="1"/>
    <n v="11"/>
    <n v="4148"/>
    <n v="44041602"/>
    <n v="2"/>
    <s v="Active"/>
  </r>
  <r>
    <x v="1106"/>
    <s v="Startup1107"/>
    <x v="8"/>
    <x v="3"/>
    <s v="Singapore"/>
    <n v="2022"/>
    <x v="204"/>
    <x v="6"/>
    <n v="10273152"/>
    <n v="197230891"/>
    <x v="2"/>
    <n v="1"/>
    <n v="2059"/>
    <n v="76404007"/>
    <n v="27"/>
    <s v="Closed"/>
  </r>
  <r>
    <x v="1107"/>
    <s v="Startup1108"/>
    <x v="6"/>
    <x v="7"/>
    <s v="London"/>
    <n v="2013"/>
    <x v="839"/>
    <x v="0"/>
    <n v="24918974"/>
    <n v="656341233"/>
    <x v="6"/>
    <n v="9"/>
    <n v="861"/>
    <n v="4627679"/>
    <n v="8"/>
    <s v="Active"/>
  </r>
  <r>
    <x v="1108"/>
    <s v="Startup1109"/>
    <x v="9"/>
    <x v="1"/>
    <s v="Hyderabad"/>
    <n v="2014"/>
    <x v="840"/>
    <x v="6"/>
    <n v="47123112"/>
    <n v="177876555"/>
    <x v="7"/>
    <n v="3"/>
    <n v="1376"/>
    <n v="11030259"/>
    <n v="9"/>
    <s v="Acquired"/>
  </r>
  <r>
    <x v="1109"/>
    <s v="Startup1110"/>
    <x v="4"/>
    <x v="9"/>
    <s v="Toronto"/>
    <n v="2022"/>
    <x v="841"/>
    <x v="2"/>
    <n v="28106896"/>
    <n v="118088658"/>
    <x v="2"/>
    <n v="6"/>
    <n v="2402"/>
    <n v="20623185"/>
    <n v="39"/>
    <s v="IPO"/>
  </r>
  <r>
    <x v="1110"/>
    <s v="Startup1111"/>
    <x v="0"/>
    <x v="9"/>
    <s v="Vancouver"/>
    <n v="2020"/>
    <x v="842"/>
    <x v="3"/>
    <n v="45029863"/>
    <n v="163234278"/>
    <x v="4"/>
    <n v="13"/>
    <n v="3087"/>
    <n v="75436151"/>
    <n v="26"/>
    <s v="Active"/>
  </r>
  <r>
    <x v="1111"/>
    <s v="Startup1112"/>
    <x v="8"/>
    <x v="4"/>
    <s v="Sydney"/>
    <n v="2010"/>
    <x v="843"/>
    <x v="4"/>
    <n v="39109808"/>
    <n v="382744116"/>
    <x v="3"/>
    <n v="5"/>
    <n v="630"/>
    <n v="69110030"/>
    <n v="19"/>
    <s v="Closed"/>
  </r>
  <r>
    <x v="1112"/>
    <s v="Startup1113"/>
    <x v="2"/>
    <x v="0"/>
    <s v="Tokyo"/>
    <n v="2022"/>
    <x v="844"/>
    <x v="2"/>
    <n v="25138891"/>
    <n v="743164625"/>
    <x v="1"/>
    <n v="2"/>
    <n v="3999"/>
    <n v="81817273"/>
    <n v="16"/>
    <s v="Acquired"/>
  </r>
  <r>
    <x v="1113"/>
    <s v="Startup1114"/>
    <x v="1"/>
    <x v="4"/>
    <s v="Melbourne"/>
    <n v="2010"/>
    <x v="739"/>
    <x v="3"/>
    <n v="40780925"/>
    <n v="120488544"/>
    <x v="2"/>
    <n v="9"/>
    <n v="4830"/>
    <n v="19211215"/>
    <n v="1"/>
    <s v="Active"/>
  </r>
  <r>
    <x v="1114"/>
    <s v="Startup1115"/>
    <x v="7"/>
    <x v="2"/>
    <s v="Paris"/>
    <n v="2022"/>
    <x v="845"/>
    <x v="3"/>
    <n v="27463063"/>
    <n v="242863068"/>
    <x v="4"/>
    <n v="10"/>
    <n v="1525"/>
    <n v="71511505"/>
    <n v="9"/>
    <s v="Closed"/>
  </r>
  <r>
    <x v="1115"/>
    <s v="Startup1116"/>
    <x v="7"/>
    <x v="8"/>
    <s v="Austin"/>
    <n v="2012"/>
    <x v="345"/>
    <x v="6"/>
    <n v="5117460"/>
    <n v="142392464"/>
    <x v="3"/>
    <n v="4"/>
    <n v="497"/>
    <n v="14889406"/>
    <n v="19"/>
    <s v="IPO"/>
  </r>
  <r>
    <x v="1116"/>
    <s v="Startup1117"/>
    <x v="3"/>
    <x v="1"/>
    <s v="Mumbai"/>
    <n v="2014"/>
    <x v="846"/>
    <x v="2"/>
    <n v="33990591"/>
    <n v="124043285"/>
    <x v="6"/>
    <n v="12"/>
    <n v="1202"/>
    <n v="18867364"/>
    <n v="10"/>
    <s v="IPO"/>
  </r>
  <r>
    <x v="1117"/>
    <s v="Startup1118"/>
    <x v="2"/>
    <x v="5"/>
    <s v="Munich"/>
    <n v="2010"/>
    <x v="847"/>
    <x v="0"/>
    <n v="37571365"/>
    <n v="515247413"/>
    <x v="2"/>
    <n v="3"/>
    <n v="2095"/>
    <n v="8025723"/>
    <n v="4"/>
    <s v="Closed"/>
  </r>
  <r>
    <x v="1118"/>
    <s v="Startup1119"/>
    <x v="2"/>
    <x v="1"/>
    <s v="Pune"/>
    <n v="2020"/>
    <x v="391"/>
    <x v="4"/>
    <n v="2730980"/>
    <n v="527835162"/>
    <x v="1"/>
    <n v="15"/>
    <n v="1555"/>
    <n v="98869660"/>
    <n v="15"/>
    <s v="Active"/>
  </r>
  <r>
    <x v="1119"/>
    <s v="Startup1120"/>
    <x v="5"/>
    <x v="5"/>
    <s v="Munich"/>
    <n v="2010"/>
    <x v="848"/>
    <x v="4"/>
    <n v="34571669"/>
    <n v="850143268"/>
    <x v="4"/>
    <n v="11"/>
    <n v="1470"/>
    <n v="15618921"/>
    <n v="13"/>
    <s v="Acquired"/>
  </r>
  <r>
    <x v="1120"/>
    <s v="Startup1121"/>
    <x v="3"/>
    <x v="5"/>
    <s v="Munich"/>
    <n v="2010"/>
    <x v="849"/>
    <x v="5"/>
    <n v="6196130"/>
    <n v="216070013"/>
    <x v="2"/>
    <n v="6"/>
    <n v="3237"/>
    <n v="75923847"/>
    <n v="17"/>
    <s v="IPO"/>
  </r>
  <r>
    <x v="1121"/>
    <s v="Startup1122"/>
    <x v="8"/>
    <x v="6"/>
    <s v="Dubai"/>
    <n v="2011"/>
    <x v="850"/>
    <x v="0"/>
    <n v="42325206"/>
    <n v="557114682"/>
    <x v="5"/>
    <n v="3"/>
    <n v="3860"/>
    <n v="4891131"/>
    <n v="30"/>
    <s v="Active"/>
  </r>
  <r>
    <x v="1122"/>
    <s v="Startup1123"/>
    <x v="3"/>
    <x v="5"/>
    <s v="Munich"/>
    <n v="2017"/>
    <x v="851"/>
    <x v="1"/>
    <n v="13838342"/>
    <n v="74139635"/>
    <x v="6"/>
    <n v="3"/>
    <n v="2135"/>
    <n v="95757439"/>
    <n v="17"/>
    <s v="Acquired"/>
  </r>
  <r>
    <x v="1123"/>
    <s v="Startup1124"/>
    <x v="3"/>
    <x v="2"/>
    <s v="Paris"/>
    <n v="2018"/>
    <x v="852"/>
    <x v="0"/>
    <n v="17321345"/>
    <n v="111243938"/>
    <x v="3"/>
    <n v="12"/>
    <n v="2662"/>
    <n v="45249525"/>
    <n v="21"/>
    <s v="Acquired"/>
  </r>
  <r>
    <x v="1124"/>
    <s v="Startup1125"/>
    <x v="6"/>
    <x v="0"/>
    <s v="Tokyo"/>
    <n v="2010"/>
    <x v="624"/>
    <x v="5"/>
    <n v="20278641"/>
    <n v="115408101"/>
    <x v="7"/>
    <n v="12"/>
    <n v="99"/>
    <n v="26782830"/>
    <n v="25"/>
    <s v="Active"/>
  </r>
  <r>
    <x v="1125"/>
    <s v="Startup1126"/>
    <x v="2"/>
    <x v="2"/>
    <s v="Paris"/>
    <n v="2011"/>
    <x v="853"/>
    <x v="0"/>
    <n v="13409753"/>
    <n v="686229182"/>
    <x v="6"/>
    <n v="12"/>
    <n v="2035"/>
    <n v="62021223"/>
    <n v="5"/>
    <s v="Closed"/>
  </r>
  <r>
    <x v="1126"/>
    <s v="Startup1127"/>
    <x v="6"/>
    <x v="7"/>
    <s v="Manchester"/>
    <n v="2016"/>
    <x v="826"/>
    <x v="5"/>
    <n v="39883858"/>
    <n v="260214521"/>
    <x v="4"/>
    <n v="7"/>
    <n v="3173"/>
    <n v="71518879"/>
    <n v="16"/>
    <s v="Closed"/>
  </r>
  <r>
    <x v="1127"/>
    <s v="Startup1128"/>
    <x v="8"/>
    <x v="4"/>
    <s v="Sydney"/>
    <n v="2012"/>
    <x v="854"/>
    <x v="5"/>
    <n v="14354447"/>
    <n v="429917791"/>
    <x v="4"/>
    <n v="12"/>
    <n v="1772"/>
    <n v="45226469"/>
    <n v="33"/>
    <s v="IPO"/>
  </r>
  <r>
    <x v="1128"/>
    <s v="Startup1129"/>
    <x v="3"/>
    <x v="0"/>
    <s v="Tokyo"/>
    <n v="2015"/>
    <x v="510"/>
    <x v="0"/>
    <n v="23170916"/>
    <n v="363237789"/>
    <x v="6"/>
    <n v="12"/>
    <n v="3185"/>
    <n v="85198048"/>
    <n v="16"/>
    <s v="IPO"/>
  </r>
  <r>
    <x v="1129"/>
    <s v="Startup1130"/>
    <x v="0"/>
    <x v="4"/>
    <s v="Melbourne"/>
    <n v="2023"/>
    <x v="318"/>
    <x v="5"/>
    <n v="19781732"/>
    <n v="216524641"/>
    <x v="7"/>
    <n v="13"/>
    <n v="3700"/>
    <n v="91954457"/>
    <n v="40"/>
    <s v="IPO"/>
  </r>
  <r>
    <x v="1130"/>
    <s v="Startup1131"/>
    <x v="9"/>
    <x v="2"/>
    <s v="Paris"/>
    <n v="2016"/>
    <x v="855"/>
    <x v="3"/>
    <n v="31063925"/>
    <n v="723000544"/>
    <x v="4"/>
    <n v="11"/>
    <n v="393"/>
    <n v="54484420"/>
    <n v="39"/>
    <s v="Active"/>
  </r>
  <r>
    <x v="1131"/>
    <s v="Startup1132"/>
    <x v="7"/>
    <x v="7"/>
    <s v="Manchester"/>
    <n v="2023"/>
    <x v="386"/>
    <x v="4"/>
    <n v="31180173"/>
    <n v="383578221"/>
    <x v="6"/>
    <n v="12"/>
    <n v="2088"/>
    <n v="22588565"/>
    <n v="24"/>
    <s v="Active"/>
  </r>
  <r>
    <x v="1132"/>
    <s v="Startup1133"/>
    <x v="6"/>
    <x v="3"/>
    <s v="Singapore"/>
    <n v="2016"/>
    <x v="76"/>
    <x v="4"/>
    <n v="24620214"/>
    <n v="211973606"/>
    <x v="4"/>
    <n v="11"/>
    <n v="2190"/>
    <n v="68883042"/>
    <n v="6"/>
    <s v="Active"/>
  </r>
  <r>
    <x v="1133"/>
    <s v="Startup1134"/>
    <x v="3"/>
    <x v="4"/>
    <s v="Melbourne"/>
    <n v="2015"/>
    <x v="856"/>
    <x v="0"/>
    <n v="27429592"/>
    <n v="597736491"/>
    <x v="1"/>
    <n v="3"/>
    <n v="2471"/>
    <n v="73584322"/>
    <n v="6"/>
    <s v="Acquired"/>
  </r>
  <r>
    <x v="1134"/>
    <s v="Startup1135"/>
    <x v="3"/>
    <x v="9"/>
    <s v="Toronto"/>
    <n v="2014"/>
    <x v="857"/>
    <x v="3"/>
    <n v="49246018"/>
    <n v="916527086"/>
    <x v="0"/>
    <n v="3"/>
    <n v="4443"/>
    <n v="62681039"/>
    <n v="2"/>
    <s v="Active"/>
  </r>
  <r>
    <x v="1135"/>
    <s v="Startup1136"/>
    <x v="6"/>
    <x v="2"/>
    <s v="Paris"/>
    <n v="2020"/>
    <x v="667"/>
    <x v="6"/>
    <n v="3799754"/>
    <n v="544837991"/>
    <x v="4"/>
    <n v="9"/>
    <n v="1163"/>
    <n v="88934655"/>
    <n v="20"/>
    <s v="IPO"/>
  </r>
  <r>
    <x v="1136"/>
    <s v="Startup1137"/>
    <x v="1"/>
    <x v="7"/>
    <s v="London"/>
    <n v="2014"/>
    <x v="858"/>
    <x v="2"/>
    <n v="11230769"/>
    <n v="268786103"/>
    <x v="1"/>
    <n v="12"/>
    <n v="1903"/>
    <n v="62292363"/>
    <n v="19"/>
    <s v="Closed"/>
  </r>
  <r>
    <x v="1137"/>
    <s v="Startup1138"/>
    <x v="2"/>
    <x v="6"/>
    <s v="Dubai"/>
    <n v="2020"/>
    <x v="790"/>
    <x v="5"/>
    <n v="48926233"/>
    <n v="349803983"/>
    <x v="7"/>
    <n v="5"/>
    <n v="4419"/>
    <n v="57337099"/>
    <n v="11"/>
    <s v="Active"/>
  </r>
  <r>
    <x v="1138"/>
    <s v="Startup1139"/>
    <x v="8"/>
    <x v="3"/>
    <s v="Singapore"/>
    <n v="2021"/>
    <x v="859"/>
    <x v="1"/>
    <n v="47740104"/>
    <n v="331994324"/>
    <x v="6"/>
    <n v="7"/>
    <n v="4465"/>
    <n v="31143406"/>
    <n v="35"/>
    <s v="IPO"/>
  </r>
  <r>
    <x v="1139"/>
    <s v="Startup1140"/>
    <x v="6"/>
    <x v="1"/>
    <s v="Pune"/>
    <n v="2021"/>
    <x v="723"/>
    <x v="1"/>
    <n v="13040473"/>
    <n v="598398052"/>
    <x v="1"/>
    <n v="15"/>
    <n v="3671"/>
    <n v="65270213"/>
    <n v="29"/>
    <s v="Closed"/>
  </r>
  <r>
    <x v="1140"/>
    <s v="Startup1141"/>
    <x v="9"/>
    <x v="9"/>
    <s v="Vancouver"/>
    <n v="2016"/>
    <x v="860"/>
    <x v="6"/>
    <n v="36099113"/>
    <n v="143381839"/>
    <x v="6"/>
    <n v="6"/>
    <n v="3518"/>
    <n v="30432724"/>
    <n v="12"/>
    <s v="Active"/>
  </r>
  <r>
    <x v="1141"/>
    <s v="Startup1142"/>
    <x v="2"/>
    <x v="0"/>
    <s v="Tokyo"/>
    <n v="2022"/>
    <x v="313"/>
    <x v="4"/>
    <n v="46258900"/>
    <n v="838396105"/>
    <x v="5"/>
    <n v="6"/>
    <n v="2713"/>
    <n v="28430974"/>
    <n v="17"/>
    <s v="Acquired"/>
  </r>
  <r>
    <x v="1142"/>
    <s v="Startup1143"/>
    <x v="6"/>
    <x v="7"/>
    <s v="Manchester"/>
    <n v="2018"/>
    <x v="616"/>
    <x v="0"/>
    <n v="49563379"/>
    <n v="755276992"/>
    <x v="1"/>
    <n v="2"/>
    <n v="3508"/>
    <n v="8975399"/>
    <n v="10"/>
    <s v="Active"/>
  </r>
  <r>
    <x v="1143"/>
    <s v="Startup1144"/>
    <x v="1"/>
    <x v="4"/>
    <s v="Sydney"/>
    <n v="2022"/>
    <x v="321"/>
    <x v="5"/>
    <n v="30978874"/>
    <n v="804649705"/>
    <x v="5"/>
    <n v="11"/>
    <n v="4244"/>
    <n v="22815399"/>
    <n v="4"/>
    <s v="Closed"/>
  </r>
  <r>
    <x v="1144"/>
    <s v="Startup1145"/>
    <x v="6"/>
    <x v="0"/>
    <s v="Tokyo"/>
    <n v="2015"/>
    <x v="861"/>
    <x v="2"/>
    <n v="9227838"/>
    <n v="213822450"/>
    <x v="6"/>
    <n v="8"/>
    <n v="4631"/>
    <n v="93231327"/>
    <n v="28"/>
    <s v="Acquired"/>
  </r>
  <r>
    <x v="1145"/>
    <s v="Startup1146"/>
    <x v="2"/>
    <x v="4"/>
    <s v="Melbourne"/>
    <n v="2023"/>
    <x v="102"/>
    <x v="0"/>
    <n v="25858543"/>
    <n v="85479609"/>
    <x v="6"/>
    <n v="7"/>
    <n v="3768"/>
    <n v="67102952"/>
    <n v="23"/>
    <s v="Closed"/>
  </r>
  <r>
    <x v="1146"/>
    <s v="Startup1147"/>
    <x v="3"/>
    <x v="6"/>
    <s v="Abu Dhabi"/>
    <n v="2016"/>
    <x v="862"/>
    <x v="5"/>
    <n v="21547789"/>
    <n v="459469912"/>
    <x v="2"/>
    <n v="6"/>
    <n v="1548"/>
    <n v="50285001"/>
    <n v="2"/>
    <s v="Acquired"/>
  </r>
  <r>
    <x v="1147"/>
    <s v="Startup1148"/>
    <x v="9"/>
    <x v="3"/>
    <s v="Singapore"/>
    <n v="2024"/>
    <x v="863"/>
    <x v="1"/>
    <n v="3877415"/>
    <n v="261435851"/>
    <x v="4"/>
    <n v="12"/>
    <n v="1142"/>
    <n v="40359068"/>
    <n v="21"/>
    <s v="Closed"/>
  </r>
  <r>
    <x v="1148"/>
    <s v="Startup1149"/>
    <x v="6"/>
    <x v="6"/>
    <s v="Abu Dhabi"/>
    <n v="2010"/>
    <x v="864"/>
    <x v="5"/>
    <n v="48858620"/>
    <n v="418394471"/>
    <x v="5"/>
    <n v="13"/>
    <n v="4653"/>
    <n v="89815876"/>
    <n v="32"/>
    <s v="Active"/>
  </r>
  <r>
    <x v="1149"/>
    <s v="Startup1150"/>
    <x v="8"/>
    <x v="5"/>
    <s v="Berlin"/>
    <n v="2017"/>
    <x v="496"/>
    <x v="4"/>
    <n v="23353205"/>
    <n v="262350260"/>
    <x v="7"/>
    <n v="12"/>
    <n v="1535"/>
    <n v="8067697"/>
    <n v="1"/>
    <s v="Closed"/>
  </r>
  <r>
    <x v="1150"/>
    <s v="Startup1151"/>
    <x v="5"/>
    <x v="2"/>
    <s v="Paris"/>
    <n v="2013"/>
    <x v="865"/>
    <x v="4"/>
    <n v="28731414"/>
    <n v="483554242"/>
    <x v="4"/>
    <n v="13"/>
    <n v="115"/>
    <n v="72542840"/>
    <n v="33"/>
    <s v="IPO"/>
  </r>
  <r>
    <x v="1151"/>
    <s v="Startup1152"/>
    <x v="2"/>
    <x v="9"/>
    <s v="Vancouver"/>
    <n v="2017"/>
    <x v="177"/>
    <x v="6"/>
    <n v="24518673"/>
    <n v="871917236"/>
    <x v="5"/>
    <n v="10"/>
    <n v="1421"/>
    <n v="94676684"/>
    <n v="2"/>
    <s v="Closed"/>
  </r>
  <r>
    <x v="1152"/>
    <s v="Startup1153"/>
    <x v="5"/>
    <x v="8"/>
    <s v="Boston"/>
    <n v="2021"/>
    <x v="866"/>
    <x v="0"/>
    <n v="23773474"/>
    <n v="946563663"/>
    <x v="6"/>
    <n v="6"/>
    <n v="1916"/>
    <n v="64879308"/>
    <n v="11"/>
    <s v="IPO"/>
  </r>
  <r>
    <x v="1153"/>
    <s v="Startup1154"/>
    <x v="4"/>
    <x v="1"/>
    <s v="Hyderabad"/>
    <n v="2015"/>
    <x v="796"/>
    <x v="6"/>
    <n v="33630726"/>
    <n v="476351592"/>
    <x v="7"/>
    <n v="15"/>
    <n v="253"/>
    <n v="15999612"/>
    <n v="22"/>
    <s v="Closed"/>
  </r>
  <r>
    <x v="1154"/>
    <s v="Startup1155"/>
    <x v="1"/>
    <x v="9"/>
    <s v="Vancouver"/>
    <n v="2014"/>
    <x v="867"/>
    <x v="0"/>
    <n v="41006020"/>
    <n v="25158247"/>
    <x v="1"/>
    <n v="15"/>
    <n v="2444"/>
    <n v="83799547"/>
    <n v="7"/>
    <s v="Active"/>
  </r>
  <r>
    <x v="1155"/>
    <s v="Startup1156"/>
    <x v="9"/>
    <x v="7"/>
    <s v="Manchester"/>
    <n v="2016"/>
    <x v="533"/>
    <x v="2"/>
    <n v="21510493"/>
    <n v="228639375"/>
    <x v="3"/>
    <n v="7"/>
    <n v="4638"/>
    <n v="65677797"/>
    <n v="18"/>
    <s v="Acquired"/>
  </r>
  <r>
    <x v="1156"/>
    <s v="Startup1157"/>
    <x v="2"/>
    <x v="7"/>
    <s v="London"/>
    <n v="2011"/>
    <x v="868"/>
    <x v="3"/>
    <n v="38355050"/>
    <n v="617014839"/>
    <x v="6"/>
    <n v="13"/>
    <n v="3960"/>
    <n v="76826570"/>
    <n v="17"/>
    <s v="Active"/>
  </r>
  <r>
    <x v="1157"/>
    <s v="Startup1158"/>
    <x v="5"/>
    <x v="5"/>
    <s v="Berlin"/>
    <n v="2022"/>
    <x v="869"/>
    <x v="2"/>
    <n v="18915675"/>
    <n v="714847676"/>
    <x v="6"/>
    <n v="5"/>
    <n v="469"/>
    <n v="86546048"/>
    <n v="13"/>
    <s v="Closed"/>
  </r>
  <r>
    <x v="1158"/>
    <s v="Startup1159"/>
    <x v="3"/>
    <x v="2"/>
    <s v="Paris"/>
    <n v="2015"/>
    <x v="870"/>
    <x v="4"/>
    <n v="47789383"/>
    <n v="719863368"/>
    <x v="6"/>
    <n v="9"/>
    <n v="1728"/>
    <n v="15248660"/>
    <n v="17"/>
    <s v="Closed"/>
  </r>
  <r>
    <x v="1159"/>
    <s v="Startup1160"/>
    <x v="7"/>
    <x v="2"/>
    <s v="Paris"/>
    <n v="2018"/>
    <x v="871"/>
    <x v="6"/>
    <n v="43494611"/>
    <n v="372196787"/>
    <x v="1"/>
    <n v="4"/>
    <n v="4757"/>
    <n v="77156473"/>
    <n v="23"/>
    <s v="Active"/>
  </r>
  <r>
    <x v="1160"/>
    <s v="Startup1161"/>
    <x v="6"/>
    <x v="3"/>
    <s v="Singapore"/>
    <n v="2014"/>
    <x v="872"/>
    <x v="3"/>
    <n v="7994501"/>
    <n v="615334143"/>
    <x v="0"/>
    <n v="10"/>
    <n v="580"/>
    <n v="54658339"/>
    <n v="19"/>
    <s v="Active"/>
  </r>
  <r>
    <x v="1161"/>
    <s v="Startup1162"/>
    <x v="3"/>
    <x v="6"/>
    <s v="Dubai"/>
    <n v="2012"/>
    <x v="873"/>
    <x v="1"/>
    <n v="42574238"/>
    <n v="630983404"/>
    <x v="2"/>
    <n v="4"/>
    <n v="2247"/>
    <n v="60499119"/>
    <n v="18"/>
    <s v="Acquired"/>
  </r>
  <r>
    <x v="1162"/>
    <s v="Startup1163"/>
    <x v="5"/>
    <x v="2"/>
    <s v="Paris"/>
    <n v="2013"/>
    <x v="874"/>
    <x v="0"/>
    <n v="45103389"/>
    <n v="142440076"/>
    <x v="3"/>
    <n v="5"/>
    <n v="618"/>
    <n v="30280364"/>
    <n v="18"/>
    <s v="Acquired"/>
  </r>
  <r>
    <x v="1163"/>
    <s v="Startup1164"/>
    <x v="9"/>
    <x v="1"/>
    <s v="Mumbai"/>
    <n v="2023"/>
    <x v="875"/>
    <x v="6"/>
    <n v="13138670"/>
    <n v="744659289"/>
    <x v="3"/>
    <n v="13"/>
    <n v="1425"/>
    <n v="49451197"/>
    <n v="13"/>
    <s v="Acquired"/>
  </r>
  <r>
    <x v="1164"/>
    <s v="Startup1165"/>
    <x v="7"/>
    <x v="5"/>
    <s v="Berlin"/>
    <n v="2015"/>
    <x v="876"/>
    <x v="6"/>
    <n v="49110559"/>
    <n v="512173678"/>
    <x v="5"/>
    <n v="9"/>
    <n v="1170"/>
    <n v="25128710"/>
    <n v="20"/>
    <s v="Active"/>
  </r>
  <r>
    <x v="1165"/>
    <s v="Startup1166"/>
    <x v="6"/>
    <x v="0"/>
    <s v="Tokyo"/>
    <n v="2012"/>
    <x v="877"/>
    <x v="3"/>
    <n v="4624042"/>
    <n v="54272936"/>
    <x v="6"/>
    <n v="8"/>
    <n v="3526"/>
    <n v="7410936"/>
    <n v="16"/>
    <s v="Closed"/>
  </r>
  <r>
    <x v="1166"/>
    <s v="Startup1167"/>
    <x v="8"/>
    <x v="2"/>
    <s v="Paris"/>
    <n v="2020"/>
    <x v="63"/>
    <x v="2"/>
    <n v="10610234"/>
    <n v="14547664"/>
    <x v="2"/>
    <n v="9"/>
    <n v="3794"/>
    <n v="54439308"/>
    <n v="13"/>
    <s v="Active"/>
  </r>
  <r>
    <x v="1167"/>
    <s v="Startup1168"/>
    <x v="6"/>
    <x v="9"/>
    <s v="Vancouver"/>
    <n v="2011"/>
    <x v="708"/>
    <x v="2"/>
    <n v="6166425"/>
    <n v="574402908"/>
    <x v="3"/>
    <n v="10"/>
    <n v="525"/>
    <n v="37968288"/>
    <n v="16"/>
    <s v="Active"/>
  </r>
  <r>
    <x v="1168"/>
    <s v="Startup1169"/>
    <x v="0"/>
    <x v="3"/>
    <s v="Singapore"/>
    <n v="2016"/>
    <x v="402"/>
    <x v="3"/>
    <n v="23898234"/>
    <n v="862416927"/>
    <x v="4"/>
    <n v="15"/>
    <n v="3605"/>
    <n v="52842182"/>
    <n v="34"/>
    <s v="Active"/>
  </r>
  <r>
    <x v="1169"/>
    <s v="Startup1170"/>
    <x v="6"/>
    <x v="0"/>
    <s v="Tokyo"/>
    <n v="2017"/>
    <x v="821"/>
    <x v="3"/>
    <n v="22109569"/>
    <n v="895991061"/>
    <x v="7"/>
    <n v="14"/>
    <n v="667"/>
    <n v="72450272"/>
    <n v="29"/>
    <s v="Acquired"/>
  </r>
  <r>
    <x v="1170"/>
    <s v="Startup1171"/>
    <x v="7"/>
    <x v="3"/>
    <s v="Singapore"/>
    <n v="2024"/>
    <x v="245"/>
    <x v="5"/>
    <n v="6091753"/>
    <n v="641439656"/>
    <x v="0"/>
    <n v="15"/>
    <n v="932"/>
    <n v="97112448"/>
    <n v="16"/>
    <s v="IPO"/>
  </r>
  <r>
    <x v="1171"/>
    <s v="Startup1172"/>
    <x v="1"/>
    <x v="9"/>
    <s v="Vancouver"/>
    <n v="2020"/>
    <x v="878"/>
    <x v="4"/>
    <n v="11669150"/>
    <n v="89953643"/>
    <x v="6"/>
    <n v="1"/>
    <n v="3027"/>
    <n v="61127377"/>
    <n v="5"/>
    <s v="Active"/>
  </r>
  <r>
    <x v="1172"/>
    <s v="Startup1173"/>
    <x v="5"/>
    <x v="3"/>
    <s v="Singapore"/>
    <n v="2018"/>
    <x v="439"/>
    <x v="6"/>
    <n v="9957796"/>
    <n v="346470959"/>
    <x v="2"/>
    <n v="10"/>
    <n v="2969"/>
    <n v="99467562"/>
    <n v="2"/>
    <s v="Active"/>
  </r>
  <r>
    <x v="1173"/>
    <s v="Startup1174"/>
    <x v="0"/>
    <x v="4"/>
    <s v="Sydney"/>
    <n v="2011"/>
    <x v="879"/>
    <x v="4"/>
    <n v="36925463"/>
    <n v="203833245"/>
    <x v="1"/>
    <n v="7"/>
    <n v="733"/>
    <n v="96820754"/>
    <n v="39"/>
    <s v="Acquired"/>
  </r>
  <r>
    <x v="1174"/>
    <s v="Startup1175"/>
    <x v="3"/>
    <x v="1"/>
    <s v="Mumbai"/>
    <n v="2012"/>
    <x v="880"/>
    <x v="5"/>
    <n v="42994151"/>
    <n v="922715494"/>
    <x v="0"/>
    <n v="8"/>
    <n v="4177"/>
    <n v="56332789"/>
    <n v="2"/>
    <s v="Active"/>
  </r>
  <r>
    <x v="1175"/>
    <s v="Startup1176"/>
    <x v="5"/>
    <x v="0"/>
    <s v="Tokyo"/>
    <n v="2023"/>
    <x v="881"/>
    <x v="4"/>
    <n v="36033485"/>
    <n v="517335767"/>
    <x v="4"/>
    <n v="4"/>
    <n v="3020"/>
    <n v="21058524"/>
    <n v="17"/>
    <s v="Active"/>
  </r>
  <r>
    <x v="1176"/>
    <s v="Startup1177"/>
    <x v="6"/>
    <x v="0"/>
    <s v="Tokyo"/>
    <n v="2018"/>
    <x v="882"/>
    <x v="0"/>
    <n v="33583401"/>
    <n v="543906783"/>
    <x v="1"/>
    <n v="4"/>
    <n v="201"/>
    <n v="91274359"/>
    <n v="12"/>
    <s v="Active"/>
  </r>
  <r>
    <x v="1177"/>
    <s v="Startup1178"/>
    <x v="8"/>
    <x v="3"/>
    <s v="Singapore"/>
    <n v="2013"/>
    <x v="883"/>
    <x v="1"/>
    <n v="4108225"/>
    <n v="712322138"/>
    <x v="7"/>
    <n v="2"/>
    <n v="978"/>
    <n v="64888266"/>
    <n v="21"/>
    <s v="IPO"/>
  </r>
  <r>
    <x v="1178"/>
    <s v="Startup1179"/>
    <x v="8"/>
    <x v="1"/>
    <s v="Hyderabad"/>
    <n v="2012"/>
    <x v="257"/>
    <x v="4"/>
    <n v="45436361"/>
    <n v="365831094"/>
    <x v="6"/>
    <n v="3"/>
    <n v="1233"/>
    <n v="12965528"/>
    <n v="4"/>
    <s v="Acquired"/>
  </r>
  <r>
    <x v="1179"/>
    <s v="Startup1180"/>
    <x v="3"/>
    <x v="5"/>
    <s v="Berlin"/>
    <n v="2019"/>
    <x v="138"/>
    <x v="6"/>
    <n v="37986172"/>
    <n v="635785469"/>
    <x v="4"/>
    <n v="1"/>
    <n v="2370"/>
    <n v="68729433"/>
    <n v="25"/>
    <s v="Active"/>
  </r>
  <r>
    <x v="1180"/>
    <s v="Startup1181"/>
    <x v="7"/>
    <x v="7"/>
    <s v="London"/>
    <n v="2023"/>
    <x v="508"/>
    <x v="4"/>
    <n v="793129"/>
    <n v="971824059"/>
    <x v="7"/>
    <n v="2"/>
    <n v="2917"/>
    <n v="18871751"/>
    <n v="11"/>
    <s v="Closed"/>
  </r>
  <r>
    <x v="1181"/>
    <s v="Startup1182"/>
    <x v="9"/>
    <x v="1"/>
    <s v="Mumbai"/>
    <n v="2013"/>
    <x v="884"/>
    <x v="6"/>
    <n v="45799297"/>
    <n v="706780785"/>
    <x v="4"/>
    <n v="14"/>
    <n v="175"/>
    <n v="79122082"/>
    <n v="6"/>
    <s v="Active"/>
  </r>
  <r>
    <x v="1182"/>
    <s v="Startup1183"/>
    <x v="1"/>
    <x v="3"/>
    <s v="Singapore"/>
    <n v="2020"/>
    <x v="45"/>
    <x v="0"/>
    <n v="13644734"/>
    <n v="480551357"/>
    <x v="1"/>
    <n v="5"/>
    <n v="4967"/>
    <n v="86798809"/>
    <n v="9"/>
    <s v="Acquired"/>
  </r>
  <r>
    <x v="1183"/>
    <s v="Startup1184"/>
    <x v="4"/>
    <x v="3"/>
    <s v="Singapore"/>
    <n v="2017"/>
    <x v="10"/>
    <x v="5"/>
    <n v="22698094"/>
    <n v="170830235"/>
    <x v="6"/>
    <n v="1"/>
    <n v="2723"/>
    <n v="93328060"/>
    <n v="20"/>
    <s v="Active"/>
  </r>
  <r>
    <x v="1184"/>
    <s v="Startup1185"/>
    <x v="2"/>
    <x v="0"/>
    <s v="Tokyo"/>
    <n v="2016"/>
    <x v="885"/>
    <x v="2"/>
    <n v="47224811"/>
    <n v="512018064"/>
    <x v="0"/>
    <n v="5"/>
    <n v="660"/>
    <n v="78433501"/>
    <n v="3"/>
    <s v="Acquired"/>
  </r>
  <r>
    <x v="1185"/>
    <s v="Startup1186"/>
    <x v="6"/>
    <x v="1"/>
    <s v="Mumbai"/>
    <n v="2013"/>
    <x v="886"/>
    <x v="3"/>
    <n v="22718906"/>
    <n v="989612248"/>
    <x v="6"/>
    <n v="5"/>
    <n v="4740"/>
    <n v="35140246"/>
    <n v="11"/>
    <s v="Active"/>
  </r>
  <r>
    <x v="1186"/>
    <s v="Startup1187"/>
    <x v="1"/>
    <x v="9"/>
    <s v="Toronto"/>
    <n v="2019"/>
    <x v="708"/>
    <x v="6"/>
    <n v="9546789"/>
    <n v="99907475"/>
    <x v="6"/>
    <n v="5"/>
    <n v="419"/>
    <n v="76866618"/>
    <n v="21"/>
    <s v="Closed"/>
  </r>
  <r>
    <x v="1187"/>
    <s v="Startup1188"/>
    <x v="7"/>
    <x v="5"/>
    <s v="Berlin"/>
    <n v="2021"/>
    <x v="887"/>
    <x v="3"/>
    <n v="38276301"/>
    <n v="690539382"/>
    <x v="6"/>
    <n v="10"/>
    <n v="1694"/>
    <n v="91328312"/>
    <n v="22"/>
    <s v="IPO"/>
  </r>
  <r>
    <x v="1188"/>
    <s v="Startup1189"/>
    <x v="9"/>
    <x v="5"/>
    <s v="Berlin"/>
    <n v="2011"/>
    <x v="888"/>
    <x v="2"/>
    <n v="41099944"/>
    <n v="760806419"/>
    <x v="6"/>
    <n v="15"/>
    <n v="3011"/>
    <n v="61229301"/>
    <n v="11"/>
    <s v="IPO"/>
  </r>
  <r>
    <x v="1189"/>
    <s v="Startup1190"/>
    <x v="1"/>
    <x v="9"/>
    <s v="Vancouver"/>
    <n v="2024"/>
    <x v="889"/>
    <x v="6"/>
    <n v="17963561"/>
    <n v="928890998"/>
    <x v="1"/>
    <n v="8"/>
    <n v="2805"/>
    <n v="1323250"/>
    <n v="11"/>
    <s v="IPO"/>
  </r>
  <r>
    <x v="1190"/>
    <s v="Startup1191"/>
    <x v="1"/>
    <x v="9"/>
    <s v="Vancouver"/>
    <n v="2021"/>
    <x v="890"/>
    <x v="4"/>
    <n v="17929856"/>
    <n v="952232844"/>
    <x v="7"/>
    <n v="8"/>
    <n v="2912"/>
    <n v="12588087"/>
    <n v="40"/>
    <s v="IPO"/>
  </r>
  <r>
    <x v="1191"/>
    <s v="Startup1192"/>
    <x v="8"/>
    <x v="1"/>
    <s v="Bengaluru"/>
    <n v="2010"/>
    <x v="891"/>
    <x v="3"/>
    <n v="13747132"/>
    <n v="397286214"/>
    <x v="0"/>
    <n v="5"/>
    <n v="4906"/>
    <n v="8235717"/>
    <n v="24"/>
    <s v="IPO"/>
  </r>
  <r>
    <x v="1192"/>
    <s v="Startup1193"/>
    <x v="6"/>
    <x v="4"/>
    <s v="Melbourne"/>
    <n v="2023"/>
    <x v="892"/>
    <x v="6"/>
    <n v="25550787"/>
    <n v="352914653"/>
    <x v="5"/>
    <n v="4"/>
    <n v="2760"/>
    <n v="7972703"/>
    <n v="20"/>
    <s v="IPO"/>
  </r>
  <r>
    <x v="1193"/>
    <s v="Startup1194"/>
    <x v="1"/>
    <x v="3"/>
    <s v="Singapore"/>
    <n v="2014"/>
    <x v="655"/>
    <x v="4"/>
    <n v="31158380"/>
    <n v="160984185"/>
    <x v="4"/>
    <n v="2"/>
    <n v="724"/>
    <n v="54892887"/>
    <n v="7"/>
    <s v="IPO"/>
  </r>
  <r>
    <x v="1194"/>
    <s v="Startup1195"/>
    <x v="4"/>
    <x v="6"/>
    <s v="Abu Dhabi"/>
    <n v="2017"/>
    <x v="526"/>
    <x v="4"/>
    <n v="14121060"/>
    <n v="725197670"/>
    <x v="2"/>
    <n v="8"/>
    <n v="2517"/>
    <n v="26821063"/>
    <n v="21"/>
    <s v="Closed"/>
  </r>
  <r>
    <x v="1195"/>
    <s v="Startup1196"/>
    <x v="1"/>
    <x v="0"/>
    <s v="Tokyo"/>
    <n v="2012"/>
    <x v="600"/>
    <x v="6"/>
    <n v="14146771"/>
    <n v="46276331"/>
    <x v="1"/>
    <n v="14"/>
    <n v="609"/>
    <n v="61431881"/>
    <n v="31"/>
    <s v="Active"/>
  </r>
  <r>
    <x v="1196"/>
    <s v="Startup1197"/>
    <x v="5"/>
    <x v="1"/>
    <s v="Hyderabad"/>
    <n v="2024"/>
    <x v="45"/>
    <x v="0"/>
    <n v="33565797"/>
    <n v="955973518"/>
    <x v="5"/>
    <n v="8"/>
    <n v="3390"/>
    <n v="36562494"/>
    <n v="29"/>
    <s v="Acquired"/>
  </r>
  <r>
    <x v="1197"/>
    <s v="Startup1198"/>
    <x v="1"/>
    <x v="6"/>
    <s v="Dubai"/>
    <n v="2010"/>
    <x v="893"/>
    <x v="2"/>
    <n v="18434425"/>
    <n v="596703297"/>
    <x v="7"/>
    <n v="4"/>
    <n v="86"/>
    <n v="83509298"/>
    <n v="39"/>
    <s v="Closed"/>
  </r>
  <r>
    <x v="1198"/>
    <s v="Startup1199"/>
    <x v="1"/>
    <x v="0"/>
    <s v="Tokyo"/>
    <n v="2010"/>
    <x v="894"/>
    <x v="1"/>
    <n v="49775080"/>
    <n v="776626066"/>
    <x v="4"/>
    <n v="13"/>
    <n v="1687"/>
    <n v="52068357"/>
    <n v="13"/>
    <s v="Acquired"/>
  </r>
  <r>
    <x v="1199"/>
    <s v="Startup1200"/>
    <x v="9"/>
    <x v="0"/>
    <s v="Tokyo"/>
    <n v="2022"/>
    <x v="895"/>
    <x v="4"/>
    <n v="33441128"/>
    <n v="374384240"/>
    <x v="2"/>
    <n v="2"/>
    <n v="4169"/>
    <n v="97870768"/>
    <n v="35"/>
    <s v="Active"/>
  </r>
  <r>
    <x v="1200"/>
    <s v="Startup1201"/>
    <x v="2"/>
    <x v="9"/>
    <s v="Vancouver"/>
    <n v="2016"/>
    <x v="896"/>
    <x v="6"/>
    <n v="47421425"/>
    <n v="681574661"/>
    <x v="3"/>
    <n v="8"/>
    <n v="4763"/>
    <n v="87378655"/>
    <n v="12"/>
    <s v="Acquired"/>
  </r>
  <r>
    <x v="1201"/>
    <s v="Startup1202"/>
    <x v="4"/>
    <x v="6"/>
    <s v="Abu Dhabi"/>
    <n v="2019"/>
    <x v="897"/>
    <x v="1"/>
    <n v="32292766"/>
    <n v="273030997"/>
    <x v="4"/>
    <n v="11"/>
    <n v="2359"/>
    <n v="36504116"/>
    <n v="6"/>
    <s v="Closed"/>
  </r>
  <r>
    <x v="1202"/>
    <s v="Startup1203"/>
    <x v="9"/>
    <x v="9"/>
    <s v="Toronto"/>
    <n v="2021"/>
    <x v="6"/>
    <x v="0"/>
    <n v="28146633"/>
    <n v="615442106"/>
    <x v="5"/>
    <n v="15"/>
    <n v="1783"/>
    <n v="50290390"/>
    <n v="13"/>
    <s v="IPO"/>
  </r>
  <r>
    <x v="1203"/>
    <s v="Startup1204"/>
    <x v="2"/>
    <x v="0"/>
    <s v="Tokyo"/>
    <n v="2019"/>
    <x v="898"/>
    <x v="2"/>
    <n v="11764614"/>
    <n v="188726551"/>
    <x v="5"/>
    <n v="12"/>
    <n v="2430"/>
    <n v="31435128"/>
    <n v="10"/>
    <s v="Closed"/>
  </r>
  <r>
    <x v="1204"/>
    <s v="Startup1205"/>
    <x v="1"/>
    <x v="2"/>
    <s v="Paris"/>
    <n v="2015"/>
    <x v="899"/>
    <x v="3"/>
    <n v="16041709"/>
    <n v="367831976"/>
    <x v="3"/>
    <n v="4"/>
    <n v="1984"/>
    <n v="97994752"/>
    <n v="9"/>
    <s v="Active"/>
  </r>
  <r>
    <x v="1205"/>
    <s v="Startup1206"/>
    <x v="1"/>
    <x v="1"/>
    <s v="Hyderabad"/>
    <n v="2020"/>
    <x v="165"/>
    <x v="5"/>
    <n v="41362941"/>
    <n v="141120456"/>
    <x v="1"/>
    <n v="6"/>
    <n v="1060"/>
    <n v="6245506"/>
    <n v="19"/>
    <s v="IPO"/>
  </r>
  <r>
    <x v="1206"/>
    <s v="Startup1207"/>
    <x v="7"/>
    <x v="7"/>
    <s v="Manchester"/>
    <n v="2012"/>
    <x v="900"/>
    <x v="1"/>
    <n v="17511912"/>
    <n v="417840282"/>
    <x v="1"/>
    <n v="6"/>
    <n v="3080"/>
    <n v="21034057"/>
    <n v="40"/>
    <s v="Active"/>
  </r>
  <r>
    <x v="1207"/>
    <s v="Startup1208"/>
    <x v="7"/>
    <x v="4"/>
    <s v="Melbourne"/>
    <n v="2016"/>
    <x v="496"/>
    <x v="6"/>
    <n v="20566816"/>
    <n v="306762125"/>
    <x v="7"/>
    <n v="12"/>
    <n v="861"/>
    <n v="87720313"/>
    <n v="13"/>
    <s v="Active"/>
  </r>
  <r>
    <x v="1208"/>
    <s v="Startup1209"/>
    <x v="2"/>
    <x v="1"/>
    <s v="Pune"/>
    <n v="2023"/>
    <x v="901"/>
    <x v="5"/>
    <n v="33593303"/>
    <n v="211694386"/>
    <x v="4"/>
    <n v="14"/>
    <n v="1464"/>
    <n v="709204"/>
    <n v="11"/>
    <s v="Acquired"/>
  </r>
  <r>
    <x v="1209"/>
    <s v="Startup1210"/>
    <x v="0"/>
    <x v="8"/>
    <s v="Boston"/>
    <n v="2010"/>
    <x v="902"/>
    <x v="1"/>
    <n v="27438035"/>
    <n v="449201636"/>
    <x v="6"/>
    <n v="4"/>
    <n v="3679"/>
    <n v="9240914"/>
    <n v="28"/>
    <s v="IPO"/>
  </r>
  <r>
    <x v="1210"/>
    <s v="Startup1211"/>
    <x v="0"/>
    <x v="5"/>
    <s v="Munich"/>
    <n v="2012"/>
    <x v="903"/>
    <x v="3"/>
    <n v="23701147"/>
    <n v="108803373"/>
    <x v="2"/>
    <n v="13"/>
    <n v="2907"/>
    <n v="93460190"/>
    <n v="18"/>
    <s v="Active"/>
  </r>
  <r>
    <x v="1211"/>
    <s v="Startup1212"/>
    <x v="2"/>
    <x v="5"/>
    <s v="Munich"/>
    <n v="2019"/>
    <x v="904"/>
    <x v="6"/>
    <n v="35475469"/>
    <n v="43134286"/>
    <x v="1"/>
    <n v="10"/>
    <n v="4733"/>
    <n v="95667645"/>
    <n v="38"/>
    <s v="Acquired"/>
  </r>
  <r>
    <x v="1212"/>
    <s v="Startup1213"/>
    <x v="8"/>
    <x v="2"/>
    <s v="Paris"/>
    <n v="2023"/>
    <x v="885"/>
    <x v="0"/>
    <n v="5877997"/>
    <n v="809541417"/>
    <x v="7"/>
    <n v="10"/>
    <n v="4871"/>
    <n v="2061453"/>
    <n v="33"/>
    <s v="Active"/>
  </r>
  <r>
    <x v="1213"/>
    <s v="Startup1214"/>
    <x v="3"/>
    <x v="1"/>
    <s v="Bengaluru"/>
    <n v="2013"/>
    <x v="905"/>
    <x v="6"/>
    <n v="25321062"/>
    <n v="681320059"/>
    <x v="7"/>
    <n v="13"/>
    <n v="3556"/>
    <n v="36318746"/>
    <n v="22"/>
    <s v="IPO"/>
  </r>
  <r>
    <x v="1214"/>
    <s v="Startup1215"/>
    <x v="6"/>
    <x v="0"/>
    <s v="Tokyo"/>
    <n v="2021"/>
    <x v="906"/>
    <x v="0"/>
    <n v="16981128"/>
    <n v="749493621"/>
    <x v="0"/>
    <n v="1"/>
    <n v="4412"/>
    <n v="57123896"/>
    <n v="26"/>
    <s v="Active"/>
  </r>
  <r>
    <x v="1215"/>
    <s v="Startup1216"/>
    <x v="5"/>
    <x v="3"/>
    <s v="Singapore"/>
    <n v="2014"/>
    <x v="638"/>
    <x v="0"/>
    <n v="36220817"/>
    <n v="259442143"/>
    <x v="1"/>
    <n v="13"/>
    <n v="579"/>
    <n v="89579850"/>
    <n v="37"/>
    <s v="IPO"/>
  </r>
  <r>
    <x v="1216"/>
    <s v="Startup1217"/>
    <x v="2"/>
    <x v="2"/>
    <s v="Paris"/>
    <n v="2019"/>
    <x v="97"/>
    <x v="6"/>
    <n v="49466863"/>
    <n v="823684375"/>
    <x v="1"/>
    <n v="14"/>
    <n v="560"/>
    <n v="68496075"/>
    <n v="2"/>
    <s v="Active"/>
  </r>
  <r>
    <x v="1217"/>
    <s v="Startup1218"/>
    <x v="8"/>
    <x v="2"/>
    <s v="Paris"/>
    <n v="2019"/>
    <x v="907"/>
    <x v="3"/>
    <n v="4064221"/>
    <n v="776669086"/>
    <x v="4"/>
    <n v="15"/>
    <n v="2782"/>
    <n v="1889981"/>
    <n v="1"/>
    <s v="Acquired"/>
  </r>
  <r>
    <x v="1218"/>
    <s v="Startup1219"/>
    <x v="1"/>
    <x v="6"/>
    <s v="Abu Dhabi"/>
    <n v="2014"/>
    <x v="663"/>
    <x v="3"/>
    <n v="13852513"/>
    <n v="708751878"/>
    <x v="3"/>
    <n v="2"/>
    <n v="280"/>
    <n v="61485713"/>
    <n v="25"/>
    <s v="IPO"/>
  </r>
  <r>
    <x v="1219"/>
    <s v="Startup1220"/>
    <x v="0"/>
    <x v="7"/>
    <s v="Manchester"/>
    <n v="2010"/>
    <x v="908"/>
    <x v="1"/>
    <n v="37182312"/>
    <n v="166115489"/>
    <x v="3"/>
    <n v="6"/>
    <n v="1507"/>
    <n v="22061513"/>
    <n v="4"/>
    <s v="Closed"/>
  </r>
  <r>
    <x v="1220"/>
    <s v="Startup1221"/>
    <x v="4"/>
    <x v="3"/>
    <s v="Singapore"/>
    <n v="2014"/>
    <x v="767"/>
    <x v="6"/>
    <n v="34947150"/>
    <n v="290034492"/>
    <x v="6"/>
    <n v="11"/>
    <n v="1091"/>
    <n v="5490301"/>
    <n v="40"/>
    <s v="IPO"/>
  </r>
  <r>
    <x v="1221"/>
    <s v="Startup1222"/>
    <x v="8"/>
    <x v="1"/>
    <s v="Mumbai"/>
    <n v="2021"/>
    <x v="416"/>
    <x v="5"/>
    <n v="42002796"/>
    <n v="738044363"/>
    <x v="6"/>
    <n v="14"/>
    <n v="3912"/>
    <n v="31136463"/>
    <n v="31"/>
    <s v="Active"/>
  </r>
  <r>
    <x v="1222"/>
    <s v="Startup1223"/>
    <x v="4"/>
    <x v="6"/>
    <s v="Dubai"/>
    <n v="2024"/>
    <x v="909"/>
    <x v="3"/>
    <n v="9197131"/>
    <n v="75124806"/>
    <x v="4"/>
    <n v="6"/>
    <n v="4751"/>
    <n v="88915227"/>
    <n v="40"/>
    <s v="Acquired"/>
  </r>
  <r>
    <x v="1223"/>
    <s v="Startup1224"/>
    <x v="9"/>
    <x v="9"/>
    <s v="Vancouver"/>
    <n v="2018"/>
    <x v="666"/>
    <x v="5"/>
    <n v="34485948"/>
    <n v="744262890"/>
    <x v="5"/>
    <n v="3"/>
    <n v="4067"/>
    <n v="48138474"/>
    <n v="16"/>
    <s v="Acquired"/>
  </r>
  <r>
    <x v="1224"/>
    <s v="Startup1225"/>
    <x v="9"/>
    <x v="3"/>
    <s v="Singapore"/>
    <n v="2014"/>
    <x v="910"/>
    <x v="4"/>
    <n v="838554"/>
    <n v="249955346"/>
    <x v="5"/>
    <n v="4"/>
    <n v="1894"/>
    <n v="87864359"/>
    <n v="14"/>
    <s v="IPO"/>
  </r>
  <r>
    <x v="1225"/>
    <s v="Startup1226"/>
    <x v="3"/>
    <x v="8"/>
    <s v="Austin"/>
    <n v="2016"/>
    <x v="547"/>
    <x v="2"/>
    <n v="41826446"/>
    <n v="623006983"/>
    <x v="4"/>
    <n v="6"/>
    <n v="2532"/>
    <n v="13962279"/>
    <n v="11"/>
    <s v="IPO"/>
  </r>
  <r>
    <x v="1226"/>
    <s v="Startup1227"/>
    <x v="4"/>
    <x v="1"/>
    <s v="Pune"/>
    <n v="2014"/>
    <x v="911"/>
    <x v="2"/>
    <n v="26699612"/>
    <n v="835309767"/>
    <x v="3"/>
    <n v="15"/>
    <n v="1585"/>
    <n v="16462501"/>
    <n v="30"/>
    <s v="Acquired"/>
  </r>
  <r>
    <x v="1227"/>
    <s v="Startup1228"/>
    <x v="7"/>
    <x v="4"/>
    <s v="Melbourne"/>
    <n v="2023"/>
    <x v="912"/>
    <x v="3"/>
    <n v="12835408"/>
    <n v="424251551"/>
    <x v="5"/>
    <n v="6"/>
    <n v="2383"/>
    <n v="4712116"/>
    <n v="29"/>
    <s v="IPO"/>
  </r>
  <r>
    <x v="1228"/>
    <s v="Startup1229"/>
    <x v="2"/>
    <x v="2"/>
    <s v="Paris"/>
    <n v="2015"/>
    <x v="913"/>
    <x v="4"/>
    <n v="28865156"/>
    <n v="922043933"/>
    <x v="5"/>
    <n v="11"/>
    <n v="4294"/>
    <n v="54379651"/>
    <n v="37"/>
    <s v="Closed"/>
  </r>
  <r>
    <x v="1229"/>
    <s v="Startup1230"/>
    <x v="1"/>
    <x v="4"/>
    <s v="Sydney"/>
    <n v="2016"/>
    <x v="823"/>
    <x v="3"/>
    <n v="10089975"/>
    <n v="913568764"/>
    <x v="0"/>
    <n v="6"/>
    <n v="3227"/>
    <n v="33919527"/>
    <n v="26"/>
    <s v="Closed"/>
  </r>
  <r>
    <x v="1230"/>
    <s v="Startup1231"/>
    <x v="4"/>
    <x v="0"/>
    <s v="Tokyo"/>
    <n v="2016"/>
    <x v="897"/>
    <x v="2"/>
    <n v="28266694"/>
    <n v="290566630"/>
    <x v="6"/>
    <n v="1"/>
    <n v="2969"/>
    <n v="65681433"/>
    <n v="33"/>
    <s v="Closed"/>
  </r>
  <r>
    <x v="1231"/>
    <s v="Startup1232"/>
    <x v="0"/>
    <x v="6"/>
    <s v="Abu Dhabi"/>
    <n v="2017"/>
    <x v="914"/>
    <x v="2"/>
    <n v="47833883"/>
    <n v="727239684"/>
    <x v="1"/>
    <n v="7"/>
    <n v="3310"/>
    <n v="34728435"/>
    <n v="40"/>
    <s v="Active"/>
  </r>
  <r>
    <x v="1232"/>
    <s v="Startup1233"/>
    <x v="5"/>
    <x v="3"/>
    <s v="Singapore"/>
    <n v="2023"/>
    <x v="915"/>
    <x v="2"/>
    <n v="28375732"/>
    <n v="202820951"/>
    <x v="3"/>
    <n v="2"/>
    <n v="4233"/>
    <n v="81366407"/>
    <n v="6"/>
    <s v="Acquired"/>
  </r>
  <r>
    <x v="1233"/>
    <s v="Startup1234"/>
    <x v="7"/>
    <x v="4"/>
    <s v="Sydney"/>
    <n v="2017"/>
    <x v="916"/>
    <x v="3"/>
    <n v="21071530"/>
    <n v="326531873"/>
    <x v="3"/>
    <n v="15"/>
    <n v="2339"/>
    <n v="68062827"/>
    <n v="9"/>
    <s v="Acquired"/>
  </r>
  <r>
    <x v="1234"/>
    <s v="Startup1235"/>
    <x v="4"/>
    <x v="9"/>
    <s v="Toronto"/>
    <n v="2020"/>
    <x v="505"/>
    <x v="1"/>
    <n v="37924212"/>
    <n v="329692803"/>
    <x v="4"/>
    <n v="6"/>
    <n v="2459"/>
    <n v="34746262"/>
    <n v="3"/>
    <s v="Acquired"/>
  </r>
  <r>
    <x v="1235"/>
    <s v="Startup1236"/>
    <x v="8"/>
    <x v="2"/>
    <s v="Paris"/>
    <n v="2013"/>
    <x v="917"/>
    <x v="3"/>
    <n v="31291996"/>
    <n v="264231277"/>
    <x v="3"/>
    <n v="12"/>
    <n v="4649"/>
    <n v="28537675"/>
    <n v="2"/>
    <s v="Acquired"/>
  </r>
  <r>
    <x v="1236"/>
    <s v="Startup1237"/>
    <x v="4"/>
    <x v="5"/>
    <s v="Berlin"/>
    <n v="2018"/>
    <x v="528"/>
    <x v="6"/>
    <n v="35604689"/>
    <n v="609703788"/>
    <x v="6"/>
    <n v="8"/>
    <n v="1540"/>
    <n v="64697830"/>
    <n v="12"/>
    <s v="Active"/>
  </r>
  <r>
    <x v="1237"/>
    <s v="Startup1238"/>
    <x v="1"/>
    <x v="0"/>
    <s v="Tokyo"/>
    <n v="2012"/>
    <x v="777"/>
    <x v="2"/>
    <n v="48843503"/>
    <n v="588287643"/>
    <x v="1"/>
    <n v="14"/>
    <n v="1287"/>
    <n v="13313981"/>
    <n v="2"/>
    <s v="Active"/>
  </r>
  <r>
    <x v="1238"/>
    <s v="Startup1239"/>
    <x v="8"/>
    <x v="9"/>
    <s v="Vancouver"/>
    <n v="2012"/>
    <x v="528"/>
    <x v="1"/>
    <n v="13919218"/>
    <n v="375966046"/>
    <x v="5"/>
    <n v="15"/>
    <n v="5000"/>
    <n v="5638860"/>
    <n v="26"/>
    <s v="Acquired"/>
  </r>
  <r>
    <x v="1239"/>
    <s v="Startup1240"/>
    <x v="0"/>
    <x v="6"/>
    <s v="Abu Dhabi"/>
    <n v="2019"/>
    <x v="918"/>
    <x v="5"/>
    <n v="7732191"/>
    <n v="843822161"/>
    <x v="1"/>
    <n v="1"/>
    <n v="481"/>
    <n v="57374044"/>
    <n v="15"/>
    <s v="Acquired"/>
  </r>
  <r>
    <x v="1240"/>
    <s v="Startup1241"/>
    <x v="7"/>
    <x v="6"/>
    <s v="Dubai"/>
    <n v="2019"/>
    <x v="919"/>
    <x v="2"/>
    <n v="40323292"/>
    <n v="936049380"/>
    <x v="5"/>
    <n v="1"/>
    <n v="584"/>
    <n v="19212312"/>
    <n v="10"/>
    <s v="Acquired"/>
  </r>
  <r>
    <x v="1241"/>
    <s v="Startup1242"/>
    <x v="9"/>
    <x v="2"/>
    <s v="Paris"/>
    <n v="2023"/>
    <x v="920"/>
    <x v="4"/>
    <n v="18681210"/>
    <n v="718781192"/>
    <x v="4"/>
    <n v="6"/>
    <n v="458"/>
    <n v="89332234"/>
    <n v="36"/>
    <s v="Active"/>
  </r>
  <r>
    <x v="1242"/>
    <s v="Startup1243"/>
    <x v="8"/>
    <x v="4"/>
    <s v="Melbourne"/>
    <n v="2017"/>
    <x v="694"/>
    <x v="3"/>
    <n v="38123922"/>
    <n v="610945076"/>
    <x v="3"/>
    <n v="7"/>
    <n v="3438"/>
    <n v="76692468"/>
    <n v="15"/>
    <s v="Acquired"/>
  </r>
  <r>
    <x v="1243"/>
    <s v="Startup1244"/>
    <x v="9"/>
    <x v="3"/>
    <s v="Singapore"/>
    <n v="2019"/>
    <x v="921"/>
    <x v="0"/>
    <n v="31464473"/>
    <n v="53949132"/>
    <x v="7"/>
    <n v="5"/>
    <n v="4307"/>
    <n v="75925919"/>
    <n v="4"/>
    <s v="Acquired"/>
  </r>
  <r>
    <x v="1244"/>
    <s v="Startup1245"/>
    <x v="7"/>
    <x v="9"/>
    <s v="Vancouver"/>
    <n v="2024"/>
    <x v="626"/>
    <x v="1"/>
    <n v="3200092"/>
    <n v="683885880"/>
    <x v="3"/>
    <n v="8"/>
    <n v="2901"/>
    <n v="88019289"/>
    <n v="1"/>
    <s v="Closed"/>
  </r>
  <r>
    <x v="1245"/>
    <s v="Startup1246"/>
    <x v="7"/>
    <x v="0"/>
    <s v="Tokyo"/>
    <n v="2019"/>
    <x v="922"/>
    <x v="1"/>
    <n v="5209767"/>
    <n v="697229463"/>
    <x v="4"/>
    <n v="1"/>
    <n v="4421"/>
    <n v="34894350"/>
    <n v="8"/>
    <s v="Acquired"/>
  </r>
  <r>
    <x v="1246"/>
    <s v="Startup1247"/>
    <x v="0"/>
    <x v="7"/>
    <s v="London"/>
    <n v="2013"/>
    <x v="923"/>
    <x v="3"/>
    <n v="21310212"/>
    <n v="27734207"/>
    <x v="7"/>
    <n v="7"/>
    <n v="3535"/>
    <n v="84161191"/>
    <n v="39"/>
    <s v="Closed"/>
  </r>
  <r>
    <x v="1247"/>
    <s v="Startup1248"/>
    <x v="5"/>
    <x v="0"/>
    <s v="Tokyo"/>
    <n v="2017"/>
    <x v="924"/>
    <x v="5"/>
    <n v="17794237"/>
    <n v="442936863"/>
    <x v="7"/>
    <n v="5"/>
    <n v="4310"/>
    <n v="22439402"/>
    <n v="27"/>
    <s v="Acquired"/>
  </r>
  <r>
    <x v="1248"/>
    <s v="Startup1249"/>
    <x v="3"/>
    <x v="2"/>
    <s v="Paris"/>
    <n v="2020"/>
    <x v="121"/>
    <x v="2"/>
    <n v="48597186"/>
    <n v="613496991"/>
    <x v="7"/>
    <n v="1"/>
    <n v="1450"/>
    <n v="40405932"/>
    <n v="39"/>
    <s v="Closed"/>
  </r>
  <r>
    <x v="1249"/>
    <s v="Startup1250"/>
    <x v="4"/>
    <x v="3"/>
    <s v="Singapore"/>
    <n v="2023"/>
    <x v="925"/>
    <x v="4"/>
    <n v="43785321"/>
    <n v="644814129"/>
    <x v="1"/>
    <n v="9"/>
    <n v="2586"/>
    <n v="92968264"/>
    <n v="35"/>
    <s v="Active"/>
  </r>
  <r>
    <x v="1250"/>
    <s v="Startup1251"/>
    <x v="5"/>
    <x v="9"/>
    <s v="Toronto"/>
    <n v="2019"/>
    <x v="89"/>
    <x v="6"/>
    <n v="30372840"/>
    <n v="156781929"/>
    <x v="1"/>
    <n v="13"/>
    <n v="4286"/>
    <n v="14326693"/>
    <n v="26"/>
    <s v="Acquired"/>
  </r>
  <r>
    <x v="1251"/>
    <s v="Startup1252"/>
    <x v="1"/>
    <x v="5"/>
    <s v="Munich"/>
    <n v="2017"/>
    <x v="553"/>
    <x v="4"/>
    <n v="38508320"/>
    <n v="229554188"/>
    <x v="5"/>
    <n v="6"/>
    <n v="4701"/>
    <n v="10052593"/>
    <n v="25"/>
    <s v="Acquired"/>
  </r>
  <r>
    <x v="1252"/>
    <s v="Startup1253"/>
    <x v="3"/>
    <x v="8"/>
    <s v="Austin"/>
    <n v="2021"/>
    <x v="926"/>
    <x v="3"/>
    <n v="48005655"/>
    <n v="775771374"/>
    <x v="6"/>
    <n v="4"/>
    <n v="421"/>
    <n v="65476984"/>
    <n v="22"/>
    <s v="Acquired"/>
  </r>
  <r>
    <x v="1253"/>
    <s v="Startup1254"/>
    <x v="5"/>
    <x v="7"/>
    <s v="London"/>
    <n v="2016"/>
    <x v="415"/>
    <x v="4"/>
    <n v="20470277"/>
    <n v="315512264"/>
    <x v="0"/>
    <n v="2"/>
    <n v="2045"/>
    <n v="5820239"/>
    <n v="39"/>
    <s v="IPO"/>
  </r>
  <r>
    <x v="1254"/>
    <s v="Startup1255"/>
    <x v="3"/>
    <x v="9"/>
    <s v="Toronto"/>
    <n v="2011"/>
    <x v="677"/>
    <x v="0"/>
    <n v="5552323"/>
    <n v="368944181"/>
    <x v="4"/>
    <n v="12"/>
    <n v="1304"/>
    <n v="61310252"/>
    <n v="8"/>
    <s v="Active"/>
  </r>
  <r>
    <x v="1255"/>
    <s v="Startup1256"/>
    <x v="9"/>
    <x v="1"/>
    <s v="Bengaluru"/>
    <n v="2016"/>
    <x v="927"/>
    <x v="2"/>
    <n v="20670547"/>
    <n v="385307578"/>
    <x v="0"/>
    <n v="6"/>
    <n v="886"/>
    <n v="91477086"/>
    <n v="21"/>
    <s v="Active"/>
  </r>
  <r>
    <x v="1256"/>
    <s v="Startup1257"/>
    <x v="8"/>
    <x v="8"/>
    <s v="Austin"/>
    <n v="2020"/>
    <x v="371"/>
    <x v="1"/>
    <n v="9119447"/>
    <n v="731346745"/>
    <x v="7"/>
    <n v="4"/>
    <n v="3995"/>
    <n v="12994770"/>
    <n v="27"/>
    <s v="Acquired"/>
  </r>
  <r>
    <x v="1257"/>
    <s v="Startup1258"/>
    <x v="8"/>
    <x v="3"/>
    <s v="Singapore"/>
    <n v="2012"/>
    <x v="928"/>
    <x v="0"/>
    <n v="14683901"/>
    <n v="339944487"/>
    <x v="5"/>
    <n v="3"/>
    <n v="4505"/>
    <n v="49605740"/>
    <n v="24"/>
    <s v="Acquired"/>
  </r>
  <r>
    <x v="1258"/>
    <s v="Startup1259"/>
    <x v="4"/>
    <x v="8"/>
    <s v="Austin"/>
    <n v="2018"/>
    <x v="929"/>
    <x v="5"/>
    <n v="6940001"/>
    <n v="450333168"/>
    <x v="0"/>
    <n v="12"/>
    <n v="795"/>
    <n v="74748308"/>
    <n v="8"/>
    <s v="Closed"/>
  </r>
  <r>
    <x v="1259"/>
    <s v="Startup1260"/>
    <x v="4"/>
    <x v="2"/>
    <s v="Paris"/>
    <n v="2023"/>
    <x v="930"/>
    <x v="6"/>
    <n v="17430400"/>
    <n v="644942005"/>
    <x v="4"/>
    <n v="10"/>
    <n v="3710"/>
    <n v="10590617"/>
    <n v="19"/>
    <s v="Acquired"/>
  </r>
  <r>
    <x v="1260"/>
    <s v="Startup1261"/>
    <x v="2"/>
    <x v="7"/>
    <s v="London"/>
    <n v="2020"/>
    <x v="369"/>
    <x v="3"/>
    <n v="21959615"/>
    <n v="286060842"/>
    <x v="1"/>
    <n v="13"/>
    <n v="4733"/>
    <n v="76013315"/>
    <n v="33"/>
    <s v="Closed"/>
  </r>
  <r>
    <x v="1261"/>
    <s v="Startup1262"/>
    <x v="7"/>
    <x v="2"/>
    <s v="Paris"/>
    <n v="2020"/>
    <x v="701"/>
    <x v="0"/>
    <n v="42295195"/>
    <n v="611932000"/>
    <x v="6"/>
    <n v="7"/>
    <n v="1820"/>
    <n v="78688914"/>
    <n v="26"/>
    <s v="IPO"/>
  </r>
  <r>
    <x v="1262"/>
    <s v="Startup1263"/>
    <x v="4"/>
    <x v="2"/>
    <s v="Paris"/>
    <n v="2012"/>
    <x v="339"/>
    <x v="0"/>
    <n v="16780035"/>
    <n v="110368786"/>
    <x v="4"/>
    <n v="9"/>
    <n v="612"/>
    <n v="24253735"/>
    <n v="28"/>
    <s v="Closed"/>
  </r>
  <r>
    <x v="1263"/>
    <s v="Startup1264"/>
    <x v="3"/>
    <x v="4"/>
    <s v="Sydney"/>
    <n v="2011"/>
    <x v="96"/>
    <x v="3"/>
    <n v="22181982"/>
    <n v="146858433"/>
    <x v="7"/>
    <n v="7"/>
    <n v="1185"/>
    <n v="62695252"/>
    <n v="38"/>
    <s v="Acquired"/>
  </r>
  <r>
    <x v="1264"/>
    <s v="Startup1265"/>
    <x v="6"/>
    <x v="4"/>
    <s v="Melbourne"/>
    <n v="2024"/>
    <x v="347"/>
    <x v="1"/>
    <n v="25163234"/>
    <n v="94547729"/>
    <x v="2"/>
    <n v="13"/>
    <n v="827"/>
    <n v="78139474"/>
    <n v="15"/>
    <s v="Active"/>
  </r>
  <r>
    <x v="1265"/>
    <s v="Startup1266"/>
    <x v="4"/>
    <x v="2"/>
    <s v="Paris"/>
    <n v="2016"/>
    <x v="931"/>
    <x v="5"/>
    <n v="40363022"/>
    <n v="948696104"/>
    <x v="3"/>
    <n v="2"/>
    <n v="529"/>
    <n v="25444010"/>
    <n v="22"/>
    <s v="Closed"/>
  </r>
  <r>
    <x v="1266"/>
    <s v="Startup1267"/>
    <x v="6"/>
    <x v="3"/>
    <s v="Singapore"/>
    <n v="2021"/>
    <x v="932"/>
    <x v="0"/>
    <n v="10006840"/>
    <n v="39991691"/>
    <x v="5"/>
    <n v="10"/>
    <n v="1101"/>
    <n v="68785493"/>
    <n v="25"/>
    <s v="Closed"/>
  </r>
  <r>
    <x v="1267"/>
    <s v="Startup1268"/>
    <x v="0"/>
    <x v="9"/>
    <s v="Vancouver"/>
    <n v="2012"/>
    <x v="933"/>
    <x v="5"/>
    <n v="3846765"/>
    <n v="683375709"/>
    <x v="0"/>
    <n v="8"/>
    <n v="1775"/>
    <n v="29705370"/>
    <n v="5"/>
    <s v="Acquired"/>
  </r>
  <r>
    <x v="1268"/>
    <s v="Startup1269"/>
    <x v="0"/>
    <x v="4"/>
    <s v="Sydney"/>
    <n v="2020"/>
    <x v="735"/>
    <x v="6"/>
    <n v="11630968"/>
    <n v="725695192"/>
    <x v="6"/>
    <n v="12"/>
    <n v="2578"/>
    <n v="49897791"/>
    <n v="17"/>
    <s v="Acquired"/>
  </r>
  <r>
    <x v="1269"/>
    <s v="Startup1270"/>
    <x v="5"/>
    <x v="4"/>
    <s v="Sydney"/>
    <n v="2013"/>
    <x v="934"/>
    <x v="2"/>
    <n v="12669654"/>
    <n v="663619916"/>
    <x v="7"/>
    <n v="5"/>
    <n v="2936"/>
    <n v="35549719"/>
    <n v="3"/>
    <s v="Acquired"/>
  </r>
  <r>
    <x v="1270"/>
    <s v="Startup1271"/>
    <x v="0"/>
    <x v="4"/>
    <s v="Melbourne"/>
    <n v="2010"/>
    <x v="935"/>
    <x v="2"/>
    <n v="17614429"/>
    <n v="668391201"/>
    <x v="5"/>
    <n v="4"/>
    <n v="463"/>
    <n v="91641982"/>
    <n v="29"/>
    <s v="Closed"/>
  </r>
  <r>
    <x v="1271"/>
    <s v="Startup1272"/>
    <x v="4"/>
    <x v="5"/>
    <s v="Berlin"/>
    <n v="2021"/>
    <x v="936"/>
    <x v="6"/>
    <n v="36956813"/>
    <n v="940756825"/>
    <x v="1"/>
    <n v="5"/>
    <n v="3584"/>
    <n v="71783535"/>
    <n v="8"/>
    <s v="IPO"/>
  </r>
  <r>
    <x v="1272"/>
    <s v="Startup1273"/>
    <x v="4"/>
    <x v="1"/>
    <s v="Pune"/>
    <n v="2017"/>
    <x v="937"/>
    <x v="3"/>
    <n v="7497557"/>
    <n v="764069387"/>
    <x v="7"/>
    <n v="8"/>
    <n v="3194"/>
    <n v="38128400"/>
    <n v="15"/>
    <s v="Active"/>
  </r>
  <r>
    <x v="1273"/>
    <s v="Startup1274"/>
    <x v="6"/>
    <x v="7"/>
    <s v="Manchester"/>
    <n v="2018"/>
    <x v="739"/>
    <x v="3"/>
    <n v="18366684"/>
    <n v="398120185"/>
    <x v="4"/>
    <n v="8"/>
    <n v="686"/>
    <n v="24118893"/>
    <n v="1"/>
    <s v="Closed"/>
  </r>
  <r>
    <x v="1274"/>
    <s v="Startup1275"/>
    <x v="9"/>
    <x v="6"/>
    <s v="Abu Dhabi"/>
    <n v="2013"/>
    <x v="351"/>
    <x v="1"/>
    <n v="43857959"/>
    <n v="453010392"/>
    <x v="2"/>
    <n v="14"/>
    <n v="3614"/>
    <n v="81528323"/>
    <n v="34"/>
    <s v="IPO"/>
  </r>
  <r>
    <x v="1275"/>
    <s v="Startup1276"/>
    <x v="8"/>
    <x v="4"/>
    <s v="Sydney"/>
    <n v="2021"/>
    <x v="938"/>
    <x v="3"/>
    <n v="27200741"/>
    <n v="363166747"/>
    <x v="3"/>
    <n v="8"/>
    <n v="1407"/>
    <n v="23281092"/>
    <n v="18"/>
    <s v="Acquired"/>
  </r>
  <r>
    <x v="1276"/>
    <s v="Startup1277"/>
    <x v="1"/>
    <x v="7"/>
    <s v="Manchester"/>
    <n v="2016"/>
    <x v="504"/>
    <x v="0"/>
    <n v="33073805"/>
    <n v="823034856"/>
    <x v="1"/>
    <n v="11"/>
    <n v="1802"/>
    <n v="73942776"/>
    <n v="7"/>
    <s v="Acquired"/>
  </r>
  <r>
    <x v="1277"/>
    <s v="Startup1278"/>
    <x v="7"/>
    <x v="9"/>
    <s v="Toronto"/>
    <n v="2019"/>
    <x v="939"/>
    <x v="6"/>
    <n v="14356438"/>
    <n v="775039397"/>
    <x v="6"/>
    <n v="10"/>
    <n v="2169"/>
    <n v="65235994"/>
    <n v="39"/>
    <s v="IPO"/>
  </r>
  <r>
    <x v="1278"/>
    <s v="Startup1279"/>
    <x v="8"/>
    <x v="6"/>
    <s v="Dubai"/>
    <n v="2018"/>
    <x v="655"/>
    <x v="0"/>
    <n v="32641037"/>
    <n v="492716872"/>
    <x v="5"/>
    <n v="11"/>
    <n v="4673"/>
    <n v="84910880"/>
    <n v="35"/>
    <s v="Active"/>
  </r>
  <r>
    <x v="1279"/>
    <s v="Startup1280"/>
    <x v="9"/>
    <x v="4"/>
    <s v="Sydney"/>
    <n v="2015"/>
    <x v="940"/>
    <x v="4"/>
    <n v="33519012"/>
    <n v="842453503"/>
    <x v="0"/>
    <n v="9"/>
    <n v="1532"/>
    <n v="48247750"/>
    <n v="31"/>
    <s v="IPO"/>
  </r>
  <r>
    <x v="1280"/>
    <s v="Startup1281"/>
    <x v="0"/>
    <x v="0"/>
    <s v="Tokyo"/>
    <n v="2013"/>
    <x v="941"/>
    <x v="0"/>
    <n v="26461911"/>
    <n v="60532622"/>
    <x v="0"/>
    <n v="13"/>
    <n v="1033"/>
    <n v="93715878"/>
    <n v="12"/>
    <s v="Acquired"/>
  </r>
  <r>
    <x v="1281"/>
    <s v="Startup1282"/>
    <x v="0"/>
    <x v="2"/>
    <s v="Paris"/>
    <n v="2020"/>
    <x v="402"/>
    <x v="0"/>
    <n v="37232891"/>
    <n v="975879572"/>
    <x v="7"/>
    <n v="1"/>
    <n v="159"/>
    <n v="92671481"/>
    <n v="9"/>
    <s v="Closed"/>
  </r>
  <r>
    <x v="1282"/>
    <s v="Startup1283"/>
    <x v="5"/>
    <x v="1"/>
    <s v="Mumbai"/>
    <n v="2024"/>
    <x v="942"/>
    <x v="3"/>
    <n v="4816302"/>
    <n v="231596790"/>
    <x v="3"/>
    <n v="6"/>
    <n v="2734"/>
    <n v="32121611"/>
    <n v="14"/>
    <s v="Acquired"/>
  </r>
  <r>
    <x v="1283"/>
    <s v="Startup1284"/>
    <x v="8"/>
    <x v="9"/>
    <s v="Toronto"/>
    <n v="2013"/>
    <x v="943"/>
    <x v="1"/>
    <n v="19382366"/>
    <n v="707490372"/>
    <x v="7"/>
    <n v="8"/>
    <n v="3374"/>
    <n v="57214490"/>
    <n v="3"/>
    <s v="Closed"/>
  </r>
  <r>
    <x v="1284"/>
    <s v="Startup1285"/>
    <x v="1"/>
    <x v="3"/>
    <s v="Singapore"/>
    <n v="2015"/>
    <x v="944"/>
    <x v="1"/>
    <n v="43027084"/>
    <n v="431661146"/>
    <x v="0"/>
    <n v="12"/>
    <n v="271"/>
    <n v="22496866"/>
    <n v="11"/>
    <s v="Acquired"/>
  </r>
  <r>
    <x v="1285"/>
    <s v="Startup1286"/>
    <x v="2"/>
    <x v="1"/>
    <s v="Bengaluru"/>
    <n v="2012"/>
    <x v="945"/>
    <x v="2"/>
    <n v="29883548"/>
    <n v="68053391"/>
    <x v="2"/>
    <n v="12"/>
    <n v="2987"/>
    <n v="16355869"/>
    <n v="12"/>
    <s v="IPO"/>
  </r>
  <r>
    <x v="1286"/>
    <s v="Startup1287"/>
    <x v="6"/>
    <x v="0"/>
    <s v="Tokyo"/>
    <n v="2017"/>
    <x v="508"/>
    <x v="5"/>
    <n v="1036586"/>
    <n v="639127673"/>
    <x v="1"/>
    <n v="15"/>
    <n v="1249"/>
    <n v="60683011"/>
    <n v="38"/>
    <s v="Acquired"/>
  </r>
  <r>
    <x v="1287"/>
    <s v="Startup1288"/>
    <x v="3"/>
    <x v="5"/>
    <s v="Berlin"/>
    <n v="2024"/>
    <x v="369"/>
    <x v="1"/>
    <n v="4897930"/>
    <n v="106371100"/>
    <x v="3"/>
    <n v="11"/>
    <n v="4854"/>
    <n v="82160202"/>
    <n v="25"/>
    <s v="Closed"/>
  </r>
  <r>
    <x v="1288"/>
    <s v="Startup1289"/>
    <x v="7"/>
    <x v="7"/>
    <s v="Manchester"/>
    <n v="2021"/>
    <x v="946"/>
    <x v="3"/>
    <n v="36098423"/>
    <n v="328972838"/>
    <x v="2"/>
    <n v="13"/>
    <n v="4653"/>
    <n v="57240490"/>
    <n v="11"/>
    <s v="IPO"/>
  </r>
  <r>
    <x v="1289"/>
    <s v="Startup1290"/>
    <x v="6"/>
    <x v="9"/>
    <s v="Toronto"/>
    <n v="2012"/>
    <x v="947"/>
    <x v="4"/>
    <n v="47535723"/>
    <n v="323753145"/>
    <x v="3"/>
    <n v="1"/>
    <n v="3126"/>
    <n v="12423176"/>
    <n v="36"/>
    <s v="Acquired"/>
  </r>
  <r>
    <x v="1290"/>
    <s v="Startup1291"/>
    <x v="6"/>
    <x v="2"/>
    <s v="Paris"/>
    <n v="2013"/>
    <x v="948"/>
    <x v="1"/>
    <n v="33591010"/>
    <n v="659571086"/>
    <x v="7"/>
    <n v="15"/>
    <n v="4233"/>
    <n v="14019536"/>
    <n v="15"/>
    <s v="Acquired"/>
  </r>
  <r>
    <x v="1291"/>
    <s v="Startup1292"/>
    <x v="7"/>
    <x v="3"/>
    <s v="Singapore"/>
    <n v="2016"/>
    <x v="949"/>
    <x v="2"/>
    <n v="45419814"/>
    <n v="961778743"/>
    <x v="1"/>
    <n v="3"/>
    <n v="3380"/>
    <n v="51129947"/>
    <n v="23"/>
    <s v="Acquired"/>
  </r>
  <r>
    <x v="1292"/>
    <s v="Startup1293"/>
    <x v="7"/>
    <x v="2"/>
    <s v="Paris"/>
    <n v="2010"/>
    <x v="950"/>
    <x v="3"/>
    <n v="13259703"/>
    <n v="236175726"/>
    <x v="5"/>
    <n v="6"/>
    <n v="692"/>
    <n v="99608658"/>
    <n v="27"/>
    <s v="IPO"/>
  </r>
  <r>
    <x v="1293"/>
    <s v="Startup1294"/>
    <x v="7"/>
    <x v="0"/>
    <s v="Tokyo"/>
    <n v="2011"/>
    <x v="951"/>
    <x v="6"/>
    <n v="10185992"/>
    <n v="454413374"/>
    <x v="3"/>
    <n v="4"/>
    <n v="808"/>
    <n v="46426724"/>
    <n v="39"/>
    <s v="IPO"/>
  </r>
  <r>
    <x v="1294"/>
    <s v="Startup1295"/>
    <x v="6"/>
    <x v="4"/>
    <s v="Sydney"/>
    <n v="2021"/>
    <x v="952"/>
    <x v="3"/>
    <n v="45844664"/>
    <n v="907862625"/>
    <x v="5"/>
    <n v="10"/>
    <n v="4760"/>
    <n v="74426306"/>
    <n v="4"/>
    <s v="Closed"/>
  </r>
  <r>
    <x v="1295"/>
    <s v="Startup1296"/>
    <x v="1"/>
    <x v="7"/>
    <s v="Manchester"/>
    <n v="2021"/>
    <x v="241"/>
    <x v="0"/>
    <n v="17750581"/>
    <n v="489786278"/>
    <x v="5"/>
    <n v="10"/>
    <n v="3175"/>
    <n v="3374416"/>
    <n v="8"/>
    <s v="Acquired"/>
  </r>
  <r>
    <x v="1296"/>
    <s v="Startup1297"/>
    <x v="7"/>
    <x v="9"/>
    <s v="Vancouver"/>
    <n v="2022"/>
    <x v="953"/>
    <x v="5"/>
    <n v="4836594"/>
    <n v="529939178"/>
    <x v="1"/>
    <n v="14"/>
    <n v="1963"/>
    <n v="21169140"/>
    <n v="18"/>
    <s v="Closed"/>
  </r>
  <r>
    <x v="1297"/>
    <s v="Startup1298"/>
    <x v="3"/>
    <x v="9"/>
    <s v="Toronto"/>
    <n v="2023"/>
    <x v="558"/>
    <x v="5"/>
    <n v="15189323"/>
    <n v="32700733"/>
    <x v="2"/>
    <n v="5"/>
    <n v="1594"/>
    <n v="89665605"/>
    <n v="12"/>
    <s v="IPO"/>
  </r>
  <r>
    <x v="1298"/>
    <s v="Startup1299"/>
    <x v="3"/>
    <x v="0"/>
    <s v="Tokyo"/>
    <n v="2022"/>
    <x v="954"/>
    <x v="4"/>
    <n v="49085284"/>
    <n v="744292353"/>
    <x v="2"/>
    <n v="10"/>
    <n v="4891"/>
    <n v="75725124"/>
    <n v="10"/>
    <s v="Acquired"/>
  </r>
  <r>
    <x v="1299"/>
    <s v="Startup1300"/>
    <x v="0"/>
    <x v="5"/>
    <s v="Berlin"/>
    <n v="2019"/>
    <x v="813"/>
    <x v="2"/>
    <n v="38318294"/>
    <n v="290149366"/>
    <x v="2"/>
    <n v="10"/>
    <n v="2114"/>
    <n v="33597807"/>
    <n v="40"/>
    <s v="Acquired"/>
  </r>
  <r>
    <x v="1300"/>
    <s v="Startup1301"/>
    <x v="3"/>
    <x v="8"/>
    <s v="New York"/>
    <n v="2017"/>
    <x v="868"/>
    <x v="3"/>
    <n v="43527812"/>
    <n v="281288919"/>
    <x v="0"/>
    <n v="9"/>
    <n v="2868"/>
    <n v="74135598"/>
    <n v="34"/>
    <s v="Active"/>
  </r>
  <r>
    <x v="1301"/>
    <s v="Startup1302"/>
    <x v="2"/>
    <x v="3"/>
    <s v="Singapore"/>
    <n v="2010"/>
    <x v="955"/>
    <x v="5"/>
    <n v="9254340"/>
    <n v="466862504"/>
    <x v="7"/>
    <n v="5"/>
    <n v="653"/>
    <n v="68621263"/>
    <n v="31"/>
    <s v="Acquired"/>
  </r>
  <r>
    <x v="1302"/>
    <s v="Startup1303"/>
    <x v="8"/>
    <x v="8"/>
    <s v="San Francisco"/>
    <n v="2020"/>
    <x v="581"/>
    <x v="6"/>
    <n v="7075705"/>
    <n v="424969620"/>
    <x v="6"/>
    <n v="1"/>
    <n v="3367"/>
    <n v="54327378"/>
    <n v="25"/>
    <s v="Active"/>
  </r>
  <r>
    <x v="1303"/>
    <s v="Startup1304"/>
    <x v="0"/>
    <x v="0"/>
    <s v="Tokyo"/>
    <n v="2016"/>
    <x v="434"/>
    <x v="3"/>
    <n v="2162071"/>
    <n v="378956360"/>
    <x v="2"/>
    <n v="5"/>
    <n v="1501"/>
    <n v="56620132"/>
    <n v="18"/>
    <s v="IPO"/>
  </r>
  <r>
    <x v="1304"/>
    <s v="Startup1305"/>
    <x v="4"/>
    <x v="5"/>
    <s v="Berlin"/>
    <n v="2013"/>
    <x v="796"/>
    <x v="2"/>
    <n v="43875636"/>
    <n v="306315334"/>
    <x v="4"/>
    <n v="4"/>
    <n v="3710"/>
    <n v="11564050"/>
    <n v="2"/>
    <s v="Active"/>
  </r>
  <r>
    <x v="1305"/>
    <s v="Startup1306"/>
    <x v="4"/>
    <x v="4"/>
    <s v="Sydney"/>
    <n v="2019"/>
    <x v="956"/>
    <x v="4"/>
    <n v="17506362"/>
    <n v="13468457"/>
    <x v="3"/>
    <n v="1"/>
    <n v="4517"/>
    <n v="47704224"/>
    <n v="12"/>
    <s v="IPO"/>
  </r>
  <r>
    <x v="1306"/>
    <s v="Startup1307"/>
    <x v="6"/>
    <x v="4"/>
    <s v="Melbourne"/>
    <n v="2010"/>
    <x v="957"/>
    <x v="3"/>
    <n v="15617222"/>
    <n v="300213096"/>
    <x v="4"/>
    <n v="1"/>
    <n v="4044"/>
    <n v="87041635"/>
    <n v="23"/>
    <s v="Acquired"/>
  </r>
  <r>
    <x v="1307"/>
    <s v="Startup1308"/>
    <x v="3"/>
    <x v="0"/>
    <s v="Tokyo"/>
    <n v="2014"/>
    <x v="88"/>
    <x v="1"/>
    <n v="32985667"/>
    <n v="694640998"/>
    <x v="4"/>
    <n v="2"/>
    <n v="687"/>
    <n v="86988122"/>
    <n v="29"/>
    <s v="Acquired"/>
  </r>
  <r>
    <x v="1308"/>
    <s v="Startup1309"/>
    <x v="5"/>
    <x v="6"/>
    <s v="Dubai"/>
    <n v="2018"/>
    <x v="958"/>
    <x v="3"/>
    <n v="37193574"/>
    <n v="331891811"/>
    <x v="3"/>
    <n v="5"/>
    <n v="1732"/>
    <n v="22638561"/>
    <n v="29"/>
    <s v="IPO"/>
  </r>
  <r>
    <x v="1309"/>
    <s v="Startup1310"/>
    <x v="4"/>
    <x v="5"/>
    <s v="Berlin"/>
    <n v="2023"/>
    <x v="959"/>
    <x v="1"/>
    <n v="33655571"/>
    <n v="942973517"/>
    <x v="4"/>
    <n v="15"/>
    <n v="3715"/>
    <n v="49788454"/>
    <n v="5"/>
    <s v="Acquired"/>
  </r>
  <r>
    <x v="1310"/>
    <s v="Startup1311"/>
    <x v="3"/>
    <x v="2"/>
    <s v="Paris"/>
    <n v="2024"/>
    <x v="960"/>
    <x v="6"/>
    <n v="42941054"/>
    <n v="952439194"/>
    <x v="4"/>
    <n v="14"/>
    <n v="1291"/>
    <n v="19460996"/>
    <n v="9"/>
    <s v="IPO"/>
  </r>
  <r>
    <x v="1311"/>
    <s v="Startup1312"/>
    <x v="7"/>
    <x v="5"/>
    <s v="Munich"/>
    <n v="2022"/>
    <x v="961"/>
    <x v="3"/>
    <n v="47684147"/>
    <n v="20513557"/>
    <x v="1"/>
    <n v="4"/>
    <n v="3524"/>
    <n v="15412856"/>
    <n v="36"/>
    <s v="IPO"/>
  </r>
  <r>
    <x v="1312"/>
    <s v="Startup1313"/>
    <x v="2"/>
    <x v="3"/>
    <s v="Singapore"/>
    <n v="2018"/>
    <x v="925"/>
    <x v="2"/>
    <n v="31728656"/>
    <n v="820101557"/>
    <x v="7"/>
    <n v="3"/>
    <n v="3500"/>
    <n v="95009129"/>
    <n v="3"/>
    <s v="Closed"/>
  </r>
  <r>
    <x v="1313"/>
    <s v="Startup1314"/>
    <x v="1"/>
    <x v="7"/>
    <s v="Manchester"/>
    <n v="2014"/>
    <x v="962"/>
    <x v="3"/>
    <n v="40792533"/>
    <n v="116953019"/>
    <x v="7"/>
    <n v="13"/>
    <n v="3221"/>
    <n v="5842371"/>
    <n v="11"/>
    <s v="IPO"/>
  </r>
  <r>
    <x v="1314"/>
    <s v="Startup1315"/>
    <x v="9"/>
    <x v="9"/>
    <s v="Toronto"/>
    <n v="2017"/>
    <x v="899"/>
    <x v="1"/>
    <n v="24501972"/>
    <n v="206961954"/>
    <x v="7"/>
    <n v="1"/>
    <n v="2141"/>
    <n v="56665831"/>
    <n v="28"/>
    <s v="Acquired"/>
  </r>
  <r>
    <x v="1315"/>
    <s v="Startup1316"/>
    <x v="3"/>
    <x v="0"/>
    <s v="Tokyo"/>
    <n v="2010"/>
    <x v="245"/>
    <x v="4"/>
    <n v="28675486"/>
    <n v="388647927"/>
    <x v="2"/>
    <n v="3"/>
    <n v="3267"/>
    <n v="99604160"/>
    <n v="1"/>
    <s v="Acquired"/>
  </r>
  <r>
    <x v="1316"/>
    <s v="Startup1317"/>
    <x v="9"/>
    <x v="2"/>
    <s v="Paris"/>
    <n v="2024"/>
    <x v="505"/>
    <x v="5"/>
    <n v="43282888"/>
    <n v="921796929"/>
    <x v="1"/>
    <n v="4"/>
    <n v="2399"/>
    <n v="50162932"/>
    <n v="29"/>
    <s v="Acquired"/>
  </r>
  <r>
    <x v="1317"/>
    <s v="Startup1318"/>
    <x v="8"/>
    <x v="6"/>
    <s v="Dubai"/>
    <n v="2023"/>
    <x v="814"/>
    <x v="4"/>
    <n v="41054561"/>
    <n v="472390627"/>
    <x v="6"/>
    <n v="1"/>
    <n v="4326"/>
    <n v="63955270"/>
    <n v="12"/>
    <s v="Acquired"/>
  </r>
  <r>
    <x v="1318"/>
    <s v="Startup1319"/>
    <x v="7"/>
    <x v="0"/>
    <s v="Tokyo"/>
    <n v="2014"/>
    <x v="240"/>
    <x v="6"/>
    <n v="12112887"/>
    <n v="235790777"/>
    <x v="6"/>
    <n v="10"/>
    <n v="3315"/>
    <n v="24537205"/>
    <n v="21"/>
    <s v="Acquired"/>
  </r>
  <r>
    <x v="1319"/>
    <s v="Startup1320"/>
    <x v="3"/>
    <x v="2"/>
    <s v="Paris"/>
    <n v="2024"/>
    <x v="963"/>
    <x v="4"/>
    <n v="41459455"/>
    <n v="680883445"/>
    <x v="4"/>
    <n v="14"/>
    <n v="962"/>
    <n v="85857542"/>
    <n v="29"/>
    <s v="Active"/>
  </r>
  <r>
    <x v="1320"/>
    <s v="Startup1321"/>
    <x v="0"/>
    <x v="8"/>
    <s v="Boston"/>
    <n v="2020"/>
    <x v="102"/>
    <x v="2"/>
    <n v="48197182"/>
    <n v="129836531"/>
    <x v="0"/>
    <n v="1"/>
    <n v="1598"/>
    <n v="91058603"/>
    <n v="26"/>
    <s v="Active"/>
  </r>
  <r>
    <x v="1321"/>
    <s v="Startup1322"/>
    <x v="5"/>
    <x v="8"/>
    <s v="Boston"/>
    <n v="2023"/>
    <x v="964"/>
    <x v="3"/>
    <n v="16586010"/>
    <n v="342803139"/>
    <x v="0"/>
    <n v="11"/>
    <n v="3330"/>
    <n v="42086383"/>
    <n v="18"/>
    <s v="Acquired"/>
  </r>
  <r>
    <x v="1322"/>
    <s v="Startup1323"/>
    <x v="4"/>
    <x v="5"/>
    <s v="Munich"/>
    <n v="2016"/>
    <x v="965"/>
    <x v="3"/>
    <n v="22866342"/>
    <n v="863569154"/>
    <x v="2"/>
    <n v="13"/>
    <n v="3080"/>
    <n v="34506708"/>
    <n v="22"/>
    <s v="Active"/>
  </r>
  <r>
    <x v="1323"/>
    <s v="Startup1324"/>
    <x v="5"/>
    <x v="2"/>
    <s v="Paris"/>
    <n v="2019"/>
    <x v="966"/>
    <x v="5"/>
    <n v="38280468"/>
    <n v="81765367"/>
    <x v="5"/>
    <n v="11"/>
    <n v="1105"/>
    <n v="44518049"/>
    <n v="28"/>
    <s v="Closed"/>
  </r>
  <r>
    <x v="1324"/>
    <s v="Startup1325"/>
    <x v="7"/>
    <x v="3"/>
    <s v="Singapore"/>
    <n v="2023"/>
    <x v="967"/>
    <x v="2"/>
    <n v="19070825"/>
    <n v="427837802"/>
    <x v="0"/>
    <n v="5"/>
    <n v="2567"/>
    <n v="31086523"/>
    <n v="29"/>
    <s v="Closed"/>
  </r>
  <r>
    <x v="1325"/>
    <s v="Startup1326"/>
    <x v="8"/>
    <x v="0"/>
    <s v="Tokyo"/>
    <n v="2020"/>
    <x v="968"/>
    <x v="5"/>
    <n v="23985753"/>
    <n v="255735287"/>
    <x v="6"/>
    <n v="10"/>
    <n v="3336"/>
    <n v="8280171"/>
    <n v="13"/>
    <s v="IPO"/>
  </r>
  <r>
    <x v="1326"/>
    <s v="Startup1327"/>
    <x v="4"/>
    <x v="0"/>
    <s v="Tokyo"/>
    <n v="2024"/>
    <x v="969"/>
    <x v="2"/>
    <n v="13569942"/>
    <n v="950216045"/>
    <x v="4"/>
    <n v="11"/>
    <n v="3600"/>
    <n v="79141563"/>
    <n v="37"/>
    <s v="Active"/>
  </r>
  <r>
    <x v="1327"/>
    <s v="Startup1328"/>
    <x v="3"/>
    <x v="7"/>
    <s v="London"/>
    <n v="2020"/>
    <x v="970"/>
    <x v="0"/>
    <n v="46695824"/>
    <n v="996437632"/>
    <x v="6"/>
    <n v="13"/>
    <n v="2070"/>
    <n v="83208087"/>
    <n v="24"/>
    <s v="Closed"/>
  </r>
  <r>
    <x v="1328"/>
    <s v="Startup1329"/>
    <x v="3"/>
    <x v="8"/>
    <s v="Boston"/>
    <n v="2013"/>
    <x v="971"/>
    <x v="6"/>
    <n v="9046319"/>
    <n v="132136455"/>
    <x v="6"/>
    <n v="6"/>
    <n v="734"/>
    <n v="12324178"/>
    <n v="30"/>
    <s v="IPO"/>
  </r>
  <r>
    <x v="1329"/>
    <s v="Startup1330"/>
    <x v="7"/>
    <x v="9"/>
    <s v="Vancouver"/>
    <n v="2015"/>
    <x v="972"/>
    <x v="0"/>
    <n v="41942359"/>
    <n v="846336209"/>
    <x v="5"/>
    <n v="8"/>
    <n v="3705"/>
    <n v="42216183"/>
    <n v="40"/>
    <s v="Active"/>
  </r>
  <r>
    <x v="1330"/>
    <s v="Startup1331"/>
    <x v="9"/>
    <x v="4"/>
    <s v="Melbourne"/>
    <n v="2012"/>
    <x v="973"/>
    <x v="4"/>
    <n v="21024186"/>
    <n v="335043386"/>
    <x v="1"/>
    <n v="6"/>
    <n v="4308"/>
    <n v="19394191"/>
    <n v="22"/>
    <s v="IPO"/>
  </r>
  <r>
    <x v="1331"/>
    <s v="Startup1332"/>
    <x v="7"/>
    <x v="2"/>
    <s v="Paris"/>
    <n v="2020"/>
    <x v="381"/>
    <x v="5"/>
    <n v="31808386"/>
    <n v="69419580"/>
    <x v="6"/>
    <n v="5"/>
    <n v="2930"/>
    <n v="63667229"/>
    <n v="36"/>
    <s v="Active"/>
  </r>
  <r>
    <x v="1332"/>
    <s v="Startup1333"/>
    <x v="4"/>
    <x v="2"/>
    <s v="Paris"/>
    <n v="2012"/>
    <x v="667"/>
    <x v="3"/>
    <n v="3191384"/>
    <n v="614144138"/>
    <x v="2"/>
    <n v="11"/>
    <n v="3000"/>
    <n v="27156599"/>
    <n v="3"/>
    <s v="Active"/>
  </r>
  <r>
    <x v="1333"/>
    <s v="Startup1334"/>
    <x v="4"/>
    <x v="8"/>
    <s v="New York"/>
    <n v="2022"/>
    <x v="974"/>
    <x v="3"/>
    <n v="39080879"/>
    <n v="861999189"/>
    <x v="3"/>
    <n v="2"/>
    <n v="2060"/>
    <n v="79817281"/>
    <n v="40"/>
    <s v="IPO"/>
  </r>
  <r>
    <x v="1334"/>
    <s v="Startup1335"/>
    <x v="1"/>
    <x v="8"/>
    <s v="New York"/>
    <n v="2011"/>
    <x v="975"/>
    <x v="3"/>
    <n v="44640337"/>
    <n v="233935181"/>
    <x v="5"/>
    <n v="6"/>
    <n v="2580"/>
    <n v="2641018"/>
    <n v="34"/>
    <s v="Acquired"/>
  </r>
  <r>
    <x v="1335"/>
    <s v="Startup1336"/>
    <x v="2"/>
    <x v="9"/>
    <s v="Toronto"/>
    <n v="2015"/>
    <x v="976"/>
    <x v="3"/>
    <n v="43452463"/>
    <n v="558954430"/>
    <x v="5"/>
    <n v="13"/>
    <n v="1207"/>
    <n v="27466790"/>
    <n v="14"/>
    <s v="Acquired"/>
  </r>
  <r>
    <x v="1336"/>
    <s v="Startup1337"/>
    <x v="1"/>
    <x v="3"/>
    <s v="Singapore"/>
    <n v="2024"/>
    <x v="6"/>
    <x v="6"/>
    <n v="25495187"/>
    <n v="157860159"/>
    <x v="2"/>
    <n v="6"/>
    <n v="431"/>
    <n v="77555690"/>
    <n v="16"/>
    <s v="Acquired"/>
  </r>
  <r>
    <x v="1337"/>
    <s v="Startup1338"/>
    <x v="0"/>
    <x v="9"/>
    <s v="Vancouver"/>
    <n v="2018"/>
    <x v="686"/>
    <x v="5"/>
    <n v="47115668"/>
    <n v="220990826"/>
    <x v="0"/>
    <n v="13"/>
    <n v="2386"/>
    <n v="235827"/>
    <n v="9"/>
    <s v="Closed"/>
  </r>
  <r>
    <x v="1338"/>
    <s v="Startup1339"/>
    <x v="8"/>
    <x v="1"/>
    <s v="Mumbai"/>
    <n v="2010"/>
    <x v="977"/>
    <x v="6"/>
    <n v="7780481"/>
    <n v="77504433"/>
    <x v="1"/>
    <n v="12"/>
    <n v="3944"/>
    <n v="23315025"/>
    <n v="33"/>
    <s v="IPO"/>
  </r>
  <r>
    <x v="1339"/>
    <s v="Startup1340"/>
    <x v="9"/>
    <x v="0"/>
    <s v="Tokyo"/>
    <n v="2022"/>
    <x v="801"/>
    <x v="1"/>
    <n v="24287085"/>
    <n v="849534959"/>
    <x v="7"/>
    <n v="13"/>
    <n v="4169"/>
    <n v="77960517"/>
    <n v="16"/>
    <s v="IPO"/>
  </r>
  <r>
    <x v="1340"/>
    <s v="Startup1341"/>
    <x v="5"/>
    <x v="5"/>
    <s v="Berlin"/>
    <n v="2018"/>
    <x v="343"/>
    <x v="3"/>
    <n v="28909611"/>
    <n v="98097504"/>
    <x v="4"/>
    <n v="6"/>
    <n v="1603"/>
    <n v="21273896"/>
    <n v="22"/>
    <s v="Closed"/>
  </r>
  <r>
    <x v="1341"/>
    <s v="Startup1342"/>
    <x v="5"/>
    <x v="5"/>
    <s v="Berlin"/>
    <n v="2016"/>
    <x v="237"/>
    <x v="2"/>
    <n v="8337100"/>
    <n v="638316888"/>
    <x v="4"/>
    <n v="11"/>
    <n v="4074"/>
    <n v="29550194"/>
    <n v="8"/>
    <s v="Closed"/>
  </r>
  <r>
    <x v="1342"/>
    <s v="Startup1343"/>
    <x v="5"/>
    <x v="5"/>
    <s v="Munich"/>
    <n v="2014"/>
    <x v="871"/>
    <x v="3"/>
    <n v="31906952"/>
    <n v="972356183"/>
    <x v="0"/>
    <n v="13"/>
    <n v="4845"/>
    <n v="27223331"/>
    <n v="25"/>
    <s v="Closed"/>
  </r>
  <r>
    <x v="1343"/>
    <s v="Startup1344"/>
    <x v="9"/>
    <x v="8"/>
    <s v="Boston"/>
    <n v="2022"/>
    <x v="978"/>
    <x v="5"/>
    <n v="12500398"/>
    <n v="362235648"/>
    <x v="3"/>
    <n v="9"/>
    <n v="3303"/>
    <n v="30527135"/>
    <n v="35"/>
    <s v="Closed"/>
  </r>
  <r>
    <x v="1344"/>
    <s v="Startup1345"/>
    <x v="2"/>
    <x v="1"/>
    <s v="Pune"/>
    <n v="2016"/>
    <x v="323"/>
    <x v="3"/>
    <n v="20073377"/>
    <n v="856986143"/>
    <x v="7"/>
    <n v="3"/>
    <n v="3547"/>
    <n v="89591424"/>
    <n v="25"/>
    <s v="IPO"/>
  </r>
  <r>
    <x v="1345"/>
    <s v="Startup1346"/>
    <x v="2"/>
    <x v="3"/>
    <s v="Singapore"/>
    <n v="2018"/>
    <x v="246"/>
    <x v="2"/>
    <n v="15161185"/>
    <n v="254946656"/>
    <x v="1"/>
    <n v="12"/>
    <n v="4024"/>
    <n v="92060469"/>
    <n v="9"/>
    <s v="Active"/>
  </r>
  <r>
    <x v="1346"/>
    <s v="Startup1347"/>
    <x v="5"/>
    <x v="4"/>
    <s v="Melbourne"/>
    <n v="2019"/>
    <x v="979"/>
    <x v="3"/>
    <n v="3099897"/>
    <n v="640233016"/>
    <x v="7"/>
    <n v="3"/>
    <n v="4333"/>
    <n v="9928670"/>
    <n v="40"/>
    <s v="IPO"/>
  </r>
  <r>
    <x v="1347"/>
    <s v="Startup1348"/>
    <x v="5"/>
    <x v="5"/>
    <s v="Munich"/>
    <n v="2020"/>
    <x v="980"/>
    <x v="2"/>
    <n v="49091484"/>
    <n v="552221285"/>
    <x v="6"/>
    <n v="1"/>
    <n v="4895"/>
    <n v="85656771"/>
    <n v="34"/>
    <s v="Acquired"/>
  </r>
  <r>
    <x v="1348"/>
    <s v="Startup1349"/>
    <x v="5"/>
    <x v="6"/>
    <s v="Dubai"/>
    <n v="2024"/>
    <x v="981"/>
    <x v="5"/>
    <n v="43390616"/>
    <n v="674399051"/>
    <x v="7"/>
    <n v="10"/>
    <n v="1498"/>
    <n v="76623597"/>
    <n v="19"/>
    <s v="IPO"/>
  </r>
  <r>
    <x v="1349"/>
    <s v="Startup1350"/>
    <x v="8"/>
    <x v="6"/>
    <s v="Abu Dhabi"/>
    <n v="2012"/>
    <x v="982"/>
    <x v="1"/>
    <n v="20314232"/>
    <n v="621215026"/>
    <x v="4"/>
    <n v="9"/>
    <n v="3677"/>
    <n v="51828119"/>
    <n v="9"/>
    <s v="Acquired"/>
  </r>
  <r>
    <x v="1350"/>
    <s v="Startup1351"/>
    <x v="7"/>
    <x v="3"/>
    <s v="Singapore"/>
    <n v="2013"/>
    <x v="376"/>
    <x v="0"/>
    <n v="9396522"/>
    <n v="76732249"/>
    <x v="3"/>
    <n v="9"/>
    <n v="1953"/>
    <n v="58287246"/>
    <n v="32"/>
    <s v="IPO"/>
  </r>
  <r>
    <x v="1351"/>
    <s v="Startup1352"/>
    <x v="6"/>
    <x v="0"/>
    <s v="Tokyo"/>
    <n v="2020"/>
    <x v="983"/>
    <x v="1"/>
    <n v="36947236"/>
    <n v="582110395"/>
    <x v="1"/>
    <n v="9"/>
    <n v="2814"/>
    <n v="41870592"/>
    <n v="39"/>
    <s v="Acquired"/>
  </r>
  <r>
    <x v="1352"/>
    <s v="Startup1353"/>
    <x v="5"/>
    <x v="5"/>
    <s v="Munich"/>
    <n v="2013"/>
    <x v="984"/>
    <x v="1"/>
    <n v="49533779"/>
    <n v="20703737"/>
    <x v="3"/>
    <n v="14"/>
    <n v="3694"/>
    <n v="17936129"/>
    <n v="27"/>
    <s v="IPO"/>
  </r>
  <r>
    <x v="1353"/>
    <s v="Startup1354"/>
    <x v="9"/>
    <x v="4"/>
    <s v="Sydney"/>
    <n v="2023"/>
    <x v="691"/>
    <x v="4"/>
    <n v="38249916"/>
    <n v="674996277"/>
    <x v="7"/>
    <n v="7"/>
    <n v="81"/>
    <n v="26054423"/>
    <n v="22"/>
    <s v="Active"/>
  </r>
  <r>
    <x v="1354"/>
    <s v="Startup1355"/>
    <x v="8"/>
    <x v="6"/>
    <s v="Abu Dhabi"/>
    <n v="2023"/>
    <x v="985"/>
    <x v="0"/>
    <n v="35031844"/>
    <n v="879477786"/>
    <x v="5"/>
    <n v="7"/>
    <n v="428"/>
    <n v="6241622"/>
    <n v="27"/>
    <s v="IPO"/>
  </r>
  <r>
    <x v="1355"/>
    <s v="Startup1356"/>
    <x v="6"/>
    <x v="7"/>
    <s v="London"/>
    <n v="2023"/>
    <x v="768"/>
    <x v="4"/>
    <n v="4047941"/>
    <n v="260233219"/>
    <x v="6"/>
    <n v="15"/>
    <n v="4968"/>
    <n v="44485367"/>
    <n v="33"/>
    <s v="Closed"/>
  </r>
  <r>
    <x v="1356"/>
    <s v="Startup1357"/>
    <x v="5"/>
    <x v="5"/>
    <s v="Berlin"/>
    <n v="2013"/>
    <x v="168"/>
    <x v="6"/>
    <n v="43776479"/>
    <n v="210526488"/>
    <x v="2"/>
    <n v="11"/>
    <n v="584"/>
    <n v="6621870"/>
    <n v="35"/>
    <s v="IPO"/>
  </r>
  <r>
    <x v="1357"/>
    <s v="Startup1358"/>
    <x v="2"/>
    <x v="0"/>
    <s v="Tokyo"/>
    <n v="2022"/>
    <x v="986"/>
    <x v="4"/>
    <n v="6661531"/>
    <n v="208425270"/>
    <x v="6"/>
    <n v="10"/>
    <n v="2641"/>
    <n v="12817095"/>
    <n v="36"/>
    <s v="IPO"/>
  </r>
  <r>
    <x v="1358"/>
    <s v="Startup1359"/>
    <x v="0"/>
    <x v="3"/>
    <s v="Singapore"/>
    <n v="2022"/>
    <x v="987"/>
    <x v="3"/>
    <n v="14573439"/>
    <n v="494725101"/>
    <x v="3"/>
    <n v="3"/>
    <n v="3485"/>
    <n v="6505606"/>
    <n v="26"/>
    <s v="Acquired"/>
  </r>
  <r>
    <x v="1359"/>
    <s v="Startup1360"/>
    <x v="2"/>
    <x v="5"/>
    <s v="Munich"/>
    <n v="2021"/>
    <x v="988"/>
    <x v="6"/>
    <n v="38150980"/>
    <n v="81276673"/>
    <x v="2"/>
    <n v="3"/>
    <n v="1891"/>
    <n v="8061685"/>
    <n v="23"/>
    <s v="Closed"/>
  </r>
  <r>
    <x v="1360"/>
    <s v="Startup1361"/>
    <x v="7"/>
    <x v="9"/>
    <s v="Toronto"/>
    <n v="2018"/>
    <x v="791"/>
    <x v="3"/>
    <n v="48584196"/>
    <n v="974586708"/>
    <x v="2"/>
    <n v="8"/>
    <n v="4926"/>
    <n v="20240961"/>
    <n v="18"/>
    <s v="Acquired"/>
  </r>
  <r>
    <x v="1361"/>
    <s v="Startup1362"/>
    <x v="6"/>
    <x v="9"/>
    <s v="Toronto"/>
    <n v="2023"/>
    <x v="586"/>
    <x v="5"/>
    <n v="17289942"/>
    <n v="626311738"/>
    <x v="3"/>
    <n v="4"/>
    <n v="980"/>
    <n v="48426151"/>
    <n v="40"/>
    <s v="Active"/>
  </r>
  <r>
    <x v="1362"/>
    <s v="Startup1363"/>
    <x v="4"/>
    <x v="0"/>
    <s v="Tokyo"/>
    <n v="2018"/>
    <x v="989"/>
    <x v="4"/>
    <n v="28997308"/>
    <n v="560516676"/>
    <x v="6"/>
    <n v="6"/>
    <n v="1585"/>
    <n v="19851417"/>
    <n v="3"/>
    <s v="Active"/>
  </r>
  <r>
    <x v="1363"/>
    <s v="Startup1364"/>
    <x v="2"/>
    <x v="6"/>
    <s v="Abu Dhabi"/>
    <n v="2023"/>
    <x v="990"/>
    <x v="0"/>
    <n v="24731896"/>
    <n v="983858150"/>
    <x v="0"/>
    <n v="3"/>
    <n v="4980"/>
    <n v="90597255"/>
    <n v="15"/>
    <s v="Active"/>
  </r>
  <r>
    <x v="1364"/>
    <s v="Startup1365"/>
    <x v="0"/>
    <x v="7"/>
    <s v="Manchester"/>
    <n v="2020"/>
    <x v="991"/>
    <x v="4"/>
    <n v="38397973"/>
    <n v="871573348"/>
    <x v="1"/>
    <n v="6"/>
    <n v="1753"/>
    <n v="26183248"/>
    <n v="32"/>
    <s v="Acquired"/>
  </r>
  <r>
    <x v="1365"/>
    <s v="Startup1366"/>
    <x v="5"/>
    <x v="7"/>
    <s v="London"/>
    <n v="2016"/>
    <x v="794"/>
    <x v="5"/>
    <n v="18314887"/>
    <n v="371033002"/>
    <x v="2"/>
    <n v="6"/>
    <n v="4559"/>
    <n v="40678252"/>
    <n v="32"/>
    <s v="IPO"/>
  </r>
  <r>
    <x v="1366"/>
    <s v="Startup1367"/>
    <x v="2"/>
    <x v="8"/>
    <s v="New York"/>
    <n v="2017"/>
    <x v="992"/>
    <x v="2"/>
    <n v="23238894"/>
    <n v="369849447"/>
    <x v="1"/>
    <n v="10"/>
    <n v="3217"/>
    <n v="92596159"/>
    <n v="17"/>
    <s v="Active"/>
  </r>
  <r>
    <x v="1367"/>
    <s v="Startup1368"/>
    <x v="0"/>
    <x v="7"/>
    <s v="Manchester"/>
    <n v="2012"/>
    <x v="824"/>
    <x v="5"/>
    <n v="24886353"/>
    <n v="560410527"/>
    <x v="7"/>
    <n v="5"/>
    <n v="4838"/>
    <n v="12497304"/>
    <n v="2"/>
    <s v="Acquired"/>
  </r>
  <r>
    <x v="1368"/>
    <s v="Startup1369"/>
    <x v="4"/>
    <x v="3"/>
    <s v="Singapore"/>
    <n v="2018"/>
    <x v="993"/>
    <x v="4"/>
    <n v="48353505"/>
    <n v="377464955"/>
    <x v="5"/>
    <n v="2"/>
    <n v="2022"/>
    <n v="50217844"/>
    <n v="32"/>
    <s v="Active"/>
  </r>
  <r>
    <x v="1369"/>
    <s v="Startup1370"/>
    <x v="5"/>
    <x v="3"/>
    <s v="Singapore"/>
    <n v="2016"/>
    <x v="994"/>
    <x v="3"/>
    <n v="15030430"/>
    <n v="332561050"/>
    <x v="2"/>
    <n v="13"/>
    <n v="2957"/>
    <n v="21084330"/>
    <n v="29"/>
    <s v="Closed"/>
  </r>
  <r>
    <x v="1370"/>
    <s v="Startup1371"/>
    <x v="8"/>
    <x v="4"/>
    <s v="Melbourne"/>
    <n v="2010"/>
    <x v="995"/>
    <x v="4"/>
    <n v="16275327"/>
    <n v="95366812"/>
    <x v="3"/>
    <n v="4"/>
    <n v="4258"/>
    <n v="16364738"/>
    <n v="10"/>
    <s v="Acquired"/>
  </r>
  <r>
    <x v="1371"/>
    <s v="Startup1372"/>
    <x v="6"/>
    <x v="1"/>
    <s v="Hyderabad"/>
    <n v="2020"/>
    <x v="996"/>
    <x v="1"/>
    <n v="1091783"/>
    <n v="538530098"/>
    <x v="7"/>
    <n v="9"/>
    <n v="4729"/>
    <n v="39466663"/>
    <n v="8"/>
    <s v="Active"/>
  </r>
  <r>
    <x v="1372"/>
    <s v="Startup1373"/>
    <x v="0"/>
    <x v="3"/>
    <s v="Singapore"/>
    <n v="2020"/>
    <x v="997"/>
    <x v="0"/>
    <n v="49441358"/>
    <n v="249268499"/>
    <x v="3"/>
    <n v="4"/>
    <n v="3912"/>
    <n v="12078858"/>
    <n v="35"/>
    <s v="Active"/>
  </r>
  <r>
    <x v="1373"/>
    <s v="Startup1374"/>
    <x v="1"/>
    <x v="8"/>
    <s v="San Francisco"/>
    <n v="2023"/>
    <x v="215"/>
    <x v="2"/>
    <n v="30236177"/>
    <n v="737522365"/>
    <x v="1"/>
    <n v="6"/>
    <n v="1790"/>
    <n v="28201286"/>
    <n v="24"/>
    <s v="Active"/>
  </r>
  <r>
    <x v="1374"/>
    <s v="Startup1375"/>
    <x v="8"/>
    <x v="5"/>
    <s v="Berlin"/>
    <n v="2016"/>
    <x v="998"/>
    <x v="6"/>
    <n v="26143002"/>
    <n v="237779588"/>
    <x v="2"/>
    <n v="2"/>
    <n v="356"/>
    <n v="82152988"/>
    <n v="25"/>
    <s v="Active"/>
  </r>
  <r>
    <x v="1375"/>
    <s v="Startup1376"/>
    <x v="4"/>
    <x v="3"/>
    <s v="Singapore"/>
    <n v="2013"/>
    <x v="14"/>
    <x v="2"/>
    <n v="21663319"/>
    <n v="498256473"/>
    <x v="4"/>
    <n v="12"/>
    <n v="4111"/>
    <n v="73340406"/>
    <n v="29"/>
    <s v="Acquired"/>
  </r>
  <r>
    <x v="1376"/>
    <s v="Startup1377"/>
    <x v="3"/>
    <x v="1"/>
    <s v="Pune"/>
    <n v="2014"/>
    <x v="999"/>
    <x v="1"/>
    <n v="33420963"/>
    <n v="841458867"/>
    <x v="0"/>
    <n v="7"/>
    <n v="2701"/>
    <n v="92391779"/>
    <n v="40"/>
    <s v="Active"/>
  </r>
  <r>
    <x v="1377"/>
    <s v="Startup1378"/>
    <x v="3"/>
    <x v="2"/>
    <s v="Paris"/>
    <n v="2021"/>
    <x v="80"/>
    <x v="1"/>
    <n v="21560472"/>
    <n v="730432067"/>
    <x v="5"/>
    <n v="1"/>
    <n v="1194"/>
    <n v="22921926"/>
    <n v="29"/>
    <s v="Active"/>
  </r>
  <r>
    <x v="1378"/>
    <s v="Startup1379"/>
    <x v="3"/>
    <x v="8"/>
    <s v="San Francisco"/>
    <n v="2022"/>
    <x v="684"/>
    <x v="6"/>
    <n v="21244187"/>
    <n v="864736661"/>
    <x v="0"/>
    <n v="14"/>
    <n v="1412"/>
    <n v="67103592"/>
    <n v="4"/>
    <s v="Active"/>
  </r>
  <r>
    <x v="1379"/>
    <s v="Startup1380"/>
    <x v="4"/>
    <x v="0"/>
    <s v="Tokyo"/>
    <n v="2013"/>
    <x v="1000"/>
    <x v="6"/>
    <n v="5402654"/>
    <n v="398412075"/>
    <x v="7"/>
    <n v="11"/>
    <n v="881"/>
    <n v="11893890"/>
    <n v="17"/>
    <s v="Active"/>
  </r>
  <r>
    <x v="1380"/>
    <s v="Startup1381"/>
    <x v="5"/>
    <x v="3"/>
    <s v="Singapore"/>
    <n v="2021"/>
    <x v="1001"/>
    <x v="5"/>
    <n v="22036814"/>
    <n v="623111558"/>
    <x v="0"/>
    <n v="10"/>
    <n v="1836"/>
    <n v="48448405"/>
    <n v="1"/>
    <s v="Acquired"/>
  </r>
  <r>
    <x v="1381"/>
    <s v="Startup1382"/>
    <x v="4"/>
    <x v="5"/>
    <s v="Munich"/>
    <n v="2015"/>
    <x v="1002"/>
    <x v="6"/>
    <n v="34405409"/>
    <n v="272314767"/>
    <x v="4"/>
    <n v="4"/>
    <n v="4625"/>
    <n v="61748275"/>
    <n v="15"/>
    <s v="Acquired"/>
  </r>
  <r>
    <x v="1382"/>
    <s v="Startup1383"/>
    <x v="2"/>
    <x v="7"/>
    <s v="London"/>
    <n v="2022"/>
    <x v="629"/>
    <x v="4"/>
    <n v="27936049"/>
    <n v="359821946"/>
    <x v="7"/>
    <n v="11"/>
    <n v="864"/>
    <n v="82979699"/>
    <n v="16"/>
    <s v="Acquired"/>
  </r>
  <r>
    <x v="1383"/>
    <s v="Startup1384"/>
    <x v="4"/>
    <x v="8"/>
    <s v="San Francisco"/>
    <n v="2023"/>
    <x v="1003"/>
    <x v="0"/>
    <n v="17733305"/>
    <n v="179302424"/>
    <x v="0"/>
    <n v="1"/>
    <n v="247"/>
    <n v="89146093"/>
    <n v="15"/>
    <s v="Acquired"/>
  </r>
  <r>
    <x v="1384"/>
    <s v="Startup1385"/>
    <x v="5"/>
    <x v="9"/>
    <s v="Toronto"/>
    <n v="2018"/>
    <x v="997"/>
    <x v="3"/>
    <n v="24984335"/>
    <n v="925355009"/>
    <x v="7"/>
    <n v="6"/>
    <n v="4052"/>
    <n v="31693179"/>
    <n v="21"/>
    <s v="IPO"/>
  </r>
  <r>
    <x v="1385"/>
    <s v="Startup1386"/>
    <x v="1"/>
    <x v="7"/>
    <s v="London"/>
    <n v="2018"/>
    <x v="1004"/>
    <x v="5"/>
    <n v="40915218"/>
    <n v="101653940"/>
    <x v="4"/>
    <n v="10"/>
    <n v="3284"/>
    <n v="36004233"/>
    <n v="8"/>
    <s v="Acquired"/>
  </r>
  <r>
    <x v="1386"/>
    <s v="Startup1387"/>
    <x v="6"/>
    <x v="8"/>
    <s v="New York"/>
    <n v="2018"/>
    <x v="1005"/>
    <x v="1"/>
    <n v="24047287"/>
    <n v="398227481"/>
    <x v="1"/>
    <n v="5"/>
    <n v="4185"/>
    <n v="53402165"/>
    <n v="8"/>
    <s v="Closed"/>
  </r>
  <r>
    <x v="1387"/>
    <s v="Startup1388"/>
    <x v="3"/>
    <x v="3"/>
    <s v="Singapore"/>
    <n v="2018"/>
    <x v="1006"/>
    <x v="1"/>
    <n v="25133038"/>
    <n v="720907651"/>
    <x v="0"/>
    <n v="6"/>
    <n v="686"/>
    <n v="15179942"/>
    <n v="4"/>
    <s v="Active"/>
  </r>
  <r>
    <x v="1388"/>
    <s v="Startup1389"/>
    <x v="2"/>
    <x v="1"/>
    <s v="Hyderabad"/>
    <n v="2014"/>
    <x v="1007"/>
    <x v="0"/>
    <n v="27130540"/>
    <n v="557445035"/>
    <x v="3"/>
    <n v="9"/>
    <n v="4110"/>
    <n v="34855837"/>
    <n v="7"/>
    <s v="Closed"/>
  </r>
  <r>
    <x v="1389"/>
    <s v="Startup1390"/>
    <x v="1"/>
    <x v="3"/>
    <s v="Singapore"/>
    <n v="2022"/>
    <x v="1008"/>
    <x v="3"/>
    <n v="2091539"/>
    <n v="142212219"/>
    <x v="0"/>
    <n v="9"/>
    <n v="2672"/>
    <n v="46288919"/>
    <n v="29"/>
    <s v="Acquired"/>
  </r>
  <r>
    <x v="1390"/>
    <s v="Startup1391"/>
    <x v="1"/>
    <x v="4"/>
    <s v="Melbourne"/>
    <n v="2012"/>
    <x v="199"/>
    <x v="2"/>
    <n v="33675625"/>
    <n v="948765731"/>
    <x v="3"/>
    <n v="6"/>
    <n v="1257"/>
    <n v="89474485"/>
    <n v="35"/>
    <s v="IPO"/>
  </r>
  <r>
    <x v="1391"/>
    <s v="Startup1392"/>
    <x v="2"/>
    <x v="7"/>
    <s v="Manchester"/>
    <n v="2011"/>
    <x v="731"/>
    <x v="1"/>
    <n v="4965432"/>
    <n v="310400396"/>
    <x v="2"/>
    <n v="1"/>
    <n v="4601"/>
    <n v="10020042"/>
    <n v="37"/>
    <s v="Closed"/>
  </r>
  <r>
    <x v="1392"/>
    <s v="Startup1393"/>
    <x v="0"/>
    <x v="7"/>
    <s v="Manchester"/>
    <n v="2023"/>
    <x v="1009"/>
    <x v="2"/>
    <n v="28112844"/>
    <n v="725160723"/>
    <x v="0"/>
    <n v="4"/>
    <n v="3227"/>
    <n v="91067543"/>
    <n v="2"/>
    <s v="Closed"/>
  </r>
  <r>
    <x v="1393"/>
    <s v="Startup1394"/>
    <x v="9"/>
    <x v="2"/>
    <s v="Paris"/>
    <n v="2010"/>
    <x v="288"/>
    <x v="4"/>
    <n v="32373354"/>
    <n v="500421484"/>
    <x v="4"/>
    <n v="12"/>
    <n v="3450"/>
    <n v="17961605"/>
    <n v="33"/>
    <s v="Acquired"/>
  </r>
  <r>
    <x v="1394"/>
    <s v="Startup1395"/>
    <x v="5"/>
    <x v="0"/>
    <s v="Tokyo"/>
    <n v="2010"/>
    <x v="716"/>
    <x v="4"/>
    <n v="42323436"/>
    <n v="926577650"/>
    <x v="3"/>
    <n v="13"/>
    <n v="3201"/>
    <n v="51810442"/>
    <n v="26"/>
    <s v="IPO"/>
  </r>
  <r>
    <x v="1395"/>
    <s v="Startup1396"/>
    <x v="1"/>
    <x v="2"/>
    <s v="Paris"/>
    <n v="2012"/>
    <x v="1010"/>
    <x v="2"/>
    <n v="3846215"/>
    <n v="213264350"/>
    <x v="1"/>
    <n v="3"/>
    <n v="1676"/>
    <n v="85298935"/>
    <n v="9"/>
    <s v="Acquired"/>
  </r>
  <r>
    <x v="1396"/>
    <s v="Startup1397"/>
    <x v="4"/>
    <x v="6"/>
    <s v="Abu Dhabi"/>
    <n v="2018"/>
    <x v="69"/>
    <x v="5"/>
    <n v="22915729"/>
    <n v="541591211"/>
    <x v="4"/>
    <n v="13"/>
    <n v="414"/>
    <n v="56349003"/>
    <n v="17"/>
    <s v="IPO"/>
  </r>
  <r>
    <x v="1397"/>
    <s v="Startup1398"/>
    <x v="7"/>
    <x v="5"/>
    <s v="Berlin"/>
    <n v="2014"/>
    <x v="1011"/>
    <x v="0"/>
    <n v="46953132"/>
    <n v="534059811"/>
    <x v="5"/>
    <n v="9"/>
    <n v="4285"/>
    <n v="2556683"/>
    <n v="32"/>
    <s v="Acquired"/>
  </r>
  <r>
    <x v="1398"/>
    <s v="Startup1399"/>
    <x v="2"/>
    <x v="3"/>
    <s v="Singapore"/>
    <n v="2020"/>
    <x v="221"/>
    <x v="2"/>
    <n v="36013569"/>
    <n v="96823334"/>
    <x v="2"/>
    <n v="14"/>
    <n v="2194"/>
    <n v="14941973"/>
    <n v="5"/>
    <s v="IPO"/>
  </r>
  <r>
    <x v="1399"/>
    <s v="Startup1400"/>
    <x v="8"/>
    <x v="0"/>
    <s v="Tokyo"/>
    <n v="2012"/>
    <x v="920"/>
    <x v="5"/>
    <n v="33563802"/>
    <n v="722515183"/>
    <x v="2"/>
    <n v="2"/>
    <n v="4929"/>
    <n v="62601101"/>
    <n v="12"/>
    <s v="IPO"/>
  </r>
  <r>
    <x v="1400"/>
    <s v="Startup1401"/>
    <x v="8"/>
    <x v="3"/>
    <s v="Singapore"/>
    <n v="2020"/>
    <x v="1012"/>
    <x v="4"/>
    <n v="11942314"/>
    <n v="13063871"/>
    <x v="2"/>
    <n v="11"/>
    <n v="367"/>
    <n v="82629043"/>
    <n v="33"/>
    <s v="Active"/>
  </r>
  <r>
    <x v="1401"/>
    <s v="Startup1402"/>
    <x v="1"/>
    <x v="0"/>
    <s v="Tokyo"/>
    <n v="2023"/>
    <x v="1013"/>
    <x v="6"/>
    <n v="26755782"/>
    <n v="368310667"/>
    <x v="5"/>
    <n v="2"/>
    <n v="1930"/>
    <n v="3573459"/>
    <n v="26"/>
    <s v="Active"/>
  </r>
  <r>
    <x v="1402"/>
    <s v="Startup1403"/>
    <x v="4"/>
    <x v="1"/>
    <s v="Pune"/>
    <n v="2017"/>
    <x v="776"/>
    <x v="1"/>
    <n v="41322373"/>
    <n v="728788956"/>
    <x v="2"/>
    <n v="4"/>
    <n v="3926"/>
    <n v="37277465"/>
    <n v="18"/>
    <s v="Closed"/>
  </r>
  <r>
    <x v="1403"/>
    <s v="Startup1404"/>
    <x v="2"/>
    <x v="2"/>
    <s v="Paris"/>
    <n v="2010"/>
    <x v="396"/>
    <x v="0"/>
    <n v="43486158"/>
    <n v="881747132"/>
    <x v="7"/>
    <n v="9"/>
    <n v="3015"/>
    <n v="88656277"/>
    <n v="26"/>
    <s v="Closed"/>
  </r>
  <r>
    <x v="1404"/>
    <s v="Startup1405"/>
    <x v="5"/>
    <x v="3"/>
    <s v="Singapore"/>
    <n v="2016"/>
    <x v="1014"/>
    <x v="2"/>
    <n v="24768935"/>
    <n v="596640933"/>
    <x v="4"/>
    <n v="3"/>
    <n v="4909"/>
    <n v="34496015"/>
    <n v="17"/>
    <s v="Closed"/>
  </r>
  <r>
    <x v="1405"/>
    <s v="Startup1406"/>
    <x v="3"/>
    <x v="7"/>
    <s v="Manchester"/>
    <n v="2012"/>
    <x v="365"/>
    <x v="5"/>
    <n v="27483327"/>
    <n v="20096694"/>
    <x v="2"/>
    <n v="2"/>
    <n v="2269"/>
    <n v="44473244"/>
    <n v="35"/>
    <s v="IPO"/>
  </r>
  <r>
    <x v="1406"/>
    <s v="Startup1407"/>
    <x v="6"/>
    <x v="4"/>
    <s v="Sydney"/>
    <n v="2019"/>
    <x v="948"/>
    <x v="0"/>
    <n v="6229490"/>
    <n v="145658483"/>
    <x v="5"/>
    <n v="1"/>
    <n v="3148"/>
    <n v="98080287"/>
    <n v="40"/>
    <s v="Active"/>
  </r>
  <r>
    <x v="1407"/>
    <s v="Startup1408"/>
    <x v="7"/>
    <x v="9"/>
    <s v="Vancouver"/>
    <n v="2023"/>
    <x v="1015"/>
    <x v="2"/>
    <n v="6563946"/>
    <n v="265500630"/>
    <x v="3"/>
    <n v="4"/>
    <n v="1848"/>
    <n v="14639281"/>
    <n v="13"/>
    <s v="Active"/>
  </r>
  <r>
    <x v="1408"/>
    <s v="Startup1409"/>
    <x v="8"/>
    <x v="4"/>
    <s v="Melbourne"/>
    <n v="2022"/>
    <x v="1016"/>
    <x v="1"/>
    <n v="22831805"/>
    <n v="72197985"/>
    <x v="0"/>
    <n v="4"/>
    <n v="1664"/>
    <n v="75455355"/>
    <n v="20"/>
    <s v="Acquired"/>
  </r>
  <r>
    <x v="1409"/>
    <s v="Startup1410"/>
    <x v="2"/>
    <x v="1"/>
    <s v="Hyderabad"/>
    <n v="2024"/>
    <x v="734"/>
    <x v="1"/>
    <n v="38651759"/>
    <n v="478184566"/>
    <x v="6"/>
    <n v="6"/>
    <n v="3339"/>
    <n v="17916017"/>
    <n v="9"/>
    <s v="Active"/>
  </r>
  <r>
    <x v="1410"/>
    <s v="Startup1411"/>
    <x v="2"/>
    <x v="8"/>
    <s v="San Francisco"/>
    <n v="2016"/>
    <x v="1017"/>
    <x v="6"/>
    <n v="11996051"/>
    <n v="23885290"/>
    <x v="1"/>
    <n v="6"/>
    <n v="1278"/>
    <n v="59527622"/>
    <n v="22"/>
    <s v="Closed"/>
  </r>
  <r>
    <x v="1411"/>
    <s v="Startup1412"/>
    <x v="6"/>
    <x v="6"/>
    <s v="Dubai"/>
    <n v="2014"/>
    <x v="643"/>
    <x v="2"/>
    <n v="42934863"/>
    <n v="627535293"/>
    <x v="3"/>
    <n v="14"/>
    <n v="1111"/>
    <n v="66182657"/>
    <n v="31"/>
    <s v="Closed"/>
  </r>
  <r>
    <x v="1412"/>
    <s v="Startup1413"/>
    <x v="2"/>
    <x v="2"/>
    <s v="Paris"/>
    <n v="2012"/>
    <x v="101"/>
    <x v="1"/>
    <n v="45689830"/>
    <n v="825765089"/>
    <x v="0"/>
    <n v="9"/>
    <n v="632"/>
    <n v="85674370"/>
    <n v="17"/>
    <s v="Closed"/>
  </r>
  <r>
    <x v="1413"/>
    <s v="Startup1414"/>
    <x v="7"/>
    <x v="7"/>
    <s v="Manchester"/>
    <n v="2021"/>
    <x v="400"/>
    <x v="3"/>
    <n v="43489164"/>
    <n v="726456536"/>
    <x v="4"/>
    <n v="3"/>
    <n v="964"/>
    <n v="91783038"/>
    <n v="38"/>
    <s v="Acquired"/>
  </r>
  <r>
    <x v="1414"/>
    <s v="Startup1415"/>
    <x v="7"/>
    <x v="3"/>
    <s v="Singapore"/>
    <n v="2017"/>
    <x v="1018"/>
    <x v="6"/>
    <n v="14642776"/>
    <n v="653143957"/>
    <x v="5"/>
    <n v="5"/>
    <n v="3244"/>
    <n v="44254714"/>
    <n v="16"/>
    <s v="Acquired"/>
  </r>
  <r>
    <x v="1415"/>
    <s v="Startup1416"/>
    <x v="0"/>
    <x v="6"/>
    <s v="Abu Dhabi"/>
    <n v="2022"/>
    <x v="620"/>
    <x v="5"/>
    <n v="17863352"/>
    <n v="557437614"/>
    <x v="7"/>
    <n v="4"/>
    <n v="4058"/>
    <n v="47623023"/>
    <n v="17"/>
    <s v="IPO"/>
  </r>
  <r>
    <x v="1416"/>
    <s v="Startup1417"/>
    <x v="4"/>
    <x v="5"/>
    <s v="Berlin"/>
    <n v="2020"/>
    <x v="1019"/>
    <x v="4"/>
    <n v="29380121"/>
    <n v="424382097"/>
    <x v="5"/>
    <n v="4"/>
    <n v="591"/>
    <n v="76481955"/>
    <n v="25"/>
    <s v="Active"/>
  </r>
  <r>
    <x v="1417"/>
    <s v="Startup1418"/>
    <x v="7"/>
    <x v="0"/>
    <s v="Tokyo"/>
    <n v="2013"/>
    <x v="1020"/>
    <x v="3"/>
    <n v="34335190"/>
    <n v="650271315"/>
    <x v="3"/>
    <n v="12"/>
    <n v="4016"/>
    <n v="84603408"/>
    <n v="20"/>
    <s v="IPO"/>
  </r>
  <r>
    <x v="1418"/>
    <s v="Startup1419"/>
    <x v="2"/>
    <x v="6"/>
    <s v="Dubai"/>
    <n v="2020"/>
    <x v="1021"/>
    <x v="1"/>
    <n v="47317415"/>
    <n v="972013523"/>
    <x v="4"/>
    <n v="9"/>
    <n v="4441"/>
    <n v="9139020"/>
    <n v="4"/>
    <s v="Closed"/>
  </r>
  <r>
    <x v="1419"/>
    <s v="Startup1420"/>
    <x v="3"/>
    <x v="5"/>
    <s v="Munich"/>
    <n v="2023"/>
    <x v="851"/>
    <x v="3"/>
    <n v="16526252"/>
    <n v="117111305"/>
    <x v="3"/>
    <n v="7"/>
    <n v="2755"/>
    <n v="79016799"/>
    <n v="3"/>
    <s v="IPO"/>
  </r>
  <r>
    <x v="1420"/>
    <s v="Startup1421"/>
    <x v="2"/>
    <x v="9"/>
    <s v="Vancouver"/>
    <n v="2018"/>
    <x v="1022"/>
    <x v="6"/>
    <n v="33745892"/>
    <n v="537308859"/>
    <x v="7"/>
    <n v="6"/>
    <n v="3012"/>
    <n v="47728433"/>
    <n v="35"/>
    <s v="Acquired"/>
  </r>
  <r>
    <x v="1421"/>
    <s v="Startup1422"/>
    <x v="2"/>
    <x v="8"/>
    <s v="Austin"/>
    <n v="2020"/>
    <x v="669"/>
    <x v="5"/>
    <n v="27203338"/>
    <n v="553112859"/>
    <x v="3"/>
    <n v="5"/>
    <n v="3809"/>
    <n v="44814220"/>
    <n v="6"/>
    <s v="Closed"/>
  </r>
  <r>
    <x v="1422"/>
    <s v="Startup1423"/>
    <x v="6"/>
    <x v="4"/>
    <s v="Sydney"/>
    <n v="2021"/>
    <x v="1023"/>
    <x v="0"/>
    <n v="48217925"/>
    <n v="353148950"/>
    <x v="6"/>
    <n v="3"/>
    <n v="2165"/>
    <n v="24550464"/>
    <n v="29"/>
    <s v="Closed"/>
  </r>
  <r>
    <x v="1423"/>
    <s v="Startup1424"/>
    <x v="9"/>
    <x v="7"/>
    <s v="London"/>
    <n v="2019"/>
    <x v="1024"/>
    <x v="6"/>
    <n v="48381951"/>
    <n v="568733713"/>
    <x v="1"/>
    <n v="11"/>
    <n v="1226"/>
    <n v="46257258"/>
    <n v="7"/>
    <s v="IPO"/>
  </r>
  <r>
    <x v="1424"/>
    <s v="Startup1425"/>
    <x v="8"/>
    <x v="6"/>
    <s v="Abu Dhabi"/>
    <n v="2012"/>
    <x v="608"/>
    <x v="5"/>
    <n v="37868736"/>
    <n v="638003615"/>
    <x v="2"/>
    <n v="9"/>
    <n v="303"/>
    <n v="87985896"/>
    <n v="34"/>
    <s v="Active"/>
  </r>
  <r>
    <x v="1425"/>
    <s v="Startup1426"/>
    <x v="4"/>
    <x v="8"/>
    <s v="Austin"/>
    <n v="2010"/>
    <x v="240"/>
    <x v="0"/>
    <n v="30660665"/>
    <n v="52886522"/>
    <x v="7"/>
    <n v="2"/>
    <n v="3342"/>
    <n v="88117509"/>
    <n v="31"/>
    <s v="Closed"/>
  </r>
  <r>
    <x v="1426"/>
    <s v="Startup1427"/>
    <x v="4"/>
    <x v="2"/>
    <s v="Paris"/>
    <n v="2016"/>
    <x v="1025"/>
    <x v="6"/>
    <n v="30918149"/>
    <n v="311485861"/>
    <x v="2"/>
    <n v="7"/>
    <n v="3790"/>
    <n v="36219908"/>
    <n v="12"/>
    <s v="Acquired"/>
  </r>
  <r>
    <x v="1427"/>
    <s v="Startup1428"/>
    <x v="7"/>
    <x v="4"/>
    <s v="Melbourne"/>
    <n v="2013"/>
    <x v="1026"/>
    <x v="6"/>
    <n v="17065543"/>
    <n v="268113905"/>
    <x v="2"/>
    <n v="10"/>
    <n v="3955"/>
    <n v="7325784"/>
    <n v="3"/>
    <s v="Active"/>
  </r>
  <r>
    <x v="1428"/>
    <s v="Startup1429"/>
    <x v="4"/>
    <x v="0"/>
    <s v="Tokyo"/>
    <n v="2012"/>
    <x v="966"/>
    <x v="0"/>
    <n v="27056738"/>
    <n v="283608782"/>
    <x v="6"/>
    <n v="11"/>
    <n v="3204"/>
    <n v="89009570"/>
    <n v="24"/>
    <s v="IPO"/>
  </r>
  <r>
    <x v="1429"/>
    <s v="Startup1430"/>
    <x v="9"/>
    <x v="2"/>
    <s v="Paris"/>
    <n v="2017"/>
    <x v="595"/>
    <x v="4"/>
    <n v="29143746"/>
    <n v="850607936"/>
    <x v="7"/>
    <n v="14"/>
    <n v="2744"/>
    <n v="21770293"/>
    <n v="18"/>
    <s v="Acquired"/>
  </r>
  <r>
    <x v="1430"/>
    <s v="Startup1431"/>
    <x v="0"/>
    <x v="4"/>
    <s v="Sydney"/>
    <n v="2024"/>
    <x v="1027"/>
    <x v="2"/>
    <n v="11656196"/>
    <n v="462067823"/>
    <x v="2"/>
    <n v="4"/>
    <n v="1507"/>
    <n v="35655522"/>
    <n v="21"/>
    <s v="Active"/>
  </r>
  <r>
    <x v="1431"/>
    <s v="Startup1432"/>
    <x v="6"/>
    <x v="6"/>
    <s v="Abu Dhabi"/>
    <n v="2015"/>
    <x v="160"/>
    <x v="1"/>
    <n v="10167721"/>
    <n v="108847364"/>
    <x v="3"/>
    <n v="12"/>
    <n v="3024"/>
    <n v="47221995"/>
    <n v="14"/>
    <s v="Closed"/>
  </r>
  <r>
    <x v="1432"/>
    <s v="Startup1433"/>
    <x v="0"/>
    <x v="8"/>
    <s v="Austin"/>
    <n v="2011"/>
    <x v="245"/>
    <x v="5"/>
    <n v="33958161"/>
    <n v="491585656"/>
    <x v="4"/>
    <n v="3"/>
    <n v="4659"/>
    <n v="62841061"/>
    <n v="26"/>
    <s v="Closed"/>
  </r>
  <r>
    <x v="1433"/>
    <s v="Startup1434"/>
    <x v="2"/>
    <x v="9"/>
    <s v="Toronto"/>
    <n v="2010"/>
    <x v="693"/>
    <x v="6"/>
    <n v="47137075"/>
    <n v="426765921"/>
    <x v="4"/>
    <n v="6"/>
    <n v="76"/>
    <n v="21110073"/>
    <n v="3"/>
    <s v="Acquired"/>
  </r>
  <r>
    <x v="1434"/>
    <s v="Startup1435"/>
    <x v="5"/>
    <x v="5"/>
    <s v="Berlin"/>
    <n v="2012"/>
    <x v="1028"/>
    <x v="4"/>
    <n v="5903083"/>
    <n v="24873769"/>
    <x v="2"/>
    <n v="11"/>
    <n v="1703"/>
    <n v="75723312"/>
    <n v="38"/>
    <s v="IPO"/>
  </r>
  <r>
    <x v="1435"/>
    <s v="Startup1436"/>
    <x v="2"/>
    <x v="2"/>
    <s v="Paris"/>
    <n v="2016"/>
    <x v="1029"/>
    <x v="3"/>
    <n v="36655121"/>
    <n v="712900516"/>
    <x v="4"/>
    <n v="1"/>
    <n v="3257"/>
    <n v="16696682"/>
    <n v="32"/>
    <s v="Active"/>
  </r>
  <r>
    <x v="1436"/>
    <s v="Startup1437"/>
    <x v="5"/>
    <x v="1"/>
    <s v="Bengaluru"/>
    <n v="2011"/>
    <x v="687"/>
    <x v="0"/>
    <n v="45598429"/>
    <n v="830326356"/>
    <x v="4"/>
    <n v="11"/>
    <n v="2068"/>
    <n v="68434231"/>
    <n v="1"/>
    <s v="Acquired"/>
  </r>
  <r>
    <x v="1437"/>
    <s v="Startup1438"/>
    <x v="5"/>
    <x v="9"/>
    <s v="Toronto"/>
    <n v="2012"/>
    <x v="1030"/>
    <x v="2"/>
    <n v="21202308"/>
    <n v="879676441"/>
    <x v="7"/>
    <n v="13"/>
    <n v="1127"/>
    <n v="51161440"/>
    <n v="3"/>
    <s v="IPO"/>
  </r>
  <r>
    <x v="1438"/>
    <s v="Startup1439"/>
    <x v="4"/>
    <x v="1"/>
    <s v="Hyderabad"/>
    <n v="2013"/>
    <x v="630"/>
    <x v="3"/>
    <n v="17059493"/>
    <n v="222714605"/>
    <x v="5"/>
    <n v="4"/>
    <n v="82"/>
    <n v="15558951"/>
    <n v="17"/>
    <s v="Active"/>
  </r>
  <r>
    <x v="1439"/>
    <s v="Startup1440"/>
    <x v="5"/>
    <x v="3"/>
    <s v="Singapore"/>
    <n v="2015"/>
    <x v="544"/>
    <x v="2"/>
    <n v="4133598"/>
    <n v="178759261"/>
    <x v="1"/>
    <n v="8"/>
    <n v="3534"/>
    <n v="54284371"/>
    <n v="35"/>
    <s v="Acquired"/>
  </r>
  <r>
    <x v="1440"/>
    <s v="Startup1441"/>
    <x v="5"/>
    <x v="1"/>
    <s v="Hyderabad"/>
    <n v="2020"/>
    <x v="1031"/>
    <x v="1"/>
    <n v="13619972"/>
    <n v="286343078"/>
    <x v="4"/>
    <n v="7"/>
    <n v="2678"/>
    <n v="30655302"/>
    <n v="32"/>
    <s v="Acquired"/>
  </r>
  <r>
    <x v="1441"/>
    <s v="Startup1442"/>
    <x v="5"/>
    <x v="7"/>
    <s v="Manchester"/>
    <n v="2018"/>
    <x v="1032"/>
    <x v="5"/>
    <n v="27450268"/>
    <n v="494067886"/>
    <x v="0"/>
    <n v="3"/>
    <n v="4515"/>
    <n v="44573850"/>
    <n v="36"/>
    <s v="Closed"/>
  </r>
  <r>
    <x v="1442"/>
    <s v="Startup1443"/>
    <x v="0"/>
    <x v="1"/>
    <s v="Bengaluru"/>
    <n v="2022"/>
    <x v="1033"/>
    <x v="2"/>
    <n v="18454335"/>
    <n v="902272943"/>
    <x v="1"/>
    <n v="7"/>
    <n v="3319"/>
    <n v="45714950"/>
    <n v="27"/>
    <s v="IPO"/>
  </r>
  <r>
    <x v="1443"/>
    <s v="Startup1444"/>
    <x v="1"/>
    <x v="2"/>
    <s v="Paris"/>
    <n v="2024"/>
    <x v="1034"/>
    <x v="6"/>
    <n v="32762787"/>
    <n v="325021168"/>
    <x v="5"/>
    <n v="8"/>
    <n v="805"/>
    <n v="51470801"/>
    <n v="34"/>
    <s v="Active"/>
  </r>
  <r>
    <x v="1444"/>
    <s v="Startup1445"/>
    <x v="9"/>
    <x v="9"/>
    <s v="Toronto"/>
    <n v="2016"/>
    <x v="505"/>
    <x v="4"/>
    <n v="35475476"/>
    <n v="822094939"/>
    <x v="4"/>
    <n v="14"/>
    <n v="4698"/>
    <n v="53769935"/>
    <n v="22"/>
    <s v="Active"/>
  </r>
  <r>
    <x v="1445"/>
    <s v="Startup1446"/>
    <x v="4"/>
    <x v="4"/>
    <s v="Sydney"/>
    <n v="2010"/>
    <x v="92"/>
    <x v="6"/>
    <n v="31043639"/>
    <n v="421506305"/>
    <x v="5"/>
    <n v="13"/>
    <n v="449"/>
    <n v="84493974"/>
    <n v="16"/>
    <s v="IPO"/>
  </r>
  <r>
    <x v="1446"/>
    <s v="Startup1447"/>
    <x v="0"/>
    <x v="5"/>
    <s v="Berlin"/>
    <n v="2014"/>
    <x v="649"/>
    <x v="6"/>
    <n v="14380554"/>
    <n v="812221692"/>
    <x v="3"/>
    <n v="1"/>
    <n v="610"/>
    <n v="69991930"/>
    <n v="18"/>
    <s v="Acquired"/>
  </r>
  <r>
    <x v="1447"/>
    <s v="Startup1448"/>
    <x v="9"/>
    <x v="2"/>
    <s v="Paris"/>
    <n v="2016"/>
    <x v="1035"/>
    <x v="5"/>
    <n v="43627468"/>
    <n v="823392438"/>
    <x v="5"/>
    <n v="6"/>
    <n v="4902"/>
    <n v="69027426"/>
    <n v="23"/>
    <s v="Acquired"/>
  </r>
  <r>
    <x v="1448"/>
    <s v="Startup1449"/>
    <x v="9"/>
    <x v="5"/>
    <s v="Munich"/>
    <n v="2018"/>
    <x v="1036"/>
    <x v="2"/>
    <n v="1089401"/>
    <n v="799273986"/>
    <x v="7"/>
    <n v="13"/>
    <n v="3704"/>
    <n v="62386383"/>
    <n v="31"/>
    <s v="Active"/>
  </r>
  <r>
    <x v="1449"/>
    <s v="Startup1450"/>
    <x v="3"/>
    <x v="4"/>
    <s v="Sydney"/>
    <n v="2019"/>
    <x v="1037"/>
    <x v="5"/>
    <n v="45009514"/>
    <n v="912132251"/>
    <x v="6"/>
    <n v="2"/>
    <n v="3445"/>
    <n v="92739545"/>
    <n v="19"/>
    <s v="Active"/>
  </r>
  <r>
    <x v="1450"/>
    <s v="Startup1451"/>
    <x v="5"/>
    <x v="3"/>
    <s v="Singapore"/>
    <n v="2022"/>
    <x v="491"/>
    <x v="3"/>
    <n v="35917143"/>
    <n v="272971623"/>
    <x v="2"/>
    <n v="10"/>
    <n v="4624"/>
    <n v="6504098"/>
    <n v="10"/>
    <s v="Acquired"/>
  </r>
  <r>
    <x v="1451"/>
    <s v="Startup1452"/>
    <x v="5"/>
    <x v="9"/>
    <s v="Vancouver"/>
    <n v="2014"/>
    <x v="1038"/>
    <x v="3"/>
    <n v="8220641"/>
    <n v="300337792"/>
    <x v="6"/>
    <n v="7"/>
    <n v="2738"/>
    <n v="80505042"/>
    <n v="8"/>
    <s v="Closed"/>
  </r>
  <r>
    <x v="1452"/>
    <s v="Startup1453"/>
    <x v="0"/>
    <x v="7"/>
    <s v="Manchester"/>
    <n v="2015"/>
    <x v="1039"/>
    <x v="2"/>
    <n v="49560902"/>
    <n v="318806060"/>
    <x v="3"/>
    <n v="1"/>
    <n v="3321"/>
    <n v="87981897"/>
    <n v="8"/>
    <s v="Acquired"/>
  </r>
  <r>
    <x v="1453"/>
    <s v="Startup1454"/>
    <x v="0"/>
    <x v="5"/>
    <s v="Munich"/>
    <n v="2012"/>
    <x v="475"/>
    <x v="1"/>
    <n v="44496336"/>
    <n v="369049394"/>
    <x v="3"/>
    <n v="10"/>
    <n v="656"/>
    <n v="35131668"/>
    <n v="37"/>
    <s v="IPO"/>
  </r>
  <r>
    <x v="1454"/>
    <s v="Startup1455"/>
    <x v="7"/>
    <x v="0"/>
    <s v="Tokyo"/>
    <n v="2012"/>
    <x v="555"/>
    <x v="1"/>
    <n v="21741070"/>
    <n v="518005999"/>
    <x v="4"/>
    <n v="7"/>
    <n v="2464"/>
    <n v="11129734"/>
    <n v="13"/>
    <s v="IPO"/>
  </r>
  <r>
    <x v="1455"/>
    <s v="Startup1456"/>
    <x v="8"/>
    <x v="9"/>
    <s v="Vancouver"/>
    <n v="2019"/>
    <x v="1040"/>
    <x v="0"/>
    <n v="16545775"/>
    <n v="919693994"/>
    <x v="1"/>
    <n v="10"/>
    <n v="2376"/>
    <n v="22710313"/>
    <n v="20"/>
    <s v="Acquired"/>
  </r>
  <r>
    <x v="1456"/>
    <s v="Startup1457"/>
    <x v="7"/>
    <x v="8"/>
    <s v="Boston"/>
    <n v="2022"/>
    <x v="835"/>
    <x v="3"/>
    <n v="37392169"/>
    <n v="429713490"/>
    <x v="4"/>
    <n v="11"/>
    <n v="2922"/>
    <n v="14846119"/>
    <n v="24"/>
    <s v="IPO"/>
  </r>
  <r>
    <x v="1457"/>
    <s v="Startup1458"/>
    <x v="9"/>
    <x v="5"/>
    <s v="Munich"/>
    <n v="2016"/>
    <x v="1041"/>
    <x v="2"/>
    <n v="12800975"/>
    <n v="732126485"/>
    <x v="2"/>
    <n v="4"/>
    <n v="2746"/>
    <n v="93022384"/>
    <n v="37"/>
    <s v="Acquired"/>
  </r>
  <r>
    <x v="1458"/>
    <s v="Startup1459"/>
    <x v="3"/>
    <x v="2"/>
    <s v="Paris"/>
    <n v="2017"/>
    <x v="204"/>
    <x v="4"/>
    <n v="49799879"/>
    <n v="584056690"/>
    <x v="4"/>
    <n v="11"/>
    <n v="3656"/>
    <n v="5180839"/>
    <n v="26"/>
    <s v="Active"/>
  </r>
  <r>
    <x v="1459"/>
    <s v="Startup1460"/>
    <x v="8"/>
    <x v="7"/>
    <s v="London"/>
    <n v="2013"/>
    <x v="1042"/>
    <x v="4"/>
    <n v="5297757"/>
    <n v="977271884"/>
    <x v="0"/>
    <n v="7"/>
    <n v="1958"/>
    <n v="20673412"/>
    <n v="24"/>
    <s v="Acquired"/>
  </r>
  <r>
    <x v="1460"/>
    <s v="Startup1461"/>
    <x v="1"/>
    <x v="2"/>
    <s v="Paris"/>
    <n v="2014"/>
    <x v="1043"/>
    <x v="4"/>
    <n v="3214164"/>
    <n v="412291672"/>
    <x v="7"/>
    <n v="5"/>
    <n v="569"/>
    <n v="4397986"/>
    <n v="12"/>
    <s v="Active"/>
  </r>
  <r>
    <x v="1461"/>
    <s v="Startup1462"/>
    <x v="0"/>
    <x v="1"/>
    <s v="Hyderabad"/>
    <n v="2024"/>
    <x v="154"/>
    <x v="2"/>
    <n v="47533288"/>
    <n v="973752347"/>
    <x v="3"/>
    <n v="7"/>
    <n v="2896"/>
    <n v="37696611"/>
    <n v="33"/>
    <s v="Active"/>
  </r>
  <r>
    <x v="1462"/>
    <s v="Startup1463"/>
    <x v="4"/>
    <x v="4"/>
    <s v="Melbourne"/>
    <n v="2023"/>
    <x v="1019"/>
    <x v="4"/>
    <n v="15846427"/>
    <n v="700742542"/>
    <x v="5"/>
    <n v="12"/>
    <n v="3656"/>
    <n v="54043030"/>
    <n v="6"/>
    <s v="Closed"/>
  </r>
  <r>
    <x v="1463"/>
    <s v="Startup1464"/>
    <x v="8"/>
    <x v="1"/>
    <s v="Bengaluru"/>
    <n v="2013"/>
    <x v="1044"/>
    <x v="3"/>
    <n v="5433013"/>
    <n v="40837394"/>
    <x v="4"/>
    <n v="5"/>
    <n v="3727"/>
    <n v="53677960"/>
    <n v="31"/>
    <s v="Acquired"/>
  </r>
  <r>
    <x v="1464"/>
    <s v="Startup1465"/>
    <x v="6"/>
    <x v="7"/>
    <s v="London"/>
    <n v="2023"/>
    <x v="98"/>
    <x v="6"/>
    <n v="4361673"/>
    <n v="956235213"/>
    <x v="3"/>
    <n v="14"/>
    <n v="2821"/>
    <n v="37846814"/>
    <n v="9"/>
    <s v="Acquired"/>
  </r>
  <r>
    <x v="1465"/>
    <s v="Startup1466"/>
    <x v="2"/>
    <x v="8"/>
    <s v="Austin"/>
    <n v="2018"/>
    <x v="906"/>
    <x v="4"/>
    <n v="11216639"/>
    <n v="843882571"/>
    <x v="4"/>
    <n v="7"/>
    <n v="4990"/>
    <n v="81831816"/>
    <n v="20"/>
    <s v="Active"/>
  </r>
  <r>
    <x v="1466"/>
    <s v="Startup1467"/>
    <x v="9"/>
    <x v="5"/>
    <s v="Munich"/>
    <n v="2018"/>
    <x v="961"/>
    <x v="4"/>
    <n v="32827971"/>
    <n v="583076827"/>
    <x v="1"/>
    <n v="7"/>
    <n v="3434"/>
    <n v="24101464"/>
    <n v="23"/>
    <s v="Closed"/>
  </r>
  <r>
    <x v="1467"/>
    <s v="Startup1468"/>
    <x v="4"/>
    <x v="9"/>
    <s v="Toronto"/>
    <n v="2022"/>
    <x v="573"/>
    <x v="3"/>
    <n v="48021209"/>
    <n v="209607634"/>
    <x v="0"/>
    <n v="7"/>
    <n v="156"/>
    <n v="64691465"/>
    <n v="12"/>
    <s v="IPO"/>
  </r>
  <r>
    <x v="1468"/>
    <s v="Startup1469"/>
    <x v="7"/>
    <x v="8"/>
    <s v="Austin"/>
    <n v="2011"/>
    <x v="1045"/>
    <x v="5"/>
    <n v="17797155"/>
    <n v="76061692"/>
    <x v="5"/>
    <n v="4"/>
    <n v="2322"/>
    <n v="84570346"/>
    <n v="9"/>
    <s v="IPO"/>
  </r>
  <r>
    <x v="1469"/>
    <s v="Startup1470"/>
    <x v="9"/>
    <x v="9"/>
    <s v="Toronto"/>
    <n v="2013"/>
    <x v="1046"/>
    <x v="4"/>
    <n v="14929405"/>
    <n v="673281257"/>
    <x v="5"/>
    <n v="1"/>
    <n v="3351"/>
    <n v="89789325"/>
    <n v="38"/>
    <s v="IPO"/>
  </r>
  <r>
    <x v="1470"/>
    <s v="Startup1471"/>
    <x v="9"/>
    <x v="3"/>
    <s v="Singapore"/>
    <n v="2021"/>
    <x v="1047"/>
    <x v="2"/>
    <n v="41094890"/>
    <n v="987064984"/>
    <x v="1"/>
    <n v="11"/>
    <n v="4490"/>
    <n v="54505878"/>
    <n v="35"/>
    <s v="IPO"/>
  </r>
  <r>
    <x v="1471"/>
    <s v="Startup1472"/>
    <x v="9"/>
    <x v="8"/>
    <s v="San Francisco"/>
    <n v="2010"/>
    <x v="446"/>
    <x v="6"/>
    <n v="3480745"/>
    <n v="23435023"/>
    <x v="1"/>
    <n v="5"/>
    <n v="2658"/>
    <n v="42810457"/>
    <n v="25"/>
    <s v="Active"/>
  </r>
  <r>
    <x v="1472"/>
    <s v="Startup1473"/>
    <x v="6"/>
    <x v="7"/>
    <s v="London"/>
    <n v="2013"/>
    <x v="1048"/>
    <x v="5"/>
    <n v="13884857"/>
    <n v="285717118"/>
    <x v="3"/>
    <n v="3"/>
    <n v="1180"/>
    <n v="95678394"/>
    <n v="36"/>
    <s v="IPO"/>
  </r>
  <r>
    <x v="1473"/>
    <s v="Startup1474"/>
    <x v="1"/>
    <x v="3"/>
    <s v="Singapore"/>
    <n v="2012"/>
    <x v="1032"/>
    <x v="2"/>
    <n v="17376836"/>
    <n v="717459031"/>
    <x v="7"/>
    <n v="11"/>
    <n v="4903"/>
    <n v="34419729"/>
    <n v="19"/>
    <s v="Closed"/>
  </r>
  <r>
    <x v="1474"/>
    <s v="Startup1475"/>
    <x v="9"/>
    <x v="3"/>
    <s v="Singapore"/>
    <n v="2016"/>
    <x v="1049"/>
    <x v="6"/>
    <n v="28970663"/>
    <n v="578217985"/>
    <x v="7"/>
    <n v="4"/>
    <n v="641"/>
    <n v="90848052"/>
    <n v="4"/>
    <s v="Acquired"/>
  </r>
  <r>
    <x v="1475"/>
    <s v="Startup1476"/>
    <x v="6"/>
    <x v="2"/>
    <s v="Paris"/>
    <n v="2015"/>
    <x v="1050"/>
    <x v="6"/>
    <n v="37639330"/>
    <n v="411902084"/>
    <x v="1"/>
    <n v="12"/>
    <n v="4443"/>
    <n v="70203807"/>
    <n v="31"/>
    <s v="Closed"/>
  </r>
  <r>
    <x v="1476"/>
    <s v="Startup1477"/>
    <x v="1"/>
    <x v="2"/>
    <s v="Paris"/>
    <n v="2022"/>
    <x v="780"/>
    <x v="5"/>
    <n v="12496999"/>
    <n v="316581866"/>
    <x v="7"/>
    <n v="10"/>
    <n v="2714"/>
    <n v="57018069"/>
    <n v="21"/>
    <s v="Acquired"/>
  </r>
  <r>
    <x v="1477"/>
    <s v="Startup1478"/>
    <x v="8"/>
    <x v="5"/>
    <s v="Berlin"/>
    <n v="2019"/>
    <x v="791"/>
    <x v="4"/>
    <n v="42090352"/>
    <n v="774684507"/>
    <x v="2"/>
    <n v="15"/>
    <n v="4052"/>
    <n v="49034792"/>
    <n v="12"/>
    <s v="IPO"/>
  </r>
  <r>
    <x v="1478"/>
    <s v="Startup1479"/>
    <x v="2"/>
    <x v="2"/>
    <s v="Paris"/>
    <n v="2020"/>
    <x v="931"/>
    <x v="6"/>
    <n v="14349959"/>
    <n v="103645528"/>
    <x v="6"/>
    <n v="5"/>
    <n v="3515"/>
    <n v="26330097"/>
    <n v="21"/>
    <s v="Acquired"/>
  </r>
  <r>
    <x v="1479"/>
    <s v="Startup1480"/>
    <x v="0"/>
    <x v="8"/>
    <s v="Boston"/>
    <n v="2010"/>
    <x v="826"/>
    <x v="6"/>
    <n v="24561609"/>
    <n v="93831410"/>
    <x v="1"/>
    <n v="13"/>
    <n v="2332"/>
    <n v="27899662"/>
    <n v="19"/>
    <s v="Acquired"/>
  </r>
  <r>
    <x v="1480"/>
    <s v="Startup1481"/>
    <x v="3"/>
    <x v="8"/>
    <s v="Boston"/>
    <n v="2013"/>
    <x v="556"/>
    <x v="5"/>
    <n v="28327847"/>
    <n v="637001277"/>
    <x v="1"/>
    <n v="13"/>
    <n v="4317"/>
    <n v="826846"/>
    <n v="36"/>
    <s v="Closed"/>
  </r>
  <r>
    <x v="1481"/>
    <s v="Startup1482"/>
    <x v="9"/>
    <x v="8"/>
    <s v="Boston"/>
    <n v="2011"/>
    <x v="1037"/>
    <x v="6"/>
    <n v="46901611"/>
    <n v="310527363"/>
    <x v="2"/>
    <n v="4"/>
    <n v="373"/>
    <n v="40762757"/>
    <n v="19"/>
    <s v="IPO"/>
  </r>
  <r>
    <x v="1482"/>
    <s v="Startup1483"/>
    <x v="7"/>
    <x v="5"/>
    <s v="Berlin"/>
    <n v="2018"/>
    <x v="1051"/>
    <x v="2"/>
    <n v="11441435"/>
    <n v="212745371"/>
    <x v="1"/>
    <n v="10"/>
    <n v="2597"/>
    <n v="31365178"/>
    <n v="14"/>
    <s v="Active"/>
  </r>
  <r>
    <x v="1483"/>
    <s v="Startup1484"/>
    <x v="5"/>
    <x v="3"/>
    <s v="Singapore"/>
    <n v="2021"/>
    <x v="881"/>
    <x v="5"/>
    <n v="8601041"/>
    <n v="270610110"/>
    <x v="3"/>
    <n v="3"/>
    <n v="861"/>
    <n v="7856129"/>
    <n v="15"/>
    <s v="IPO"/>
  </r>
  <r>
    <x v="1484"/>
    <s v="Startup1485"/>
    <x v="7"/>
    <x v="1"/>
    <s v="Hyderabad"/>
    <n v="2024"/>
    <x v="513"/>
    <x v="1"/>
    <n v="43363898"/>
    <n v="994420022"/>
    <x v="7"/>
    <n v="15"/>
    <n v="4386"/>
    <n v="62207407"/>
    <n v="31"/>
    <s v="Active"/>
  </r>
  <r>
    <x v="1485"/>
    <s v="Startup1486"/>
    <x v="7"/>
    <x v="5"/>
    <s v="Munich"/>
    <n v="2019"/>
    <x v="1052"/>
    <x v="0"/>
    <n v="6678823"/>
    <n v="932916765"/>
    <x v="3"/>
    <n v="10"/>
    <n v="4594"/>
    <n v="31177647"/>
    <n v="25"/>
    <s v="Closed"/>
  </r>
  <r>
    <x v="1486"/>
    <s v="Startup1487"/>
    <x v="1"/>
    <x v="2"/>
    <s v="Paris"/>
    <n v="2023"/>
    <x v="344"/>
    <x v="1"/>
    <n v="23487374"/>
    <n v="388033008"/>
    <x v="0"/>
    <n v="11"/>
    <n v="4269"/>
    <n v="78283596"/>
    <n v="25"/>
    <s v="Closed"/>
  </r>
  <r>
    <x v="1487"/>
    <s v="Startup1488"/>
    <x v="5"/>
    <x v="2"/>
    <s v="Paris"/>
    <n v="2023"/>
    <x v="1053"/>
    <x v="2"/>
    <n v="37984579"/>
    <n v="94636738"/>
    <x v="5"/>
    <n v="13"/>
    <n v="607"/>
    <n v="84331612"/>
    <n v="32"/>
    <s v="Acquired"/>
  </r>
  <r>
    <x v="1488"/>
    <s v="Startup1489"/>
    <x v="1"/>
    <x v="2"/>
    <s v="Paris"/>
    <n v="2011"/>
    <x v="927"/>
    <x v="6"/>
    <n v="8177201"/>
    <n v="536927335"/>
    <x v="3"/>
    <n v="15"/>
    <n v="2290"/>
    <n v="94653602"/>
    <n v="38"/>
    <s v="Active"/>
  </r>
  <r>
    <x v="1489"/>
    <s v="Startup1490"/>
    <x v="5"/>
    <x v="5"/>
    <s v="Munich"/>
    <n v="2013"/>
    <x v="1054"/>
    <x v="2"/>
    <n v="14397012"/>
    <n v="616689725"/>
    <x v="1"/>
    <n v="6"/>
    <n v="2438"/>
    <n v="25338703"/>
    <n v="29"/>
    <s v="Closed"/>
  </r>
  <r>
    <x v="1490"/>
    <s v="Startup1491"/>
    <x v="4"/>
    <x v="5"/>
    <s v="Munich"/>
    <n v="2024"/>
    <x v="78"/>
    <x v="5"/>
    <n v="24337437"/>
    <n v="607518724"/>
    <x v="2"/>
    <n v="3"/>
    <n v="4116"/>
    <n v="44934458"/>
    <n v="18"/>
    <s v="Active"/>
  </r>
  <r>
    <x v="1491"/>
    <s v="Startup1492"/>
    <x v="4"/>
    <x v="6"/>
    <s v="Dubai"/>
    <n v="2021"/>
    <x v="892"/>
    <x v="3"/>
    <n v="38406536"/>
    <n v="156707292"/>
    <x v="6"/>
    <n v="6"/>
    <n v="3065"/>
    <n v="73258433"/>
    <n v="27"/>
    <s v="IPO"/>
  </r>
  <r>
    <x v="1492"/>
    <s v="Startup1493"/>
    <x v="7"/>
    <x v="4"/>
    <s v="Sydney"/>
    <n v="2024"/>
    <x v="832"/>
    <x v="1"/>
    <n v="19686994"/>
    <n v="900059268"/>
    <x v="5"/>
    <n v="7"/>
    <n v="2357"/>
    <n v="14402999"/>
    <n v="5"/>
    <s v="Closed"/>
  </r>
  <r>
    <x v="1493"/>
    <s v="Startup1494"/>
    <x v="7"/>
    <x v="6"/>
    <s v="Abu Dhabi"/>
    <n v="2024"/>
    <x v="1055"/>
    <x v="1"/>
    <n v="49108072"/>
    <n v="108948447"/>
    <x v="2"/>
    <n v="14"/>
    <n v="1463"/>
    <n v="93764558"/>
    <n v="14"/>
    <s v="Active"/>
  </r>
  <r>
    <x v="1494"/>
    <s v="Startup1495"/>
    <x v="6"/>
    <x v="9"/>
    <s v="Vancouver"/>
    <n v="2021"/>
    <x v="1056"/>
    <x v="2"/>
    <n v="17652170"/>
    <n v="320213795"/>
    <x v="1"/>
    <n v="11"/>
    <n v="2234"/>
    <n v="84178056"/>
    <n v="15"/>
    <s v="IPO"/>
  </r>
  <r>
    <x v="1495"/>
    <s v="Startup1496"/>
    <x v="8"/>
    <x v="0"/>
    <s v="Tokyo"/>
    <n v="2017"/>
    <x v="616"/>
    <x v="0"/>
    <n v="20406569"/>
    <n v="662174075"/>
    <x v="1"/>
    <n v="7"/>
    <n v="2789"/>
    <n v="35225976"/>
    <n v="37"/>
    <s v="Closed"/>
  </r>
  <r>
    <x v="1496"/>
    <s v="Startup1497"/>
    <x v="7"/>
    <x v="4"/>
    <s v="Melbourne"/>
    <n v="2018"/>
    <x v="1057"/>
    <x v="2"/>
    <n v="32689194"/>
    <n v="326982238"/>
    <x v="6"/>
    <n v="5"/>
    <n v="1807"/>
    <n v="7095987"/>
    <n v="17"/>
    <s v="Acquired"/>
  </r>
  <r>
    <x v="1497"/>
    <s v="Startup1498"/>
    <x v="0"/>
    <x v="5"/>
    <s v="Berlin"/>
    <n v="2011"/>
    <x v="1048"/>
    <x v="2"/>
    <n v="30366000"/>
    <n v="782204997"/>
    <x v="0"/>
    <n v="15"/>
    <n v="1967"/>
    <n v="35591192"/>
    <n v="22"/>
    <s v="Active"/>
  </r>
  <r>
    <x v="1498"/>
    <s v="Startup1499"/>
    <x v="9"/>
    <x v="2"/>
    <s v="Paris"/>
    <n v="2024"/>
    <x v="1058"/>
    <x v="3"/>
    <n v="8602893"/>
    <n v="997583107"/>
    <x v="6"/>
    <n v="11"/>
    <n v="2670"/>
    <n v="71548239"/>
    <n v="25"/>
    <s v="Acquired"/>
  </r>
  <r>
    <x v="1499"/>
    <s v="Startup1500"/>
    <x v="3"/>
    <x v="2"/>
    <s v="Paris"/>
    <n v="2021"/>
    <x v="1059"/>
    <x v="5"/>
    <n v="23438608"/>
    <n v="821128071"/>
    <x v="7"/>
    <n v="4"/>
    <n v="3800"/>
    <n v="36582185"/>
    <n v="27"/>
    <s v="IPO"/>
  </r>
  <r>
    <x v="1500"/>
    <s v="Startup1501"/>
    <x v="0"/>
    <x v="7"/>
    <s v="Manchester"/>
    <n v="2020"/>
    <x v="1060"/>
    <x v="5"/>
    <n v="28438524"/>
    <n v="556332498"/>
    <x v="3"/>
    <n v="9"/>
    <n v="3275"/>
    <n v="25516505"/>
    <n v="39"/>
    <s v="Closed"/>
  </r>
  <r>
    <x v="1501"/>
    <s v="Startup1502"/>
    <x v="9"/>
    <x v="1"/>
    <s v="Pune"/>
    <n v="2012"/>
    <x v="1061"/>
    <x v="2"/>
    <n v="41573935"/>
    <n v="339968320"/>
    <x v="6"/>
    <n v="15"/>
    <n v="1189"/>
    <n v="93787879"/>
    <n v="34"/>
    <s v="IPO"/>
  </r>
  <r>
    <x v="1502"/>
    <s v="Startup1503"/>
    <x v="9"/>
    <x v="5"/>
    <s v="Munich"/>
    <n v="2019"/>
    <x v="1044"/>
    <x v="1"/>
    <n v="21997611"/>
    <n v="112630551"/>
    <x v="3"/>
    <n v="8"/>
    <n v="2370"/>
    <n v="22847541"/>
    <n v="19"/>
    <s v="Active"/>
  </r>
  <r>
    <x v="1503"/>
    <s v="Startup1504"/>
    <x v="4"/>
    <x v="5"/>
    <s v="Munich"/>
    <n v="2020"/>
    <x v="997"/>
    <x v="1"/>
    <n v="34334847"/>
    <n v="597261689"/>
    <x v="0"/>
    <n v="11"/>
    <n v="823"/>
    <n v="58058284"/>
    <n v="24"/>
    <s v="Closed"/>
  </r>
  <r>
    <x v="1504"/>
    <s v="Startup1505"/>
    <x v="4"/>
    <x v="7"/>
    <s v="London"/>
    <n v="2020"/>
    <x v="428"/>
    <x v="4"/>
    <n v="3371034"/>
    <n v="128015975"/>
    <x v="2"/>
    <n v="3"/>
    <n v="59"/>
    <n v="1509642"/>
    <n v="16"/>
    <s v="Active"/>
  </r>
  <r>
    <x v="1505"/>
    <s v="Startup1506"/>
    <x v="5"/>
    <x v="3"/>
    <s v="Singapore"/>
    <n v="2022"/>
    <x v="641"/>
    <x v="6"/>
    <n v="3140976"/>
    <n v="231962415"/>
    <x v="3"/>
    <n v="5"/>
    <n v="3678"/>
    <n v="315096"/>
    <n v="20"/>
    <s v="Closed"/>
  </r>
  <r>
    <x v="1506"/>
    <s v="Startup1507"/>
    <x v="8"/>
    <x v="3"/>
    <s v="Singapore"/>
    <n v="2010"/>
    <x v="283"/>
    <x v="6"/>
    <n v="8171997"/>
    <n v="61343987"/>
    <x v="7"/>
    <n v="7"/>
    <n v="213"/>
    <n v="91425431"/>
    <n v="27"/>
    <s v="IPO"/>
  </r>
  <r>
    <x v="1507"/>
    <s v="Startup1508"/>
    <x v="5"/>
    <x v="1"/>
    <s v="Hyderabad"/>
    <n v="2021"/>
    <x v="1062"/>
    <x v="1"/>
    <n v="44474400"/>
    <n v="831111760"/>
    <x v="3"/>
    <n v="2"/>
    <n v="1045"/>
    <n v="44322734"/>
    <n v="13"/>
    <s v="Acquired"/>
  </r>
  <r>
    <x v="1508"/>
    <s v="Startup1509"/>
    <x v="9"/>
    <x v="5"/>
    <s v="Munich"/>
    <n v="2024"/>
    <x v="661"/>
    <x v="1"/>
    <n v="35558983"/>
    <n v="770908937"/>
    <x v="0"/>
    <n v="1"/>
    <n v="3909"/>
    <n v="3017903"/>
    <n v="1"/>
    <s v="Acquired"/>
  </r>
  <r>
    <x v="1509"/>
    <s v="Startup1510"/>
    <x v="0"/>
    <x v="6"/>
    <s v="Dubai"/>
    <n v="2015"/>
    <x v="1063"/>
    <x v="1"/>
    <n v="3127380"/>
    <n v="96168623"/>
    <x v="4"/>
    <n v="9"/>
    <n v="991"/>
    <n v="69987669"/>
    <n v="13"/>
    <s v="Closed"/>
  </r>
  <r>
    <x v="1510"/>
    <s v="Startup1511"/>
    <x v="1"/>
    <x v="3"/>
    <s v="Singapore"/>
    <n v="2016"/>
    <x v="1064"/>
    <x v="4"/>
    <n v="17085778"/>
    <n v="916813361"/>
    <x v="2"/>
    <n v="4"/>
    <n v="3828"/>
    <n v="79916715"/>
    <n v="9"/>
    <s v="IPO"/>
  </r>
  <r>
    <x v="1511"/>
    <s v="Startup1512"/>
    <x v="5"/>
    <x v="8"/>
    <s v="Boston"/>
    <n v="2015"/>
    <x v="211"/>
    <x v="1"/>
    <n v="33058963"/>
    <n v="348497927"/>
    <x v="6"/>
    <n v="10"/>
    <n v="1676"/>
    <n v="57527458"/>
    <n v="35"/>
    <s v="Closed"/>
  </r>
  <r>
    <x v="1512"/>
    <s v="Startup1513"/>
    <x v="3"/>
    <x v="9"/>
    <s v="Toronto"/>
    <n v="2019"/>
    <x v="905"/>
    <x v="1"/>
    <n v="46188280"/>
    <n v="761977694"/>
    <x v="7"/>
    <n v="13"/>
    <n v="4273"/>
    <n v="38809949"/>
    <n v="33"/>
    <s v="IPO"/>
  </r>
  <r>
    <x v="1513"/>
    <s v="Startup1514"/>
    <x v="4"/>
    <x v="6"/>
    <s v="Abu Dhabi"/>
    <n v="2016"/>
    <x v="1065"/>
    <x v="1"/>
    <n v="40473841"/>
    <n v="817931108"/>
    <x v="5"/>
    <n v="3"/>
    <n v="2993"/>
    <n v="49611950"/>
    <n v="5"/>
    <s v="Closed"/>
  </r>
  <r>
    <x v="1514"/>
    <s v="Startup1515"/>
    <x v="7"/>
    <x v="0"/>
    <s v="Tokyo"/>
    <n v="2010"/>
    <x v="821"/>
    <x v="1"/>
    <n v="9568782"/>
    <n v="691627228"/>
    <x v="7"/>
    <n v="15"/>
    <n v="2920"/>
    <n v="38584538"/>
    <n v="15"/>
    <s v="Acquired"/>
  </r>
  <r>
    <x v="1515"/>
    <s v="Startup1516"/>
    <x v="7"/>
    <x v="8"/>
    <s v="Austin"/>
    <n v="2020"/>
    <x v="1066"/>
    <x v="2"/>
    <n v="47100732"/>
    <n v="9494720"/>
    <x v="6"/>
    <n v="15"/>
    <n v="2016"/>
    <n v="67054865"/>
    <n v="12"/>
    <s v="Acquired"/>
  </r>
  <r>
    <x v="1516"/>
    <s v="Startup1517"/>
    <x v="7"/>
    <x v="7"/>
    <s v="London"/>
    <n v="2021"/>
    <x v="579"/>
    <x v="0"/>
    <n v="563818"/>
    <n v="814692580"/>
    <x v="3"/>
    <n v="7"/>
    <n v="462"/>
    <n v="70619106"/>
    <n v="17"/>
    <s v="IPO"/>
  </r>
  <r>
    <x v="1517"/>
    <s v="Startup1518"/>
    <x v="7"/>
    <x v="7"/>
    <s v="Manchester"/>
    <n v="2012"/>
    <x v="451"/>
    <x v="4"/>
    <n v="8835120"/>
    <n v="858632086"/>
    <x v="5"/>
    <n v="14"/>
    <n v="1584"/>
    <n v="30672452"/>
    <n v="20"/>
    <s v="Active"/>
  </r>
  <r>
    <x v="1518"/>
    <s v="Startup1519"/>
    <x v="4"/>
    <x v="7"/>
    <s v="Manchester"/>
    <n v="2010"/>
    <x v="154"/>
    <x v="2"/>
    <n v="11274791"/>
    <n v="194576091"/>
    <x v="0"/>
    <n v="13"/>
    <n v="4311"/>
    <n v="67602461"/>
    <n v="39"/>
    <s v="Active"/>
  </r>
  <r>
    <x v="1519"/>
    <s v="Startup1520"/>
    <x v="6"/>
    <x v="5"/>
    <s v="Munich"/>
    <n v="2021"/>
    <x v="1067"/>
    <x v="3"/>
    <n v="13208935"/>
    <n v="822787974"/>
    <x v="2"/>
    <n v="11"/>
    <n v="2996"/>
    <n v="68918386"/>
    <n v="21"/>
    <s v="Acquired"/>
  </r>
  <r>
    <x v="1520"/>
    <s v="Startup1521"/>
    <x v="5"/>
    <x v="2"/>
    <s v="Paris"/>
    <n v="2021"/>
    <x v="520"/>
    <x v="1"/>
    <n v="12274689"/>
    <n v="778934150"/>
    <x v="2"/>
    <n v="10"/>
    <n v="3655"/>
    <n v="43113417"/>
    <n v="33"/>
    <s v="Acquired"/>
  </r>
  <r>
    <x v="1521"/>
    <s v="Startup1522"/>
    <x v="6"/>
    <x v="2"/>
    <s v="Paris"/>
    <n v="2015"/>
    <x v="1068"/>
    <x v="0"/>
    <n v="7071458"/>
    <n v="825208136"/>
    <x v="5"/>
    <n v="5"/>
    <n v="2462"/>
    <n v="73051498"/>
    <n v="29"/>
    <s v="Closed"/>
  </r>
  <r>
    <x v="1522"/>
    <s v="Startup1523"/>
    <x v="9"/>
    <x v="5"/>
    <s v="Berlin"/>
    <n v="2010"/>
    <x v="554"/>
    <x v="2"/>
    <n v="11087969"/>
    <n v="255714112"/>
    <x v="1"/>
    <n v="6"/>
    <n v="2278"/>
    <n v="23665724"/>
    <n v="21"/>
    <s v="Active"/>
  </r>
  <r>
    <x v="1523"/>
    <s v="Startup1524"/>
    <x v="1"/>
    <x v="1"/>
    <s v="Hyderabad"/>
    <n v="2023"/>
    <x v="911"/>
    <x v="1"/>
    <n v="647893"/>
    <n v="688525551"/>
    <x v="4"/>
    <n v="5"/>
    <n v="3078"/>
    <n v="64149700"/>
    <n v="23"/>
    <s v="Acquired"/>
  </r>
  <r>
    <x v="1524"/>
    <s v="Startup1525"/>
    <x v="7"/>
    <x v="3"/>
    <s v="Singapore"/>
    <n v="2014"/>
    <x v="37"/>
    <x v="0"/>
    <n v="1736453"/>
    <n v="451163366"/>
    <x v="6"/>
    <n v="7"/>
    <n v="980"/>
    <n v="93629482"/>
    <n v="25"/>
    <s v="Acquired"/>
  </r>
  <r>
    <x v="1525"/>
    <s v="Startup1526"/>
    <x v="6"/>
    <x v="7"/>
    <s v="London"/>
    <n v="2021"/>
    <x v="1069"/>
    <x v="2"/>
    <n v="31383921"/>
    <n v="523948488"/>
    <x v="2"/>
    <n v="4"/>
    <n v="1543"/>
    <n v="89243898"/>
    <n v="5"/>
    <s v="Closed"/>
  </r>
  <r>
    <x v="1526"/>
    <s v="Startup1527"/>
    <x v="0"/>
    <x v="7"/>
    <s v="London"/>
    <n v="2015"/>
    <x v="299"/>
    <x v="0"/>
    <n v="10384761"/>
    <n v="66027309"/>
    <x v="1"/>
    <n v="2"/>
    <n v="3744"/>
    <n v="9996051"/>
    <n v="25"/>
    <s v="Closed"/>
  </r>
  <r>
    <x v="1527"/>
    <s v="Startup1528"/>
    <x v="9"/>
    <x v="6"/>
    <s v="Dubai"/>
    <n v="2021"/>
    <x v="874"/>
    <x v="0"/>
    <n v="17305796"/>
    <n v="35614925"/>
    <x v="5"/>
    <n v="10"/>
    <n v="4742"/>
    <n v="4094502"/>
    <n v="35"/>
    <s v="IPO"/>
  </r>
  <r>
    <x v="1528"/>
    <s v="Startup1529"/>
    <x v="0"/>
    <x v="8"/>
    <s v="San Francisco"/>
    <n v="2011"/>
    <x v="425"/>
    <x v="6"/>
    <n v="13840994"/>
    <n v="947026592"/>
    <x v="6"/>
    <n v="15"/>
    <n v="3989"/>
    <n v="69041186"/>
    <n v="1"/>
    <s v="IPO"/>
  </r>
  <r>
    <x v="1529"/>
    <s v="Startup1530"/>
    <x v="6"/>
    <x v="7"/>
    <s v="London"/>
    <n v="2020"/>
    <x v="339"/>
    <x v="5"/>
    <n v="6641449"/>
    <n v="978901938"/>
    <x v="7"/>
    <n v="5"/>
    <n v="1571"/>
    <n v="38831156"/>
    <n v="16"/>
    <s v="Active"/>
  </r>
  <r>
    <x v="1530"/>
    <s v="Startup1531"/>
    <x v="8"/>
    <x v="9"/>
    <s v="Toronto"/>
    <n v="2024"/>
    <x v="563"/>
    <x v="3"/>
    <n v="32802605"/>
    <n v="927918223"/>
    <x v="7"/>
    <n v="8"/>
    <n v="4981"/>
    <n v="19639381"/>
    <n v="33"/>
    <s v="Acquired"/>
  </r>
  <r>
    <x v="1531"/>
    <s v="Startup1532"/>
    <x v="6"/>
    <x v="0"/>
    <s v="Tokyo"/>
    <n v="2017"/>
    <x v="1070"/>
    <x v="1"/>
    <n v="17593857"/>
    <n v="657617296"/>
    <x v="7"/>
    <n v="1"/>
    <n v="74"/>
    <n v="3000284"/>
    <n v="9"/>
    <s v="Active"/>
  </r>
  <r>
    <x v="1532"/>
    <s v="Startup1533"/>
    <x v="2"/>
    <x v="0"/>
    <s v="Tokyo"/>
    <n v="2019"/>
    <x v="1071"/>
    <x v="4"/>
    <n v="23212009"/>
    <n v="129101203"/>
    <x v="1"/>
    <n v="8"/>
    <n v="1868"/>
    <n v="77538571"/>
    <n v="17"/>
    <s v="Active"/>
  </r>
  <r>
    <x v="1533"/>
    <s v="Startup1534"/>
    <x v="8"/>
    <x v="7"/>
    <s v="Manchester"/>
    <n v="2023"/>
    <x v="1053"/>
    <x v="0"/>
    <n v="11060888"/>
    <n v="249944034"/>
    <x v="0"/>
    <n v="5"/>
    <n v="136"/>
    <n v="73189083"/>
    <n v="26"/>
    <s v="IPO"/>
  </r>
  <r>
    <x v="1534"/>
    <s v="Startup1535"/>
    <x v="3"/>
    <x v="0"/>
    <s v="Tokyo"/>
    <n v="2017"/>
    <x v="1072"/>
    <x v="6"/>
    <n v="12331809"/>
    <n v="354164701"/>
    <x v="5"/>
    <n v="9"/>
    <n v="521"/>
    <n v="5144669"/>
    <n v="26"/>
    <s v="Active"/>
  </r>
  <r>
    <x v="1535"/>
    <s v="Startup1536"/>
    <x v="0"/>
    <x v="5"/>
    <s v="Munich"/>
    <n v="2015"/>
    <x v="645"/>
    <x v="5"/>
    <n v="27549188"/>
    <n v="895503681"/>
    <x v="6"/>
    <n v="14"/>
    <n v="1428"/>
    <n v="72196900"/>
    <n v="14"/>
    <s v="Acquired"/>
  </r>
  <r>
    <x v="1536"/>
    <s v="Startup1537"/>
    <x v="2"/>
    <x v="8"/>
    <s v="New York"/>
    <n v="2022"/>
    <x v="634"/>
    <x v="4"/>
    <n v="22076402"/>
    <n v="173189965"/>
    <x v="6"/>
    <n v="14"/>
    <n v="2020"/>
    <n v="34246413"/>
    <n v="23"/>
    <s v="IPO"/>
  </r>
  <r>
    <x v="1537"/>
    <s v="Startup1538"/>
    <x v="1"/>
    <x v="6"/>
    <s v="Dubai"/>
    <n v="2024"/>
    <x v="243"/>
    <x v="1"/>
    <n v="21566828"/>
    <n v="713429910"/>
    <x v="6"/>
    <n v="13"/>
    <n v="3150"/>
    <n v="70754307"/>
    <n v="3"/>
    <s v="IPO"/>
  </r>
  <r>
    <x v="1538"/>
    <s v="Startup1539"/>
    <x v="6"/>
    <x v="1"/>
    <s v="Hyderabad"/>
    <n v="2013"/>
    <x v="1073"/>
    <x v="5"/>
    <n v="21800808"/>
    <n v="865284564"/>
    <x v="2"/>
    <n v="8"/>
    <n v="1350"/>
    <n v="8999002"/>
    <n v="17"/>
    <s v="IPO"/>
  </r>
  <r>
    <x v="1539"/>
    <s v="Startup1540"/>
    <x v="8"/>
    <x v="2"/>
    <s v="Paris"/>
    <n v="2016"/>
    <x v="627"/>
    <x v="5"/>
    <n v="45789891"/>
    <n v="945892528"/>
    <x v="7"/>
    <n v="12"/>
    <n v="3202"/>
    <n v="25422256"/>
    <n v="2"/>
    <s v="Active"/>
  </r>
  <r>
    <x v="1540"/>
    <s v="Startup1541"/>
    <x v="9"/>
    <x v="6"/>
    <s v="Abu Dhabi"/>
    <n v="2017"/>
    <x v="1074"/>
    <x v="5"/>
    <n v="1713414"/>
    <n v="303797549"/>
    <x v="1"/>
    <n v="5"/>
    <n v="3620"/>
    <n v="8043736"/>
    <n v="34"/>
    <s v="IPO"/>
  </r>
  <r>
    <x v="1541"/>
    <s v="Startup1542"/>
    <x v="4"/>
    <x v="6"/>
    <s v="Dubai"/>
    <n v="2010"/>
    <x v="7"/>
    <x v="2"/>
    <n v="37623764"/>
    <n v="731162554"/>
    <x v="3"/>
    <n v="14"/>
    <n v="3171"/>
    <n v="37769664"/>
    <n v="1"/>
    <s v="Closed"/>
  </r>
  <r>
    <x v="1542"/>
    <s v="Startup1543"/>
    <x v="7"/>
    <x v="6"/>
    <s v="Dubai"/>
    <n v="2014"/>
    <x v="928"/>
    <x v="0"/>
    <n v="35709763"/>
    <n v="714188948"/>
    <x v="0"/>
    <n v="1"/>
    <n v="3849"/>
    <n v="70391476"/>
    <n v="22"/>
    <s v="Active"/>
  </r>
  <r>
    <x v="1543"/>
    <s v="Startup1544"/>
    <x v="4"/>
    <x v="2"/>
    <s v="Paris"/>
    <n v="2010"/>
    <x v="913"/>
    <x v="1"/>
    <n v="21160055"/>
    <n v="78591576"/>
    <x v="0"/>
    <n v="8"/>
    <n v="3202"/>
    <n v="96802255"/>
    <n v="29"/>
    <s v="Closed"/>
  </r>
  <r>
    <x v="1544"/>
    <s v="Startup1545"/>
    <x v="8"/>
    <x v="8"/>
    <s v="Austin"/>
    <n v="2018"/>
    <x v="537"/>
    <x v="2"/>
    <n v="44021344"/>
    <n v="630016726"/>
    <x v="0"/>
    <n v="4"/>
    <n v="744"/>
    <n v="297868"/>
    <n v="17"/>
    <s v="Active"/>
  </r>
  <r>
    <x v="1545"/>
    <s v="Startup1546"/>
    <x v="9"/>
    <x v="8"/>
    <s v="San Francisco"/>
    <n v="2016"/>
    <x v="1075"/>
    <x v="3"/>
    <n v="14964460"/>
    <n v="335904091"/>
    <x v="7"/>
    <n v="8"/>
    <n v="3621"/>
    <n v="27532110"/>
    <n v="3"/>
    <s v="Active"/>
  </r>
  <r>
    <x v="1546"/>
    <s v="Startup1547"/>
    <x v="9"/>
    <x v="1"/>
    <s v="Hyderabad"/>
    <n v="2012"/>
    <x v="1076"/>
    <x v="3"/>
    <n v="43065123"/>
    <n v="422890041"/>
    <x v="2"/>
    <n v="14"/>
    <n v="3805"/>
    <n v="40486263"/>
    <n v="12"/>
    <s v="IPO"/>
  </r>
  <r>
    <x v="1547"/>
    <s v="Startup1548"/>
    <x v="3"/>
    <x v="2"/>
    <s v="Paris"/>
    <n v="2024"/>
    <x v="1077"/>
    <x v="6"/>
    <n v="13585632"/>
    <n v="399411179"/>
    <x v="7"/>
    <n v="13"/>
    <n v="4027"/>
    <n v="30789058"/>
    <n v="4"/>
    <s v="Acquired"/>
  </r>
  <r>
    <x v="1548"/>
    <s v="Startup1549"/>
    <x v="7"/>
    <x v="1"/>
    <s v="Hyderabad"/>
    <n v="2010"/>
    <x v="1078"/>
    <x v="6"/>
    <n v="40503277"/>
    <n v="190779446"/>
    <x v="3"/>
    <n v="11"/>
    <n v="1370"/>
    <n v="98214416"/>
    <n v="23"/>
    <s v="Active"/>
  </r>
  <r>
    <x v="1549"/>
    <s v="Startup1550"/>
    <x v="4"/>
    <x v="4"/>
    <s v="Sydney"/>
    <n v="2023"/>
    <x v="866"/>
    <x v="4"/>
    <n v="28120057"/>
    <n v="378204012"/>
    <x v="1"/>
    <n v="14"/>
    <n v="1881"/>
    <n v="71603288"/>
    <n v="37"/>
    <s v="Closed"/>
  </r>
  <r>
    <x v="1550"/>
    <s v="Startup1551"/>
    <x v="4"/>
    <x v="6"/>
    <s v="Dubai"/>
    <n v="2020"/>
    <x v="563"/>
    <x v="1"/>
    <n v="32531648"/>
    <n v="27121292"/>
    <x v="4"/>
    <n v="4"/>
    <n v="415"/>
    <n v="98651424"/>
    <n v="38"/>
    <s v="Acquired"/>
  </r>
  <r>
    <x v="1551"/>
    <s v="Startup1552"/>
    <x v="7"/>
    <x v="7"/>
    <s v="Manchester"/>
    <n v="2016"/>
    <x v="1079"/>
    <x v="2"/>
    <n v="14362971"/>
    <n v="720340664"/>
    <x v="2"/>
    <n v="2"/>
    <n v="3993"/>
    <n v="57256442"/>
    <n v="26"/>
    <s v="Acquired"/>
  </r>
  <r>
    <x v="1552"/>
    <s v="Startup1553"/>
    <x v="0"/>
    <x v="7"/>
    <s v="London"/>
    <n v="2017"/>
    <x v="1080"/>
    <x v="3"/>
    <n v="27235378"/>
    <n v="645856383"/>
    <x v="6"/>
    <n v="15"/>
    <n v="549"/>
    <n v="50197859"/>
    <n v="25"/>
    <s v="Closed"/>
  </r>
  <r>
    <x v="1553"/>
    <s v="Startup1554"/>
    <x v="3"/>
    <x v="6"/>
    <s v="Abu Dhabi"/>
    <n v="2012"/>
    <x v="707"/>
    <x v="2"/>
    <n v="25304755"/>
    <n v="869992475"/>
    <x v="2"/>
    <n v="14"/>
    <n v="1710"/>
    <n v="45655466"/>
    <n v="23"/>
    <s v="IPO"/>
  </r>
  <r>
    <x v="1554"/>
    <s v="Startup1555"/>
    <x v="5"/>
    <x v="7"/>
    <s v="London"/>
    <n v="2011"/>
    <x v="1081"/>
    <x v="6"/>
    <n v="2412879"/>
    <n v="874688167"/>
    <x v="2"/>
    <n v="12"/>
    <n v="3378"/>
    <n v="2696697"/>
    <n v="34"/>
    <s v="Closed"/>
  </r>
  <r>
    <x v="1555"/>
    <s v="Startup1556"/>
    <x v="7"/>
    <x v="4"/>
    <s v="Melbourne"/>
    <n v="2019"/>
    <x v="114"/>
    <x v="4"/>
    <n v="4810904"/>
    <n v="237320061"/>
    <x v="2"/>
    <n v="7"/>
    <n v="685"/>
    <n v="55068196"/>
    <n v="32"/>
    <s v="IPO"/>
  </r>
  <r>
    <x v="1556"/>
    <s v="Startup1557"/>
    <x v="1"/>
    <x v="8"/>
    <s v="New York"/>
    <n v="2018"/>
    <x v="537"/>
    <x v="5"/>
    <n v="33321036"/>
    <n v="654182942"/>
    <x v="2"/>
    <n v="11"/>
    <n v="1336"/>
    <n v="93482981"/>
    <n v="6"/>
    <s v="Closed"/>
  </r>
  <r>
    <x v="1557"/>
    <s v="Startup1558"/>
    <x v="2"/>
    <x v="8"/>
    <s v="New York"/>
    <n v="2013"/>
    <x v="1082"/>
    <x v="0"/>
    <n v="6934108"/>
    <n v="220580538"/>
    <x v="2"/>
    <n v="5"/>
    <n v="2080"/>
    <n v="29394112"/>
    <n v="31"/>
    <s v="Acquired"/>
  </r>
  <r>
    <x v="1558"/>
    <s v="Startup1559"/>
    <x v="5"/>
    <x v="1"/>
    <s v="Mumbai"/>
    <n v="2018"/>
    <x v="619"/>
    <x v="6"/>
    <n v="40147125"/>
    <n v="105022482"/>
    <x v="1"/>
    <n v="9"/>
    <n v="4608"/>
    <n v="22250629"/>
    <n v="22"/>
    <s v="Closed"/>
  </r>
  <r>
    <x v="1559"/>
    <s v="Startup1560"/>
    <x v="1"/>
    <x v="7"/>
    <s v="Manchester"/>
    <n v="2012"/>
    <x v="1083"/>
    <x v="6"/>
    <n v="42668521"/>
    <n v="985765268"/>
    <x v="4"/>
    <n v="7"/>
    <n v="3006"/>
    <n v="82847691"/>
    <n v="14"/>
    <s v="IPO"/>
  </r>
  <r>
    <x v="1560"/>
    <s v="Startup1561"/>
    <x v="4"/>
    <x v="0"/>
    <s v="Tokyo"/>
    <n v="2023"/>
    <x v="1084"/>
    <x v="6"/>
    <n v="39517708"/>
    <n v="256084021"/>
    <x v="5"/>
    <n v="3"/>
    <n v="3109"/>
    <n v="54637513"/>
    <n v="28"/>
    <s v="Acquired"/>
  </r>
  <r>
    <x v="1561"/>
    <s v="Startup1562"/>
    <x v="5"/>
    <x v="8"/>
    <s v="Boston"/>
    <n v="2024"/>
    <x v="1085"/>
    <x v="4"/>
    <n v="33974831"/>
    <n v="847548273"/>
    <x v="0"/>
    <n v="15"/>
    <n v="523"/>
    <n v="84037502"/>
    <n v="15"/>
    <s v="Acquired"/>
  </r>
  <r>
    <x v="1562"/>
    <s v="Startup1563"/>
    <x v="5"/>
    <x v="4"/>
    <s v="Melbourne"/>
    <n v="2024"/>
    <x v="824"/>
    <x v="4"/>
    <n v="46327339"/>
    <n v="913572239"/>
    <x v="7"/>
    <n v="12"/>
    <n v="1518"/>
    <n v="31348662"/>
    <n v="27"/>
    <s v="Closed"/>
  </r>
  <r>
    <x v="1563"/>
    <s v="Startup1564"/>
    <x v="3"/>
    <x v="2"/>
    <s v="Paris"/>
    <n v="2016"/>
    <x v="59"/>
    <x v="4"/>
    <n v="46410384"/>
    <n v="252417758"/>
    <x v="5"/>
    <n v="5"/>
    <n v="3676"/>
    <n v="33491413"/>
    <n v="16"/>
    <s v="Closed"/>
  </r>
  <r>
    <x v="1564"/>
    <s v="Startup1565"/>
    <x v="8"/>
    <x v="9"/>
    <s v="Toronto"/>
    <n v="2013"/>
    <x v="1086"/>
    <x v="2"/>
    <n v="10341436"/>
    <n v="381990411"/>
    <x v="4"/>
    <n v="2"/>
    <n v="153"/>
    <n v="13977380"/>
    <n v="4"/>
    <s v="Active"/>
  </r>
  <r>
    <x v="1565"/>
    <s v="Startup1566"/>
    <x v="7"/>
    <x v="6"/>
    <s v="Abu Dhabi"/>
    <n v="2023"/>
    <x v="1087"/>
    <x v="6"/>
    <n v="17906601"/>
    <n v="199363499"/>
    <x v="4"/>
    <n v="14"/>
    <n v="1684"/>
    <n v="28773101"/>
    <n v="4"/>
    <s v="Active"/>
  </r>
  <r>
    <x v="1566"/>
    <s v="Startup1567"/>
    <x v="3"/>
    <x v="7"/>
    <s v="London"/>
    <n v="2018"/>
    <x v="1088"/>
    <x v="5"/>
    <n v="32177532"/>
    <n v="59210652"/>
    <x v="4"/>
    <n v="2"/>
    <n v="3672"/>
    <n v="15037921"/>
    <n v="23"/>
    <s v="Acquired"/>
  </r>
  <r>
    <x v="1567"/>
    <s v="Startup1568"/>
    <x v="4"/>
    <x v="6"/>
    <s v="Abu Dhabi"/>
    <n v="2017"/>
    <x v="445"/>
    <x v="4"/>
    <n v="10268202"/>
    <n v="640052255"/>
    <x v="7"/>
    <n v="2"/>
    <n v="3249"/>
    <n v="50978477"/>
    <n v="15"/>
    <s v="Acquired"/>
  </r>
  <r>
    <x v="1568"/>
    <s v="Startup1569"/>
    <x v="0"/>
    <x v="1"/>
    <s v="Hyderabad"/>
    <n v="2023"/>
    <x v="989"/>
    <x v="2"/>
    <n v="9992712"/>
    <n v="588137995"/>
    <x v="3"/>
    <n v="14"/>
    <n v="4010"/>
    <n v="8925640"/>
    <n v="34"/>
    <s v="Acquired"/>
  </r>
  <r>
    <x v="1569"/>
    <s v="Startup1570"/>
    <x v="0"/>
    <x v="8"/>
    <s v="Boston"/>
    <n v="2012"/>
    <x v="1089"/>
    <x v="5"/>
    <n v="33713491"/>
    <n v="262839041"/>
    <x v="6"/>
    <n v="15"/>
    <n v="3263"/>
    <n v="90240971"/>
    <n v="17"/>
    <s v="Active"/>
  </r>
  <r>
    <x v="1570"/>
    <s v="Startup1571"/>
    <x v="5"/>
    <x v="4"/>
    <s v="Melbourne"/>
    <n v="2015"/>
    <x v="1090"/>
    <x v="5"/>
    <n v="47452738"/>
    <n v="450040700"/>
    <x v="7"/>
    <n v="5"/>
    <n v="2188"/>
    <n v="54578268"/>
    <n v="14"/>
    <s v="Active"/>
  </r>
  <r>
    <x v="1571"/>
    <s v="Startup1572"/>
    <x v="5"/>
    <x v="7"/>
    <s v="London"/>
    <n v="2013"/>
    <x v="1091"/>
    <x v="2"/>
    <n v="32915592"/>
    <n v="907857449"/>
    <x v="4"/>
    <n v="7"/>
    <n v="344"/>
    <n v="72238442"/>
    <n v="24"/>
    <s v="Active"/>
  </r>
  <r>
    <x v="1572"/>
    <s v="Startup1573"/>
    <x v="5"/>
    <x v="1"/>
    <s v="Hyderabad"/>
    <n v="2015"/>
    <x v="1080"/>
    <x v="1"/>
    <n v="15373329"/>
    <n v="488711580"/>
    <x v="5"/>
    <n v="13"/>
    <n v="4054"/>
    <n v="20213745"/>
    <n v="39"/>
    <s v="Closed"/>
  </r>
  <r>
    <x v="1573"/>
    <s v="Startup1574"/>
    <x v="4"/>
    <x v="9"/>
    <s v="Toronto"/>
    <n v="2020"/>
    <x v="618"/>
    <x v="0"/>
    <n v="16528491"/>
    <n v="61817259"/>
    <x v="7"/>
    <n v="4"/>
    <n v="2362"/>
    <n v="51762484"/>
    <n v="27"/>
    <s v="Acquired"/>
  </r>
  <r>
    <x v="1574"/>
    <s v="Startup1575"/>
    <x v="5"/>
    <x v="3"/>
    <s v="Singapore"/>
    <n v="2019"/>
    <x v="1092"/>
    <x v="3"/>
    <n v="7181541"/>
    <n v="405593882"/>
    <x v="5"/>
    <n v="5"/>
    <n v="604"/>
    <n v="56552273"/>
    <n v="34"/>
    <s v="Acquired"/>
  </r>
  <r>
    <x v="1575"/>
    <s v="Startup1576"/>
    <x v="6"/>
    <x v="7"/>
    <s v="Manchester"/>
    <n v="2020"/>
    <x v="102"/>
    <x v="2"/>
    <n v="25102231"/>
    <n v="111808267"/>
    <x v="7"/>
    <n v="11"/>
    <n v="1372"/>
    <n v="33948537"/>
    <n v="19"/>
    <s v="IPO"/>
  </r>
  <r>
    <x v="1576"/>
    <s v="Startup1577"/>
    <x v="6"/>
    <x v="1"/>
    <s v="Pune"/>
    <n v="2010"/>
    <x v="1093"/>
    <x v="3"/>
    <n v="35169023"/>
    <n v="695138428"/>
    <x v="2"/>
    <n v="5"/>
    <n v="2179"/>
    <n v="32536221"/>
    <n v="24"/>
    <s v="IPO"/>
  </r>
  <r>
    <x v="1577"/>
    <s v="Startup1578"/>
    <x v="6"/>
    <x v="3"/>
    <s v="Singapore"/>
    <n v="2018"/>
    <x v="1094"/>
    <x v="2"/>
    <n v="47455495"/>
    <n v="885538242"/>
    <x v="7"/>
    <n v="4"/>
    <n v="1213"/>
    <n v="91577105"/>
    <n v="5"/>
    <s v="Acquired"/>
  </r>
  <r>
    <x v="1578"/>
    <s v="Startup1579"/>
    <x v="4"/>
    <x v="8"/>
    <s v="Austin"/>
    <n v="2017"/>
    <x v="464"/>
    <x v="3"/>
    <n v="6234658"/>
    <n v="334880516"/>
    <x v="4"/>
    <n v="3"/>
    <n v="2923"/>
    <n v="40487813"/>
    <n v="5"/>
    <s v="IPO"/>
  </r>
  <r>
    <x v="1579"/>
    <s v="Startup1580"/>
    <x v="8"/>
    <x v="0"/>
    <s v="Tokyo"/>
    <n v="2017"/>
    <x v="1095"/>
    <x v="2"/>
    <n v="29153833"/>
    <n v="735621941"/>
    <x v="7"/>
    <n v="9"/>
    <n v="3967"/>
    <n v="53263823"/>
    <n v="7"/>
    <s v="Active"/>
  </r>
  <r>
    <x v="1580"/>
    <s v="Startup1581"/>
    <x v="5"/>
    <x v="2"/>
    <s v="Paris"/>
    <n v="2015"/>
    <x v="495"/>
    <x v="4"/>
    <n v="1184011"/>
    <n v="199656528"/>
    <x v="0"/>
    <n v="15"/>
    <n v="2391"/>
    <n v="77562044"/>
    <n v="12"/>
    <s v="Active"/>
  </r>
  <r>
    <x v="1581"/>
    <s v="Startup1582"/>
    <x v="2"/>
    <x v="9"/>
    <s v="Toronto"/>
    <n v="2019"/>
    <x v="1096"/>
    <x v="2"/>
    <n v="14746749"/>
    <n v="339609571"/>
    <x v="7"/>
    <n v="8"/>
    <n v="2099"/>
    <n v="71824504"/>
    <n v="35"/>
    <s v="IPO"/>
  </r>
  <r>
    <x v="1582"/>
    <s v="Startup1583"/>
    <x v="2"/>
    <x v="1"/>
    <s v="Mumbai"/>
    <n v="2014"/>
    <x v="937"/>
    <x v="0"/>
    <n v="35223361"/>
    <n v="406394184"/>
    <x v="1"/>
    <n v="15"/>
    <n v="4546"/>
    <n v="10482047"/>
    <n v="3"/>
    <s v="IPO"/>
  </r>
  <r>
    <x v="1583"/>
    <s v="Startup1584"/>
    <x v="2"/>
    <x v="8"/>
    <s v="New York"/>
    <n v="2014"/>
    <x v="334"/>
    <x v="4"/>
    <n v="34651524"/>
    <n v="828664405"/>
    <x v="5"/>
    <n v="5"/>
    <n v="4239"/>
    <n v="86114804"/>
    <n v="14"/>
    <s v="IPO"/>
  </r>
  <r>
    <x v="1584"/>
    <s v="Startup1585"/>
    <x v="1"/>
    <x v="5"/>
    <s v="Berlin"/>
    <n v="2011"/>
    <x v="148"/>
    <x v="6"/>
    <n v="30205654"/>
    <n v="56001231"/>
    <x v="3"/>
    <n v="5"/>
    <n v="277"/>
    <n v="12499059"/>
    <n v="18"/>
    <s v="Acquired"/>
  </r>
  <r>
    <x v="1585"/>
    <s v="Startup1586"/>
    <x v="7"/>
    <x v="4"/>
    <s v="Melbourne"/>
    <n v="2021"/>
    <x v="828"/>
    <x v="0"/>
    <n v="1722227"/>
    <n v="89507207"/>
    <x v="5"/>
    <n v="4"/>
    <n v="657"/>
    <n v="21392309"/>
    <n v="4"/>
    <s v="Closed"/>
  </r>
  <r>
    <x v="1586"/>
    <s v="Startup1587"/>
    <x v="2"/>
    <x v="5"/>
    <s v="Munich"/>
    <n v="2024"/>
    <x v="935"/>
    <x v="5"/>
    <n v="5791451"/>
    <n v="866058103"/>
    <x v="2"/>
    <n v="14"/>
    <n v="3996"/>
    <n v="50899003"/>
    <n v="10"/>
    <s v="Closed"/>
  </r>
  <r>
    <x v="1587"/>
    <s v="Startup1588"/>
    <x v="7"/>
    <x v="5"/>
    <s v="Munich"/>
    <n v="2014"/>
    <x v="1097"/>
    <x v="5"/>
    <n v="44652577"/>
    <n v="358194459"/>
    <x v="6"/>
    <n v="5"/>
    <n v="4236"/>
    <n v="75068805"/>
    <n v="34"/>
    <s v="Acquired"/>
  </r>
  <r>
    <x v="1588"/>
    <s v="Startup1589"/>
    <x v="9"/>
    <x v="5"/>
    <s v="Berlin"/>
    <n v="2013"/>
    <x v="1098"/>
    <x v="0"/>
    <n v="31496094"/>
    <n v="297979421"/>
    <x v="1"/>
    <n v="15"/>
    <n v="2708"/>
    <n v="76665096"/>
    <n v="31"/>
    <s v="Acquired"/>
  </r>
  <r>
    <x v="1589"/>
    <s v="Startup1590"/>
    <x v="5"/>
    <x v="6"/>
    <s v="Abu Dhabi"/>
    <n v="2020"/>
    <x v="1099"/>
    <x v="0"/>
    <n v="48485499"/>
    <n v="646399408"/>
    <x v="5"/>
    <n v="6"/>
    <n v="1294"/>
    <n v="96060595"/>
    <n v="16"/>
    <s v="Closed"/>
  </r>
  <r>
    <x v="1590"/>
    <s v="Startup1591"/>
    <x v="6"/>
    <x v="7"/>
    <s v="London"/>
    <n v="2010"/>
    <x v="362"/>
    <x v="2"/>
    <n v="21952433"/>
    <n v="11106827"/>
    <x v="1"/>
    <n v="14"/>
    <n v="1345"/>
    <n v="27662162"/>
    <n v="16"/>
    <s v="Closed"/>
  </r>
  <r>
    <x v="1591"/>
    <s v="Startup1592"/>
    <x v="7"/>
    <x v="2"/>
    <s v="Paris"/>
    <n v="2012"/>
    <x v="1100"/>
    <x v="6"/>
    <n v="18078741"/>
    <n v="154324620"/>
    <x v="0"/>
    <n v="2"/>
    <n v="849"/>
    <n v="51185750"/>
    <n v="5"/>
    <s v="Active"/>
  </r>
  <r>
    <x v="1592"/>
    <s v="Startup1593"/>
    <x v="1"/>
    <x v="1"/>
    <s v="Mumbai"/>
    <n v="2023"/>
    <x v="453"/>
    <x v="2"/>
    <n v="9694141"/>
    <n v="550884535"/>
    <x v="1"/>
    <n v="3"/>
    <n v="623"/>
    <n v="21129173"/>
    <n v="1"/>
    <s v="Closed"/>
  </r>
  <r>
    <x v="1593"/>
    <s v="Startup1594"/>
    <x v="7"/>
    <x v="6"/>
    <s v="Dubai"/>
    <n v="2016"/>
    <x v="545"/>
    <x v="6"/>
    <n v="46617060"/>
    <n v="25882529"/>
    <x v="7"/>
    <n v="11"/>
    <n v="3602"/>
    <n v="74451858"/>
    <n v="8"/>
    <s v="Active"/>
  </r>
  <r>
    <x v="1594"/>
    <s v="Startup1595"/>
    <x v="7"/>
    <x v="3"/>
    <s v="Singapore"/>
    <n v="2023"/>
    <x v="480"/>
    <x v="3"/>
    <n v="37182502"/>
    <n v="513832922"/>
    <x v="2"/>
    <n v="9"/>
    <n v="339"/>
    <n v="53845901"/>
    <n v="32"/>
    <s v="Active"/>
  </r>
  <r>
    <x v="1595"/>
    <s v="Startup1596"/>
    <x v="5"/>
    <x v="6"/>
    <s v="Abu Dhabi"/>
    <n v="2021"/>
    <x v="1101"/>
    <x v="1"/>
    <n v="22365580"/>
    <n v="751216339"/>
    <x v="5"/>
    <n v="7"/>
    <n v="2889"/>
    <n v="50218635"/>
    <n v="5"/>
    <s v="Active"/>
  </r>
  <r>
    <x v="1596"/>
    <s v="Startup1597"/>
    <x v="5"/>
    <x v="8"/>
    <s v="Boston"/>
    <n v="2023"/>
    <x v="1102"/>
    <x v="1"/>
    <n v="1031223"/>
    <n v="754962997"/>
    <x v="3"/>
    <n v="1"/>
    <n v="4208"/>
    <n v="25807756"/>
    <n v="2"/>
    <s v="Active"/>
  </r>
  <r>
    <x v="1597"/>
    <s v="Startup1598"/>
    <x v="2"/>
    <x v="2"/>
    <s v="Paris"/>
    <n v="2024"/>
    <x v="1103"/>
    <x v="0"/>
    <n v="20137386"/>
    <n v="977598828"/>
    <x v="3"/>
    <n v="5"/>
    <n v="1784"/>
    <n v="52893023"/>
    <n v="21"/>
    <s v="IPO"/>
  </r>
  <r>
    <x v="1598"/>
    <s v="Startup1599"/>
    <x v="6"/>
    <x v="8"/>
    <s v="Austin"/>
    <n v="2013"/>
    <x v="1104"/>
    <x v="5"/>
    <n v="28141743"/>
    <n v="785057381"/>
    <x v="2"/>
    <n v="15"/>
    <n v="2145"/>
    <n v="72737524"/>
    <n v="33"/>
    <s v="Acquired"/>
  </r>
  <r>
    <x v="1599"/>
    <s v="Startup1600"/>
    <x v="9"/>
    <x v="3"/>
    <s v="Singapore"/>
    <n v="2021"/>
    <x v="207"/>
    <x v="5"/>
    <n v="32586730"/>
    <n v="698153946"/>
    <x v="3"/>
    <n v="9"/>
    <n v="4614"/>
    <n v="46207407"/>
    <n v="35"/>
    <s v="Acquired"/>
  </r>
  <r>
    <x v="1600"/>
    <s v="Startup1601"/>
    <x v="1"/>
    <x v="6"/>
    <s v="Abu Dhabi"/>
    <n v="2019"/>
    <x v="751"/>
    <x v="5"/>
    <n v="6592449"/>
    <n v="317927339"/>
    <x v="5"/>
    <n v="9"/>
    <n v="4928"/>
    <n v="16726881"/>
    <n v="39"/>
    <s v="IPO"/>
  </r>
  <r>
    <x v="1601"/>
    <s v="Startup1602"/>
    <x v="0"/>
    <x v="4"/>
    <s v="Sydney"/>
    <n v="2017"/>
    <x v="1105"/>
    <x v="2"/>
    <n v="35454221"/>
    <n v="804516223"/>
    <x v="5"/>
    <n v="4"/>
    <n v="775"/>
    <n v="71680065"/>
    <n v="27"/>
    <s v="Closed"/>
  </r>
  <r>
    <x v="1602"/>
    <s v="Startup1603"/>
    <x v="8"/>
    <x v="9"/>
    <s v="Vancouver"/>
    <n v="2021"/>
    <x v="412"/>
    <x v="0"/>
    <n v="47585576"/>
    <n v="256836229"/>
    <x v="5"/>
    <n v="15"/>
    <n v="3367"/>
    <n v="34228610"/>
    <n v="33"/>
    <s v="Active"/>
  </r>
  <r>
    <x v="1603"/>
    <s v="Startup1604"/>
    <x v="9"/>
    <x v="3"/>
    <s v="Singapore"/>
    <n v="2014"/>
    <x v="84"/>
    <x v="4"/>
    <n v="43803324"/>
    <n v="503190269"/>
    <x v="3"/>
    <n v="3"/>
    <n v="377"/>
    <n v="25095501"/>
    <n v="11"/>
    <s v="Acquired"/>
  </r>
  <r>
    <x v="1604"/>
    <s v="Startup1605"/>
    <x v="9"/>
    <x v="1"/>
    <s v="Pune"/>
    <n v="2015"/>
    <x v="1089"/>
    <x v="1"/>
    <n v="24683598"/>
    <n v="737475080"/>
    <x v="7"/>
    <n v="11"/>
    <n v="2230"/>
    <n v="25444959"/>
    <n v="15"/>
    <s v="IPO"/>
  </r>
  <r>
    <x v="1605"/>
    <s v="Startup1606"/>
    <x v="6"/>
    <x v="7"/>
    <s v="Manchester"/>
    <n v="2017"/>
    <x v="1106"/>
    <x v="6"/>
    <n v="33249792"/>
    <n v="42083768"/>
    <x v="0"/>
    <n v="8"/>
    <n v="330"/>
    <n v="32049025"/>
    <n v="2"/>
    <s v="Acquired"/>
  </r>
  <r>
    <x v="1606"/>
    <s v="Startup1607"/>
    <x v="9"/>
    <x v="9"/>
    <s v="Vancouver"/>
    <n v="2011"/>
    <x v="1107"/>
    <x v="5"/>
    <n v="45916160"/>
    <n v="348725734"/>
    <x v="5"/>
    <n v="11"/>
    <n v="4261"/>
    <n v="34605653"/>
    <n v="30"/>
    <s v="Closed"/>
  </r>
  <r>
    <x v="1607"/>
    <s v="Startup1608"/>
    <x v="9"/>
    <x v="9"/>
    <s v="Vancouver"/>
    <n v="2013"/>
    <x v="1108"/>
    <x v="6"/>
    <n v="20121123"/>
    <n v="435214508"/>
    <x v="2"/>
    <n v="8"/>
    <n v="4524"/>
    <n v="86339474"/>
    <n v="17"/>
    <s v="IPO"/>
  </r>
  <r>
    <x v="1608"/>
    <s v="Startup1609"/>
    <x v="8"/>
    <x v="6"/>
    <s v="Dubai"/>
    <n v="2023"/>
    <x v="40"/>
    <x v="3"/>
    <n v="16970753"/>
    <n v="758458105"/>
    <x v="0"/>
    <n v="13"/>
    <n v="1100"/>
    <n v="1168047"/>
    <n v="15"/>
    <s v="Closed"/>
  </r>
  <r>
    <x v="1609"/>
    <s v="Startup1610"/>
    <x v="9"/>
    <x v="5"/>
    <s v="Munich"/>
    <n v="2015"/>
    <x v="1109"/>
    <x v="3"/>
    <n v="49550399"/>
    <n v="40774115"/>
    <x v="2"/>
    <n v="8"/>
    <n v="3703"/>
    <n v="50548572"/>
    <n v="24"/>
    <s v="Acquired"/>
  </r>
  <r>
    <x v="1610"/>
    <s v="Startup1611"/>
    <x v="3"/>
    <x v="3"/>
    <s v="Singapore"/>
    <n v="2013"/>
    <x v="1110"/>
    <x v="3"/>
    <n v="22357524"/>
    <n v="109438147"/>
    <x v="1"/>
    <n v="3"/>
    <n v="4585"/>
    <n v="3206518"/>
    <n v="4"/>
    <s v="Active"/>
  </r>
  <r>
    <x v="1611"/>
    <s v="Startup1612"/>
    <x v="7"/>
    <x v="6"/>
    <s v="Dubai"/>
    <n v="2020"/>
    <x v="1111"/>
    <x v="1"/>
    <n v="3170443"/>
    <n v="695998568"/>
    <x v="0"/>
    <n v="4"/>
    <n v="2350"/>
    <n v="45907392"/>
    <n v="26"/>
    <s v="Acquired"/>
  </r>
  <r>
    <x v="1612"/>
    <s v="Startup1613"/>
    <x v="6"/>
    <x v="2"/>
    <s v="Paris"/>
    <n v="2011"/>
    <x v="669"/>
    <x v="1"/>
    <n v="32464448"/>
    <n v="794010153"/>
    <x v="3"/>
    <n v="6"/>
    <n v="2869"/>
    <n v="14758685"/>
    <n v="18"/>
    <s v="IPO"/>
  </r>
  <r>
    <x v="1613"/>
    <s v="Startup1614"/>
    <x v="5"/>
    <x v="7"/>
    <s v="London"/>
    <n v="2022"/>
    <x v="886"/>
    <x v="0"/>
    <n v="6629878"/>
    <n v="233427349"/>
    <x v="4"/>
    <n v="9"/>
    <n v="600"/>
    <n v="80238350"/>
    <n v="25"/>
    <s v="Closed"/>
  </r>
  <r>
    <x v="1614"/>
    <s v="Startup1615"/>
    <x v="9"/>
    <x v="4"/>
    <s v="Melbourne"/>
    <n v="2020"/>
    <x v="217"/>
    <x v="1"/>
    <n v="30776845"/>
    <n v="746294054"/>
    <x v="5"/>
    <n v="2"/>
    <n v="4249"/>
    <n v="98944887"/>
    <n v="23"/>
    <s v="Active"/>
  </r>
  <r>
    <x v="1615"/>
    <s v="Startup1616"/>
    <x v="3"/>
    <x v="7"/>
    <s v="London"/>
    <n v="2011"/>
    <x v="691"/>
    <x v="3"/>
    <n v="32764834"/>
    <n v="696101891"/>
    <x v="3"/>
    <n v="8"/>
    <n v="2527"/>
    <n v="98941778"/>
    <n v="26"/>
    <s v="Active"/>
  </r>
  <r>
    <x v="1616"/>
    <s v="Startup1617"/>
    <x v="5"/>
    <x v="3"/>
    <s v="Singapore"/>
    <n v="2021"/>
    <x v="264"/>
    <x v="5"/>
    <n v="25386749"/>
    <n v="486644933"/>
    <x v="3"/>
    <n v="12"/>
    <n v="3239"/>
    <n v="94432976"/>
    <n v="14"/>
    <s v="IPO"/>
  </r>
  <r>
    <x v="1617"/>
    <s v="Startup1618"/>
    <x v="4"/>
    <x v="9"/>
    <s v="Vancouver"/>
    <n v="2024"/>
    <x v="1112"/>
    <x v="1"/>
    <n v="25056809"/>
    <n v="464744250"/>
    <x v="3"/>
    <n v="4"/>
    <n v="3272"/>
    <n v="68801184"/>
    <n v="3"/>
    <s v="Acquired"/>
  </r>
  <r>
    <x v="1618"/>
    <s v="Startup1619"/>
    <x v="7"/>
    <x v="1"/>
    <s v="Pune"/>
    <n v="2012"/>
    <x v="1113"/>
    <x v="4"/>
    <n v="29603763"/>
    <n v="239170753"/>
    <x v="3"/>
    <n v="7"/>
    <n v="976"/>
    <n v="89556272"/>
    <n v="38"/>
    <s v="Acquired"/>
  </r>
  <r>
    <x v="1619"/>
    <s v="Startup1620"/>
    <x v="1"/>
    <x v="6"/>
    <s v="Dubai"/>
    <n v="2022"/>
    <x v="721"/>
    <x v="0"/>
    <n v="18804540"/>
    <n v="28377906"/>
    <x v="4"/>
    <n v="6"/>
    <n v="3050"/>
    <n v="63881833"/>
    <n v="22"/>
    <s v="Closed"/>
  </r>
  <r>
    <x v="1620"/>
    <s v="Startup1621"/>
    <x v="2"/>
    <x v="3"/>
    <s v="Singapore"/>
    <n v="2010"/>
    <x v="1114"/>
    <x v="5"/>
    <n v="12001826"/>
    <n v="913741185"/>
    <x v="7"/>
    <n v="15"/>
    <n v="349"/>
    <n v="74571110"/>
    <n v="1"/>
    <s v="Acquired"/>
  </r>
  <r>
    <x v="1621"/>
    <s v="Startup1622"/>
    <x v="5"/>
    <x v="2"/>
    <s v="Paris"/>
    <n v="2021"/>
    <x v="1115"/>
    <x v="0"/>
    <n v="39916414"/>
    <n v="312673693"/>
    <x v="3"/>
    <n v="10"/>
    <n v="840"/>
    <n v="11311306"/>
    <n v="18"/>
    <s v="Acquired"/>
  </r>
  <r>
    <x v="1622"/>
    <s v="Startup1623"/>
    <x v="7"/>
    <x v="6"/>
    <s v="Dubai"/>
    <n v="2016"/>
    <x v="134"/>
    <x v="0"/>
    <n v="1635950"/>
    <n v="17044841"/>
    <x v="0"/>
    <n v="4"/>
    <n v="2445"/>
    <n v="72655443"/>
    <n v="36"/>
    <s v="Acquired"/>
  </r>
  <r>
    <x v="1623"/>
    <s v="Startup1624"/>
    <x v="4"/>
    <x v="6"/>
    <s v="Abu Dhabi"/>
    <n v="2019"/>
    <x v="1116"/>
    <x v="6"/>
    <n v="15276096"/>
    <n v="755526079"/>
    <x v="4"/>
    <n v="9"/>
    <n v="1669"/>
    <n v="29187612"/>
    <n v="18"/>
    <s v="Active"/>
  </r>
  <r>
    <x v="1624"/>
    <s v="Startup1625"/>
    <x v="9"/>
    <x v="0"/>
    <s v="Tokyo"/>
    <n v="2021"/>
    <x v="382"/>
    <x v="5"/>
    <n v="18065805"/>
    <n v="481229196"/>
    <x v="0"/>
    <n v="6"/>
    <n v="1679"/>
    <n v="93136493"/>
    <n v="28"/>
    <s v="Active"/>
  </r>
  <r>
    <x v="1625"/>
    <s v="Startup1626"/>
    <x v="0"/>
    <x v="1"/>
    <s v="Bengaluru"/>
    <n v="2013"/>
    <x v="1117"/>
    <x v="3"/>
    <n v="1939256"/>
    <n v="480323258"/>
    <x v="7"/>
    <n v="8"/>
    <n v="404"/>
    <n v="9401085"/>
    <n v="32"/>
    <s v="IPO"/>
  </r>
  <r>
    <x v="1626"/>
    <s v="Startup1627"/>
    <x v="3"/>
    <x v="8"/>
    <s v="San Francisco"/>
    <n v="2020"/>
    <x v="1118"/>
    <x v="3"/>
    <n v="11212924"/>
    <n v="495465981"/>
    <x v="2"/>
    <n v="14"/>
    <n v="1446"/>
    <n v="23940562"/>
    <n v="29"/>
    <s v="Active"/>
  </r>
  <r>
    <x v="1627"/>
    <s v="Startup1628"/>
    <x v="2"/>
    <x v="6"/>
    <s v="Abu Dhabi"/>
    <n v="2018"/>
    <x v="72"/>
    <x v="6"/>
    <n v="26614190"/>
    <n v="116197158"/>
    <x v="7"/>
    <n v="6"/>
    <n v="1605"/>
    <n v="58855312"/>
    <n v="18"/>
    <s v="Acquired"/>
  </r>
  <r>
    <x v="1628"/>
    <s v="Startup1629"/>
    <x v="2"/>
    <x v="4"/>
    <s v="Sydney"/>
    <n v="2010"/>
    <x v="1119"/>
    <x v="3"/>
    <n v="13029197"/>
    <n v="530098897"/>
    <x v="5"/>
    <n v="4"/>
    <n v="986"/>
    <n v="67550171"/>
    <n v="14"/>
    <s v="Closed"/>
  </r>
  <r>
    <x v="1629"/>
    <s v="Startup1630"/>
    <x v="5"/>
    <x v="9"/>
    <s v="Vancouver"/>
    <n v="2022"/>
    <x v="718"/>
    <x v="4"/>
    <n v="12574793"/>
    <n v="722390023"/>
    <x v="1"/>
    <n v="3"/>
    <n v="63"/>
    <n v="14445113"/>
    <n v="37"/>
    <s v="Active"/>
  </r>
  <r>
    <x v="1630"/>
    <s v="Startup1631"/>
    <x v="9"/>
    <x v="1"/>
    <s v="Bengaluru"/>
    <n v="2018"/>
    <x v="425"/>
    <x v="3"/>
    <n v="6819821"/>
    <n v="5194125"/>
    <x v="7"/>
    <n v="4"/>
    <n v="775"/>
    <n v="77165265"/>
    <n v="3"/>
    <s v="Active"/>
  </r>
  <r>
    <x v="1631"/>
    <s v="Startup1632"/>
    <x v="8"/>
    <x v="9"/>
    <s v="Toronto"/>
    <n v="2012"/>
    <x v="650"/>
    <x v="2"/>
    <n v="860156"/>
    <n v="902765102"/>
    <x v="7"/>
    <n v="14"/>
    <n v="153"/>
    <n v="55510487"/>
    <n v="6"/>
    <s v="IPO"/>
  </r>
  <r>
    <x v="1632"/>
    <s v="Startup1633"/>
    <x v="1"/>
    <x v="6"/>
    <s v="Abu Dhabi"/>
    <n v="2011"/>
    <x v="1120"/>
    <x v="5"/>
    <n v="19511625"/>
    <n v="902631316"/>
    <x v="0"/>
    <n v="1"/>
    <n v="1044"/>
    <n v="30056982"/>
    <n v="24"/>
    <s v="Active"/>
  </r>
  <r>
    <x v="1633"/>
    <s v="Startup1634"/>
    <x v="7"/>
    <x v="8"/>
    <s v="Austin"/>
    <n v="2013"/>
    <x v="797"/>
    <x v="4"/>
    <n v="42753562"/>
    <n v="698322189"/>
    <x v="0"/>
    <n v="3"/>
    <n v="3092"/>
    <n v="63803953"/>
    <n v="1"/>
    <s v="Active"/>
  </r>
  <r>
    <x v="1634"/>
    <s v="Startup1635"/>
    <x v="7"/>
    <x v="0"/>
    <s v="Tokyo"/>
    <n v="2013"/>
    <x v="1121"/>
    <x v="5"/>
    <n v="47090999"/>
    <n v="753722853"/>
    <x v="0"/>
    <n v="7"/>
    <n v="2293"/>
    <n v="84471615"/>
    <n v="14"/>
    <s v="IPO"/>
  </r>
  <r>
    <x v="1635"/>
    <s v="Startup1636"/>
    <x v="4"/>
    <x v="0"/>
    <s v="Tokyo"/>
    <n v="2018"/>
    <x v="421"/>
    <x v="4"/>
    <n v="17233266"/>
    <n v="764841577"/>
    <x v="2"/>
    <n v="15"/>
    <n v="355"/>
    <n v="14695155"/>
    <n v="10"/>
    <s v="Acquired"/>
  </r>
  <r>
    <x v="1636"/>
    <s v="Startup1637"/>
    <x v="3"/>
    <x v="0"/>
    <s v="Tokyo"/>
    <n v="2017"/>
    <x v="1122"/>
    <x v="0"/>
    <n v="48148401"/>
    <n v="731821964"/>
    <x v="4"/>
    <n v="13"/>
    <n v="1317"/>
    <n v="47198344"/>
    <n v="15"/>
    <s v="Acquired"/>
  </r>
  <r>
    <x v="1637"/>
    <s v="Startup1638"/>
    <x v="0"/>
    <x v="7"/>
    <s v="Manchester"/>
    <n v="2024"/>
    <x v="133"/>
    <x v="2"/>
    <n v="31199306"/>
    <n v="720271646"/>
    <x v="5"/>
    <n v="5"/>
    <n v="4238"/>
    <n v="92499583"/>
    <n v="39"/>
    <s v="Active"/>
  </r>
  <r>
    <x v="1638"/>
    <s v="Startup1639"/>
    <x v="6"/>
    <x v="3"/>
    <s v="Singapore"/>
    <n v="2011"/>
    <x v="405"/>
    <x v="0"/>
    <n v="27100930"/>
    <n v="523412701"/>
    <x v="3"/>
    <n v="13"/>
    <n v="1066"/>
    <n v="69879445"/>
    <n v="26"/>
    <s v="Acquired"/>
  </r>
  <r>
    <x v="1639"/>
    <s v="Startup1640"/>
    <x v="3"/>
    <x v="7"/>
    <s v="Manchester"/>
    <n v="2012"/>
    <x v="1123"/>
    <x v="0"/>
    <n v="29545410"/>
    <n v="147615676"/>
    <x v="0"/>
    <n v="6"/>
    <n v="3114"/>
    <n v="4202257"/>
    <n v="25"/>
    <s v="Active"/>
  </r>
  <r>
    <x v="1640"/>
    <s v="Startup1641"/>
    <x v="2"/>
    <x v="4"/>
    <s v="Melbourne"/>
    <n v="2016"/>
    <x v="876"/>
    <x v="6"/>
    <n v="4333039"/>
    <n v="312297460"/>
    <x v="3"/>
    <n v="3"/>
    <n v="3671"/>
    <n v="78208272"/>
    <n v="37"/>
    <s v="Closed"/>
  </r>
  <r>
    <x v="1641"/>
    <s v="Startup1642"/>
    <x v="5"/>
    <x v="9"/>
    <s v="Toronto"/>
    <n v="2019"/>
    <x v="1124"/>
    <x v="5"/>
    <n v="30370332"/>
    <n v="727138616"/>
    <x v="4"/>
    <n v="7"/>
    <n v="3200"/>
    <n v="85950151"/>
    <n v="2"/>
    <s v="Acquired"/>
  </r>
  <r>
    <x v="1642"/>
    <s v="Startup1643"/>
    <x v="5"/>
    <x v="4"/>
    <s v="Melbourne"/>
    <n v="2010"/>
    <x v="52"/>
    <x v="2"/>
    <n v="8770715"/>
    <n v="934043548"/>
    <x v="2"/>
    <n v="4"/>
    <n v="4068"/>
    <n v="59886114"/>
    <n v="10"/>
    <s v="Acquired"/>
  </r>
  <r>
    <x v="1643"/>
    <s v="Startup1644"/>
    <x v="0"/>
    <x v="7"/>
    <s v="Manchester"/>
    <n v="2011"/>
    <x v="822"/>
    <x v="4"/>
    <n v="5971401"/>
    <n v="697043297"/>
    <x v="4"/>
    <n v="10"/>
    <n v="3543"/>
    <n v="18900819"/>
    <n v="23"/>
    <s v="Closed"/>
  </r>
  <r>
    <x v="1644"/>
    <s v="Startup1645"/>
    <x v="0"/>
    <x v="9"/>
    <s v="Vancouver"/>
    <n v="2017"/>
    <x v="1099"/>
    <x v="4"/>
    <n v="38793459"/>
    <n v="833713399"/>
    <x v="1"/>
    <n v="12"/>
    <n v="2625"/>
    <n v="56028996"/>
    <n v="31"/>
    <s v="IPO"/>
  </r>
  <r>
    <x v="1645"/>
    <s v="Startup1646"/>
    <x v="9"/>
    <x v="5"/>
    <s v="Munich"/>
    <n v="2022"/>
    <x v="951"/>
    <x v="5"/>
    <n v="5862015"/>
    <n v="695626531"/>
    <x v="2"/>
    <n v="1"/>
    <n v="237"/>
    <n v="71740556"/>
    <n v="13"/>
    <s v="Active"/>
  </r>
  <r>
    <x v="1646"/>
    <s v="Startup1647"/>
    <x v="7"/>
    <x v="9"/>
    <s v="Toronto"/>
    <n v="2021"/>
    <x v="1125"/>
    <x v="2"/>
    <n v="16326310"/>
    <n v="231926816"/>
    <x v="1"/>
    <n v="2"/>
    <n v="3497"/>
    <n v="87962142"/>
    <n v="4"/>
    <s v="IPO"/>
  </r>
  <r>
    <x v="1647"/>
    <s v="Startup1648"/>
    <x v="9"/>
    <x v="4"/>
    <s v="Sydney"/>
    <n v="2021"/>
    <x v="1126"/>
    <x v="2"/>
    <n v="21189393"/>
    <n v="924020456"/>
    <x v="4"/>
    <n v="12"/>
    <n v="637"/>
    <n v="72598815"/>
    <n v="29"/>
    <s v="Active"/>
  </r>
  <r>
    <x v="1648"/>
    <s v="Startup1649"/>
    <x v="4"/>
    <x v="2"/>
    <s v="Paris"/>
    <n v="2020"/>
    <x v="261"/>
    <x v="5"/>
    <n v="30628722"/>
    <n v="314276161"/>
    <x v="7"/>
    <n v="13"/>
    <n v="372"/>
    <n v="67439740"/>
    <n v="18"/>
    <s v="Acquired"/>
  </r>
  <r>
    <x v="1649"/>
    <s v="Startup1650"/>
    <x v="5"/>
    <x v="2"/>
    <s v="Paris"/>
    <n v="2023"/>
    <x v="1127"/>
    <x v="2"/>
    <n v="19587532"/>
    <n v="489296940"/>
    <x v="6"/>
    <n v="11"/>
    <n v="3057"/>
    <n v="2479457"/>
    <n v="33"/>
    <s v="IPO"/>
  </r>
  <r>
    <x v="1650"/>
    <s v="Startup1651"/>
    <x v="9"/>
    <x v="2"/>
    <s v="Paris"/>
    <n v="2018"/>
    <x v="1128"/>
    <x v="4"/>
    <n v="2658938"/>
    <n v="97518069"/>
    <x v="6"/>
    <n v="1"/>
    <n v="3406"/>
    <n v="30870098"/>
    <n v="19"/>
    <s v="IPO"/>
  </r>
  <r>
    <x v="1651"/>
    <s v="Startup1652"/>
    <x v="3"/>
    <x v="8"/>
    <s v="San Francisco"/>
    <n v="2015"/>
    <x v="711"/>
    <x v="2"/>
    <n v="5768446"/>
    <n v="712887834"/>
    <x v="7"/>
    <n v="11"/>
    <n v="2452"/>
    <n v="71449166"/>
    <n v="35"/>
    <s v="Acquired"/>
  </r>
  <r>
    <x v="1652"/>
    <s v="Startup1653"/>
    <x v="3"/>
    <x v="6"/>
    <s v="Dubai"/>
    <n v="2017"/>
    <x v="1129"/>
    <x v="4"/>
    <n v="25118994"/>
    <n v="27753619"/>
    <x v="5"/>
    <n v="15"/>
    <n v="3361"/>
    <n v="72033257"/>
    <n v="27"/>
    <s v="IPO"/>
  </r>
  <r>
    <x v="1653"/>
    <s v="Startup1654"/>
    <x v="9"/>
    <x v="5"/>
    <s v="Berlin"/>
    <n v="2020"/>
    <x v="366"/>
    <x v="0"/>
    <n v="42565989"/>
    <n v="664316726"/>
    <x v="3"/>
    <n v="12"/>
    <n v="4069"/>
    <n v="57099492"/>
    <n v="12"/>
    <s v="Acquired"/>
  </r>
  <r>
    <x v="1654"/>
    <s v="Startup1655"/>
    <x v="6"/>
    <x v="1"/>
    <s v="Bengaluru"/>
    <n v="2017"/>
    <x v="1130"/>
    <x v="6"/>
    <n v="27551449"/>
    <n v="874615825"/>
    <x v="0"/>
    <n v="12"/>
    <n v="3999"/>
    <n v="38580366"/>
    <n v="40"/>
    <s v="IPO"/>
  </r>
  <r>
    <x v="1655"/>
    <s v="Startup1656"/>
    <x v="7"/>
    <x v="8"/>
    <s v="Boston"/>
    <n v="2016"/>
    <x v="188"/>
    <x v="2"/>
    <n v="2857877"/>
    <n v="226096768"/>
    <x v="6"/>
    <n v="9"/>
    <n v="3234"/>
    <n v="67581986"/>
    <n v="30"/>
    <s v="Closed"/>
  </r>
  <r>
    <x v="1656"/>
    <s v="Startup1657"/>
    <x v="9"/>
    <x v="1"/>
    <s v="Pune"/>
    <n v="2010"/>
    <x v="1131"/>
    <x v="5"/>
    <n v="21354005"/>
    <n v="886222269"/>
    <x v="1"/>
    <n v="5"/>
    <n v="320"/>
    <n v="85786127"/>
    <n v="33"/>
    <s v="Acquired"/>
  </r>
  <r>
    <x v="1657"/>
    <s v="Startup1658"/>
    <x v="3"/>
    <x v="0"/>
    <s v="Tokyo"/>
    <n v="2012"/>
    <x v="1132"/>
    <x v="5"/>
    <n v="7058465"/>
    <n v="929778992"/>
    <x v="5"/>
    <n v="1"/>
    <n v="615"/>
    <n v="50488690"/>
    <n v="20"/>
    <s v="Closed"/>
  </r>
  <r>
    <x v="1658"/>
    <s v="Startup1659"/>
    <x v="3"/>
    <x v="1"/>
    <s v="Hyderabad"/>
    <n v="2012"/>
    <x v="542"/>
    <x v="2"/>
    <n v="40852929"/>
    <n v="947123695"/>
    <x v="1"/>
    <n v="14"/>
    <n v="2337"/>
    <n v="52106598"/>
    <n v="36"/>
    <s v="Active"/>
  </r>
  <r>
    <x v="1659"/>
    <s v="Startup1660"/>
    <x v="5"/>
    <x v="1"/>
    <s v="Hyderabad"/>
    <n v="2014"/>
    <x v="304"/>
    <x v="5"/>
    <n v="30404779"/>
    <n v="365761995"/>
    <x v="3"/>
    <n v="6"/>
    <n v="2895"/>
    <n v="84090455"/>
    <n v="22"/>
    <s v="Acquired"/>
  </r>
  <r>
    <x v="1660"/>
    <s v="Startup1661"/>
    <x v="4"/>
    <x v="7"/>
    <s v="London"/>
    <n v="2020"/>
    <x v="513"/>
    <x v="6"/>
    <n v="19615213"/>
    <n v="724249633"/>
    <x v="2"/>
    <n v="1"/>
    <n v="1718"/>
    <n v="65304354"/>
    <n v="37"/>
    <s v="Active"/>
  </r>
  <r>
    <x v="1661"/>
    <s v="Startup1662"/>
    <x v="9"/>
    <x v="0"/>
    <s v="Tokyo"/>
    <n v="2013"/>
    <x v="314"/>
    <x v="3"/>
    <n v="6442585"/>
    <n v="920788737"/>
    <x v="0"/>
    <n v="10"/>
    <n v="3126"/>
    <n v="59230758"/>
    <n v="14"/>
    <s v="Acquired"/>
  </r>
  <r>
    <x v="1662"/>
    <s v="Startup1663"/>
    <x v="0"/>
    <x v="8"/>
    <s v="Austin"/>
    <n v="2022"/>
    <x v="1042"/>
    <x v="5"/>
    <n v="4148449"/>
    <n v="779493846"/>
    <x v="2"/>
    <n v="11"/>
    <n v="34"/>
    <n v="87164264"/>
    <n v="36"/>
    <s v="IPO"/>
  </r>
  <r>
    <x v="1663"/>
    <s v="Startup1664"/>
    <x v="7"/>
    <x v="4"/>
    <s v="Sydney"/>
    <n v="2013"/>
    <x v="399"/>
    <x v="4"/>
    <n v="9201908"/>
    <n v="573063224"/>
    <x v="0"/>
    <n v="7"/>
    <n v="1103"/>
    <n v="70361441"/>
    <n v="26"/>
    <s v="Closed"/>
  </r>
  <r>
    <x v="1664"/>
    <s v="Startup1665"/>
    <x v="6"/>
    <x v="6"/>
    <s v="Dubai"/>
    <n v="2011"/>
    <x v="855"/>
    <x v="4"/>
    <n v="721313"/>
    <n v="317815352"/>
    <x v="3"/>
    <n v="12"/>
    <n v="1830"/>
    <n v="72644291"/>
    <n v="29"/>
    <s v="Acquired"/>
  </r>
  <r>
    <x v="1665"/>
    <s v="Startup1666"/>
    <x v="4"/>
    <x v="3"/>
    <s v="Singapore"/>
    <n v="2018"/>
    <x v="1133"/>
    <x v="5"/>
    <n v="44053951"/>
    <n v="121175622"/>
    <x v="3"/>
    <n v="7"/>
    <n v="3169"/>
    <n v="44128298"/>
    <n v="16"/>
    <s v="IPO"/>
  </r>
  <r>
    <x v="1666"/>
    <s v="Startup1667"/>
    <x v="6"/>
    <x v="8"/>
    <s v="San Francisco"/>
    <n v="2017"/>
    <x v="685"/>
    <x v="2"/>
    <n v="40001068"/>
    <n v="293337360"/>
    <x v="0"/>
    <n v="8"/>
    <n v="4227"/>
    <n v="69224618"/>
    <n v="16"/>
    <s v="Acquired"/>
  </r>
  <r>
    <x v="1667"/>
    <s v="Startup1668"/>
    <x v="9"/>
    <x v="7"/>
    <s v="London"/>
    <n v="2016"/>
    <x v="1134"/>
    <x v="3"/>
    <n v="4985663"/>
    <n v="149857775"/>
    <x v="1"/>
    <n v="11"/>
    <n v="2355"/>
    <n v="60636264"/>
    <n v="20"/>
    <s v="Closed"/>
  </r>
  <r>
    <x v="1668"/>
    <s v="Startup1669"/>
    <x v="2"/>
    <x v="7"/>
    <s v="London"/>
    <n v="2010"/>
    <x v="1135"/>
    <x v="3"/>
    <n v="46810938"/>
    <n v="288184619"/>
    <x v="5"/>
    <n v="12"/>
    <n v="4554"/>
    <n v="23907356"/>
    <n v="11"/>
    <s v="Acquired"/>
  </r>
  <r>
    <x v="1669"/>
    <s v="Startup1670"/>
    <x v="2"/>
    <x v="2"/>
    <s v="Paris"/>
    <n v="2022"/>
    <x v="323"/>
    <x v="4"/>
    <n v="32060865"/>
    <n v="13721306"/>
    <x v="3"/>
    <n v="13"/>
    <n v="4848"/>
    <n v="65189673"/>
    <n v="25"/>
    <s v="Acquired"/>
  </r>
  <r>
    <x v="1670"/>
    <s v="Startup1671"/>
    <x v="1"/>
    <x v="9"/>
    <s v="Vancouver"/>
    <n v="2012"/>
    <x v="105"/>
    <x v="5"/>
    <n v="11599665"/>
    <n v="148561022"/>
    <x v="1"/>
    <n v="13"/>
    <n v="4547"/>
    <n v="99811013"/>
    <n v="30"/>
    <s v="IPO"/>
  </r>
  <r>
    <x v="1671"/>
    <s v="Startup1672"/>
    <x v="1"/>
    <x v="8"/>
    <s v="San Francisco"/>
    <n v="2020"/>
    <x v="436"/>
    <x v="0"/>
    <n v="20261196"/>
    <n v="172219223"/>
    <x v="3"/>
    <n v="5"/>
    <n v="797"/>
    <n v="7723006"/>
    <n v="15"/>
    <s v="Active"/>
  </r>
  <r>
    <x v="1672"/>
    <s v="Startup1673"/>
    <x v="1"/>
    <x v="6"/>
    <s v="Abu Dhabi"/>
    <n v="2023"/>
    <x v="1136"/>
    <x v="5"/>
    <n v="11653820"/>
    <n v="869132111"/>
    <x v="3"/>
    <n v="15"/>
    <n v="2234"/>
    <n v="16963107"/>
    <n v="21"/>
    <s v="IPO"/>
  </r>
  <r>
    <x v="1673"/>
    <s v="Startup1674"/>
    <x v="5"/>
    <x v="3"/>
    <s v="Singapore"/>
    <n v="2019"/>
    <x v="542"/>
    <x v="5"/>
    <n v="18737186"/>
    <n v="604884527"/>
    <x v="6"/>
    <n v="8"/>
    <n v="4828"/>
    <n v="35222776"/>
    <n v="27"/>
    <s v="IPO"/>
  </r>
  <r>
    <x v="1674"/>
    <s v="Startup1675"/>
    <x v="9"/>
    <x v="4"/>
    <s v="Sydney"/>
    <n v="2023"/>
    <x v="1137"/>
    <x v="6"/>
    <n v="39289898"/>
    <n v="639398483"/>
    <x v="1"/>
    <n v="10"/>
    <n v="2958"/>
    <n v="57708519"/>
    <n v="1"/>
    <s v="IPO"/>
  </r>
  <r>
    <x v="1675"/>
    <s v="Startup1676"/>
    <x v="0"/>
    <x v="1"/>
    <s v="Mumbai"/>
    <n v="2010"/>
    <x v="925"/>
    <x v="2"/>
    <n v="38996620"/>
    <n v="109546431"/>
    <x v="1"/>
    <n v="15"/>
    <n v="1936"/>
    <n v="74186243"/>
    <n v="6"/>
    <s v="Acquired"/>
  </r>
  <r>
    <x v="1676"/>
    <s v="Startup1677"/>
    <x v="9"/>
    <x v="3"/>
    <s v="Singapore"/>
    <n v="2011"/>
    <x v="1138"/>
    <x v="4"/>
    <n v="43644699"/>
    <n v="822729935"/>
    <x v="6"/>
    <n v="12"/>
    <n v="254"/>
    <n v="81713289"/>
    <n v="37"/>
    <s v="Active"/>
  </r>
  <r>
    <x v="1677"/>
    <s v="Startup1678"/>
    <x v="3"/>
    <x v="1"/>
    <s v="Bengaluru"/>
    <n v="2021"/>
    <x v="1139"/>
    <x v="2"/>
    <n v="28187101"/>
    <n v="474326026"/>
    <x v="7"/>
    <n v="8"/>
    <n v="3645"/>
    <n v="72150585"/>
    <n v="9"/>
    <s v="Closed"/>
  </r>
  <r>
    <x v="1678"/>
    <s v="Startup1679"/>
    <x v="4"/>
    <x v="9"/>
    <s v="Vancouver"/>
    <n v="2012"/>
    <x v="1140"/>
    <x v="1"/>
    <n v="39039940"/>
    <n v="586917075"/>
    <x v="3"/>
    <n v="6"/>
    <n v="2851"/>
    <n v="72207158"/>
    <n v="32"/>
    <s v="Acquired"/>
  </r>
  <r>
    <x v="1679"/>
    <s v="Startup1680"/>
    <x v="5"/>
    <x v="3"/>
    <s v="Singapore"/>
    <n v="2018"/>
    <x v="1141"/>
    <x v="0"/>
    <n v="25755072"/>
    <n v="305515798"/>
    <x v="2"/>
    <n v="12"/>
    <n v="4763"/>
    <n v="40245510"/>
    <n v="40"/>
    <s v="Closed"/>
  </r>
  <r>
    <x v="1680"/>
    <s v="Startup1681"/>
    <x v="0"/>
    <x v="6"/>
    <s v="Dubai"/>
    <n v="2022"/>
    <x v="1142"/>
    <x v="4"/>
    <n v="1887000"/>
    <n v="5563012"/>
    <x v="0"/>
    <n v="11"/>
    <n v="570"/>
    <n v="12572066"/>
    <n v="7"/>
    <s v="IPO"/>
  </r>
  <r>
    <x v="1681"/>
    <s v="Startup1682"/>
    <x v="3"/>
    <x v="3"/>
    <s v="Singapore"/>
    <n v="2023"/>
    <x v="33"/>
    <x v="3"/>
    <n v="45164907"/>
    <n v="275708213"/>
    <x v="6"/>
    <n v="9"/>
    <n v="4424"/>
    <n v="5035484"/>
    <n v="25"/>
    <s v="Active"/>
  </r>
  <r>
    <x v="1682"/>
    <s v="Startup1683"/>
    <x v="4"/>
    <x v="8"/>
    <s v="New York"/>
    <n v="2020"/>
    <x v="1143"/>
    <x v="3"/>
    <n v="2539336"/>
    <n v="51403436"/>
    <x v="7"/>
    <n v="5"/>
    <n v="4999"/>
    <n v="21109035"/>
    <n v="16"/>
    <s v="Active"/>
  </r>
  <r>
    <x v="1683"/>
    <s v="Startup1684"/>
    <x v="4"/>
    <x v="3"/>
    <s v="Singapore"/>
    <n v="2013"/>
    <x v="795"/>
    <x v="3"/>
    <n v="15298246"/>
    <n v="338442914"/>
    <x v="2"/>
    <n v="15"/>
    <n v="4474"/>
    <n v="94295113"/>
    <n v="8"/>
    <s v="Closed"/>
  </r>
  <r>
    <x v="1684"/>
    <s v="Startup1685"/>
    <x v="0"/>
    <x v="3"/>
    <s v="Singapore"/>
    <n v="2014"/>
    <x v="114"/>
    <x v="2"/>
    <n v="8672417"/>
    <n v="68772367"/>
    <x v="6"/>
    <n v="3"/>
    <n v="2815"/>
    <n v="89874528"/>
    <n v="8"/>
    <s v="Acquired"/>
  </r>
  <r>
    <x v="1685"/>
    <s v="Startup1686"/>
    <x v="9"/>
    <x v="9"/>
    <s v="Vancouver"/>
    <n v="2022"/>
    <x v="1115"/>
    <x v="0"/>
    <n v="16056062"/>
    <n v="937248111"/>
    <x v="7"/>
    <n v="12"/>
    <n v="4096"/>
    <n v="68231030"/>
    <n v="39"/>
    <s v="Acquired"/>
  </r>
  <r>
    <x v="1686"/>
    <s v="Startup1687"/>
    <x v="6"/>
    <x v="9"/>
    <s v="Toronto"/>
    <n v="2019"/>
    <x v="802"/>
    <x v="1"/>
    <n v="44179428"/>
    <n v="610454293"/>
    <x v="5"/>
    <n v="4"/>
    <n v="4951"/>
    <n v="20952986"/>
    <n v="11"/>
    <s v="Active"/>
  </r>
  <r>
    <x v="1687"/>
    <s v="Startup1688"/>
    <x v="0"/>
    <x v="6"/>
    <s v="Dubai"/>
    <n v="2020"/>
    <x v="1144"/>
    <x v="2"/>
    <n v="17150002"/>
    <n v="797096688"/>
    <x v="5"/>
    <n v="5"/>
    <n v="1291"/>
    <n v="75133034"/>
    <n v="37"/>
    <s v="Acquired"/>
  </r>
  <r>
    <x v="1688"/>
    <s v="Startup1689"/>
    <x v="3"/>
    <x v="8"/>
    <s v="San Francisco"/>
    <n v="2015"/>
    <x v="507"/>
    <x v="5"/>
    <n v="31777869"/>
    <n v="101291767"/>
    <x v="1"/>
    <n v="8"/>
    <n v="3830"/>
    <n v="78334130"/>
    <n v="35"/>
    <s v="Closed"/>
  </r>
  <r>
    <x v="1689"/>
    <s v="Startup1690"/>
    <x v="4"/>
    <x v="7"/>
    <s v="Manchester"/>
    <n v="2020"/>
    <x v="1145"/>
    <x v="5"/>
    <n v="6958964"/>
    <n v="994170123"/>
    <x v="6"/>
    <n v="7"/>
    <n v="2972"/>
    <n v="77461969"/>
    <n v="27"/>
    <s v="Acquired"/>
  </r>
  <r>
    <x v="1690"/>
    <s v="Startup1691"/>
    <x v="2"/>
    <x v="8"/>
    <s v="New York"/>
    <n v="2016"/>
    <x v="1146"/>
    <x v="6"/>
    <n v="36826123"/>
    <n v="615683569"/>
    <x v="3"/>
    <n v="13"/>
    <n v="2602"/>
    <n v="27445476"/>
    <n v="29"/>
    <s v="Closed"/>
  </r>
  <r>
    <x v="1691"/>
    <s v="Startup1692"/>
    <x v="6"/>
    <x v="0"/>
    <s v="Tokyo"/>
    <n v="2019"/>
    <x v="298"/>
    <x v="3"/>
    <n v="45170133"/>
    <n v="695635490"/>
    <x v="0"/>
    <n v="4"/>
    <n v="967"/>
    <n v="93942780"/>
    <n v="13"/>
    <s v="Active"/>
  </r>
  <r>
    <x v="1692"/>
    <s v="Startup1693"/>
    <x v="0"/>
    <x v="9"/>
    <s v="Vancouver"/>
    <n v="2011"/>
    <x v="222"/>
    <x v="1"/>
    <n v="12407266"/>
    <n v="654626673"/>
    <x v="7"/>
    <n v="10"/>
    <n v="805"/>
    <n v="17174209"/>
    <n v="17"/>
    <s v="Acquired"/>
  </r>
  <r>
    <x v="1693"/>
    <s v="Startup1694"/>
    <x v="1"/>
    <x v="5"/>
    <s v="Munich"/>
    <n v="2019"/>
    <x v="1147"/>
    <x v="1"/>
    <n v="26171467"/>
    <n v="538832877"/>
    <x v="5"/>
    <n v="8"/>
    <n v="2942"/>
    <n v="9977251"/>
    <n v="23"/>
    <s v="Acquired"/>
  </r>
  <r>
    <x v="1694"/>
    <s v="Startup1695"/>
    <x v="8"/>
    <x v="1"/>
    <s v="Pune"/>
    <n v="2024"/>
    <x v="570"/>
    <x v="3"/>
    <n v="39507338"/>
    <n v="593574251"/>
    <x v="3"/>
    <n v="9"/>
    <n v="2269"/>
    <n v="85987675"/>
    <n v="25"/>
    <s v="IPO"/>
  </r>
  <r>
    <x v="1695"/>
    <s v="Startup1696"/>
    <x v="3"/>
    <x v="4"/>
    <s v="Melbourne"/>
    <n v="2012"/>
    <x v="1148"/>
    <x v="3"/>
    <n v="7705567"/>
    <n v="405844005"/>
    <x v="3"/>
    <n v="15"/>
    <n v="2644"/>
    <n v="46490437"/>
    <n v="34"/>
    <s v="Active"/>
  </r>
  <r>
    <x v="1696"/>
    <s v="Startup1697"/>
    <x v="6"/>
    <x v="1"/>
    <s v="Pune"/>
    <n v="2018"/>
    <x v="461"/>
    <x v="2"/>
    <n v="47976736"/>
    <n v="887233533"/>
    <x v="6"/>
    <n v="11"/>
    <n v="2771"/>
    <n v="85168623"/>
    <n v="34"/>
    <s v="IPO"/>
  </r>
  <r>
    <x v="1697"/>
    <s v="Startup1698"/>
    <x v="1"/>
    <x v="4"/>
    <s v="Melbourne"/>
    <n v="2018"/>
    <x v="445"/>
    <x v="2"/>
    <n v="21378946"/>
    <n v="627008982"/>
    <x v="4"/>
    <n v="10"/>
    <n v="3203"/>
    <n v="99803062"/>
    <n v="36"/>
    <s v="IPO"/>
  </r>
  <r>
    <x v="1698"/>
    <s v="Startup1699"/>
    <x v="4"/>
    <x v="5"/>
    <s v="Berlin"/>
    <n v="2015"/>
    <x v="1149"/>
    <x v="4"/>
    <n v="547685"/>
    <n v="806216292"/>
    <x v="4"/>
    <n v="10"/>
    <n v="2279"/>
    <n v="12034966"/>
    <n v="8"/>
    <s v="Active"/>
  </r>
  <r>
    <x v="1699"/>
    <s v="Startup1700"/>
    <x v="0"/>
    <x v="5"/>
    <s v="Munich"/>
    <n v="2023"/>
    <x v="1150"/>
    <x v="1"/>
    <n v="11449212"/>
    <n v="913887758"/>
    <x v="7"/>
    <n v="8"/>
    <n v="1054"/>
    <n v="1346042"/>
    <n v="8"/>
    <s v="Acquired"/>
  </r>
  <r>
    <x v="1700"/>
    <s v="Startup1701"/>
    <x v="9"/>
    <x v="4"/>
    <s v="Melbourne"/>
    <n v="2024"/>
    <x v="1112"/>
    <x v="1"/>
    <n v="3270720"/>
    <n v="525447603"/>
    <x v="1"/>
    <n v="7"/>
    <n v="566"/>
    <n v="10110201"/>
    <n v="36"/>
    <s v="IPO"/>
  </r>
  <r>
    <x v="1701"/>
    <s v="Startup1702"/>
    <x v="8"/>
    <x v="8"/>
    <s v="Boston"/>
    <n v="2018"/>
    <x v="1151"/>
    <x v="0"/>
    <n v="2753919"/>
    <n v="117319429"/>
    <x v="6"/>
    <n v="7"/>
    <n v="1146"/>
    <n v="93560064"/>
    <n v="9"/>
    <s v="Closed"/>
  </r>
  <r>
    <x v="1702"/>
    <s v="Startup1703"/>
    <x v="4"/>
    <x v="6"/>
    <s v="Abu Dhabi"/>
    <n v="2023"/>
    <x v="112"/>
    <x v="6"/>
    <n v="44787555"/>
    <n v="116935497"/>
    <x v="4"/>
    <n v="2"/>
    <n v="2396"/>
    <n v="25397345"/>
    <n v="33"/>
    <s v="IPO"/>
  </r>
  <r>
    <x v="1703"/>
    <s v="Startup1704"/>
    <x v="2"/>
    <x v="5"/>
    <s v="Munich"/>
    <n v="2015"/>
    <x v="844"/>
    <x v="2"/>
    <n v="14131218"/>
    <n v="163384266"/>
    <x v="3"/>
    <n v="3"/>
    <n v="4675"/>
    <n v="66193264"/>
    <n v="20"/>
    <s v="IPO"/>
  </r>
  <r>
    <x v="1704"/>
    <s v="Startup1705"/>
    <x v="3"/>
    <x v="6"/>
    <s v="Abu Dhabi"/>
    <n v="2017"/>
    <x v="1152"/>
    <x v="3"/>
    <n v="19284476"/>
    <n v="789334455"/>
    <x v="4"/>
    <n v="11"/>
    <n v="4459"/>
    <n v="91308181"/>
    <n v="21"/>
    <s v="Active"/>
  </r>
  <r>
    <x v="1705"/>
    <s v="Startup1706"/>
    <x v="1"/>
    <x v="1"/>
    <s v="Hyderabad"/>
    <n v="2016"/>
    <x v="693"/>
    <x v="5"/>
    <n v="33705090"/>
    <n v="339509778"/>
    <x v="5"/>
    <n v="3"/>
    <n v="1752"/>
    <n v="52674310"/>
    <n v="28"/>
    <s v="Closed"/>
  </r>
  <r>
    <x v="1706"/>
    <s v="Startup1707"/>
    <x v="3"/>
    <x v="5"/>
    <s v="Berlin"/>
    <n v="2011"/>
    <x v="1153"/>
    <x v="1"/>
    <n v="25720412"/>
    <n v="440284906"/>
    <x v="5"/>
    <n v="4"/>
    <n v="3510"/>
    <n v="9721756"/>
    <n v="34"/>
    <s v="Acquired"/>
  </r>
  <r>
    <x v="1707"/>
    <s v="Startup1708"/>
    <x v="8"/>
    <x v="1"/>
    <s v="Hyderabad"/>
    <n v="2023"/>
    <x v="1054"/>
    <x v="3"/>
    <n v="23310542"/>
    <n v="697410191"/>
    <x v="4"/>
    <n v="8"/>
    <n v="3238"/>
    <n v="31580740"/>
    <n v="23"/>
    <s v="IPO"/>
  </r>
  <r>
    <x v="1708"/>
    <s v="Startup1709"/>
    <x v="1"/>
    <x v="5"/>
    <s v="Berlin"/>
    <n v="2023"/>
    <x v="608"/>
    <x v="0"/>
    <n v="3878023"/>
    <n v="374961025"/>
    <x v="0"/>
    <n v="12"/>
    <n v="1960"/>
    <n v="23271256"/>
    <n v="28"/>
    <s v="Acquired"/>
  </r>
  <r>
    <x v="1709"/>
    <s v="Startup1710"/>
    <x v="8"/>
    <x v="2"/>
    <s v="Paris"/>
    <n v="2020"/>
    <x v="1154"/>
    <x v="1"/>
    <n v="24297582"/>
    <n v="637021929"/>
    <x v="3"/>
    <n v="4"/>
    <n v="2577"/>
    <n v="26453163"/>
    <n v="18"/>
    <s v="IPO"/>
  </r>
  <r>
    <x v="1710"/>
    <s v="Startup1711"/>
    <x v="2"/>
    <x v="2"/>
    <s v="Paris"/>
    <n v="2012"/>
    <x v="1155"/>
    <x v="6"/>
    <n v="19403888"/>
    <n v="806206534"/>
    <x v="0"/>
    <n v="3"/>
    <n v="3467"/>
    <n v="97277759"/>
    <n v="5"/>
    <s v="IPO"/>
  </r>
  <r>
    <x v="1711"/>
    <s v="Startup1712"/>
    <x v="0"/>
    <x v="5"/>
    <s v="Berlin"/>
    <n v="2015"/>
    <x v="1156"/>
    <x v="1"/>
    <n v="7015820"/>
    <n v="894370761"/>
    <x v="5"/>
    <n v="2"/>
    <n v="15"/>
    <n v="10198842"/>
    <n v="3"/>
    <s v="Acquired"/>
  </r>
  <r>
    <x v="1712"/>
    <s v="Startup1713"/>
    <x v="3"/>
    <x v="7"/>
    <s v="Manchester"/>
    <n v="2018"/>
    <x v="1157"/>
    <x v="1"/>
    <n v="2468265"/>
    <n v="884535737"/>
    <x v="7"/>
    <n v="9"/>
    <n v="4260"/>
    <n v="73365802"/>
    <n v="7"/>
    <s v="Active"/>
  </r>
  <r>
    <x v="1713"/>
    <s v="Startup1714"/>
    <x v="1"/>
    <x v="4"/>
    <s v="Melbourne"/>
    <n v="2012"/>
    <x v="245"/>
    <x v="0"/>
    <n v="11835386"/>
    <n v="448626372"/>
    <x v="1"/>
    <n v="2"/>
    <n v="4760"/>
    <n v="3785790"/>
    <n v="22"/>
    <s v="Closed"/>
  </r>
  <r>
    <x v="1714"/>
    <s v="Startup1715"/>
    <x v="9"/>
    <x v="0"/>
    <s v="Tokyo"/>
    <n v="2023"/>
    <x v="85"/>
    <x v="3"/>
    <n v="24222144"/>
    <n v="235809712"/>
    <x v="4"/>
    <n v="14"/>
    <n v="4513"/>
    <n v="15259819"/>
    <n v="11"/>
    <s v="IPO"/>
  </r>
  <r>
    <x v="1715"/>
    <s v="Startup1716"/>
    <x v="2"/>
    <x v="7"/>
    <s v="London"/>
    <n v="2021"/>
    <x v="1158"/>
    <x v="1"/>
    <n v="43334212"/>
    <n v="98121551"/>
    <x v="0"/>
    <n v="10"/>
    <n v="3817"/>
    <n v="82207171"/>
    <n v="12"/>
    <s v="Closed"/>
  </r>
  <r>
    <x v="1716"/>
    <s v="Startup1717"/>
    <x v="7"/>
    <x v="4"/>
    <s v="Sydney"/>
    <n v="2024"/>
    <x v="851"/>
    <x v="6"/>
    <n v="36971537"/>
    <n v="585609426"/>
    <x v="5"/>
    <n v="1"/>
    <n v="2510"/>
    <n v="24471201"/>
    <n v="10"/>
    <s v="IPO"/>
  </r>
  <r>
    <x v="1717"/>
    <s v="Startup1718"/>
    <x v="4"/>
    <x v="8"/>
    <s v="New York"/>
    <n v="2015"/>
    <x v="1159"/>
    <x v="6"/>
    <n v="35954073"/>
    <n v="774794212"/>
    <x v="3"/>
    <n v="7"/>
    <n v="4650"/>
    <n v="63323556"/>
    <n v="35"/>
    <s v="Active"/>
  </r>
  <r>
    <x v="1718"/>
    <s v="Startup1719"/>
    <x v="8"/>
    <x v="5"/>
    <s v="Berlin"/>
    <n v="2012"/>
    <x v="611"/>
    <x v="4"/>
    <n v="20220447"/>
    <n v="235445766"/>
    <x v="3"/>
    <n v="12"/>
    <n v="4943"/>
    <n v="4598897"/>
    <n v="30"/>
    <s v="Closed"/>
  </r>
  <r>
    <x v="1719"/>
    <s v="Startup1720"/>
    <x v="6"/>
    <x v="2"/>
    <s v="Paris"/>
    <n v="2021"/>
    <x v="978"/>
    <x v="4"/>
    <n v="7642087"/>
    <n v="96224938"/>
    <x v="2"/>
    <n v="5"/>
    <n v="2188"/>
    <n v="38134273"/>
    <n v="19"/>
    <s v="IPO"/>
  </r>
  <r>
    <x v="1720"/>
    <s v="Startup1721"/>
    <x v="0"/>
    <x v="7"/>
    <s v="London"/>
    <n v="2010"/>
    <x v="1160"/>
    <x v="1"/>
    <n v="20480234"/>
    <n v="210038051"/>
    <x v="0"/>
    <n v="5"/>
    <n v="4618"/>
    <n v="52013320"/>
    <n v="29"/>
    <s v="Closed"/>
  </r>
  <r>
    <x v="1721"/>
    <s v="Startup1722"/>
    <x v="3"/>
    <x v="6"/>
    <s v="Dubai"/>
    <n v="2010"/>
    <x v="573"/>
    <x v="3"/>
    <n v="22872585"/>
    <n v="270787059"/>
    <x v="4"/>
    <n v="8"/>
    <n v="60"/>
    <n v="65376507"/>
    <n v="14"/>
    <s v="Closed"/>
  </r>
  <r>
    <x v="1722"/>
    <s v="Startup1723"/>
    <x v="2"/>
    <x v="4"/>
    <s v="Sydney"/>
    <n v="2020"/>
    <x v="1161"/>
    <x v="2"/>
    <n v="15393189"/>
    <n v="845709362"/>
    <x v="3"/>
    <n v="1"/>
    <n v="4184"/>
    <n v="25505758"/>
    <n v="25"/>
    <s v="Active"/>
  </r>
  <r>
    <x v="1723"/>
    <s v="Startup1724"/>
    <x v="1"/>
    <x v="1"/>
    <s v="Pune"/>
    <n v="2023"/>
    <x v="553"/>
    <x v="4"/>
    <n v="26083417"/>
    <n v="503526384"/>
    <x v="1"/>
    <n v="5"/>
    <n v="3432"/>
    <n v="85607506"/>
    <n v="24"/>
    <s v="Closed"/>
  </r>
  <r>
    <x v="1724"/>
    <s v="Startup1725"/>
    <x v="9"/>
    <x v="6"/>
    <s v="Dubai"/>
    <n v="2024"/>
    <x v="1162"/>
    <x v="0"/>
    <n v="26325256"/>
    <n v="112034780"/>
    <x v="5"/>
    <n v="1"/>
    <n v="2413"/>
    <n v="1906250"/>
    <n v="18"/>
    <s v="Closed"/>
  </r>
  <r>
    <x v="1725"/>
    <s v="Startup1726"/>
    <x v="3"/>
    <x v="0"/>
    <s v="Tokyo"/>
    <n v="2018"/>
    <x v="135"/>
    <x v="0"/>
    <n v="26336757"/>
    <n v="353993320"/>
    <x v="6"/>
    <n v="6"/>
    <n v="1149"/>
    <n v="79264634"/>
    <n v="10"/>
    <s v="Active"/>
  </r>
  <r>
    <x v="1726"/>
    <s v="Startup1727"/>
    <x v="9"/>
    <x v="5"/>
    <s v="Munich"/>
    <n v="2016"/>
    <x v="1163"/>
    <x v="1"/>
    <n v="36623809"/>
    <n v="991241097"/>
    <x v="7"/>
    <n v="11"/>
    <n v="3398"/>
    <n v="87817717"/>
    <n v="40"/>
    <s v="Active"/>
  </r>
  <r>
    <x v="1727"/>
    <s v="Startup1728"/>
    <x v="7"/>
    <x v="1"/>
    <s v="Mumbai"/>
    <n v="2012"/>
    <x v="489"/>
    <x v="2"/>
    <n v="28098070"/>
    <n v="781145123"/>
    <x v="0"/>
    <n v="13"/>
    <n v="4998"/>
    <n v="45126371"/>
    <n v="15"/>
    <s v="Active"/>
  </r>
  <r>
    <x v="1728"/>
    <s v="Startup1729"/>
    <x v="4"/>
    <x v="0"/>
    <s v="Tokyo"/>
    <n v="2011"/>
    <x v="760"/>
    <x v="2"/>
    <n v="48591628"/>
    <n v="250414562"/>
    <x v="4"/>
    <n v="9"/>
    <n v="3423"/>
    <n v="72980793"/>
    <n v="12"/>
    <s v="IPO"/>
  </r>
  <r>
    <x v="1729"/>
    <s v="Startup1730"/>
    <x v="0"/>
    <x v="4"/>
    <s v="Sydney"/>
    <n v="2019"/>
    <x v="1164"/>
    <x v="0"/>
    <n v="4202402"/>
    <n v="215739540"/>
    <x v="4"/>
    <n v="8"/>
    <n v="1211"/>
    <n v="77073097"/>
    <n v="25"/>
    <s v="Active"/>
  </r>
  <r>
    <x v="1730"/>
    <s v="Startup1731"/>
    <x v="5"/>
    <x v="2"/>
    <s v="Paris"/>
    <n v="2022"/>
    <x v="1165"/>
    <x v="3"/>
    <n v="42577333"/>
    <n v="516396029"/>
    <x v="2"/>
    <n v="6"/>
    <n v="330"/>
    <n v="7756143"/>
    <n v="29"/>
    <s v="Closed"/>
  </r>
  <r>
    <x v="1731"/>
    <s v="Startup1732"/>
    <x v="9"/>
    <x v="5"/>
    <s v="Berlin"/>
    <n v="2016"/>
    <x v="121"/>
    <x v="0"/>
    <n v="13646023"/>
    <n v="224629810"/>
    <x v="6"/>
    <n v="6"/>
    <n v="841"/>
    <n v="83772964"/>
    <n v="24"/>
    <s v="IPO"/>
  </r>
  <r>
    <x v="1732"/>
    <s v="Startup1733"/>
    <x v="1"/>
    <x v="6"/>
    <s v="Abu Dhabi"/>
    <n v="2013"/>
    <x v="1166"/>
    <x v="2"/>
    <n v="14551463"/>
    <n v="312949399"/>
    <x v="6"/>
    <n v="11"/>
    <n v="4367"/>
    <n v="47220803"/>
    <n v="27"/>
    <s v="Closed"/>
  </r>
  <r>
    <x v="1733"/>
    <s v="Startup1734"/>
    <x v="2"/>
    <x v="3"/>
    <s v="Singapore"/>
    <n v="2022"/>
    <x v="1124"/>
    <x v="1"/>
    <n v="21236008"/>
    <n v="534029723"/>
    <x v="1"/>
    <n v="9"/>
    <n v="2247"/>
    <n v="86417450"/>
    <n v="38"/>
    <s v="Closed"/>
  </r>
  <r>
    <x v="1734"/>
    <s v="Startup1735"/>
    <x v="1"/>
    <x v="1"/>
    <s v="Hyderabad"/>
    <n v="2020"/>
    <x v="1167"/>
    <x v="1"/>
    <n v="35828051"/>
    <n v="187733397"/>
    <x v="1"/>
    <n v="12"/>
    <n v="4229"/>
    <n v="24812688"/>
    <n v="39"/>
    <s v="Closed"/>
  </r>
  <r>
    <x v="1735"/>
    <s v="Startup1736"/>
    <x v="6"/>
    <x v="3"/>
    <s v="Singapore"/>
    <n v="2021"/>
    <x v="1168"/>
    <x v="4"/>
    <n v="47108707"/>
    <n v="772237592"/>
    <x v="4"/>
    <n v="6"/>
    <n v="3609"/>
    <n v="83985066"/>
    <n v="23"/>
    <s v="Active"/>
  </r>
  <r>
    <x v="1736"/>
    <s v="Startup1737"/>
    <x v="8"/>
    <x v="0"/>
    <s v="Tokyo"/>
    <n v="2023"/>
    <x v="497"/>
    <x v="3"/>
    <n v="16457035"/>
    <n v="412918854"/>
    <x v="7"/>
    <n v="5"/>
    <n v="3913"/>
    <n v="5077152"/>
    <n v="33"/>
    <s v="Closed"/>
  </r>
  <r>
    <x v="1737"/>
    <s v="Startup1738"/>
    <x v="2"/>
    <x v="5"/>
    <s v="Munich"/>
    <n v="2012"/>
    <x v="1169"/>
    <x v="3"/>
    <n v="19934900"/>
    <n v="683854509"/>
    <x v="7"/>
    <n v="7"/>
    <n v="3789"/>
    <n v="68107159"/>
    <n v="33"/>
    <s v="Active"/>
  </r>
  <r>
    <x v="1738"/>
    <s v="Startup1739"/>
    <x v="1"/>
    <x v="0"/>
    <s v="Tokyo"/>
    <n v="2022"/>
    <x v="1038"/>
    <x v="3"/>
    <n v="19979398"/>
    <n v="885800344"/>
    <x v="6"/>
    <n v="2"/>
    <n v="213"/>
    <n v="79213208"/>
    <n v="35"/>
    <s v="Closed"/>
  </r>
  <r>
    <x v="1739"/>
    <s v="Startup1740"/>
    <x v="6"/>
    <x v="7"/>
    <s v="Manchester"/>
    <n v="2021"/>
    <x v="892"/>
    <x v="1"/>
    <n v="5633662"/>
    <n v="250426709"/>
    <x v="3"/>
    <n v="7"/>
    <n v="4089"/>
    <n v="80802684"/>
    <n v="18"/>
    <s v="Closed"/>
  </r>
  <r>
    <x v="1740"/>
    <s v="Startup1741"/>
    <x v="8"/>
    <x v="9"/>
    <s v="Vancouver"/>
    <n v="2023"/>
    <x v="499"/>
    <x v="1"/>
    <n v="30564989"/>
    <n v="470540682"/>
    <x v="0"/>
    <n v="12"/>
    <n v="4018"/>
    <n v="68869386"/>
    <n v="25"/>
    <s v="Acquired"/>
  </r>
  <r>
    <x v="1741"/>
    <s v="Startup1742"/>
    <x v="6"/>
    <x v="5"/>
    <s v="Berlin"/>
    <n v="2017"/>
    <x v="1170"/>
    <x v="2"/>
    <n v="25562155"/>
    <n v="899295123"/>
    <x v="0"/>
    <n v="10"/>
    <n v="2063"/>
    <n v="24249147"/>
    <n v="25"/>
    <s v="IPO"/>
  </r>
  <r>
    <x v="1742"/>
    <s v="Startup1743"/>
    <x v="4"/>
    <x v="0"/>
    <s v="Tokyo"/>
    <n v="2019"/>
    <x v="53"/>
    <x v="6"/>
    <n v="1064915"/>
    <n v="998029761"/>
    <x v="3"/>
    <n v="5"/>
    <n v="1387"/>
    <n v="7545984"/>
    <n v="9"/>
    <s v="Closed"/>
  </r>
  <r>
    <x v="1743"/>
    <s v="Startup1744"/>
    <x v="8"/>
    <x v="0"/>
    <s v="Tokyo"/>
    <n v="2014"/>
    <x v="1171"/>
    <x v="3"/>
    <n v="40677144"/>
    <n v="855506927"/>
    <x v="3"/>
    <n v="15"/>
    <n v="3577"/>
    <n v="86497210"/>
    <n v="14"/>
    <s v="IPO"/>
  </r>
  <r>
    <x v="1744"/>
    <s v="Startup1745"/>
    <x v="6"/>
    <x v="1"/>
    <s v="Pune"/>
    <n v="2020"/>
    <x v="1172"/>
    <x v="6"/>
    <n v="46009817"/>
    <n v="401996666"/>
    <x v="6"/>
    <n v="12"/>
    <n v="1329"/>
    <n v="16166287"/>
    <n v="32"/>
    <s v="Acquired"/>
  </r>
  <r>
    <x v="1745"/>
    <s v="Startup1746"/>
    <x v="9"/>
    <x v="4"/>
    <s v="Melbourne"/>
    <n v="2017"/>
    <x v="1173"/>
    <x v="6"/>
    <n v="18705770"/>
    <n v="145409418"/>
    <x v="6"/>
    <n v="10"/>
    <n v="1165"/>
    <n v="66145968"/>
    <n v="37"/>
    <s v="IPO"/>
  </r>
  <r>
    <x v="1746"/>
    <s v="Startup1747"/>
    <x v="8"/>
    <x v="0"/>
    <s v="Tokyo"/>
    <n v="2021"/>
    <x v="1174"/>
    <x v="3"/>
    <n v="14382888"/>
    <n v="269125913"/>
    <x v="2"/>
    <n v="2"/>
    <n v="4550"/>
    <n v="67568372"/>
    <n v="23"/>
    <s v="Active"/>
  </r>
  <r>
    <x v="1747"/>
    <s v="Startup1748"/>
    <x v="3"/>
    <x v="6"/>
    <s v="Dubai"/>
    <n v="2024"/>
    <x v="1048"/>
    <x v="2"/>
    <n v="40675072"/>
    <n v="699080595"/>
    <x v="7"/>
    <n v="7"/>
    <n v="1002"/>
    <n v="83719111"/>
    <n v="7"/>
    <s v="Active"/>
  </r>
  <r>
    <x v="1748"/>
    <s v="Startup1749"/>
    <x v="2"/>
    <x v="4"/>
    <s v="Sydney"/>
    <n v="2021"/>
    <x v="410"/>
    <x v="3"/>
    <n v="22756674"/>
    <n v="435178416"/>
    <x v="5"/>
    <n v="1"/>
    <n v="1419"/>
    <n v="518829"/>
    <n v="23"/>
    <s v="IPO"/>
  </r>
  <r>
    <x v="1749"/>
    <s v="Startup1750"/>
    <x v="7"/>
    <x v="9"/>
    <s v="Vancouver"/>
    <n v="2022"/>
    <x v="1175"/>
    <x v="6"/>
    <n v="19127731"/>
    <n v="398974391"/>
    <x v="4"/>
    <n v="3"/>
    <n v="3276"/>
    <n v="88856663"/>
    <n v="27"/>
    <s v="Acquired"/>
  </r>
  <r>
    <x v="1750"/>
    <s v="Startup1751"/>
    <x v="5"/>
    <x v="6"/>
    <s v="Abu Dhabi"/>
    <n v="2011"/>
    <x v="1176"/>
    <x v="3"/>
    <n v="35863672"/>
    <n v="666667186"/>
    <x v="6"/>
    <n v="5"/>
    <n v="3602"/>
    <n v="82802507"/>
    <n v="3"/>
    <s v="Active"/>
  </r>
  <r>
    <x v="1751"/>
    <s v="Startup1752"/>
    <x v="3"/>
    <x v="0"/>
    <s v="Tokyo"/>
    <n v="2018"/>
    <x v="1177"/>
    <x v="2"/>
    <n v="23699772"/>
    <n v="403495100"/>
    <x v="3"/>
    <n v="2"/>
    <n v="4686"/>
    <n v="21738779"/>
    <n v="38"/>
    <s v="Closed"/>
  </r>
  <r>
    <x v="1752"/>
    <s v="Startup1753"/>
    <x v="9"/>
    <x v="0"/>
    <s v="Tokyo"/>
    <n v="2024"/>
    <x v="1178"/>
    <x v="6"/>
    <n v="15946011"/>
    <n v="304783726"/>
    <x v="1"/>
    <n v="2"/>
    <n v="1308"/>
    <n v="2262736"/>
    <n v="15"/>
    <s v="Acquired"/>
  </r>
  <r>
    <x v="1753"/>
    <s v="Startup1754"/>
    <x v="7"/>
    <x v="0"/>
    <s v="Tokyo"/>
    <n v="2018"/>
    <x v="394"/>
    <x v="5"/>
    <n v="47400743"/>
    <n v="930356070"/>
    <x v="6"/>
    <n v="10"/>
    <n v="4099"/>
    <n v="95657357"/>
    <n v="40"/>
    <s v="Active"/>
  </r>
  <r>
    <x v="1754"/>
    <s v="Startup1755"/>
    <x v="0"/>
    <x v="6"/>
    <s v="Abu Dhabi"/>
    <n v="2014"/>
    <x v="1179"/>
    <x v="2"/>
    <n v="23659229"/>
    <n v="272144702"/>
    <x v="4"/>
    <n v="14"/>
    <n v="3299"/>
    <n v="66220677"/>
    <n v="2"/>
    <s v="Closed"/>
  </r>
  <r>
    <x v="1755"/>
    <s v="Startup1756"/>
    <x v="5"/>
    <x v="2"/>
    <s v="Paris"/>
    <n v="2012"/>
    <x v="1180"/>
    <x v="2"/>
    <n v="21118957"/>
    <n v="232741757"/>
    <x v="7"/>
    <n v="7"/>
    <n v="3816"/>
    <n v="23223723"/>
    <n v="19"/>
    <s v="IPO"/>
  </r>
  <r>
    <x v="1756"/>
    <s v="Startup1757"/>
    <x v="6"/>
    <x v="9"/>
    <s v="Toronto"/>
    <n v="2017"/>
    <x v="137"/>
    <x v="1"/>
    <n v="8682172"/>
    <n v="106348435"/>
    <x v="1"/>
    <n v="8"/>
    <n v="136"/>
    <n v="74803194"/>
    <n v="38"/>
    <s v="IPO"/>
  </r>
  <r>
    <x v="1757"/>
    <s v="Startup1758"/>
    <x v="0"/>
    <x v="6"/>
    <s v="Abu Dhabi"/>
    <n v="2018"/>
    <x v="656"/>
    <x v="2"/>
    <n v="29539816"/>
    <n v="497645611"/>
    <x v="7"/>
    <n v="13"/>
    <n v="4613"/>
    <n v="48903876"/>
    <n v="40"/>
    <s v="Acquired"/>
  </r>
  <r>
    <x v="1758"/>
    <s v="Startup1759"/>
    <x v="1"/>
    <x v="3"/>
    <s v="Singapore"/>
    <n v="2019"/>
    <x v="389"/>
    <x v="1"/>
    <n v="20929245"/>
    <n v="80099988"/>
    <x v="2"/>
    <n v="1"/>
    <n v="2772"/>
    <n v="14385170"/>
    <n v="8"/>
    <s v="Active"/>
  </r>
  <r>
    <x v="1759"/>
    <s v="Startup1760"/>
    <x v="0"/>
    <x v="2"/>
    <s v="Paris"/>
    <n v="2013"/>
    <x v="902"/>
    <x v="2"/>
    <n v="34677276"/>
    <n v="640287675"/>
    <x v="0"/>
    <n v="3"/>
    <n v="3761"/>
    <n v="6274744"/>
    <n v="30"/>
    <s v="Acquired"/>
  </r>
  <r>
    <x v="1760"/>
    <s v="Startup1761"/>
    <x v="0"/>
    <x v="2"/>
    <s v="Paris"/>
    <n v="2016"/>
    <x v="827"/>
    <x v="0"/>
    <n v="19925079"/>
    <n v="722136375"/>
    <x v="1"/>
    <n v="5"/>
    <n v="2349"/>
    <n v="41456253"/>
    <n v="19"/>
    <s v="IPO"/>
  </r>
  <r>
    <x v="1761"/>
    <s v="Startup1762"/>
    <x v="4"/>
    <x v="8"/>
    <s v="Austin"/>
    <n v="2020"/>
    <x v="940"/>
    <x v="5"/>
    <n v="29476147"/>
    <n v="257663087"/>
    <x v="3"/>
    <n v="2"/>
    <n v="4364"/>
    <n v="40777447"/>
    <n v="26"/>
    <s v="Acquired"/>
  </r>
  <r>
    <x v="1762"/>
    <s v="Startup1763"/>
    <x v="3"/>
    <x v="4"/>
    <s v="Sydney"/>
    <n v="2020"/>
    <x v="1181"/>
    <x v="5"/>
    <n v="30989306"/>
    <n v="369307228"/>
    <x v="0"/>
    <n v="1"/>
    <n v="178"/>
    <n v="25452625"/>
    <n v="14"/>
    <s v="Closed"/>
  </r>
  <r>
    <x v="1763"/>
    <s v="Startup1764"/>
    <x v="9"/>
    <x v="5"/>
    <s v="Munich"/>
    <n v="2010"/>
    <x v="736"/>
    <x v="0"/>
    <n v="4721335"/>
    <n v="117697063"/>
    <x v="6"/>
    <n v="7"/>
    <n v="282"/>
    <n v="8952632"/>
    <n v="33"/>
    <s v="Active"/>
  </r>
  <r>
    <x v="1764"/>
    <s v="Startup1765"/>
    <x v="0"/>
    <x v="2"/>
    <s v="Paris"/>
    <n v="2022"/>
    <x v="412"/>
    <x v="1"/>
    <n v="12602729"/>
    <n v="912052405"/>
    <x v="2"/>
    <n v="4"/>
    <n v="1934"/>
    <n v="97319079"/>
    <n v="2"/>
    <s v="Acquired"/>
  </r>
  <r>
    <x v="1765"/>
    <s v="Startup1766"/>
    <x v="3"/>
    <x v="1"/>
    <s v="Bengaluru"/>
    <n v="2011"/>
    <x v="942"/>
    <x v="2"/>
    <n v="12744801"/>
    <n v="172877855"/>
    <x v="4"/>
    <n v="10"/>
    <n v="1005"/>
    <n v="27137476"/>
    <n v="33"/>
    <s v="Closed"/>
  </r>
  <r>
    <x v="1766"/>
    <s v="Startup1767"/>
    <x v="4"/>
    <x v="3"/>
    <s v="Singapore"/>
    <n v="2012"/>
    <x v="1182"/>
    <x v="2"/>
    <n v="29385233"/>
    <n v="224041320"/>
    <x v="3"/>
    <n v="2"/>
    <n v="2609"/>
    <n v="90005201"/>
    <n v="12"/>
    <s v="Acquired"/>
  </r>
  <r>
    <x v="1767"/>
    <s v="Startup1768"/>
    <x v="8"/>
    <x v="1"/>
    <s v="Mumbai"/>
    <n v="2012"/>
    <x v="1183"/>
    <x v="5"/>
    <n v="18455562"/>
    <n v="286329695"/>
    <x v="2"/>
    <n v="1"/>
    <n v="432"/>
    <n v="5812996"/>
    <n v="23"/>
    <s v="Active"/>
  </r>
  <r>
    <x v="1768"/>
    <s v="Startup1769"/>
    <x v="5"/>
    <x v="9"/>
    <s v="Vancouver"/>
    <n v="2013"/>
    <x v="293"/>
    <x v="5"/>
    <n v="23485938"/>
    <n v="728257514"/>
    <x v="7"/>
    <n v="2"/>
    <n v="4038"/>
    <n v="41348700"/>
    <n v="32"/>
    <s v="IPO"/>
  </r>
  <r>
    <x v="1769"/>
    <s v="Startup1770"/>
    <x v="3"/>
    <x v="9"/>
    <s v="Toronto"/>
    <n v="2014"/>
    <x v="1046"/>
    <x v="1"/>
    <n v="7138507"/>
    <n v="277571995"/>
    <x v="0"/>
    <n v="1"/>
    <n v="4963"/>
    <n v="7124839"/>
    <n v="31"/>
    <s v="Acquired"/>
  </r>
  <r>
    <x v="1770"/>
    <s v="Startup1771"/>
    <x v="5"/>
    <x v="0"/>
    <s v="Tokyo"/>
    <n v="2024"/>
    <x v="1184"/>
    <x v="5"/>
    <n v="5782158"/>
    <n v="309877652"/>
    <x v="3"/>
    <n v="10"/>
    <n v="1045"/>
    <n v="94438082"/>
    <n v="28"/>
    <s v="Active"/>
  </r>
  <r>
    <x v="1771"/>
    <s v="Startup1772"/>
    <x v="8"/>
    <x v="6"/>
    <s v="Dubai"/>
    <n v="2010"/>
    <x v="937"/>
    <x v="6"/>
    <n v="42218599"/>
    <n v="559343299"/>
    <x v="6"/>
    <n v="15"/>
    <n v="4603"/>
    <n v="13945240"/>
    <n v="17"/>
    <s v="Acquired"/>
  </r>
  <r>
    <x v="1772"/>
    <s v="Startup1773"/>
    <x v="6"/>
    <x v="2"/>
    <s v="Paris"/>
    <n v="2010"/>
    <x v="894"/>
    <x v="6"/>
    <n v="47058811"/>
    <n v="156021363"/>
    <x v="2"/>
    <n v="13"/>
    <n v="2322"/>
    <n v="7340127"/>
    <n v="8"/>
    <s v="IPO"/>
  </r>
  <r>
    <x v="1773"/>
    <s v="Startup1774"/>
    <x v="7"/>
    <x v="5"/>
    <s v="Munich"/>
    <n v="2020"/>
    <x v="880"/>
    <x v="4"/>
    <n v="38032275"/>
    <n v="776629456"/>
    <x v="6"/>
    <n v="2"/>
    <n v="3218"/>
    <n v="13861445"/>
    <n v="2"/>
    <s v="IPO"/>
  </r>
  <r>
    <x v="1774"/>
    <s v="Startup1775"/>
    <x v="5"/>
    <x v="7"/>
    <s v="London"/>
    <n v="2020"/>
    <x v="1185"/>
    <x v="6"/>
    <n v="42849126"/>
    <n v="357850819"/>
    <x v="6"/>
    <n v="5"/>
    <n v="3425"/>
    <n v="44103085"/>
    <n v="33"/>
    <s v="Closed"/>
  </r>
  <r>
    <x v="1775"/>
    <s v="Startup1776"/>
    <x v="6"/>
    <x v="0"/>
    <s v="Tokyo"/>
    <n v="2023"/>
    <x v="1161"/>
    <x v="3"/>
    <n v="29737886"/>
    <n v="58811317"/>
    <x v="0"/>
    <n v="4"/>
    <n v="3857"/>
    <n v="43926362"/>
    <n v="29"/>
    <s v="Acquired"/>
  </r>
  <r>
    <x v="1776"/>
    <s v="Startup1777"/>
    <x v="4"/>
    <x v="9"/>
    <s v="Toronto"/>
    <n v="2022"/>
    <x v="218"/>
    <x v="2"/>
    <n v="9515022"/>
    <n v="6010841"/>
    <x v="1"/>
    <n v="4"/>
    <n v="2720"/>
    <n v="41848020"/>
    <n v="13"/>
    <s v="Acquired"/>
  </r>
  <r>
    <x v="1777"/>
    <s v="Startup1778"/>
    <x v="9"/>
    <x v="5"/>
    <s v="Munich"/>
    <n v="2011"/>
    <x v="465"/>
    <x v="6"/>
    <n v="34255774"/>
    <n v="867370969"/>
    <x v="4"/>
    <n v="15"/>
    <n v="2068"/>
    <n v="64090218"/>
    <n v="24"/>
    <s v="Acquired"/>
  </r>
  <r>
    <x v="1778"/>
    <s v="Startup1779"/>
    <x v="5"/>
    <x v="5"/>
    <s v="Munich"/>
    <n v="2013"/>
    <x v="353"/>
    <x v="3"/>
    <n v="28386201"/>
    <n v="569688820"/>
    <x v="2"/>
    <n v="8"/>
    <n v="4133"/>
    <n v="96948631"/>
    <n v="34"/>
    <s v="Active"/>
  </r>
  <r>
    <x v="1779"/>
    <s v="Startup1780"/>
    <x v="9"/>
    <x v="2"/>
    <s v="Paris"/>
    <n v="2022"/>
    <x v="1186"/>
    <x v="5"/>
    <n v="41978872"/>
    <n v="336737737"/>
    <x v="2"/>
    <n v="7"/>
    <n v="391"/>
    <n v="17178568"/>
    <n v="1"/>
    <s v="Active"/>
  </r>
  <r>
    <x v="1780"/>
    <s v="Startup1781"/>
    <x v="8"/>
    <x v="5"/>
    <s v="Munich"/>
    <n v="2018"/>
    <x v="542"/>
    <x v="6"/>
    <n v="18580050"/>
    <n v="323048382"/>
    <x v="5"/>
    <n v="2"/>
    <n v="1259"/>
    <n v="10604106"/>
    <n v="7"/>
    <s v="Active"/>
  </r>
  <r>
    <x v="1781"/>
    <s v="Startup1782"/>
    <x v="9"/>
    <x v="3"/>
    <s v="Singapore"/>
    <n v="2011"/>
    <x v="161"/>
    <x v="3"/>
    <n v="45842663"/>
    <n v="354974379"/>
    <x v="2"/>
    <n v="1"/>
    <n v="3577"/>
    <n v="23340169"/>
    <n v="7"/>
    <s v="Acquired"/>
  </r>
  <r>
    <x v="1782"/>
    <s v="Startup1783"/>
    <x v="6"/>
    <x v="2"/>
    <s v="Paris"/>
    <n v="2019"/>
    <x v="1026"/>
    <x v="5"/>
    <n v="18089400"/>
    <n v="223701139"/>
    <x v="1"/>
    <n v="14"/>
    <n v="3336"/>
    <n v="99088158"/>
    <n v="19"/>
    <s v="Closed"/>
  </r>
  <r>
    <x v="1783"/>
    <s v="Startup1784"/>
    <x v="8"/>
    <x v="8"/>
    <s v="Austin"/>
    <n v="2022"/>
    <x v="460"/>
    <x v="6"/>
    <n v="6793142"/>
    <n v="36978733"/>
    <x v="3"/>
    <n v="1"/>
    <n v="4044"/>
    <n v="39386594"/>
    <n v="37"/>
    <s v="Active"/>
  </r>
  <r>
    <x v="1784"/>
    <s v="Startup1785"/>
    <x v="0"/>
    <x v="0"/>
    <s v="Tokyo"/>
    <n v="2011"/>
    <x v="234"/>
    <x v="3"/>
    <n v="32596115"/>
    <n v="330237620"/>
    <x v="4"/>
    <n v="9"/>
    <n v="3065"/>
    <n v="19822883"/>
    <n v="8"/>
    <s v="Closed"/>
  </r>
  <r>
    <x v="1785"/>
    <s v="Startup1786"/>
    <x v="2"/>
    <x v="5"/>
    <s v="Berlin"/>
    <n v="2010"/>
    <x v="1187"/>
    <x v="1"/>
    <n v="26527359"/>
    <n v="260119867"/>
    <x v="5"/>
    <n v="3"/>
    <n v="370"/>
    <n v="22567507"/>
    <n v="16"/>
    <s v="Closed"/>
  </r>
  <r>
    <x v="1786"/>
    <s v="Startup1787"/>
    <x v="1"/>
    <x v="1"/>
    <s v="Mumbai"/>
    <n v="2017"/>
    <x v="1188"/>
    <x v="5"/>
    <n v="7230751"/>
    <n v="854403229"/>
    <x v="5"/>
    <n v="5"/>
    <n v="4236"/>
    <n v="4986757"/>
    <n v="1"/>
    <s v="Closed"/>
  </r>
  <r>
    <x v="1787"/>
    <s v="Startup1788"/>
    <x v="0"/>
    <x v="5"/>
    <s v="Berlin"/>
    <n v="2020"/>
    <x v="613"/>
    <x v="1"/>
    <n v="18584529"/>
    <n v="705461698"/>
    <x v="0"/>
    <n v="10"/>
    <n v="3182"/>
    <n v="66043220"/>
    <n v="6"/>
    <s v="Active"/>
  </r>
  <r>
    <x v="1788"/>
    <s v="Startup1789"/>
    <x v="2"/>
    <x v="1"/>
    <s v="Hyderabad"/>
    <n v="2013"/>
    <x v="52"/>
    <x v="0"/>
    <n v="28744943"/>
    <n v="173868097"/>
    <x v="4"/>
    <n v="13"/>
    <n v="4032"/>
    <n v="20981414"/>
    <n v="35"/>
    <s v="Closed"/>
  </r>
  <r>
    <x v="1789"/>
    <s v="Startup1790"/>
    <x v="7"/>
    <x v="0"/>
    <s v="Tokyo"/>
    <n v="2014"/>
    <x v="1102"/>
    <x v="6"/>
    <n v="21752726"/>
    <n v="813915922"/>
    <x v="6"/>
    <n v="6"/>
    <n v="2407"/>
    <n v="34926139"/>
    <n v="26"/>
    <s v="IPO"/>
  </r>
  <r>
    <x v="1790"/>
    <s v="Startup1791"/>
    <x v="6"/>
    <x v="8"/>
    <s v="New York"/>
    <n v="2022"/>
    <x v="86"/>
    <x v="0"/>
    <n v="10752906"/>
    <n v="815451461"/>
    <x v="5"/>
    <n v="3"/>
    <n v="1444"/>
    <n v="99188006"/>
    <n v="35"/>
    <s v="Active"/>
  </r>
  <r>
    <x v="1791"/>
    <s v="Startup1792"/>
    <x v="0"/>
    <x v="4"/>
    <s v="Melbourne"/>
    <n v="2015"/>
    <x v="1189"/>
    <x v="0"/>
    <n v="1231105"/>
    <n v="102498808"/>
    <x v="7"/>
    <n v="3"/>
    <n v="2860"/>
    <n v="65131644"/>
    <n v="20"/>
    <s v="Active"/>
  </r>
  <r>
    <x v="1792"/>
    <s v="Startup1793"/>
    <x v="0"/>
    <x v="0"/>
    <s v="Tokyo"/>
    <n v="2018"/>
    <x v="1190"/>
    <x v="0"/>
    <n v="35836349"/>
    <n v="568821904"/>
    <x v="1"/>
    <n v="8"/>
    <n v="1705"/>
    <n v="91904296"/>
    <n v="14"/>
    <s v="Active"/>
  </r>
  <r>
    <x v="1793"/>
    <s v="Startup1794"/>
    <x v="8"/>
    <x v="1"/>
    <s v="Mumbai"/>
    <n v="2018"/>
    <x v="1191"/>
    <x v="2"/>
    <n v="15395792"/>
    <n v="497964568"/>
    <x v="5"/>
    <n v="7"/>
    <n v="1716"/>
    <n v="47248432"/>
    <n v="21"/>
    <s v="Closed"/>
  </r>
  <r>
    <x v="1794"/>
    <s v="Startup1795"/>
    <x v="8"/>
    <x v="6"/>
    <s v="Abu Dhabi"/>
    <n v="2021"/>
    <x v="1192"/>
    <x v="6"/>
    <n v="23589901"/>
    <n v="940204858"/>
    <x v="3"/>
    <n v="2"/>
    <n v="507"/>
    <n v="26942446"/>
    <n v="37"/>
    <s v="IPO"/>
  </r>
  <r>
    <x v="1795"/>
    <s v="Startup1796"/>
    <x v="3"/>
    <x v="2"/>
    <s v="Paris"/>
    <n v="2014"/>
    <x v="812"/>
    <x v="6"/>
    <n v="35094806"/>
    <n v="872644095"/>
    <x v="2"/>
    <n v="15"/>
    <n v="4012"/>
    <n v="95779541"/>
    <n v="38"/>
    <s v="IPO"/>
  </r>
  <r>
    <x v="1796"/>
    <s v="Startup1797"/>
    <x v="8"/>
    <x v="8"/>
    <s v="Austin"/>
    <n v="2022"/>
    <x v="1193"/>
    <x v="5"/>
    <n v="26383133"/>
    <n v="48080283"/>
    <x v="3"/>
    <n v="10"/>
    <n v="135"/>
    <n v="87033052"/>
    <n v="33"/>
    <s v="Active"/>
  </r>
  <r>
    <x v="1797"/>
    <s v="Startup1798"/>
    <x v="8"/>
    <x v="6"/>
    <s v="Abu Dhabi"/>
    <n v="2022"/>
    <x v="295"/>
    <x v="6"/>
    <n v="48872850"/>
    <n v="359496204"/>
    <x v="7"/>
    <n v="3"/>
    <n v="1414"/>
    <n v="17672825"/>
    <n v="23"/>
    <s v="Acquired"/>
  </r>
  <r>
    <x v="1798"/>
    <s v="Startup1799"/>
    <x v="9"/>
    <x v="3"/>
    <s v="Singapore"/>
    <n v="2019"/>
    <x v="1194"/>
    <x v="2"/>
    <n v="35693578"/>
    <n v="176622230"/>
    <x v="7"/>
    <n v="7"/>
    <n v="2509"/>
    <n v="5123676"/>
    <n v="33"/>
    <s v="IPO"/>
  </r>
  <r>
    <x v="1799"/>
    <s v="Startup1800"/>
    <x v="8"/>
    <x v="1"/>
    <s v="Mumbai"/>
    <n v="2024"/>
    <x v="447"/>
    <x v="4"/>
    <n v="23766418"/>
    <n v="391994933"/>
    <x v="3"/>
    <n v="3"/>
    <n v="3622"/>
    <n v="75191091"/>
    <n v="2"/>
    <s v="Acquired"/>
  </r>
  <r>
    <x v="1800"/>
    <s v="Startup1801"/>
    <x v="6"/>
    <x v="6"/>
    <s v="Dubai"/>
    <n v="2019"/>
    <x v="345"/>
    <x v="1"/>
    <n v="4297189"/>
    <n v="849114093"/>
    <x v="5"/>
    <n v="8"/>
    <n v="611"/>
    <n v="80419240"/>
    <n v="9"/>
    <s v="IPO"/>
  </r>
  <r>
    <x v="1801"/>
    <s v="Startup1802"/>
    <x v="3"/>
    <x v="7"/>
    <s v="London"/>
    <n v="2010"/>
    <x v="1195"/>
    <x v="5"/>
    <n v="20889810"/>
    <n v="871094342"/>
    <x v="7"/>
    <n v="8"/>
    <n v="2598"/>
    <n v="61473369"/>
    <n v="4"/>
    <s v="Closed"/>
  </r>
  <r>
    <x v="1802"/>
    <s v="Startup1803"/>
    <x v="1"/>
    <x v="7"/>
    <s v="Manchester"/>
    <n v="2012"/>
    <x v="1196"/>
    <x v="3"/>
    <n v="41824840"/>
    <n v="452460807"/>
    <x v="1"/>
    <n v="8"/>
    <n v="2670"/>
    <n v="36053820"/>
    <n v="26"/>
    <s v="Closed"/>
  </r>
  <r>
    <x v="1803"/>
    <s v="Startup1804"/>
    <x v="8"/>
    <x v="0"/>
    <s v="Tokyo"/>
    <n v="2011"/>
    <x v="1197"/>
    <x v="2"/>
    <n v="31691150"/>
    <n v="619804411"/>
    <x v="5"/>
    <n v="6"/>
    <n v="4771"/>
    <n v="99113853"/>
    <n v="10"/>
    <s v="IPO"/>
  </r>
  <r>
    <x v="1804"/>
    <s v="Startup1805"/>
    <x v="2"/>
    <x v="4"/>
    <s v="Melbourne"/>
    <n v="2015"/>
    <x v="1198"/>
    <x v="4"/>
    <n v="8393516"/>
    <n v="606472259"/>
    <x v="7"/>
    <n v="9"/>
    <n v="820"/>
    <n v="76558956"/>
    <n v="10"/>
    <s v="Closed"/>
  </r>
  <r>
    <x v="1805"/>
    <s v="Startup1806"/>
    <x v="0"/>
    <x v="1"/>
    <s v="Pune"/>
    <n v="2016"/>
    <x v="624"/>
    <x v="6"/>
    <n v="19717460"/>
    <n v="616255596"/>
    <x v="0"/>
    <n v="1"/>
    <n v="3236"/>
    <n v="56127296"/>
    <n v="30"/>
    <s v="Acquired"/>
  </r>
  <r>
    <x v="1806"/>
    <s v="Startup1807"/>
    <x v="9"/>
    <x v="0"/>
    <s v="Tokyo"/>
    <n v="2017"/>
    <x v="1199"/>
    <x v="5"/>
    <n v="27246580"/>
    <n v="478053306"/>
    <x v="2"/>
    <n v="3"/>
    <n v="4946"/>
    <n v="57081218"/>
    <n v="6"/>
    <s v="Acquired"/>
  </r>
  <r>
    <x v="1807"/>
    <s v="Startup1808"/>
    <x v="3"/>
    <x v="5"/>
    <s v="Berlin"/>
    <n v="2016"/>
    <x v="1200"/>
    <x v="5"/>
    <n v="33392709"/>
    <n v="402639334"/>
    <x v="0"/>
    <n v="10"/>
    <n v="894"/>
    <n v="32073083"/>
    <n v="21"/>
    <s v="Closed"/>
  </r>
  <r>
    <x v="1808"/>
    <s v="Startup1809"/>
    <x v="0"/>
    <x v="2"/>
    <s v="Paris"/>
    <n v="2021"/>
    <x v="501"/>
    <x v="0"/>
    <n v="43147054"/>
    <n v="154424608"/>
    <x v="5"/>
    <n v="15"/>
    <n v="3730"/>
    <n v="77817855"/>
    <n v="40"/>
    <s v="Acquired"/>
  </r>
  <r>
    <x v="1809"/>
    <s v="Startup1810"/>
    <x v="4"/>
    <x v="0"/>
    <s v="Tokyo"/>
    <n v="2016"/>
    <x v="763"/>
    <x v="1"/>
    <n v="28072436"/>
    <n v="254767193"/>
    <x v="0"/>
    <n v="14"/>
    <n v="2736"/>
    <n v="58348733"/>
    <n v="17"/>
    <s v="Active"/>
  </r>
  <r>
    <x v="1810"/>
    <s v="Startup1811"/>
    <x v="1"/>
    <x v="8"/>
    <s v="Austin"/>
    <n v="2023"/>
    <x v="1201"/>
    <x v="5"/>
    <n v="42628540"/>
    <n v="341111892"/>
    <x v="2"/>
    <n v="4"/>
    <n v="2236"/>
    <n v="1112341"/>
    <n v="17"/>
    <s v="Active"/>
  </r>
  <r>
    <x v="1811"/>
    <s v="Startup1812"/>
    <x v="1"/>
    <x v="5"/>
    <s v="Berlin"/>
    <n v="2016"/>
    <x v="1202"/>
    <x v="0"/>
    <n v="25646770"/>
    <n v="651745230"/>
    <x v="5"/>
    <n v="3"/>
    <n v="3305"/>
    <n v="8904644"/>
    <n v="36"/>
    <s v="IPO"/>
  </r>
  <r>
    <x v="1812"/>
    <s v="Startup1813"/>
    <x v="9"/>
    <x v="6"/>
    <s v="Abu Dhabi"/>
    <n v="2012"/>
    <x v="684"/>
    <x v="4"/>
    <n v="39196090"/>
    <n v="312746606"/>
    <x v="0"/>
    <n v="7"/>
    <n v="269"/>
    <n v="26390267"/>
    <n v="15"/>
    <s v="Closed"/>
  </r>
  <r>
    <x v="1813"/>
    <s v="Startup1814"/>
    <x v="9"/>
    <x v="2"/>
    <s v="Paris"/>
    <n v="2011"/>
    <x v="1203"/>
    <x v="1"/>
    <n v="10137873"/>
    <n v="315610398"/>
    <x v="0"/>
    <n v="10"/>
    <n v="3512"/>
    <n v="54700847"/>
    <n v="7"/>
    <s v="IPO"/>
  </r>
  <r>
    <x v="1814"/>
    <s v="Startup1815"/>
    <x v="3"/>
    <x v="8"/>
    <s v="Boston"/>
    <n v="2013"/>
    <x v="1204"/>
    <x v="0"/>
    <n v="16211639"/>
    <n v="698293165"/>
    <x v="2"/>
    <n v="6"/>
    <n v="1324"/>
    <n v="55946676"/>
    <n v="15"/>
    <s v="Active"/>
  </r>
  <r>
    <x v="1815"/>
    <s v="Startup1816"/>
    <x v="2"/>
    <x v="5"/>
    <s v="Munich"/>
    <n v="2019"/>
    <x v="984"/>
    <x v="5"/>
    <n v="6243732"/>
    <n v="400428292"/>
    <x v="0"/>
    <n v="9"/>
    <n v="840"/>
    <n v="78178790"/>
    <n v="35"/>
    <s v="Acquired"/>
  </r>
  <r>
    <x v="1816"/>
    <s v="Startup1817"/>
    <x v="5"/>
    <x v="3"/>
    <s v="Singapore"/>
    <n v="2022"/>
    <x v="709"/>
    <x v="5"/>
    <n v="15073442"/>
    <n v="308579864"/>
    <x v="4"/>
    <n v="12"/>
    <n v="3547"/>
    <n v="96302084"/>
    <n v="22"/>
    <s v="Acquired"/>
  </r>
  <r>
    <x v="1817"/>
    <s v="Startup1818"/>
    <x v="8"/>
    <x v="1"/>
    <s v="Mumbai"/>
    <n v="2019"/>
    <x v="841"/>
    <x v="6"/>
    <n v="28991947"/>
    <n v="954652491"/>
    <x v="1"/>
    <n v="15"/>
    <n v="3182"/>
    <n v="11307745"/>
    <n v="16"/>
    <s v="Active"/>
  </r>
  <r>
    <x v="1818"/>
    <s v="Startup1819"/>
    <x v="3"/>
    <x v="0"/>
    <s v="Tokyo"/>
    <n v="2015"/>
    <x v="1205"/>
    <x v="2"/>
    <n v="34875184"/>
    <n v="978305300"/>
    <x v="0"/>
    <n v="6"/>
    <n v="1427"/>
    <n v="23462165"/>
    <n v="8"/>
    <s v="Active"/>
  </r>
  <r>
    <x v="1819"/>
    <s v="Startup1820"/>
    <x v="6"/>
    <x v="8"/>
    <s v="Austin"/>
    <n v="2012"/>
    <x v="568"/>
    <x v="1"/>
    <n v="18743726"/>
    <n v="991894720"/>
    <x v="2"/>
    <n v="12"/>
    <n v="2284"/>
    <n v="92184107"/>
    <n v="29"/>
    <s v="Acquired"/>
  </r>
  <r>
    <x v="1820"/>
    <s v="Startup1821"/>
    <x v="5"/>
    <x v="7"/>
    <s v="London"/>
    <n v="2017"/>
    <x v="796"/>
    <x v="1"/>
    <n v="24939282"/>
    <n v="635548269"/>
    <x v="3"/>
    <n v="6"/>
    <n v="1904"/>
    <n v="52737295"/>
    <n v="16"/>
    <s v="Active"/>
  </r>
  <r>
    <x v="1821"/>
    <s v="Startup1822"/>
    <x v="5"/>
    <x v="6"/>
    <s v="Dubai"/>
    <n v="2023"/>
    <x v="1063"/>
    <x v="1"/>
    <n v="16753822"/>
    <n v="370213965"/>
    <x v="0"/>
    <n v="7"/>
    <n v="2416"/>
    <n v="74044277"/>
    <n v="27"/>
    <s v="IPO"/>
  </r>
  <r>
    <x v="1822"/>
    <s v="Startup1823"/>
    <x v="7"/>
    <x v="4"/>
    <s v="Sydney"/>
    <n v="2021"/>
    <x v="673"/>
    <x v="2"/>
    <n v="25873501"/>
    <n v="904200748"/>
    <x v="5"/>
    <n v="10"/>
    <n v="3599"/>
    <n v="75828492"/>
    <n v="11"/>
    <s v="Closed"/>
  </r>
  <r>
    <x v="1823"/>
    <s v="Startup1824"/>
    <x v="1"/>
    <x v="4"/>
    <s v="Sydney"/>
    <n v="2019"/>
    <x v="708"/>
    <x v="1"/>
    <n v="1236569"/>
    <n v="934319602"/>
    <x v="0"/>
    <n v="12"/>
    <n v="851"/>
    <n v="57249100"/>
    <n v="34"/>
    <s v="Closed"/>
  </r>
  <r>
    <x v="1824"/>
    <s v="Startup1825"/>
    <x v="6"/>
    <x v="5"/>
    <s v="Munich"/>
    <n v="2017"/>
    <x v="1206"/>
    <x v="1"/>
    <n v="38327722"/>
    <n v="123310320"/>
    <x v="5"/>
    <n v="8"/>
    <n v="458"/>
    <n v="79283508"/>
    <n v="7"/>
    <s v="Active"/>
  </r>
  <r>
    <x v="1825"/>
    <s v="Startup1826"/>
    <x v="5"/>
    <x v="5"/>
    <s v="Berlin"/>
    <n v="2016"/>
    <x v="842"/>
    <x v="5"/>
    <n v="29356319"/>
    <n v="393669510"/>
    <x v="2"/>
    <n v="8"/>
    <n v="1350"/>
    <n v="53241558"/>
    <n v="30"/>
    <s v="Active"/>
  </r>
  <r>
    <x v="1826"/>
    <s v="Startup1827"/>
    <x v="1"/>
    <x v="0"/>
    <s v="Tokyo"/>
    <n v="2016"/>
    <x v="1207"/>
    <x v="5"/>
    <n v="43497627"/>
    <n v="653789093"/>
    <x v="0"/>
    <n v="11"/>
    <n v="1341"/>
    <n v="80031127"/>
    <n v="21"/>
    <s v="Acquired"/>
  </r>
  <r>
    <x v="1827"/>
    <s v="Startup1828"/>
    <x v="2"/>
    <x v="9"/>
    <s v="Toronto"/>
    <n v="2022"/>
    <x v="14"/>
    <x v="2"/>
    <n v="39398208"/>
    <n v="690857674"/>
    <x v="2"/>
    <n v="11"/>
    <n v="4213"/>
    <n v="66337430"/>
    <n v="5"/>
    <s v="Acquired"/>
  </r>
  <r>
    <x v="1828"/>
    <s v="Startup1829"/>
    <x v="5"/>
    <x v="6"/>
    <s v="Dubai"/>
    <n v="2010"/>
    <x v="1208"/>
    <x v="4"/>
    <n v="25392348"/>
    <n v="307591137"/>
    <x v="3"/>
    <n v="4"/>
    <n v="2174"/>
    <n v="74642039"/>
    <n v="38"/>
    <s v="Active"/>
  </r>
  <r>
    <x v="1829"/>
    <s v="Startup1830"/>
    <x v="2"/>
    <x v="4"/>
    <s v="Sydney"/>
    <n v="2013"/>
    <x v="587"/>
    <x v="4"/>
    <n v="33170490"/>
    <n v="742573684"/>
    <x v="7"/>
    <n v="5"/>
    <n v="1815"/>
    <n v="66616434"/>
    <n v="24"/>
    <s v="IPO"/>
  </r>
  <r>
    <x v="1830"/>
    <s v="Startup1831"/>
    <x v="8"/>
    <x v="6"/>
    <s v="Abu Dhabi"/>
    <n v="2021"/>
    <x v="1209"/>
    <x v="1"/>
    <n v="28207274"/>
    <n v="11164916"/>
    <x v="0"/>
    <n v="15"/>
    <n v="4196"/>
    <n v="35656308"/>
    <n v="35"/>
    <s v="Acquired"/>
  </r>
  <r>
    <x v="1831"/>
    <s v="Startup1832"/>
    <x v="0"/>
    <x v="4"/>
    <s v="Melbourne"/>
    <n v="2020"/>
    <x v="826"/>
    <x v="3"/>
    <n v="5179588"/>
    <n v="213535766"/>
    <x v="0"/>
    <n v="2"/>
    <n v="260"/>
    <n v="41957201"/>
    <n v="32"/>
    <s v="Closed"/>
  </r>
  <r>
    <x v="1832"/>
    <s v="Startup1833"/>
    <x v="3"/>
    <x v="4"/>
    <s v="Melbourne"/>
    <n v="2018"/>
    <x v="1031"/>
    <x v="2"/>
    <n v="35890037"/>
    <n v="122954770"/>
    <x v="2"/>
    <n v="4"/>
    <n v="3912"/>
    <n v="9819211"/>
    <n v="22"/>
    <s v="Closed"/>
  </r>
  <r>
    <x v="1833"/>
    <s v="Startup1834"/>
    <x v="4"/>
    <x v="0"/>
    <s v="Tokyo"/>
    <n v="2013"/>
    <x v="1210"/>
    <x v="1"/>
    <n v="40007896"/>
    <n v="793416691"/>
    <x v="0"/>
    <n v="2"/>
    <n v="1377"/>
    <n v="42403562"/>
    <n v="22"/>
    <s v="Closed"/>
  </r>
  <r>
    <x v="1834"/>
    <s v="Startup1835"/>
    <x v="1"/>
    <x v="8"/>
    <s v="New York"/>
    <n v="2021"/>
    <x v="480"/>
    <x v="3"/>
    <n v="5850104"/>
    <n v="456852303"/>
    <x v="7"/>
    <n v="4"/>
    <n v="4135"/>
    <n v="66019907"/>
    <n v="17"/>
    <s v="IPO"/>
  </r>
  <r>
    <x v="1835"/>
    <s v="Startup1836"/>
    <x v="4"/>
    <x v="2"/>
    <s v="Paris"/>
    <n v="2023"/>
    <x v="506"/>
    <x v="6"/>
    <n v="4022564"/>
    <n v="644957851"/>
    <x v="6"/>
    <n v="3"/>
    <n v="4320"/>
    <n v="91584693"/>
    <n v="27"/>
    <s v="Acquired"/>
  </r>
  <r>
    <x v="1836"/>
    <s v="Startup1837"/>
    <x v="3"/>
    <x v="5"/>
    <s v="Berlin"/>
    <n v="2010"/>
    <x v="1211"/>
    <x v="3"/>
    <n v="13277515"/>
    <n v="707733721"/>
    <x v="6"/>
    <n v="8"/>
    <n v="2354"/>
    <n v="82144937"/>
    <n v="27"/>
    <s v="Closed"/>
  </r>
  <r>
    <x v="1837"/>
    <s v="Startup1838"/>
    <x v="8"/>
    <x v="3"/>
    <s v="Singapore"/>
    <n v="2018"/>
    <x v="1162"/>
    <x v="6"/>
    <n v="20471031"/>
    <n v="127713920"/>
    <x v="2"/>
    <n v="14"/>
    <n v="2172"/>
    <n v="71444050"/>
    <n v="31"/>
    <s v="IPO"/>
  </r>
  <r>
    <x v="1838"/>
    <s v="Startup1839"/>
    <x v="8"/>
    <x v="3"/>
    <s v="Singapore"/>
    <n v="2017"/>
    <x v="1212"/>
    <x v="5"/>
    <n v="11956798"/>
    <n v="428898051"/>
    <x v="0"/>
    <n v="10"/>
    <n v="4551"/>
    <n v="77263723"/>
    <n v="2"/>
    <s v="IPO"/>
  </r>
  <r>
    <x v="1839"/>
    <s v="Startup1840"/>
    <x v="5"/>
    <x v="1"/>
    <s v="Hyderabad"/>
    <n v="2018"/>
    <x v="663"/>
    <x v="6"/>
    <n v="20891431"/>
    <n v="771031383"/>
    <x v="3"/>
    <n v="5"/>
    <n v="831"/>
    <n v="90153618"/>
    <n v="2"/>
    <s v="Closed"/>
  </r>
  <r>
    <x v="1840"/>
    <s v="Startup1841"/>
    <x v="5"/>
    <x v="7"/>
    <s v="London"/>
    <n v="2016"/>
    <x v="612"/>
    <x v="3"/>
    <n v="11235484"/>
    <n v="30296976"/>
    <x v="5"/>
    <n v="15"/>
    <n v="360"/>
    <n v="39469018"/>
    <n v="1"/>
    <s v="Active"/>
  </r>
  <r>
    <x v="1841"/>
    <s v="Startup1842"/>
    <x v="1"/>
    <x v="3"/>
    <s v="Singapore"/>
    <n v="2012"/>
    <x v="752"/>
    <x v="2"/>
    <n v="6503992"/>
    <n v="364937490"/>
    <x v="2"/>
    <n v="7"/>
    <n v="122"/>
    <n v="54936401"/>
    <n v="4"/>
    <s v="Acquired"/>
  </r>
  <r>
    <x v="1842"/>
    <s v="Startup1843"/>
    <x v="0"/>
    <x v="3"/>
    <s v="Singapore"/>
    <n v="2017"/>
    <x v="1213"/>
    <x v="5"/>
    <n v="5322262"/>
    <n v="856091984"/>
    <x v="2"/>
    <n v="12"/>
    <n v="3167"/>
    <n v="69518285"/>
    <n v="40"/>
    <s v="Acquired"/>
  </r>
  <r>
    <x v="1843"/>
    <s v="Startup1844"/>
    <x v="4"/>
    <x v="3"/>
    <s v="Singapore"/>
    <n v="2010"/>
    <x v="769"/>
    <x v="2"/>
    <n v="18679472"/>
    <n v="619944998"/>
    <x v="3"/>
    <n v="13"/>
    <n v="4052"/>
    <n v="35261907"/>
    <n v="13"/>
    <s v="Closed"/>
  </r>
  <r>
    <x v="1844"/>
    <s v="Startup1845"/>
    <x v="8"/>
    <x v="4"/>
    <s v="Sydney"/>
    <n v="2023"/>
    <x v="1214"/>
    <x v="3"/>
    <n v="11168797"/>
    <n v="307045971"/>
    <x v="0"/>
    <n v="8"/>
    <n v="2778"/>
    <n v="73844697"/>
    <n v="2"/>
    <s v="Acquired"/>
  </r>
  <r>
    <x v="1845"/>
    <s v="Startup1846"/>
    <x v="9"/>
    <x v="6"/>
    <s v="Abu Dhabi"/>
    <n v="2020"/>
    <x v="778"/>
    <x v="4"/>
    <n v="42503605"/>
    <n v="941730278"/>
    <x v="3"/>
    <n v="14"/>
    <n v="4315"/>
    <n v="58518001"/>
    <n v="20"/>
    <s v="Closed"/>
  </r>
  <r>
    <x v="1846"/>
    <s v="Startup1847"/>
    <x v="8"/>
    <x v="3"/>
    <s v="Singapore"/>
    <n v="2011"/>
    <x v="1215"/>
    <x v="2"/>
    <n v="32045759"/>
    <n v="569219466"/>
    <x v="0"/>
    <n v="14"/>
    <n v="1405"/>
    <n v="33744452"/>
    <n v="3"/>
    <s v="IPO"/>
  </r>
  <r>
    <x v="1847"/>
    <s v="Startup1848"/>
    <x v="7"/>
    <x v="9"/>
    <s v="Toronto"/>
    <n v="2011"/>
    <x v="1216"/>
    <x v="3"/>
    <n v="8463398"/>
    <n v="233254470"/>
    <x v="3"/>
    <n v="3"/>
    <n v="1901"/>
    <n v="82146214"/>
    <n v="19"/>
    <s v="IPO"/>
  </r>
  <r>
    <x v="1848"/>
    <s v="Startup1849"/>
    <x v="3"/>
    <x v="2"/>
    <s v="Paris"/>
    <n v="2018"/>
    <x v="1217"/>
    <x v="3"/>
    <n v="1573902"/>
    <n v="520178034"/>
    <x v="5"/>
    <n v="14"/>
    <n v="2194"/>
    <n v="61992694"/>
    <n v="26"/>
    <s v="Active"/>
  </r>
  <r>
    <x v="1849"/>
    <s v="Startup1850"/>
    <x v="9"/>
    <x v="9"/>
    <s v="Toronto"/>
    <n v="2010"/>
    <x v="1218"/>
    <x v="1"/>
    <n v="39573306"/>
    <n v="958391311"/>
    <x v="1"/>
    <n v="5"/>
    <n v="2359"/>
    <n v="96345295"/>
    <n v="24"/>
    <s v="Acquired"/>
  </r>
  <r>
    <x v="1850"/>
    <s v="Startup1851"/>
    <x v="8"/>
    <x v="3"/>
    <s v="Singapore"/>
    <n v="2022"/>
    <x v="1219"/>
    <x v="2"/>
    <n v="37011614"/>
    <n v="179024597"/>
    <x v="7"/>
    <n v="6"/>
    <n v="2706"/>
    <n v="49463012"/>
    <n v="11"/>
    <s v="IPO"/>
  </r>
  <r>
    <x v="1851"/>
    <s v="Startup1852"/>
    <x v="8"/>
    <x v="5"/>
    <s v="Munich"/>
    <n v="2021"/>
    <x v="489"/>
    <x v="6"/>
    <n v="29147808"/>
    <n v="465781242"/>
    <x v="4"/>
    <n v="5"/>
    <n v="1888"/>
    <n v="29081874"/>
    <n v="10"/>
    <s v="Closed"/>
  </r>
  <r>
    <x v="1852"/>
    <s v="Startup1853"/>
    <x v="0"/>
    <x v="8"/>
    <s v="San Francisco"/>
    <n v="2019"/>
    <x v="477"/>
    <x v="0"/>
    <n v="27991977"/>
    <n v="162846317"/>
    <x v="6"/>
    <n v="2"/>
    <n v="1745"/>
    <n v="14278067"/>
    <n v="23"/>
    <s v="IPO"/>
  </r>
  <r>
    <x v="1853"/>
    <s v="Startup1854"/>
    <x v="3"/>
    <x v="8"/>
    <s v="San Francisco"/>
    <n v="2018"/>
    <x v="839"/>
    <x v="5"/>
    <n v="35631835"/>
    <n v="714047642"/>
    <x v="6"/>
    <n v="3"/>
    <n v="4799"/>
    <n v="98503309"/>
    <n v="12"/>
    <s v="Acquired"/>
  </r>
  <r>
    <x v="1854"/>
    <s v="Startup1855"/>
    <x v="5"/>
    <x v="8"/>
    <s v="New York"/>
    <n v="2015"/>
    <x v="1220"/>
    <x v="5"/>
    <n v="45029080"/>
    <n v="786170493"/>
    <x v="2"/>
    <n v="1"/>
    <n v="4832"/>
    <n v="25290073"/>
    <n v="22"/>
    <s v="Acquired"/>
  </r>
  <r>
    <x v="1855"/>
    <s v="Startup1856"/>
    <x v="6"/>
    <x v="3"/>
    <s v="Singapore"/>
    <n v="2012"/>
    <x v="759"/>
    <x v="3"/>
    <n v="29028898"/>
    <n v="269569766"/>
    <x v="6"/>
    <n v="3"/>
    <n v="704"/>
    <n v="92046517"/>
    <n v="1"/>
    <s v="IPO"/>
  </r>
  <r>
    <x v="1856"/>
    <s v="Startup1857"/>
    <x v="2"/>
    <x v="6"/>
    <s v="Dubai"/>
    <n v="2014"/>
    <x v="497"/>
    <x v="2"/>
    <n v="38679075"/>
    <n v="152068066"/>
    <x v="4"/>
    <n v="6"/>
    <n v="4009"/>
    <n v="94286197"/>
    <n v="26"/>
    <s v="IPO"/>
  </r>
  <r>
    <x v="1857"/>
    <s v="Startup1858"/>
    <x v="6"/>
    <x v="2"/>
    <s v="Paris"/>
    <n v="2018"/>
    <x v="923"/>
    <x v="4"/>
    <n v="21703029"/>
    <n v="347446156"/>
    <x v="3"/>
    <n v="2"/>
    <n v="4791"/>
    <n v="27061982"/>
    <n v="37"/>
    <s v="Closed"/>
  </r>
  <r>
    <x v="1858"/>
    <s v="Startup1859"/>
    <x v="7"/>
    <x v="5"/>
    <s v="Berlin"/>
    <n v="2019"/>
    <x v="1221"/>
    <x v="3"/>
    <n v="29457206"/>
    <n v="688995341"/>
    <x v="1"/>
    <n v="7"/>
    <n v="2105"/>
    <n v="40992962"/>
    <n v="24"/>
    <s v="Closed"/>
  </r>
  <r>
    <x v="1859"/>
    <s v="Startup1860"/>
    <x v="7"/>
    <x v="0"/>
    <s v="Tokyo"/>
    <n v="2019"/>
    <x v="1222"/>
    <x v="6"/>
    <n v="6362779"/>
    <n v="707345941"/>
    <x v="4"/>
    <n v="5"/>
    <n v="3134"/>
    <n v="83077922"/>
    <n v="36"/>
    <s v="Acquired"/>
  </r>
  <r>
    <x v="1860"/>
    <s v="Startup1861"/>
    <x v="4"/>
    <x v="1"/>
    <s v="Hyderabad"/>
    <n v="2018"/>
    <x v="743"/>
    <x v="3"/>
    <n v="16162600"/>
    <n v="881045242"/>
    <x v="2"/>
    <n v="14"/>
    <n v="3576"/>
    <n v="95009227"/>
    <n v="26"/>
    <s v="IPO"/>
  </r>
  <r>
    <x v="1861"/>
    <s v="Startup1862"/>
    <x v="5"/>
    <x v="7"/>
    <s v="London"/>
    <n v="2010"/>
    <x v="1223"/>
    <x v="3"/>
    <n v="34512880"/>
    <n v="167574277"/>
    <x v="1"/>
    <n v="11"/>
    <n v="3617"/>
    <n v="56252757"/>
    <n v="22"/>
    <s v="Closed"/>
  </r>
  <r>
    <x v="1862"/>
    <s v="Startup1863"/>
    <x v="5"/>
    <x v="5"/>
    <s v="Berlin"/>
    <n v="2018"/>
    <x v="1224"/>
    <x v="3"/>
    <n v="4227752"/>
    <n v="667436513"/>
    <x v="7"/>
    <n v="8"/>
    <n v="3978"/>
    <n v="30111741"/>
    <n v="23"/>
    <s v="Closed"/>
  </r>
  <r>
    <x v="1863"/>
    <s v="Startup1864"/>
    <x v="0"/>
    <x v="9"/>
    <s v="Toronto"/>
    <n v="2018"/>
    <x v="34"/>
    <x v="6"/>
    <n v="36937513"/>
    <n v="959116653"/>
    <x v="7"/>
    <n v="4"/>
    <n v="1609"/>
    <n v="81356862"/>
    <n v="26"/>
    <s v="Active"/>
  </r>
  <r>
    <x v="1864"/>
    <s v="Startup1865"/>
    <x v="4"/>
    <x v="5"/>
    <s v="Munich"/>
    <n v="2019"/>
    <x v="1225"/>
    <x v="1"/>
    <n v="7829372"/>
    <n v="223666104"/>
    <x v="6"/>
    <n v="15"/>
    <n v="1380"/>
    <n v="32298350"/>
    <n v="4"/>
    <s v="Active"/>
  </r>
  <r>
    <x v="1865"/>
    <s v="Startup1866"/>
    <x v="7"/>
    <x v="9"/>
    <s v="Vancouver"/>
    <n v="2021"/>
    <x v="744"/>
    <x v="3"/>
    <n v="32259240"/>
    <n v="491335859"/>
    <x v="3"/>
    <n v="2"/>
    <n v="969"/>
    <n v="85008755"/>
    <n v="18"/>
    <s v="Acquired"/>
  </r>
  <r>
    <x v="1866"/>
    <s v="Startup1867"/>
    <x v="4"/>
    <x v="5"/>
    <s v="Berlin"/>
    <n v="2022"/>
    <x v="498"/>
    <x v="5"/>
    <n v="3669964"/>
    <n v="517699793"/>
    <x v="7"/>
    <n v="6"/>
    <n v="4160"/>
    <n v="16674292"/>
    <n v="40"/>
    <s v="Closed"/>
  </r>
  <r>
    <x v="1867"/>
    <s v="Startup1868"/>
    <x v="6"/>
    <x v="5"/>
    <s v="Munich"/>
    <n v="2023"/>
    <x v="319"/>
    <x v="6"/>
    <n v="20118740"/>
    <n v="952160401"/>
    <x v="6"/>
    <n v="15"/>
    <n v="3586"/>
    <n v="8265481"/>
    <n v="35"/>
    <s v="IPO"/>
  </r>
  <r>
    <x v="1868"/>
    <s v="Startup1869"/>
    <x v="4"/>
    <x v="8"/>
    <s v="Austin"/>
    <n v="2021"/>
    <x v="1062"/>
    <x v="3"/>
    <n v="24165175"/>
    <n v="257331112"/>
    <x v="0"/>
    <n v="9"/>
    <n v="3104"/>
    <n v="56068242"/>
    <n v="29"/>
    <s v="Closed"/>
  </r>
  <r>
    <x v="1869"/>
    <s v="Startup1870"/>
    <x v="5"/>
    <x v="8"/>
    <s v="San Francisco"/>
    <n v="2021"/>
    <x v="1226"/>
    <x v="3"/>
    <n v="7466872"/>
    <n v="660088360"/>
    <x v="5"/>
    <n v="8"/>
    <n v="970"/>
    <n v="71875250"/>
    <n v="20"/>
    <s v="Acquired"/>
  </r>
  <r>
    <x v="1870"/>
    <s v="Startup1871"/>
    <x v="6"/>
    <x v="1"/>
    <s v="Hyderabad"/>
    <n v="2010"/>
    <x v="849"/>
    <x v="5"/>
    <n v="25792865"/>
    <n v="600673582"/>
    <x v="2"/>
    <n v="12"/>
    <n v="168"/>
    <n v="41861856"/>
    <n v="22"/>
    <s v="Active"/>
  </r>
  <r>
    <x v="1871"/>
    <s v="Startup1872"/>
    <x v="3"/>
    <x v="7"/>
    <s v="London"/>
    <n v="2016"/>
    <x v="1227"/>
    <x v="3"/>
    <n v="26314354"/>
    <n v="715584066"/>
    <x v="1"/>
    <n v="8"/>
    <n v="1374"/>
    <n v="22752784"/>
    <n v="40"/>
    <s v="Closed"/>
  </r>
  <r>
    <x v="1872"/>
    <s v="Startup1873"/>
    <x v="1"/>
    <x v="5"/>
    <s v="Munich"/>
    <n v="2014"/>
    <x v="337"/>
    <x v="3"/>
    <n v="14428150"/>
    <n v="993640215"/>
    <x v="7"/>
    <n v="3"/>
    <n v="3799"/>
    <n v="12013265"/>
    <n v="37"/>
    <s v="IPO"/>
  </r>
  <r>
    <x v="1873"/>
    <s v="Startup1874"/>
    <x v="2"/>
    <x v="7"/>
    <s v="London"/>
    <n v="2010"/>
    <x v="839"/>
    <x v="6"/>
    <n v="30214037"/>
    <n v="271453888"/>
    <x v="3"/>
    <n v="14"/>
    <n v="2134"/>
    <n v="13093933"/>
    <n v="20"/>
    <s v="Acquired"/>
  </r>
  <r>
    <x v="1874"/>
    <s v="Startup1875"/>
    <x v="9"/>
    <x v="1"/>
    <s v="Mumbai"/>
    <n v="2023"/>
    <x v="218"/>
    <x v="2"/>
    <n v="38687921"/>
    <n v="964808549"/>
    <x v="6"/>
    <n v="2"/>
    <n v="1200"/>
    <n v="89650274"/>
    <n v="11"/>
    <s v="Acquired"/>
  </r>
  <r>
    <x v="1875"/>
    <s v="Startup1876"/>
    <x v="1"/>
    <x v="0"/>
    <s v="Tokyo"/>
    <n v="2023"/>
    <x v="614"/>
    <x v="3"/>
    <n v="19740755"/>
    <n v="301717646"/>
    <x v="7"/>
    <n v="9"/>
    <n v="1344"/>
    <n v="45023310"/>
    <n v="19"/>
    <s v="Closed"/>
  </r>
  <r>
    <x v="1876"/>
    <s v="Startup1877"/>
    <x v="2"/>
    <x v="7"/>
    <s v="London"/>
    <n v="2011"/>
    <x v="1228"/>
    <x v="3"/>
    <n v="44834691"/>
    <n v="203156847"/>
    <x v="5"/>
    <n v="1"/>
    <n v="490"/>
    <n v="54501350"/>
    <n v="16"/>
    <s v="Active"/>
  </r>
  <r>
    <x v="1877"/>
    <s v="Startup1878"/>
    <x v="6"/>
    <x v="6"/>
    <s v="Abu Dhabi"/>
    <n v="2013"/>
    <x v="1229"/>
    <x v="0"/>
    <n v="45224875"/>
    <n v="694777714"/>
    <x v="0"/>
    <n v="3"/>
    <n v="1150"/>
    <n v="33235703"/>
    <n v="32"/>
    <s v="IPO"/>
  </r>
  <r>
    <x v="1878"/>
    <s v="Startup1879"/>
    <x v="9"/>
    <x v="3"/>
    <s v="Singapore"/>
    <n v="2016"/>
    <x v="1200"/>
    <x v="3"/>
    <n v="27340506"/>
    <n v="91692098"/>
    <x v="4"/>
    <n v="6"/>
    <n v="1640"/>
    <n v="9537519"/>
    <n v="4"/>
    <s v="Acquired"/>
  </r>
  <r>
    <x v="1879"/>
    <s v="Startup1880"/>
    <x v="0"/>
    <x v="6"/>
    <s v="Abu Dhabi"/>
    <n v="2016"/>
    <x v="1230"/>
    <x v="0"/>
    <n v="24579291"/>
    <n v="947722344"/>
    <x v="6"/>
    <n v="13"/>
    <n v="1215"/>
    <n v="51469484"/>
    <n v="8"/>
    <s v="IPO"/>
  </r>
  <r>
    <x v="1880"/>
    <s v="Startup1881"/>
    <x v="8"/>
    <x v="5"/>
    <s v="Berlin"/>
    <n v="2021"/>
    <x v="1231"/>
    <x v="1"/>
    <n v="6279711"/>
    <n v="338872084"/>
    <x v="4"/>
    <n v="6"/>
    <n v="4827"/>
    <n v="99485774"/>
    <n v="14"/>
    <s v="Active"/>
  </r>
  <r>
    <x v="1881"/>
    <s v="Startup1882"/>
    <x v="2"/>
    <x v="7"/>
    <s v="London"/>
    <n v="2017"/>
    <x v="1232"/>
    <x v="0"/>
    <n v="47603133"/>
    <n v="695499565"/>
    <x v="0"/>
    <n v="3"/>
    <n v="4431"/>
    <n v="66179742"/>
    <n v="20"/>
    <s v="Closed"/>
  </r>
  <r>
    <x v="1882"/>
    <s v="Startup1883"/>
    <x v="1"/>
    <x v="5"/>
    <s v="Munich"/>
    <n v="2020"/>
    <x v="1233"/>
    <x v="4"/>
    <n v="558473"/>
    <n v="111932829"/>
    <x v="2"/>
    <n v="2"/>
    <n v="2538"/>
    <n v="20437541"/>
    <n v="25"/>
    <s v="Active"/>
  </r>
  <r>
    <x v="1883"/>
    <s v="Startup1884"/>
    <x v="6"/>
    <x v="5"/>
    <s v="Munich"/>
    <n v="2014"/>
    <x v="652"/>
    <x v="0"/>
    <n v="23337884"/>
    <n v="964808178"/>
    <x v="3"/>
    <n v="3"/>
    <n v="3747"/>
    <n v="54076353"/>
    <n v="17"/>
    <s v="IPO"/>
  </r>
  <r>
    <x v="1884"/>
    <s v="Startup1885"/>
    <x v="0"/>
    <x v="3"/>
    <s v="Singapore"/>
    <n v="2020"/>
    <x v="1234"/>
    <x v="0"/>
    <n v="1006111"/>
    <n v="815021142"/>
    <x v="2"/>
    <n v="13"/>
    <n v="237"/>
    <n v="54585005"/>
    <n v="26"/>
    <s v="Acquired"/>
  </r>
  <r>
    <x v="1885"/>
    <s v="Startup1886"/>
    <x v="9"/>
    <x v="3"/>
    <s v="Singapore"/>
    <n v="2016"/>
    <x v="1235"/>
    <x v="3"/>
    <n v="42018400"/>
    <n v="826090581"/>
    <x v="5"/>
    <n v="15"/>
    <n v="2331"/>
    <n v="92553563"/>
    <n v="12"/>
    <s v="IPO"/>
  </r>
  <r>
    <x v="1886"/>
    <s v="Startup1887"/>
    <x v="9"/>
    <x v="4"/>
    <s v="Melbourne"/>
    <n v="2010"/>
    <x v="821"/>
    <x v="0"/>
    <n v="1195801"/>
    <n v="783671092"/>
    <x v="5"/>
    <n v="15"/>
    <n v="3750"/>
    <n v="678104"/>
    <n v="26"/>
    <s v="Active"/>
  </r>
  <r>
    <x v="1887"/>
    <s v="Startup1888"/>
    <x v="7"/>
    <x v="3"/>
    <s v="Singapore"/>
    <n v="2020"/>
    <x v="1236"/>
    <x v="2"/>
    <n v="45973359"/>
    <n v="720109882"/>
    <x v="1"/>
    <n v="6"/>
    <n v="2238"/>
    <n v="92532792"/>
    <n v="8"/>
    <s v="Active"/>
  </r>
  <r>
    <x v="1888"/>
    <s v="Startup1889"/>
    <x v="8"/>
    <x v="2"/>
    <s v="Paris"/>
    <n v="2010"/>
    <x v="1237"/>
    <x v="5"/>
    <n v="18022715"/>
    <n v="746573813"/>
    <x v="0"/>
    <n v="9"/>
    <n v="1080"/>
    <n v="57800940"/>
    <n v="7"/>
    <s v="Closed"/>
  </r>
  <r>
    <x v="1889"/>
    <s v="Startup1890"/>
    <x v="8"/>
    <x v="2"/>
    <s v="Paris"/>
    <n v="2024"/>
    <x v="147"/>
    <x v="3"/>
    <n v="28376248"/>
    <n v="210228702"/>
    <x v="7"/>
    <n v="8"/>
    <n v="4683"/>
    <n v="85988179"/>
    <n v="4"/>
    <s v="Acquired"/>
  </r>
  <r>
    <x v="1890"/>
    <s v="Startup1891"/>
    <x v="7"/>
    <x v="3"/>
    <s v="Singapore"/>
    <n v="2010"/>
    <x v="1203"/>
    <x v="2"/>
    <n v="40991111"/>
    <n v="192940986"/>
    <x v="1"/>
    <n v="13"/>
    <n v="3773"/>
    <n v="37077517"/>
    <n v="14"/>
    <s v="IPO"/>
  </r>
  <r>
    <x v="1891"/>
    <s v="Startup1892"/>
    <x v="6"/>
    <x v="4"/>
    <s v="Sydney"/>
    <n v="2019"/>
    <x v="1238"/>
    <x v="1"/>
    <n v="46502072"/>
    <n v="970579133"/>
    <x v="4"/>
    <n v="7"/>
    <n v="3976"/>
    <n v="13375117"/>
    <n v="29"/>
    <s v="Acquired"/>
  </r>
  <r>
    <x v="1892"/>
    <s v="Startup1893"/>
    <x v="9"/>
    <x v="1"/>
    <s v="Hyderabad"/>
    <n v="2022"/>
    <x v="1095"/>
    <x v="1"/>
    <n v="5112163"/>
    <n v="643152118"/>
    <x v="2"/>
    <n v="4"/>
    <n v="4286"/>
    <n v="18823632"/>
    <n v="19"/>
    <s v="Acquired"/>
  </r>
  <r>
    <x v="1893"/>
    <s v="Startup1894"/>
    <x v="5"/>
    <x v="3"/>
    <s v="Singapore"/>
    <n v="2016"/>
    <x v="1239"/>
    <x v="2"/>
    <n v="4244131"/>
    <n v="44432658"/>
    <x v="0"/>
    <n v="12"/>
    <n v="4018"/>
    <n v="2555230"/>
    <n v="1"/>
    <s v="Closed"/>
  </r>
  <r>
    <x v="1894"/>
    <s v="Startup1895"/>
    <x v="3"/>
    <x v="5"/>
    <s v="Berlin"/>
    <n v="2021"/>
    <x v="790"/>
    <x v="4"/>
    <n v="26632483"/>
    <n v="437719744"/>
    <x v="5"/>
    <n v="13"/>
    <n v="2308"/>
    <n v="4872120"/>
    <n v="38"/>
    <s v="Acquired"/>
  </r>
  <r>
    <x v="1895"/>
    <s v="Startup1896"/>
    <x v="8"/>
    <x v="4"/>
    <s v="Sydney"/>
    <n v="2019"/>
    <x v="1240"/>
    <x v="5"/>
    <n v="40975884"/>
    <n v="631906542"/>
    <x v="7"/>
    <n v="9"/>
    <n v="4913"/>
    <n v="26552336"/>
    <n v="16"/>
    <s v="Closed"/>
  </r>
  <r>
    <x v="1896"/>
    <s v="Startup1897"/>
    <x v="3"/>
    <x v="2"/>
    <s v="Paris"/>
    <n v="2018"/>
    <x v="200"/>
    <x v="1"/>
    <n v="4592030"/>
    <n v="515940268"/>
    <x v="5"/>
    <n v="12"/>
    <n v="3102"/>
    <n v="72944410"/>
    <n v="14"/>
    <s v="Acquired"/>
  </r>
  <r>
    <x v="1897"/>
    <s v="Startup1898"/>
    <x v="7"/>
    <x v="3"/>
    <s v="Singapore"/>
    <n v="2017"/>
    <x v="1241"/>
    <x v="3"/>
    <n v="20700523"/>
    <n v="734529392"/>
    <x v="7"/>
    <n v="15"/>
    <n v="367"/>
    <n v="30564491"/>
    <n v="29"/>
    <s v="Active"/>
  </r>
  <r>
    <x v="1898"/>
    <s v="Startup1899"/>
    <x v="9"/>
    <x v="8"/>
    <s v="Boston"/>
    <n v="2013"/>
    <x v="669"/>
    <x v="1"/>
    <n v="49959935"/>
    <n v="846166897"/>
    <x v="4"/>
    <n v="15"/>
    <n v="1503"/>
    <n v="92115061"/>
    <n v="29"/>
    <s v="Acquired"/>
  </r>
  <r>
    <x v="1899"/>
    <s v="Startup1900"/>
    <x v="5"/>
    <x v="8"/>
    <s v="New York"/>
    <n v="2013"/>
    <x v="335"/>
    <x v="1"/>
    <n v="39474228"/>
    <n v="81687292"/>
    <x v="3"/>
    <n v="12"/>
    <n v="4983"/>
    <n v="71366206"/>
    <n v="1"/>
    <s v="Acquired"/>
  </r>
  <r>
    <x v="1900"/>
    <s v="Startup1901"/>
    <x v="5"/>
    <x v="7"/>
    <s v="London"/>
    <n v="2017"/>
    <x v="387"/>
    <x v="4"/>
    <n v="40691228"/>
    <n v="499092616"/>
    <x v="0"/>
    <n v="1"/>
    <n v="270"/>
    <n v="47647545"/>
    <n v="24"/>
    <s v="IPO"/>
  </r>
  <r>
    <x v="1901"/>
    <s v="Startup1902"/>
    <x v="4"/>
    <x v="0"/>
    <s v="Tokyo"/>
    <n v="2016"/>
    <x v="326"/>
    <x v="4"/>
    <n v="28237056"/>
    <n v="661973266"/>
    <x v="0"/>
    <n v="10"/>
    <n v="1558"/>
    <n v="91819396"/>
    <n v="32"/>
    <s v="Closed"/>
  </r>
  <r>
    <x v="1902"/>
    <s v="Startup1903"/>
    <x v="0"/>
    <x v="7"/>
    <s v="London"/>
    <n v="2020"/>
    <x v="1242"/>
    <x v="4"/>
    <n v="36241935"/>
    <n v="910670932"/>
    <x v="7"/>
    <n v="13"/>
    <n v="117"/>
    <n v="54325430"/>
    <n v="31"/>
    <s v="Closed"/>
  </r>
  <r>
    <x v="1903"/>
    <s v="Startup1904"/>
    <x v="9"/>
    <x v="5"/>
    <s v="Munich"/>
    <n v="2023"/>
    <x v="1243"/>
    <x v="3"/>
    <n v="24625701"/>
    <n v="453536211"/>
    <x v="7"/>
    <n v="12"/>
    <n v="4834"/>
    <n v="2776989"/>
    <n v="6"/>
    <s v="Acquired"/>
  </r>
  <r>
    <x v="1904"/>
    <s v="Startup1905"/>
    <x v="8"/>
    <x v="7"/>
    <s v="London"/>
    <n v="2022"/>
    <x v="830"/>
    <x v="4"/>
    <n v="21548494"/>
    <n v="34180193"/>
    <x v="4"/>
    <n v="1"/>
    <n v="1955"/>
    <n v="74361032"/>
    <n v="4"/>
    <s v="Acquired"/>
  </r>
  <r>
    <x v="1905"/>
    <s v="Startup1906"/>
    <x v="1"/>
    <x v="8"/>
    <s v="Boston"/>
    <n v="2012"/>
    <x v="1244"/>
    <x v="3"/>
    <n v="22954022"/>
    <n v="807328141"/>
    <x v="3"/>
    <n v="15"/>
    <n v="3234"/>
    <n v="74159765"/>
    <n v="12"/>
    <s v="IPO"/>
  </r>
  <r>
    <x v="1906"/>
    <s v="Startup1907"/>
    <x v="5"/>
    <x v="4"/>
    <s v="Melbourne"/>
    <n v="2010"/>
    <x v="1245"/>
    <x v="1"/>
    <n v="28608109"/>
    <n v="411648438"/>
    <x v="6"/>
    <n v="1"/>
    <n v="1898"/>
    <n v="53121660"/>
    <n v="38"/>
    <s v="Acquired"/>
  </r>
  <r>
    <x v="1907"/>
    <s v="Startup1908"/>
    <x v="2"/>
    <x v="8"/>
    <s v="Boston"/>
    <n v="2011"/>
    <x v="304"/>
    <x v="1"/>
    <n v="30615048"/>
    <n v="138898699"/>
    <x v="7"/>
    <n v="1"/>
    <n v="2846"/>
    <n v="40677905"/>
    <n v="28"/>
    <s v="Closed"/>
  </r>
  <r>
    <x v="1908"/>
    <s v="Startup1909"/>
    <x v="4"/>
    <x v="5"/>
    <s v="Berlin"/>
    <n v="2021"/>
    <x v="1246"/>
    <x v="0"/>
    <n v="45747776"/>
    <n v="346245914"/>
    <x v="5"/>
    <n v="14"/>
    <n v="2156"/>
    <n v="73207976"/>
    <n v="37"/>
    <s v="Active"/>
  </r>
  <r>
    <x v="1909"/>
    <s v="Startup1910"/>
    <x v="5"/>
    <x v="0"/>
    <s v="Tokyo"/>
    <n v="2022"/>
    <x v="1069"/>
    <x v="0"/>
    <n v="31974931"/>
    <n v="410189055"/>
    <x v="7"/>
    <n v="13"/>
    <n v="2316"/>
    <n v="66298054"/>
    <n v="31"/>
    <s v="IPO"/>
  </r>
  <r>
    <x v="1910"/>
    <s v="Startup1911"/>
    <x v="0"/>
    <x v="8"/>
    <s v="Austin"/>
    <n v="2021"/>
    <x v="1190"/>
    <x v="3"/>
    <n v="27128566"/>
    <n v="126638081"/>
    <x v="0"/>
    <n v="14"/>
    <n v="2055"/>
    <n v="11202482"/>
    <n v="1"/>
    <s v="Closed"/>
  </r>
  <r>
    <x v="1911"/>
    <s v="Startup1912"/>
    <x v="6"/>
    <x v="8"/>
    <s v="Boston"/>
    <n v="2024"/>
    <x v="369"/>
    <x v="0"/>
    <n v="24638985"/>
    <n v="617821944"/>
    <x v="2"/>
    <n v="1"/>
    <n v="4683"/>
    <n v="58955958"/>
    <n v="6"/>
    <s v="Active"/>
  </r>
  <r>
    <x v="1912"/>
    <s v="Startup1913"/>
    <x v="4"/>
    <x v="2"/>
    <s v="Paris"/>
    <n v="2018"/>
    <x v="760"/>
    <x v="6"/>
    <n v="5832292"/>
    <n v="473753137"/>
    <x v="6"/>
    <n v="14"/>
    <n v="82"/>
    <n v="17203405"/>
    <n v="27"/>
    <s v="Closed"/>
  </r>
  <r>
    <x v="1913"/>
    <s v="Startup1914"/>
    <x v="6"/>
    <x v="2"/>
    <s v="Paris"/>
    <n v="2015"/>
    <x v="1247"/>
    <x v="5"/>
    <n v="5284805"/>
    <n v="94347953"/>
    <x v="0"/>
    <n v="1"/>
    <n v="2813"/>
    <n v="96845823"/>
    <n v="20"/>
    <s v="Closed"/>
  </r>
  <r>
    <x v="1914"/>
    <s v="Startup1915"/>
    <x v="1"/>
    <x v="8"/>
    <s v="Austin"/>
    <n v="2012"/>
    <x v="914"/>
    <x v="2"/>
    <n v="10163133"/>
    <n v="339256668"/>
    <x v="1"/>
    <n v="11"/>
    <n v="2621"/>
    <n v="90964626"/>
    <n v="6"/>
    <s v="Closed"/>
  </r>
  <r>
    <x v="1915"/>
    <s v="Startup1916"/>
    <x v="4"/>
    <x v="1"/>
    <s v="Mumbai"/>
    <n v="2019"/>
    <x v="82"/>
    <x v="2"/>
    <n v="19736836"/>
    <n v="106142700"/>
    <x v="3"/>
    <n v="7"/>
    <n v="3282"/>
    <n v="38689977"/>
    <n v="16"/>
    <s v="Active"/>
  </r>
  <r>
    <x v="1916"/>
    <s v="Startup1917"/>
    <x v="7"/>
    <x v="5"/>
    <s v="Munich"/>
    <n v="2021"/>
    <x v="1248"/>
    <x v="1"/>
    <n v="3108564"/>
    <n v="875252966"/>
    <x v="7"/>
    <n v="11"/>
    <n v="2875"/>
    <n v="40085351"/>
    <n v="32"/>
    <s v="IPO"/>
  </r>
  <r>
    <x v="1917"/>
    <s v="Startup1918"/>
    <x v="4"/>
    <x v="4"/>
    <s v="Sydney"/>
    <n v="2018"/>
    <x v="310"/>
    <x v="6"/>
    <n v="47869205"/>
    <n v="722742646"/>
    <x v="6"/>
    <n v="7"/>
    <n v="1512"/>
    <n v="84714016"/>
    <n v="28"/>
    <s v="Closed"/>
  </r>
  <r>
    <x v="1918"/>
    <s v="Startup1919"/>
    <x v="6"/>
    <x v="9"/>
    <s v="Vancouver"/>
    <n v="2016"/>
    <x v="79"/>
    <x v="0"/>
    <n v="14768665"/>
    <n v="202736897"/>
    <x v="5"/>
    <n v="5"/>
    <n v="1136"/>
    <n v="80314687"/>
    <n v="14"/>
    <s v="Acquired"/>
  </r>
  <r>
    <x v="1919"/>
    <s v="Startup1920"/>
    <x v="9"/>
    <x v="9"/>
    <s v="Vancouver"/>
    <n v="2012"/>
    <x v="1133"/>
    <x v="1"/>
    <n v="15378857"/>
    <n v="928771321"/>
    <x v="1"/>
    <n v="3"/>
    <n v="4939"/>
    <n v="97934287"/>
    <n v="4"/>
    <s v="Active"/>
  </r>
  <r>
    <x v="1920"/>
    <s v="Startup1921"/>
    <x v="5"/>
    <x v="2"/>
    <s v="Paris"/>
    <n v="2011"/>
    <x v="865"/>
    <x v="2"/>
    <n v="18547124"/>
    <n v="991097176"/>
    <x v="3"/>
    <n v="14"/>
    <n v="4863"/>
    <n v="91977942"/>
    <n v="27"/>
    <s v="IPO"/>
  </r>
  <r>
    <x v="1921"/>
    <s v="Startup1922"/>
    <x v="4"/>
    <x v="8"/>
    <s v="Boston"/>
    <n v="2015"/>
    <x v="1249"/>
    <x v="2"/>
    <n v="17563027"/>
    <n v="710471116"/>
    <x v="1"/>
    <n v="6"/>
    <n v="2355"/>
    <n v="7239702"/>
    <n v="6"/>
    <s v="Closed"/>
  </r>
  <r>
    <x v="1922"/>
    <s v="Startup1923"/>
    <x v="7"/>
    <x v="0"/>
    <s v="Tokyo"/>
    <n v="2010"/>
    <x v="1060"/>
    <x v="4"/>
    <n v="11620701"/>
    <n v="654850671"/>
    <x v="4"/>
    <n v="7"/>
    <n v="878"/>
    <n v="29097709"/>
    <n v="17"/>
    <s v="Closed"/>
  </r>
  <r>
    <x v="1923"/>
    <s v="Startup1924"/>
    <x v="2"/>
    <x v="5"/>
    <s v="Munich"/>
    <n v="2023"/>
    <x v="1109"/>
    <x v="1"/>
    <n v="41141914"/>
    <n v="302223513"/>
    <x v="5"/>
    <n v="2"/>
    <n v="179"/>
    <n v="5088759"/>
    <n v="10"/>
    <s v="Closed"/>
  </r>
  <r>
    <x v="1924"/>
    <s v="Startup1925"/>
    <x v="2"/>
    <x v="0"/>
    <s v="Tokyo"/>
    <n v="2018"/>
    <x v="1250"/>
    <x v="1"/>
    <n v="19721191"/>
    <n v="88473921"/>
    <x v="5"/>
    <n v="12"/>
    <n v="1104"/>
    <n v="45985864"/>
    <n v="18"/>
    <s v="IPO"/>
  </r>
  <r>
    <x v="1925"/>
    <s v="Startup1926"/>
    <x v="3"/>
    <x v="1"/>
    <s v="Hyderabad"/>
    <n v="2023"/>
    <x v="211"/>
    <x v="1"/>
    <n v="17096589"/>
    <n v="385508024"/>
    <x v="7"/>
    <n v="3"/>
    <n v="629"/>
    <n v="5274990"/>
    <n v="4"/>
    <s v="IPO"/>
  </r>
  <r>
    <x v="1926"/>
    <s v="Startup1927"/>
    <x v="1"/>
    <x v="8"/>
    <s v="San Francisco"/>
    <n v="2010"/>
    <x v="1251"/>
    <x v="4"/>
    <n v="29893432"/>
    <n v="704655337"/>
    <x v="4"/>
    <n v="2"/>
    <n v="2858"/>
    <n v="25777208"/>
    <n v="12"/>
    <s v="Active"/>
  </r>
  <r>
    <x v="1927"/>
    <s v="Startup1928"/>
    <x v="7"/>
    <x v="5"/>
    <s v="Munich"/>
    <n v="2012"/>
    <x v="1188"/>
    <x v="4"/>
    <n v="8641149"/>
    <n v="928685758"/>
    <x v="6"/>
    <n v="8"/>
    <n v="2523"/>
    <n v="59898441"/>
    <n v="15"/>
    <s v="Active"/>
  </r>
  <r>
    <x v="1928"/>
    <s v="Startup1929"/>
    <x v="4"/>
    <x v="1"/>
    <s v="Mumbai"/>
    <n v="2020"/>
    <x v="771"/>
    <x v="4"/>
    <n v="38813325"/>
    <n v="661753777"/>
    <x v="1"/>
    <n v="11"/>
    <n v="3724"/>
    <n v="5736118"/>
    <n v="9"/>
    <s v="Closed"/>
  </r>
  <r>
    <x v="1929"/>
    <s v="Startup1930"/>
    <x v="6"/>
    <x v="2"/>
    <s v="Paris"/>
    <n v="2018"/>
    <x v="842"/>
    <x v="1"/>
    <n v="20586941"/>
    <n v="710846548"/>
    <x v="5"/>
    <n v="10"/>
    <n v="1650"/>
    <n v="27900342"/>
    <n v="4"/>
    <s v="Closed"/>
  </r>
  <r>
    <x v="1930"/>
    <s v="Startup1931"/>
    <x v="8"/>
    <x v="5"/>
    <s v="Berlin"/>
    <n v="2016"/>
    <x v="473"/>
    <x v="5"/>
    <n v="11451635"/>
    <n v="740851740"/>
    <x v="2"/>
    <n v="15"/>
    <n v="1634"/>
    <n v="83235169"/>
    <n v="22"/>
    <s v="Active"/>
  </r>
  <r>
    <x v="1931"/>
    <s v="Startup1932"/>
    <x v="4"/>
    <x v="6"/>
    <s v="Dubai"/>
    <n v="2021"/>
    <x v="689"/>
    <x v="2"/>
    <n v="27430876"/>
    <n v="268730699"/>
    <x v="5"/>
    <n v="11"/>
    <n v="4707"/>
    <n v="17860820"/>
    <n v="21"/>
    <s v="IPO"/>
  </r>
  <r>
    <x v="1932"/>
    <s v="Startup1933"/>
    <x v="7"/>
    <x v="2"/>
    <s v="Paris"/>
    <n v="2020"/>
    <x v="1252"/>
    <x v="0"/>
    <n v="7793119"/>
    <n v="189966517"/>
    <x v="1"/>
    <n v="6"/>
    <n v="1727"/>
    <n v="13476929"/>
    <n v="30"/>
    <s v="Active"/>
  </r>
  <r>
    <x v="1933"/>
    <s v="Startup1934"/>
    <x v="7"/>
    <x v="7"/>
    <s v="Manchester"/>
    <n v="2014"/>
    <x v="1253"/>
    <x v="0"/>
    <n v="44648471"/>
    <n v="703998999"/>
    <x v="5"/>
    <n v="7"/>
    <n v="1893"/>
    <n v="10437486"/>
    <n v="18"/>
    <s v="Closed"/>
  </r>
  <r>
    <x v="1934"/>
    <s v="Startup1935"/>
    <x v="1"/>
    <x v="6"/>
    <s v="Abu Dhabi"/>
    <n v="2018"/>
    <x v="1254"/>
    <x v="2"/>
    <n v="12234480"/>
    <n v="190945406"/>
    <x v="7"/>
    <n v="9"/>
    <n v="1971"/>
    <n v="44118727"/>
    <n v="34"/>
    <s v="Active"/>
  </r>
  <r>
    <x v="1935"/>
    <s v="Startup1936"/>
    <x v="1"/>
    <x v="3"/>
    <s v="Singapore"/>
    <n v="2015"/>
    <x v="1255"/>
    <x v="5"/>
    <n v="44202078"/>
    <n v="326979272"/>
    <x v="7"/>
    <n v="1"/>
    <n v="3274"/>
    <n v="88740223"/>
    <n v="9"/>
    <s v="Acquired"/>
  </r>
  <r>
    <x v="1936"/>
    <s v="Startup1937"/>
    <x v="0"/>
    <x v="2"/>
    <s v="Paris"/>
    <n v="2015"/>
    <x v="1170"/>
    <x v="5"/>
    <n v="13634110"/>
    <n v="605176269"/>
    <x v="0"/>
    <n v="8"/>
    <n v="68"/>
    <n v="49779617"/>
    <n v="18"/>
    <s v="IPO"/>
  </r>
  <r>
    <x v="1937"/>
    <s v="Startup1938"/>
    <x v="4"/>
    <x v="7"/>
    <s v="London"/>
    <n v="2013"/>
    <x v="1256"/>
    <x v="5"/>
    <n v="5454722"/>
    <n v="791446429"/>
    <x v="2"/>
    <n v="10"/>
    <n v="3843"/>
    <n v="12254688"/>
    <n v="12"/>
    <s v="IPO"/>
  </r>
  <r>
    <x v="1938"/>
    <s v="Startup1939"/>
    <x v="6"/>
    <x v="2"/>
    <s v="Paris"/>
    <n v="2018"/>
    <x v="788"/>
    <x v="4"/>
    <n v="49163835"/>
    <n v="637615759"/>
    <x v="1"/>
    <n v="6"/>
    <n v="3105"/>
    <n v="91820197"/>
    <n v="35"/>
    <s v="Acquired"/>
  </r>
  <r>
    <x v="1939"/>
    <s v="Startup1940"/>
    <x v="3"/>
    <x v="6"/>
    <s v="Dubai"/>
    <n v="2019"/>
    <x v="565"/>
    <x v="1"/>
    <n v="40986562"/>
    <n v="222704191"/>
    <x v="4"/>
    <n v="14"/>
    <n v="4313"/>
    <n v="67709677"/>
    <n v="30"/>
    <s v="IPO"/>
  </r>
  <r>
    <x v="1940"/>
    <s v="Startup1941"/>
    <x v="7"/>
    <x v="4"/>
    <s v="Melbourne"/>
    <n v="2018"/>
    <x v="1257"/>
    <x v="6"/>
    <n v="48416784"/>
    <n v="792039787"/>
    <x v="4"/>
    <n v="6"/>
    <n v="1515"/>
    <n v="76954051"/>
    <n v="23"/>
    <s v="Active"/>
  </r>
  <r>
    <x v="1941"/>
    <s v="Startup1942"/>
    <x v="2"/>
    <x v="9"/>
    <s v="Toronto"/>
    <n v="2015"/>
    <x v="1080"/>
    <x v="0"/>
    <n v="34146180"/>
    <n v="273335578"/>
    <x v="7"/>
    <n v="8"/>
    <n v="4304"/>
    <n v="50043528"/>
    <n v="11"/>
    <s v="Closed"/>
  </r>
  <r>
    <x v="1942"/>
    <s v="Startup1943"/>
    <x v="9"/>
    <x v="5"/>
    <s v="Berlin"/>
    <n v="2014"/>
    <x v="1258"/>
    <x v="5"/>
    <n v="30340011"/>
    <n v="88188364"/>
    <x v="2"/>
    <n v="8"/>
    <n v="726"/>
    <n v="35880843"/>
    <n v="11"/>
    <s v="Closed"/>
  </r>
  <r>
    <x v="1943"/>
    <s v="Startup1944"/>
    <x v="5"/>
    <x v="8"/>
    <s v="New York"/>
    <n v="2010"/>
    <x v="1259"/>
    <x v="5"/>
    <n v="19910360"/>
    <n v="731660942"/>
    <x v="4"/>
    <n v="8"/>
    <n v="4135"/>
    <n v="97573117"/>
    <n v="39"/>
    <s v="Acquired"/>
  </r>
  <r>
    <x v="1944"/>
    <s v="Startup1945"/>
    <x v="5"/>
    <x v="5"/>
    <s v="Munich"/>
    <n v="2012"/>
    <x v="1228"/>
    <x v="2"/>
    <n v="7103744"/>
    <n v="783938573"/>
    <x v="5"/>
    <n v="1"/>
    <n v="2256"/>
    <n v="38960367"/>
    <n v="9"/>
    <s v="IPO"/>
  </r>
  <r>
    <x v="1945"/>
    <s v="Startup1946"/>
    <x v="6"/>
    <x v="7"/>
    <s v="London"/>
    <n v="2020"/>
    <x v="391"/>
    <x v="2"/>
    <n v="31334550"/>
    <n v="459111170"/>
    <x v="6"/>
    <n v="10"/>
    <n v="3676"/>
    <n v="42280265"/>
    <n v="37"/>
    <s v="Closed"/>
  </r>
  <r>
    <x v="1946"/>
    <s v="Startup1947"/>
    <x v="5"/>
    <x v="0"/>
    <s v="Tokyo"/>
    <n v="2018"/>
    <x v="545"/>
    <x v="4"/>
    <n v="29249216"/>
    <n v="546273752"/>
    <x v="3"/>
    <n v="7"/>
    <n v="4417"/>
    <n v="5251452"/>
    <n v="27"/>
    <s v="IPO"/>
  </r>
  <r>
    <x v="1947"/>
    <s v="Startup1948"/>
    <x v="9"/>
    <x v="7"/>
    <s v="Manchester"/>
    <n v="2022"/>
    <x v="1260"/>
    <x v="1"/>
    <n v="25639737"/>
    <n v="123542794"/>
    <x v="6"/>
    <n v="9"/>
    <n v="2536"/>
    <n v="99448196"/>
    <n v="6"/>
    <s v="Closed"/>
  </r>
  <r>
    <x v="1948"/>
    <s v="Startup1949"/>
    <x v="8"/>
    <x v="9"/>
    <s v="Toronto"/>
    <n v="2013"/>
    <x v="1261"/>
    <x v="4"/>
    <n v="9063735"/>
    <n v="895842535"/>
    <x v="6"/>
    <n v="10"/>
    <n v="3785"/>
    <n v="4760743"/>
    <n v="21"/>
    <s v="Active"/>
  </r>
  <r>
    <x v="1949"/>
    <s v="Startup1950"/>
    <x v="6"/>
    <x v="9"/>
    <s v="Toronto"/>
    <n v="2024"/>
    <x v="1262"/>
    <x v="4"/>
    <n v="8178025"/>
    <n v="806534762"/>
    <x v="2"/>
    <n v="2"/>
    <n v="2996"/>
    <n v="69956998"/>
    <n v="4"/>
    <s v="IPO"/>
  </r>
  <r>
    <x v="1950"/>
    <s v="Startup1951"/>
    <x v="2"/>
    <x v="0"/>
    <s v="Tokyo"/>
    <n v="2017"/>
    <x v="951"/>
    <x v="3"/>
    <n v="18912492"/>
    <n v="298166580"/>
    <x v="4"/>
    <n v="10"/>
    <n v="1292"/>
    <n v="4938277"/>
    <n v="37"/>
    <s v="IPO"/>
  </r>
  <r>
    <x v="1951"/>
    <s v="Startup1952"/>
    <x v="9"/>
    <x v="1"/>
    <s v="Bengaluru"/>
    <n v="2022"/>
    <x v="1187"/>
    <x v="0"/>
    <n v="3664285"/>
    <n v="536413988"/>
    <x v="5"/>
    <n v="4"/>
    <n v="1600"/>
    <n v="40777263"/>
    <n v="20"/>
    <s v="Active"/>
  </r>
  <r>
    <x v="1952"/>
    <s v="Startup1953"/>
    <x v="2"/>
    <x v="2"/>
    <s v="Paris"/>
    <n v="2020"/>
    <x v="657"/>
    <x v="4"/>
    <n v="21627482"/>
    <n v="830525129"/>
    <x v="7"/>
    <n v="9"/>
    <n v="4568"/>
    <n v="29316439"/>
    <n v="7"/>
    <s v="IPO"/>
  </r>
  <r>
    <x v="1953"/>
    <s v="Startup1954"/>
    <x v="6"/>
    <x v="4"/>
    <s v="Sydney"/>
    <n v="2013"/>
    <x v="76"/>
    <x v="4"/>
    <n v="40307812"/>
    <n v="728552999"/>
    <x v="5"/>
    <n v="6"/>
    <n v="3213"/>
    <n v="64038553"/>
    <n v="38"/>
    <s v="Closed"/>
  </r>
  <r>
    <x v="1954"/>
    <s v="Startup1955"/>
    <x v="8"/>
    <x v="2"/>
    <s v="Paris"/>
    <n v="2020"/>
    <x v="1263"/>
    <x v="0"/>
    <n v="1794305"/>
    <n v="936234580"/>
    <x v="3"/>
    <n v="3"/>
    <n v="3258"/>
    <n v="35660880"/>
    <n v="15"/>
    <s v="Closed"/>
  </r>
  <r>
    <x v="1955"/>
    <s v="Startup1956"/>
    <x v="8"/>
    <x v="3"/>
    <s v="Singapore"/>
    <n v="2014"/>
    <x v="1264"/>
    <x v="2"/>
    <n v="6478301"/>
    <n v="585078163"/>
    <x v="4"/>
    <n v="10"/>
    <n v="4935"/>
    <n v="53307384"/>
    <n v="18"/>
    <s v="Acquired"/>
  </r>
  <r>
    <x v="1956"/>
    <s v="Startup1957"/>
    <x v="5"/>
    <x v="3"/>
    <s v="Singapore"/>
    <n v="2015"/>
    <x v="1260"/>
    <x v="1"/>
    <n v="15817921"/>
    <n v="10233426"/>
    <x v="2"/>
    <n v="13"/>
    <n v="1766"/>
    <n v="61395232"/>
    <n v="2"/>
    <s v="Active"/>
  </r>
  <r>
    <x v="1957"/>
    <s v="Startup1958"/>
    <x v="1"/>
    <x v="3"/>
    <s v="Singapore"/>
    <n v="2019"/>
    <x v="1265"/>
    <x v="6"/>
    <n v="1548637"/>
    <n v="188758463"/>
    <x v="5"/>
    <n v="15"/>
    <n v="306"/>
    <n v="81291318"/>
    <n v="23"/>
    <s v="Closed"/>
  </r>
  <r>
    <x v="1958"/>
    <s v="Startup1959"/>
    <x v="7"/>
    <x v="8"/>
    <s v="Austin"/>
    <n v="2011"/>
    <x v="336"/>
    <x v="0"/>
    <n v="22612423"/>
    <n v="260763690"/>
    <x v="4"/>
    <n v="11"/>
    <n v="2706"/>
    <n v="84891429"/>
    <n v="11"/>
    <s v="Closed"/>
  </r>
  <r>
    <x v="1959"/>
    <s v="Startup1960"/>
    <x v="6"/>
    <x v="6"/>
    <s v="Abu Dhabi"/>
    <n v="2020"/>
    <x v="1193"/>
    <x v="4"/>
    <n v="35115651"/>
    <n v="174825057"/>
    <x v="5"/>
    <n v="10"/>
    <n v="4028"/>
    <n v="18688706"/>
    <n v="4"/>
    <s v="IPO"/>
  </r>
  <r>
    <x v="1960"/>
    <s v="Startup1961"/>
    <x v="2"/>
    <x v="7"/>
    <s v="Manchester"/>
    <n v="2015"/>
    <x v="1078"/>
    <x v="6"/>
    <n v="12222468"/>
    <n v="463557476"/>
    <x v="4"/>
    <n v="14"/>
    <n v="19"/>
    <n v="55996085"/>
    <n v="18"/>
    <s v="Active"/>
  </r>
  <r>
    <x v="1961"/>
    <s v="Startup1962"/>
    <x v="2"/>
    <x v="3"/>
    <s v="Singapore"/>
    <n v="2014"/>
    <x v="313"/>
    <x v="3"/>
    <n v="27004539"/>
    <n v="477926525"/>
    <x v="2"/>
    <n v="1"/>
    <n v="2810"/>
    <n v="62856057"/>
    <n v="25"/>
    <s v="Acquired"/>
  </r>
  <r>
    <x v="1962"/>
    <s v="Startup1963"/>
    <x v="1"/>
    <x v="3"/>
    <s v="Singapore"/>
    <n v="2012"/>
    <x v="1266"/>
    <x v="5"/>
    <n v="48733046"/>
    <n v="734711739"/>
    <x v="1"/>
    <n v="14"/>
    <n v="44"/>
    <n v="40958366"/>
    <n v="36"/>
    <s v="Closed"/>
  </r>
  <r>
    <x v="1963"/>
    <s v="Startup1964"/>
    <x v="4"/>
    <x v="5"/>
    <s v="Munich"/>
    <n v="2018"/>
    <x v="992"/>
    <x v="2"/>
    <n v="5316878"/>
    <n v="516473003"/>
    <x v="6"/>
    <n v="3"/>
    <n v="2457"/>
    <n v="94166066"/>
    <n v="33"/>
    <s v="IPO"/>
  </r>
  <r>
    <x v="1964"/>
    <s v="Startup1965"/>
    <x v="3"/>
    <x v="8"/>
    <s v="Boston"/>
    <n v="2024"/>
    <x v="1267"/>
    <x v="5"/>
    <n v="42187486"/>
    <n v="129802117"/>
    <x v="2"/>
    <n v="14"/>
    <n v="4167"/>
    <n v="17630990"/>
    <n v="18"/>
    <s v="Closed"/>
  </r>
  <r>
    <x v="1965"/>
    <s v="Startup1966"/>
    <x v="1"/>
    <x v="9"/>
    <s v="Vancouver"/>
    <n v="2012"/>
    <x v="1268"/>
    <x v="6"/>
    <n v="6885596"/>
    <n v="737566284"/>
    <x v="4"/>
    <n v="9"/>
    <n v="4235"/>
    <n v="48649350"/>
    <n v="29"/>
    <s v="Active"/>
  </r>
  <r>
    <x v="1966"/>
    <s v="Startup1967"/>
    <x v="9"/>
    <x v="3"/>
    <s v="Singapore"/>
    <n v="2012"/>
    <x v="112"/>
    <x v="5"/>
    <n v="37737934"/>
    <n v="163123622"/>
    <x v="2"/>
    <n v="7"/>
    <n v="949"/>
    <n v="25119885"/>
    <n v="12"/>
    <s v="Acquired"/>
  </r>
  <r>
    <x v="1967"/>
    <s v="Startup1968"/>
    <x v="5"/>
    <x v="8"/>
    <s v="San Francisco"/>
    <n v="2015"/>
    <x v="780"/>
    <x v="6"/>
    <n v="6972419"/>
    <n v="584007271"/>
    <x v="4"/>
    <n v="8"/>
    <n v="1126"/>
    <n v="23395039"/>
    <n v="3"/>
    <s v="Closed"/>
  </r>
  <r>
    <x v="1968"/>
    <s v="Startup1969"/>
    <x v="0"/>
    <x v="1"/>
    <s v="Pune"/>
    <n v="2014"/>
    <x v="1269"/>
    <x v="1"/>
    <n v="17211603"/>
    <n v="255397853"/>
    <x v="0"/>
    <n v="4"/>
    <n v="1374"/>
    <n v="5935294"/>
    <n v="30"/>
    <s v="Closed"/>
  </r>
  <r>
    <x v="1969"/>
    <s v="Startup1970"/>
    <x v="2"/>
    <x v="0"/>
    <s v="Tokyo"/>
    <n v="2017"/>
    <x v="594"/>
    <x v="2"/>
    <n v="35567820"/>
    <n v="845245781"/>
    <x v="6"/>
    <n v="6"/>
    <n v="1280"/>
    <n v="96365820"/>
    <n v="3"/>
    <s v="Closed"/>
  </r>
  <r>
    <x v="1970"/>
    <s v="Startup1971"/>
    <x v="8"/>
    <x v="5"/>
    <s v="Berlin"/>
    <n v="2015"/>
    <x v="560"/>
    <x v="6"/>
    <n v="43062202"/>
    <n v="836674380"/>
    <x v="6"/>
    <n v="10"/>
    <n v="3104"/>
    <n v="25807486"/>
    <n v="40"/>
    <s v="Active"/>
  </r>
  <r>
    <x v="1971"/>
    <s v="Startup1972"/>
    <x v="0"/>
    <x v="2"/>
    <s v="Paris"/>
    <n v="2012"/>
    <x v="745"/>
    <x v="0"/>
    <n v="20901557"/>
    <n v="43216531"/>
    <x v="0"/>
    <n v="4"/>
    <n v="3039"/>
    <n v="86203373"/>
    <n v="39"/>
    <s v="Closed"/>
  </r>
  <r>
    <x v="1972"/>
    <s v="Startup1973"/>
    <x v="9"/>
    <x v="3"/>
    <s v="Singapore"/>
    <n v="2019"/>
    <x v="1167"/>
    <x v="2"/>
    <n v="44759654"/>
    <n v="672761595"/>
    <x v="1"/>
    <n v="13"/>
    <n v="3194"/>
    <n v="82287165"/>
    <n v="3"/>
    <s v="Closed"/>
  </r>
  <r>
    <x v="1973"/>
    <s v="Startup1974"/>
    <x v="7"/>
    <x v="3"/>
    <s v="Singapore"/>
    <n v="2011"/>
    <x v="915"/>
    <x v="6"/>
    <n v="43010560"/>
    <n v="469250366"/>
    <x v="6"/>
    <n v="7"/>
    <n v="1779"/>
    <n v="53304471"/>
    <n v="28"/>
    <s v="Closed"/>
  </r>
  <r>
    <x v="1974"/>
    <s v="Startup1975"/>
    <x v="5"/>
    <x v="3"/>
    <s v="Singapore"/>
    <n v="2024"/>
    <x v="1270"/>
    <x v="3"/>
    <n v="766267"/>
    <n v="624980103"/>
    <x v="6"/>
    <n v="8"/>
    <n v="4721"/>
    <n v="42441211"/>
    <n v="31"/>
    <s v="Active"/>
  </r>
  <r>
    <x v="1975"/>
    <s v="Startup1976"/>
    <x v="5"/>
    <x v="0"/>
    <s v="Tokyo"/>
    <n v="2011"/>
    <x v="570"/>
    <x v="5"/>
    <n v="35583095"/>
    <n v="810398931"/>
    <x v="4"/>
    <n v="11"/>
    <n v="4698"/>
    <n v="29469066"/>
    <n v="13"/>
    <s v="Closed"/>
  </r>
  <r>
    <x v="1976"/>
    <s v="Startup1977"/>
    <x v="2"/>
    <x v="4"/>
    <s v="Melbourne"/>
    <n v="2012"/>
    <x v="1001"/>
    <x v="6"/>
    <n v="35228390"/>
    <n v="983817366"/>
    <x v="7"/>
    <n v="8"/>
    <n v="1814"/>
    <n v="77288426"/>
    <n v="36"/>
    <s v="IPO"/>
  </r>
  <r>
    <x v="1977"/>
    <s v="Startup1978"/>
    <x v="1"/>
    <x v="3"/>
    <s v="Singapore"/>
    <n v="2010"/>
    <x v="1271"/>
    <x v="5"/>
    <n v="21295190"/>
    <n v="871515508"/>
    <x v="7"/>
    <n v="11"/>
    <n v="1636"/>
    <n v="81317979"/>
    <n v="29"/>
    <s v="Active"/>
  </r>
  <r>
    <x v="1978"/>
    <s v="Startup1979"/>
    <x v="3"/>
    <x v="3"/>
    <s v="Singapore"/>
    <n v="2015"/>
    <x v="1033"/>
    <x v="4"/>
    <n v="9371641"/>
    <n v="256837350"/>
    <x v="3"/>
    <n v="14"/>
    <n v="4474"/>
    <n v="49891456"/>
    <n v="20"/>
    <s v="Closed"/>
  </r>
  <r>
    <x v="1979"/>
    <s v="Startup1980"/>
    <x v="5"/>
    <x v="4"/>
    <s v="Melbourne"/>
    <n v="2016"/>
    <x v="365"/>
    <x v="4"/>
    <n v="38191477"/>
    <n v="979961404"/>
    <x v="0"/>
    <n v="5"/>
    <n v="2945"/>
    <n v="17779211"/>
    <n v="37"/>
    <s v="Acquired"/>
  </r>
  <r>
    <x v="1980"/>
    <s v="Startup1981"/>
    <x v="2"/>
    <x v="2"/>
    <s v="Paris"/>
    <n v="2015"/>
    <x v="1272"/>
    <x v="1"/>
    <n v="20292908"/>
    <n v="820615357"/>
    <x v="7"/>
    <n v="4"/>
    <n v="1694"/>
    <n v="18852655"/>
    <n v="34"/>
    <s v="Acquired"/>
  </r>
  <r>
    <x v="1981"/>
    <s v="Startup1982"/>
    <x v="8"/>
    <x v="0"/>
    <s v="Tokyo"/>
    <n v="2022"/>
    <x v="1273"/>
    <x v="5"/>
    <n v="4628998"/>
    <n v="983904254"/>
    <x v="6"/>
    <n v="13"/>
    <n v="2840"/>
    <n v="38355358"/>
    <n v="22"/>
    <s v="Acquired"/>
  </r>
  <r>
    <x v="1982"/>
    <s v="Startup1983"/>
    <x v="3"/>
    <x v="6"/>
    <s v="Abu Dhabi"/>
    <n v="2024"/>
    <x v="1226"/>
    <x v="6"/>
    <n v="11352452"/>
    <n v="228521263"/>
    <x v="5"/>
    <n v="14"/>
    <n v="3938"/>
    <n v="73049109"/>
    <n v="13"/>
    <s v="Closed"/>
  </r>
  <r>
    <x v="1983"/>
    <s v="Startup1984"/>
    <x v="1"/>
    <x v="9"/>
    <s v="Vancouver"/>
    <n v="2012"/>
    <x v="1274"/>
    <x v="6"/>
    <n v="22790352"/>
    <n v="709527482"/>
    <x v="5"/>
    <n v="1"/>
    <n v="4678"/>
    <n v="26744367"/>
    <n v="8"/>
    <s v="Closed"/>
  </r>
  <r>
    <x v="1984"/>
    <s v="Startup1985"/>
    <x v="9"/>
    <x v="4"/>
    <s v="Melbourne"/>
    <n v="2018"/>
    <x v="783"/>
    <x v="6"/>
    <n v="2781187"/>
    <n v="397023888"/>
    <x v="6"/>
    <n v="11"/>
    <n v="1970"/>
    <n v="5966585"/>
    <n v="21"/>
    <s v="Closed"/>
  </r>
  <r>
    <x v="1985"/>
    <s v="Startup1986"/>
    <x v="5"/>
    <x v="0"/>
    <s v="Tokyo"/>
    <n v="2016"/>
    <x v="1275"/>
    <x v="6"/>
    <n v="5736175"/>
    <n v="314385600"/>
    <x v="5"/>
    <n v="11"/>
    <n v="1156"/>
    <n v="62429221"/>
    <n v="28"/>
    <s v="Closed"/>
  </r>
  <r>
    <x v="1986"/>
    <s v="Startup1987"/>
    <x v="0"/>
    <x v="6"/>
    <s v="Dubai"/>
    <n v="2017"/>
    <x v="1276"/>
    <x v="4"/>
    <n v="4430543"/>
    <n v="914894072"/>
    <x v="7"/>
    <n v="4"/>
    <n v="4686"/>
    <n v="47112202"/>
    <n v="24"/>
    <s v="IPO"/>
  </r>
  <r>
    <x v="1987"/>
    <s v="Startup1988"/>
    <x v="8"/>
    <x v="8"/>
    <s v="New York"/>
    <n v="2010"/>
    <x v="1277"/>
    <x v="0"/>
    <n v="4395646"/>
    <n v="395454878"/>
    <x v="2"/>
    <n v="8"/>
    <n v="1684"/>
    <n v="58134201"/>
    <n v="5"/>
    <s v="IPO"/>
  </r>
  <r>
    <x v="1988"/>
    <s v="Startup1989"/>
    <x v="6"/>
    <x v="1"/>
    <s v="Hyderabad"/>
    <n v="2015"/>
    <x v="15"/>
    <x v="2"/>
    <n v="1086301"/>
    <n v="911822663"/>
    <x v="6"/>
    <n v="3"/>
    <n v="3543"/>
    <n v="54814880"/>
    <n v="17"/>
    <s v="IPO"/>
  </r>
  <r>
    <x v="1989"/>
    <s v="Startup1990"/>
    <x v="6"/>
    <x v="8"/>
    <s v="New York"/>
    <n v="2023"/>
    <x v="652"/>
    <x v="1"/>
    <n v="13642718"/>
    <n v="891604809"/>
    <x v="5"/>
    <n v="14"/>
    <n v="3019"/>
    <n v="19409706"/>
    <n v="9"/>
    <s v="Active"/>
  </r>
  <r>
    <x v="1990"/>
    <s v="Startup1991"/>
    <x v="9"/>
    <x v="5"/>
    <s v="Munich"/>
    <n v="2016"/>
    <x v="407"/>
    <x v="3"/>
    <n v="30791472"/>
    <n v="572178411"/>
    <x v="7"/>
    <n v="5"/>
    <n v="1920"/>
    <n v="80043306"/>
    <n v="17"/>
    <s v="Closed"/>
  </r>
  <r>
    <x v="1991"/>
    <s v="Startup1992"/>
    <x v="3"/>
    <x v="7"/>
    <s v="Manchester"/>
    <n v="2017"/>
    <x v="1123"/>
    <x v="2"/>
    <n v="34837733"/>
    <n v="935964005"/>
    <x v="1"/>
    <n v="1"/>
    <n v="2086"/>
    <n v="22701820"/>
    <n v="24"/>
    <s v="IPO"/>
  </r>
  <r>
    <x v="1992"/>
    <s v="Startup1993"/>
    <x v="3"/>
    <x v="2"/>
    <s v="Paris"/>
    <n v="2013"/>
    <x v="577"/>
    <x v="3"/>
    <n v="41113335"/>
    <n v="287048190"/>
    <x v="7"/>
    <n v="8"/>
    <n v="2933"/>
    <n v="17106545"/>
    <n v="14"/>
    <s v="IPO"/>
  </r>
  <r>
    <x v="1993"/>
    <s v="Startup1994"/>
    <x v="1"/>
    <x v="5"/>
    <s v="Munich"/>
    <n v="2020"/>
    <x v="114"/>
    <x v="3"/>
    <n v="44507506"/>
    <n v="463264512"/>
    <x v="2"/>
    <n v="11"/>
    <n v="2186"/>
    <n v="63738786"/>
    <n v="7"/>
    <s v="Active"/>
  </r>
  <r>
    <x v="1994"/>
    <s v="Startup1995"/>
    <x v="4"/>
    <x v="4"/>
    <s v="Sydney"/>
    <n v="2014"/>
    <x v="677"/>
    <x v="3"/>
    <n v="21973046"/>
    <n v="23198166"/>
    <x v="0"/>
    <n v="5"/>
    <n v="2414"/>
    <n v="33940886"/>
    <n v="26"/>
    <s v="Active"/>
  </r>
  <r>
    <x v="1995"/>
    <s v="Startup1996"/>
    <x v="0"/>
    <x v="7"/>
    <s v="London"/>
    <n v="2014"/>
    <x v="966"/>
    <x v="0"/>
    <n v="45122679"/>
    <n v="748060618"/>
    <x v="2"/>
    <n v="7"/>
    <n v="3477"/>
    <n v="73347863"/>
    <n v="14"/>
    <s v="IPO"/>
  </r>
  <r>
    <x v="1996"/>
    <s v="Startup1997"/>
    <x v="3"/>
    <x v="8"/>
    <s v="Boston"/>
    <n v="2022"/>
    <x v="220"/>
    <x v="2"/>
    <n v="31309320"/>
    <n v="257873968"/>
    <x v="5"/>
    <n v="3"/>
    <n v="2062"/>
    <n v="17184286"/>
    <n v="2"/>
    <s v="Acquired"/>
  </r>
  <r>
    <x v="1997"/>
    <s v="Startup1998"/>
    <x v="1"/>
    <x v="3"/>
    <s v="Singapore"/>
    <n v="2021"/>
    <x v="667"/>
    <x v="5"/>
    <n v="879379"/>
    <n v="374294083"/>
    <x v="0"/>
    <n v="15"/>
    <n v="4908"/>
    <n v="76866648"/>
    <n v="3"/>
    <s v="Active"/>
  </r>
  <r>
    <x v="1998"/>
    <s v="Startup1999"/>
    <x v="3"/>
    <x v="9"/>
    <s v="Vancouver"/>
    <n v="2015"/>
    <x v="1075"/>
    <x v="6"/>
    <n v="33004745"/>
    <n v="33185428"/>
    <x v="0"/>
    <n v="12"/>
    <n v="4029"/>
    <n v="50303032"/>
    <n v="23"/>
    <s v="Acquired"/>
  </r>
  <r>
    <x v="1999"/>
    <s v="Startup2000"/>
    <x v="6"/>
    <x v="1"/>
    <s v="Bengaluru"/>
    <n v="2011"/>
    <x v="316"/>
    <x v="0"/>
    <n v="43892622"/>
    <n v="553286099"/>
    <x v="7"/>
    <n v="4"/>
    <n v="1093"/>
    <n v="85695391"/>
    <n v="28"/>
    <s v="IPO"/>
  </r>
  <r>
    <x v="2000"/>
    <s v="Startup2001"/>
    <x v="7"/>
    <x v="4"/>
    <s v="Melbourne"/>
    <n v="2010"/>
    <x v="1087"/>
    <x v="2"/>
    <n v="39380137"/>
    <n v="691313414"/>
    <x v="2"/>
    <n v="1"/>
    <n v="3951"/>
    <n v="63401008"/>
    <n v="34"/>
    <s v="Closed"/>
  </r>
  <r>
    <x v="2001"/>
    <s v="Startup2002"/>
    <x v="7"/>
    <x v="9"/>
    <s v="Toronto"/>
    <n v="2010"/>
    <x v="786"/>
    <x v="2"/>
    <n v="39470488"/>
    <n v="915724049"/>
    <x v="0"/>
    <n v="1"/>
    <n v="3563"/>
    <n v="14967446"/>
    <n v="2"/>
    <s v="IPO"/>
  </r>
  <r>
    <x v="2002"/>
    <s v="Startup2003"/>
    <x v="1"/>
    <x v="4"/>
    <s v="Melbourne"/>
    <n v="2014"/>
    <x v="481"/>
    <x v="4"/>
    <n v="28597499"/>
    <n v="987928737"/>
    <x v="5"/>
    <n v="1"/>
    <n v="2954"/>
    <n v="88709433"/>
    <n v="18"/>
    <s v="Active"/>
  </r>
  <r>
    <x v="2003"/>
    <s v="Startup2004"/>
    <x v="7"/>
    <x v="0"/>
    <s v="Tokyo"/>
    <n v="2016"/>
    <x v="1278"/>
    <x v="2"/>
    <n v="6390460"/>
    <n v="285909655"/>
    <x v="0"/>
    <n v="15"/>
    <n v="3660"/>
    <n v="64491110"/>
    <n v="8"/>
    <s v="Acquired"/>
  </r>
  <r>
    <x v="2004"/>
    <s v="Startup2005"/>
    <x v="7"/>
    <x v="3"/>
    <s v="Singapore"/>
    <n v="2014"/>
    <x v="1279"/>
    <x v="1"/>
    <n v="21002550"/>
    <n v="17129873"/>
    <x v="3"/>
    <n v="5"/>
    <n v="3355"/>
    <n v="45107217"/>
    <n v="36"/>
    <s v="IPO"/>
  </r>
  <r>
    <x v="2005"/>
    <s v="Startup2006"/>
    <x v="6"/>
    <x v="1"/>
    <s v="Mumbai"/>
    <n v="2014"/>
    <x v="1194"/>
    <x v="2"/>
    <n v="44230329"/>
    <n v="890692090"/>
    <x v="1"/>
    <n v="1"/>
    <n v="2085"/>
    <n v="60602408"/>
    <n v="21"/>
    <s v="Closed"/>
  </r>
  <r>
    <x v="2006"/>
    <s v="Startup2007"/>
    <x v="7"/>
    <x v="4"/>
    <s v="Sydney"/>
    <n v="2012"/>
    <x v="762"/>
    <x v="6"/>
    <n v="16983436"/>
    <n v="316418126"/>
    <x v="6"/>
    <n v="6"/>
    <n v="4565"/>
    <n v="16906350"/>
    <n v="21"/>
    <s v="Active"/>
  </r>
  <r>
    <x v="2007"/>
    <s v="Startup2008"/>
    <x v="5"/>
    <x v="4"/>
    <s v="Sydney"/>
    <n v="2020"/>
    <x v="1131"/>
    <x v="1"/>
    <n v="47853509"/>
    <n v="213224513"/>
    <x v="4"/>
    <n v="12"/>
    <n v="17"/>
    <n v="27843205"/>
    <n v="39"/>
    <s v="IPO"/>
  </r>
  <r>
    <x v="2008"/>
    <s v="Startup2009"/>
    <x v="4"/>
    <x v="2"/>
    <s v="Paris"/>
    <n v="2018"/>
    <x v="1194"/>
    <x v="2"/>
    <n v="4483245"/>
    <n v="676191514"/>
    <x v="0"/>
    <n v="6"/>
    <n v="4247"/>
    <n v="34480888"/>
    <n v="12"/>
    <s v="IPO"/>
  </r>
  <r>
    <x v="2009"/>
    <s v="Startup2010"/>
    <x v="9"/>
    <x v="9"/>
    <s v="Vancouver"/>
    <n v="2016"/>
    <x v="77"/>
    <x v="4"/>
    <n v="42030171"/>
    <n v="108452588"/>
    <x v="1"/>
    <n v="9"/>
    <n v="4885"/>
    <n v="46108489"/>
    <n v="39"/>
    <s v="IPO"/>
  </r>
  <r>
    <x v="2010"/>
    <s v="Startup2011"/>
    <x v="5"/>
    <x v="9"/>
    <s v="Vancouver"/>
    <n v="2013"/>
    <x v="490"/>
    <x v="5"/>
    <n v="48624262"/>
    <n v="583591434"/>
    <x v="6"/>
    <n v="2"/>
    <n v="3433"/>
    <n v="99781858"/>
    <n v="38"/>
    <s v="IPO"/>
  </r>
  <r>
    <x v="2011"/>
    <s v="Startup2012"/>
    <x v="9"/>
    <x v="7"/>
    <s v="Manchester"/>
    <n v="2012"/>
    <x v="75"/>
    <x v="4"/>
    <n v="32862989"/>
    <n v="341736280"/>
    <x v="0"/>
    <n v="9"/>
    <n v="3168"/>
    <n v="62003159"/>
    <n v="5"/>
    <s v="Acquired"/>
  </r>
  <r>
    <x v="2012"/>
    <s v="Startup2013"/>
    <x v="0"/>
    <x v="3"/>
    <s v="Singapore"/>
    <n v="2012"/>
    <x v="650"/>
    <x v="2"/>
    <n v="25230372"/>
    <n v="234864136"/>
    <x v="0"/>
    <n v="9"/>
    <n v="1733"/>
    <n v="40882348"/>
    <n v="3"/>
    <s v="Active"/>
  </r>
  <r>
    <x v="2013"/>
    <s v="Startup2014"/>
    <x v="5"/>
    <x v="3"/>
    <s v="Singapore"/>
    <n v="2023"/>
    <x v="1233"/>
    <x v="6"/>
    <n v="43317274"/>
    <n v="451966952"/>
    <x v="6"/>
    <n v="10"/>
    <n v="241"/>
    <n v="58642378"/>
    <n v="40"/>
    <s v="Acquired"/>
  </r>
  <r>
    <x v="2014"/>
    <s v="Startup2015"/>
    <x v="9"/>
    <x v="1"/>
    <s v="Mumbai"/>
    <n v="2010"/>
    <x v="1280"/>
    <x v="2"/>
    <n v="14887972"/>
    <n v="903310763"/>
    <x v="7"/>
    <n v="8"/>
    <n v="2998"/>
    <n v="94944524"/>
    <n v="28"/>
    <s v="Acquired"/>
  </r>
  <r>
    <x v="2015"/>
    <s v="Startup2016"/>
    <x v="7"/>
    <x v="0"/>
    <s v="Tokyo"/>
    <n v="2012"/>
    <x v="399"/>
    <x v="5"/>
    <n v="36304563"/>
    <n v="740830776"/>
    <x v="0"/>
    <n v="9"/>
    <n v="2185"/>
    <n v="41776639"/>
    <n v="35"/>
    <s v="Active"/>
  </r>
  <r>
    <x v="2016"/>
    <s v="Startup2017"/>
    <x v="0"/>
    <x v="6"/>
    <s v="Abu Dhabi"/>
    <n v="2016"/>
    <x v="679"/>
    <x v="1"/>
    <n v="26062186"/>
    <n v="566021862"/>
    <x v="0"/>
    <n v="4"/>
    <n v="1398"/>
    <n v="93662911"/>
    <n v="18"/>
    <s v="Closed"/>
  </r>
  <r>
    <x v="2017"/>
    <s v="Startup2018"/>
    <x v="0"/>
    <x v="3"/>
    <s v="Singapore"/>
    <n v="2020"/>
    <x v="1281"/>
    <x v="1"/>
    <n v="16059452"/>
    <n v="840200824"/>
    <x v="1"/>
    <n v="14"/>
    <n v="4578"/>
    <n v="98717130"/>
    <n v="4"/>
    <s v="Acquired"/>
  </r>
  <r>
    <x v="2018"/>
    <s v="Startup2019"/>
    <x v="7"/>
    <x v="6"/>
    <s v="Abu Dhabi"/>
    <n v="2018"/>
    <x v="627"/>
    <x v="0"/>
    <n v="13518739"/>
    <n v="880194692"/>
    <x v="6"/>
    <n v="8"/>
    <n v="902"/>
    <n v="30984116"/>
    <n v="13"/>
    <s v="IPO"/>
  </r>
  <r>
    <x v="2019"/>
    <s v="Startup2020"/>
    <x v="7"/>
    <x v="5"/>
    <s v="Berlin"/>
    <n v="2015"/>
    <x v="1214"/>
    <x v="5"/>
    <n v="17018958"/>
    <n v="573158169"/>
    <x v="5"/>
    <n v="13"/>
    <n v="1115"/>
    <n v="80680836"/>
    <n v="29"/>
    <s v="Acquired"/>
  </r>
  <r>
    <x v="2020"/>
    <s v="Startup2021"/>
    <x v="9"/>
    <x v="9"/>
    <s v="Toronto"/>
    <n v="2015"/>
    <x v="887"/>
    <x v="0"/>
    <n v="39669452"/>
    <n v="280279876"/>
    <x v="5"/>
    <n v="14"/>
    <n v="1132"/>
    <n v="53568908"/>
    <n v="8"/>
    <s v="Acquired"/>
  </r>
  <r>
    <x v="2021"/>
    <s v="Startup2022"/>
    <x v="8"/>
    <x v="6"/>
    <s v="Dubai"/>
    <n v="2019"/>
    <x v="1282"/>
    <x v="5"/>
    <n v="26555356"/>
    <n v="860155404"/>
    <x v="4"/>
    <n v="2"/>
    <n v="795"/>
    <n v="29175306"/>
    <n v="22"/>
    <s v="IPO"/>
  </r>
  <r>
    <x v="2022"/>
    <s v="Startup2023"/>
    <x v="3"/>
    <x v="4"/>
    <s v="Melbourne"/>
    <n v="2015"/>
    <x v="1283"/>
    <x v="5"/>
    <n v="28759822"/>
    <n v="390756227"/>
    <x v="5"/>
    <n v="8"/>
    <n v="1096"/>
    <n v="7142562"/>
    <n v="12"/>
    <s v="Acquired"/>
  </r>
  <r>
    <x v="2023"/>
    <s v="Startup2024"/>
    <x v="0"/>
    <x v="5"/>
    <s v="Munich"/>
    <n v="2021"/>
    <x v="1020"/>
    <x v="1"/>
    <n v="27074251"/>
    <n v="893979848"/>
    <x v="0"/>
    <n v="3"/>
    <n v="247"/>
    <n v="95498298"/>
    <n v="37"/>
    <s v="Acquired"/>
  </r>
  <r>
    <x v="2024"/>
    <s v="Startup2025"/>
    <x v="0"/>
    <x v="6"/>
    <s v="Abu Dhabi"/>
    <n v="2011"/>
    <x v="1284"/>
    <x v="6"/>
    <n v="40608148"/>
    <n v="563320663"/>
    <x v="5"/>
    <n v="6"/>
    <n v="3059"/>
    <n v="83310026"/>
    <n v="8"/>
    <s v="IPO"/>
  </r>
  <r>
    <x v="2025"/>
    <s v="Startup2026"/>
    <x v="0"/>
    <x v="8"/>
    <s v="Austin"/>
    <n v="2023"/>
    <x v="496"/>
    <x v="0"/>
    <n v="10932762"/>
    <n v="761354508"/>
    <x v="4"/>
    <n v="8"/>
    <n v="1594"/>
    <n v="93307598"/>
    <n v="17"/>
    <s v="Active"/>
  </r>
  <r>
    <x v="2026"/>
    <s v="Startup2027"/>
    <x v="7"/>
    <x v="0"/>
    <s v="Tokyo"/>
    <n v="2022"/>
    <x v="738"/>
    <x v="1"/>
    <n v="31771957"/>
    <n v="124479085"/>
    <x v="3"/>
    <n v="2"/>
    <n v="1296"/>
    <n v="93379029"/>
    <n v="32"/>
    <s v="IPO"/>
  </r>
  <r>
    <x v="2027"/>
    <s v="Startup2028"/>
    <x v="4"/>
    <x v="9"/>
    <s v="Vancouver"/>
    <n v="2013"/>
    <x v="1285"/>
    <x v="4"/>
    <n v="44086724"/>
    <n v="488977511"/>
    <x v="4"/>
    <n v="14"/>
    <n v="339"/>
    <n v="95915747"/>
    <n v="34"/>
    <s v="Active"/>
  </r>
  <r>
    <x v="2028"/>
    <s v="Startup2029"/>
    <x v="7"/>
    <x v="0"/>
    <s v="Tokyo"/>
    <n v="2021"/>
    <x v="834"/>
    <x v="4"/>
    <n v="5183199"/>
    <n v="315096946"/>
    <x v="3"/>
    <n v="14"/>
    <n v="3033"/>
    <n v="87714270"/>
    <n v="24"/>
    <s v="Acquired"/>
  </r>
  <r>
    <x v="2029"/>
    <s v="Startup2030"/>
    <x v="1"/>
    <x v="0"/>
    <s v="Tokyo"/>
    <n v="2022"/>
    <x v="1286"/>
    <x v="2"/>
    <n v="16156840"/>
    <n v="511245334"/>
    <x v="2"/>
    <n v="5"/>
    <n v="1012"/>
    <n v="78293862"/>
    <n v="28"/>
    <s v="Acquired"/>
  </r>
  <r>
    <x v="2030"/>
    <s v="Startup2031"/>
    <x v="3"/>
    <x v="1"/>
    <s v="Mumbai"/>
    <n v="2010"/>
    <x v="677"/>
    <x v="6"/>
    <n v="44308992"/>
    <n v="280115442"/>
    <x v="7"/>
    <n v="8"/>
    <n v="4272"/>
    <n v="98056653"/>
    <n v="3"/>
    <s v="Closed"/>
  </r>
  <r>
    <x v="2031"/>
    <s v="Startup2032"/>
    <x v="8"/>
    <x v="7"/>
    <s v="London"/>
    <n v="2019"/>
    <x v="1287"/>
    <x v="0"/>
    <n v="7995155"/>
    <n v="700637430"/>
    <x v="6"/>
    <n v="11"/>
    <n v="1776"/>
    <n v="48124176"/>
    <n v="34"/>
    <s v="Active"/>
  </r>
  <r>
    <x v="2032"/>
    <s v="Startup2033"/>
    <x v="0"/>
    <x v="5"/>
    <s v="Berlin"/>
    <n v="2018"/>
    <x v="156"/>
    <x v="1"/>
    <n v="34028748"/>
    <n v="894814299"/>
    <x v="0"/>
    <n v="8"/>
    <n v="1121"/>
    <n v="33118023"/>
    <n v="7"/>
    <s v="Closed"/>
  </r>
  <r>
    <x v="2033"/>
    <s v="Startup2034"/>
    <x v="3"/>
    <x v="3"/>
    <s v="Singapore"/>
    <n v="2024"/>
    <x v="1288"/>
    <x v="6"/>
    <n v="26816259"/>
    <n v="274674554"/>
    <x v="6"/>
    <n v="6"/>
    <n v="4802"/>
    <n v="83290356"/>
    <n v="8"/>
    <s v="Active"/>
  </r>
  <r>
    <x v="2034"/>
    <s v="Startup2035"/>
    <x v="3"/>
    <x v="1"/>
    <s v="Hyderabad"/>
    <n v="2024"/>
    <x v="1289"/>
    <x v="5"/>
    <n v="14010126"/>
    <n v="129908304"/>
    <x v="6"/>
    <n v="6"/>
    <n v="3553"/>
    <n v="25013449"/>
    <n v="26"/>
    <s v="Acquired"/>
  </r>
  <r>
    <x v="2035"/>
    <s v="Startup2036"/>
    <x v="7"/>
    <x v="6"/>
    <s v="Dubai"/>
    <n v="2011"/>
    <x v="1129"/>
    <x v="3"/>
    <n v="36198254"/>
    <n v="908223158"/>
    <x v="4"/>
    <n v="15"/>
    <n v="3405"/>
    <n v="52649899"/>
    <n v="26"/>
    <s v="IPO"/>
  </r>
  <r>
    <x v="2036"/>
    <s v="Startup2037"/>
    <x v="5"/>
    <x v="8"/>
    <s v="New York"/>
    <n v="2018"/>
    <x v="1290"/>
    <x v="1"/>
    <n v="6564339"/>
    <n v="812541931"/>
    <x v="6"/>
    <n v="11"/>
    <n v="4923"/>
    <n v="69937764"/>
    <n v="10"/>
    <s v="IPO"/>
  </r>
  <r>
    <x v="2037"/>
    <s v="Startup2038"/>
    <x v="2"/>
    <x v="8"/>
    <s v="San Francisco"/>
    <n v="2014"/>
    <x v="1291"/>
    <x v="1"/>
    <n v="19741893"/>
    <n v="331890554"/>
    <x v="7"/>
    <n v="10"/>
    <n v="991"/>
    <n v="82998429"/>
    <n v="17"/>
    <s v="Closed"/>
  </r>
  <r>
    <x v="2038"/>
    <s v="Startup2039"/>
    <x v="5"/>
    <x v="2"/>
    <s v="Paris"/>
    <n v="2017"/>
    <x v="1292"/>
    <x v="0"/>
    <n v="29161628"/>
    <n v="838733622"/>
    <x v="7"/>
    <n v="4"/>
    <n v="4434"/>
    <n v="13257601"/>
    <n v="30"/>
    <s v="Active"/>
  </r>
  <r>
    <x v="2039"/>
    <s v="Startup2040"/>
    <x v="6"/>
    <x v="5"/>
    <s v="Berlin"/>
    <n v="2013"/>
    <x v="1293"/>
    <x v="5"/>
    <n v="21491642"/>
    <n v="210969015"/>
    <x v="2"/>
    <n v="3"/>
    <n v="2156"/>
    <n v="48945942"/>
    <n v="34"/>
    <s v="Active"/>
  </r>
  <r>
    <x v="2040"/>
    <s v="Startup2041"/>
    <x v="3"/>
    <x v="1"/>
    <s v="Pune"/>
    <n v="2012"/>
    <x v="1294"/>
    <x v="3"/>
    <n v="10838948"/>
    <n v="790442393"/>
    <x v="4"/>
    <n v="14"/>
    <n v="2451"/>
    <n v="94825995"/>
    <n v="36"/>
    <s v="IPO"/>
  </r>
  <r>
    <x v="2041"/>
    <s v="Startup2042"/>
    <x v="5"/>
    <x v="3"/>
    <s v="Singapore"/>
    <n v="2010"/>
    <x v="485"/>
    <x v="4"/>
    <n v="20782102"/>
    <n v="591973298"/>
    <x v="6"/>
    <n v="10"/>
    <n v="3053"/>
    <n v="6907199"/>
    <n v="7"/>
    <s v="IPO"/>
  </r>
  <r>
    <x v="2042"/>
    <s v="Startup2043"/>
    <x v="4"/>
    <x v="9"/>
    <s v="Vancouver"/>
    <n v="2022"/>
    <x v="742"/>
    <x v="6"/>
    <n v="3231773"/>
    <n v="998269599"/>
    <x v="1"/>
    <n v="1"/>
    <n v="1651"/>
    <n v="39342837"/>
    <n v="28"/>
    <s v="Active"/>
  </r>
  <r>
    <x v="2043"/>
    <s v="Startup2044"/>
    <x v="9"/>
    <x v="7"/>
    <s v="Manchester"/>
    <n v="2019"/>
    <x v="1053"/>
    <x v="0"/>
    <n v="34118249"/>
    <n v="594292961"/>
    <x v="2"/>
    <n v="6"/>
    <n v="1950"/>
    <n v="74321986"/>
    <n v="2"/>
    <s v="IPO"/>
  </r>
  <r>
    <x v="2044"/>
    <s v="Startup2045"/>
    <x v="9"/>
    <x v="0"/>
    <s v="Tokyo"/>
    <n v="2024"/>
    <x v="938"/>
    <x v="2"/>
    <n v="15249050"/>
    <n v="533345852"/>
    <x v="2"/>
    <n v="12"/>
    <n v="2056"/>
    <n v="96424656"/>
    <n v="8"/>
    <s v="IPO"/>
  </r>
  <r>
    <x v="2045"/>
    <s v="Startup2046"/>
    <x v="3"/>
    <x v="4"/>
    <s v="Sydney"/>
    <n v="2016"/>
    <x v="607"/>
    <x v="4"/>
    <n v="27863769"/>
    <n v="733140485"/>
    <x v="5"/>
    <n v="1"/>
    <n v="1147"/>
    <n v="21006572"/>
    <n v="2"/>
    <s v="Active"/>
  </r>
  <r>
    <x v="2046"/>
    <s v="Startup2047"/>
    <x v="5"/>
    <x v="5"/>
    <s v="Munich"/>
    <n v="2022"/>
    <x v="188"/>
    <x v="3"/>
    <n v="46893984"/>
    <n v="726319716"/>
    <x v="4"/>
    <n v="8"/>
    <n v="3759"/>
    <n v="23948537"/>
    <n v="22"/>
    <s v="Active"/>
  </r>
  <r>
    <x v="2047"/>
    <s v="Startup2048"/>
    <x v="2"/>
    <x v="1"/>
    <s v="Mumbai"/>
    <n v="2021"/>
    <x v="1195"/>
    <x v="1"/>
    <n v="48993081"/>
    <n v="884564815"/>
    <x v="1"/>
    <n v="5"/>
    <n v="3903"/>
    <n v="63714178"/>
    <n v="40"/>
    <s v="Active"/>
  </r>
  <r>
    <x v="2048"/>
    <s v="Startup2049"/>
    <x v="2"/>
    <x v="2"/>
    <s v="Paris"/>
    <n v="2010"/>
    <x v="1057"/>
    <x v="4"/>
    <n v="7118789"/>
    <n v="245338415"/>
    <x v="2"/>
    <n v="14"/>
    <n v="2201"/>
    <n v="85001335"/>
    <n v="23"/>
    <s v="Active"/>
  </r>
  <r>
    <x v="2049"/>
    <s v="Startup2050"/>
    <x v="5"/>
    <x v="5"/>
    <s v="Munich"/>
    <n v="2017"/>
    <x v="1295"/>
    <x v="3"/>
    <n v="14497555"/>
    <n v="874845516"/>
    <x v="4"/>
    <n v="15"/>
    <n v="2976"/>
    <n v="23002572"/>
    <n v="19"/>
    <s v="Acquired"/>
  </r>
  <r>
    <x v="2050"/>
    <s v="Startup2051"/>
    <x v="4"/>
    <x v="2"/>
    <s v="Paris"/>
    <n v="2022"/>
    <x v="361"/>
    <x v="4"/>
    <n v="18120814"/>
    <n v="435366582"/>
    <x v="5"/>
    <n v="11"/>
    <n v="4771"/>
    <n v="87462555"/>
    <n v="18"/>
    <s v="Acquired"/>
  </r>
  <r>
    <x v="2051"/>
    <s v="Startup2052"/>
    <x v="8"/>
    <x v="8"/>
    <s v="Austin"/>
    <n v="2010"/>
    <x v="1193"/>
    <x v="3"/>
    <n v="9864416"/>
    <n v="216681535"/>
    <x v="4"/>
    <n v="4"/>
    <n v="4953"/>
    <n v="77590196"/>
    <n v="31"/>
    <s v="Acquired"/>
  </r>
  <r>
    <x v="2052"/>
    <s v="Startup2053"/>
    <x v="0"/>
    <x v="7"/>
    <s v="Manchester"/>
    <n v="2015"/>
    <x v="1061"/>
    <x v="4"/>
    <n v="42023219"/>
    <n v="307703036"/>
    <x v="3"/>
    <n v="14"/>
    <n v="4131"/>
    <n v="18979560"/>
    <n v="25"/>
    <s v="Active"/>
  </r>
  <r>
    <x v="2053"/>
    <s v="Startup2054"/>
    <x v="6"/>
    <x v="1"/>
    <s v="Pune"/>
    <n v="2011"/>
    <x v="1175"/>
    <x v="4"/>
    <n v="47304342"/>
    <n v="533661331"/>
    <x v="0"/>
    <n v="6"/>
    <n v="581"/>
    <n v="43458259"/>
    <n v="14"/>
    <s v="Closed"/>
  </r>
  <r>
    <x v="2054"/>
    <s v="Startup2055"/>
    <x v="5"/>
    <x v="7"/>
    <s v="Manchester"/>
    <n v="2022"/>
    <x v="610"/>
    <x v="0"/>
    <n v="24862732"/>
    <n v="926339972"/>
    <x v="5"/>
    <n v="3"/>
    <n v="73"/>
    <n v="82755811"/>
    <n v="31"/>
    <s v="Closed"/>
  </r>
  <r>
    <x v="2055"/>
    <s v="Startup2056"/>
    <x v="4"/>
    <x v="8"/>
    <s v="San Francisco"/>
    <n v="2020"/>
    <x v="995"/>
    <x v="0"/>
    <n v="49121150"/>
    <n v="660598287"/>
    <x v="0"/>
    <n v="2"/>
    <n v="2019"/>
    <n v="59513981"/>
    <n v="4"/>
    <s v="IPO"/>
  </r>
  <r>
    <x v="2056"/>
    <s v="Startup2057"/>
    <x v="1"/>
    <x v="9"/>
    <s v="Vancouver"/>
    <n v="2024"/>
    <x v="1296"/>
    <x v="4"/>
    <n v="36893013"/>
    <n v="307877614"/>
    <x v="1"/>
    <n v="12"/>
    <n v="1822"/>
    <n v="38646682"/>
    <n v="32"/>
    <s v="Active"/>
  </r>
  <r>
    <x v="2057"/>
    <s v="Startup2058"/>
    <x v="8"/>
    <x v="8"/>
    <s v="New York"/>
    <n v="2024"/>
    <x v="1180"/>
    <x v="5"/>
    <n v="49628441"/>
    <n v="222860403"/>
    <x v="6"/>
    <n v="5"/>
    <n v="59"/>
    <n v="67615653"/>
    <n v="10"/>
    <s v="Closed"/>
  </r>
  <r>
    <x v="2058"/>
    <s v="Startup2059"/>
    <x v="3"/>
    <x v="3"/>
    <s v="Singapore"/>
    <n v="2019"/>
    <x v="345"/>
    <x v="4"/>
    <n v="45703646"/>
    <n v="853549157"/>
    <x v="1"/>
    <n v="1"/>
    <n v="1059"/>
    <n v="87945821"/>
    <n v="12"/>
    <s v="Acquired"/>
  </r>
  <r>
    <x v="2059"/>
    <s v="Startup2060"/>
    <x v="1"/>
    <x v="8"/>
    <s v="New York"/>
    <n v="2013"/>
    <x v="763"/>
    <x v="1"/>
    <n v="27490150"/>
    <n v="931859790"/>
    <x v="1"/>
    <n v="12"/>
    <n v="3037"/>
    <n v="97942595"/>
    <n v="26"/>
    <s v="Acquired"/>
  </r>
  <r>
    <x v="2060"/>
    <s v="Startup2061"/>
    <x v="0"/>
    <x v="5"/>
    <s v="Munich"/>
    <n v="2024"/>
    <x v="1297"/>
    <x v="2"/>
    <n v="2980676"/>
    <n v="375132497"/>
    <x v="0"/>
    <n v="4"/>
    <n v="2706"/>
    <n v="38062013"/>
    <n v="15"/>
    <s v="Acquired"/>
  </r>
  <r>
    <x v="2061"/>
    <s v="Startup2062"/>
    <x v="1"/>
    <x v="8"/>
    <s v="Boston"/>
    <n v="2015"/>
    <x v="1298"/>
    <x v="0"/>
    <n v="22794322"/>
    <n v="467208540"/>
    <x v="3"/>
    <n v="8"/>
    <n v="2926"/>
    <n v="14863697"/>
    <n v="25"/>
    <s v="Closed"/>
  </r>
  <r>
    <x v="2062"/>
    <s v="Startup2063"/>
    <x v="7"/>
    <x v="5"/>
    <s v="Berlin"/>
    <n v="2011"/>
    <x v="1078"/>
    <x v="2"/>
    <n v="18396234"/>
    <n v="556964715"/>
    <x v="6"/>
    <n v="1"/>
    <n v="4911"/>
    <n v="55778995"/>
    <n v="39"/>
    <s v="Closed"/>
  </r>
  <r>
    <x v="2063"/>
    <s v="Startup2064"/>
    <x v="4"/>
    <x v="8"/>
    <s v="Boston"/>
    <n v="2019"/>
    <x v="1299"/>
    <x v="4"/>
    <n v="36799066"/>
    <n v="548739715"/>
    <x v="2"/>
    <n v="2"/>
    <n v="2043"/>
    <n v="44326174"/>
    <n v="29"/>
    <s v="Closed"/>
  </r>
  <r>
    <x v="2064"/>
    <s v="Startup2065"/>
    <x v="3"/>
    <x v="4"/>
    <s v="Sydney"/>
    <n v="2022"/>
    <x v="675"/>
    <x v="0"/>
    <n v="4957545"/>
    <n v="412716391"/>
    <x v="6"/>
    <n v="8"/>
    <n v="2207"/>
    <n v="59708394"/>
    <n v="30"/>
    <s v="Active"/>
  </r>
  <r>
    <x v="2065"/>
    <s v="Startup2066"/>
    <x v="4"/>
    <x v="6"/>
    <s v="Dubai"/>
    <n v="2016"/>
    <x v="621"/>
    <x v="1"/>
    <n v="18363465"/>
    <n v="897359733"/>
    <x v="5"/>
    <n v="7"/>
    <n v="1558"/>
    <n v="96306535"/>
    <n v="36"/>
    <s v="Closed"/>
  </r>
  <r>
    <x v="2066"/>
    <s v="Startup2067"/>
    <x v="9"/>
    <x v="7"/>
    <s v="London"/>
    <n v="2019"/>
    <x v="469"/>
    <x v="0"/>
    <n v="38868692"/>
    <n v="716738537"/>
    <x v="7"/>
    <n v="5"/>
    <n v="1540"/>
    <n v="46876198"/>
    <n v="30"/>
    <s v="Closed"/>
  </r>
  <r>
    <x v="2067"/>
    <s v="Startup2068"/>
    <x v="1"/>
    <x v="3"/>
    <s v="Singapore"/>
    <n v="2024"/>
    <x v="1030"/>
    <x v="6"/>
    <n v="9965226"/>
    <n v="849548261"/>
    <x v="7"/>
    <n v="15"/>
    <n v="4328"/>
    <n v="74996198"/>
    <n v="12"/>
    <s v="Closed"/>
  </r>
  <r>
    <x v="2068"/>
    <s v="Startup2069"/>
    <x v="2"/>
    <x v="0"/>
    <s v="Tokyo"/>
    <n v="2024"/>
    <x v="747"/>
    <x v="2"/>
    <n v="3660295"/>
    <n v="174713892"/>
    <x v="7"/>
    <n v="14"/>
    <n v="4291"/>
    <n v="77903257"/>
    <n v="15"/>
    <s v="Active"/>
  </r>
  <r>
    <x v="2069"/>
    <s v="Startup2070"/>
    <x v="8"/>
    <x v="1"/>
    <s v="Pune"/>
    <n v="2020"/>
    <x v="1300"/>
    <x v="2"/>
    <n v="19521300"/>
    <n v="598970744"/>
    <x v="2"/>
    <n v="4"/>
    <n v="3705"/>
    <n v="26414922"/>
    <n v="9"/>
    <s v="Active"/>
  </r>
  <r>
    <x v="2070"/>
    <s v="Startup2071"/>
    <x v="8"/>
    <x v="5"/>
    <s v="Munich"/>
    <n v="2018"/>
    <x v="1301"/>
    <x v="4"/>
    <n v="35415899"/>
    <n v="560793137"/>
    <x v="3"/>
    <n v="12"/>
    <n v="208"/>
    <n v="59657503"/>
    <n v="16"/>
    <s v="Acquired"/>
  </r>
  <r>
    <x v="2071"/>
    <s v="Startup2072"/>
    <x v="4"/>
    <x v="6"/>
    <s v="Dubai"/>
    <n v="2023"/>
    <x v="1302"/>
    <x v="5"/>
    <n v="13122901"/>
    <n v="869008905"/>
    <x v="2"/>
    <n v="3"/>
    <n v="3251"/>
    <n v="26226776"/>
    <n v="16"/>
    <s v="Active"/>
  </r>
  <r>
    <x v="2072"/>
    <s v="Startup2073"/>
    <x v="1"/>
    <x v="4"/>
    <s v="Melbourne"/>
    <n v="2016"/>
    <x v="1303"/>
    <x v="1"/>
    <n v="41446793"/>
    <n v="928583066"/>
    <x v="4"/>
    <n v="7"/>
    <n v="141"/>
    <n v="98033016"/>
    <n v="19"/>
    <s v="IPO"/>
  </r>
  <r>
    <x v="2073"/>
    <s v="Startup2074"/>
    <x v="0"/>
    <x v="3"/>
    <s v="Singapore"/>
    <n v="2012"/>
    <x v="745"/>
    <x v="3"/>
    <n v="19123096"/>
    <n v="36638049"/>
    <x v="6"/>
    <n v="1"/>
    <n v="565"/>
    <n v="80565475"/>
    <n v="22"/>
    <s v="Closed"/>
  </r>
  <r>
    <x v="2074"/>
    <s v="Startup2075"/>
    <x v="2"/>
    <x v="0"/>
    <s v="Tokyo"/>
    <n v="2016"/>
    <x v="1304"/>
    <x v="6"/>
    <n v="12457948"/>
    <n v="403769407"/>
    <x v="3"/>
    <n v="12"/>
    <n v="715"/>
    <n v="50781351"/>
    <n v="25"/>
    <s v="Active"/>
  </r>
  <r>
    <x v="2075"/>
    <s v="Startup2076"/>
    <x v="6"/>
    <x v="5"/>
    <s v="Berlin"/>
    <n v="2015"/>
    <x v="623"/>
    <x v="4"/>
    <n v="10945400"/>
    <n v="770193937"/>
    <x v="5"/>
    <n v="15"/>
    <n v="4680"/>
    <n v="26350901"/>
    <n v="22"/>
    <s v="IPO"/>
  </r>
  <r>
    <x v="2076"/>
    <s v="Startup2077"/>
    <x v="7"/>
    <x v="8"/>
    <s v="Austin"/>
    <n v="2021"/>
    <x v="706"/>
    <x v="4"/>
    <n v="20281197"/>
    <n v="232629580"/>
    <x v="4"/>
    <n v="11"/>
    <n v="1816"/>
    <n v="60167586"/>
    <n v="11"/>
    <s v="Closed"/>
  </r>
  <r>
    <x v="2077"/>
    <s v="Startup2078"/>
    <x v="5"/>
    <x v="3"/>
    <s v="Singapore"/>
    <n v="2010"/>
    <x v="1305"/>
    <x v="1"/>
    <n v="29798275"/>
    <n v="496481889"/>
    <x v="0"/>
    <n v="1"/>
    <n v="4253"/>
    <n v="3855428"/>
    <n v="28"/>
    <s v="Acquired"/>
  </r>
  <r>
    <x v="2078"/>
    <s v="Startup2079"/>
    <x v="7"/>
    <x v="5"/>
    <s v="Berlin"/>
    <n v="2019"/>
    <x v="391"/>
    <x v="2"/>
    <n v="42809043"/>
    <n v="275492027"/>
    <x v="0"/>
    <n v="6"/>
    <n v="2882"/>
    <n v="58007543"/>
    <n v="12"/>
    <s v="Closed"/>
  </r>
  <r>
    <x v="2079"/>
    <s v="Startup2080"/>
    <x v="8"/>
    <x v="4"/>
    <s v="Melbourne"/>
    <n v="2024"/>
    <x v="1306"/>
    <x v="5"/>
    <n v="13171738"/>
    <n v="937285181"/>
    <x v="3"/>
    <n v="3"/>
    <n v="4938"/>
    <n v="77793507"/>
    <n v="13"/>
    <s v="Closed"/>
  </r>
  <r>
    <x v="2080"/>
    <s v="Startup2081"/>
    <x v="2"/>
    <x v="6"/>
    <s v="Abu Dhabi"/>
    <n v="2013"/>
    <x v="1307"/>
    <x v="4"/>
    <n v="4979157"/>
    <n v="921652458"/>
    <x v="0"/>
    <n v="15"/>
    <n v="2684"/>
    <n v="61985029"/>
    <n v="3"/>
    <s v="Active"/>
  </r>
  <r>
    <x v="2081"/>
    <s v="Startup2082"/>
    <x v="2"/>
    <x v="2"/>
    <s v="Paris"/>
    <n v="2019"/>
    <x v="1308"/>
    <x v="2"/>
    <n v="41377497"/>
    <n v="280336873"/>
    <x v="4"/>
    <n v="3"/>
    <n v="2468"/>
    <n v="57622818"/>
    <n v="28"/>
    <s v="Closed"/>
  </r>
  <r>
    <x v="2082"/>
    <s v="Startup2083"/>
    <x v="1"/>
    <x v="5"/>
    <s v="Munich"/>
    <n v="2017"/>
    <x v="753"/>
    <x v="0"/>
    <n v="40751728"/>
    <n v="118081136"/>
    <x v="1"/>
    <n v="6"/>
    <n v="1506"/>
    <n v="28822444"/>
    <n v="22"/>
    <s v="Acquired"/>
  </r>
  <r>
    <x v="2083"/>
    <s v="Startup2084"/>
    <x v="0"/>
    <x v="4"/>
    <s v="Sydney"/>
    <n v="2024"/>
    <x v="344"/>
    <x v="5"/>
    <n v="15640181"/>
    <n v="432492911"/>
    <x v="4"/>
    <n v="10"/>
    <n v="47"/>
    <n v="18949100"/>
    <n v="8"/>
    <s v="Acquired"/>
  </r>
  <r>
    <x v="2084"/>
    <s v="Startup2085"/>
    <x v="4"/>
    <x v="1"/>
    <s v="Hyderabad"/>
    <n v="2012"/>
    <x v="1020"/>
    <x v="1"/>
    <n v="14113929"/>
    <n v="785229517"/>
    <x v="5"/>
    <n v="5"/>
    <n v="1862"/>
    <n v="15912067"/>
    <n v="22"/>
    <s v="Active"/>
  </r>
  <r>
    <x v="2085"/>
    <s v="Startup2086"/>
    <x v="0"/>
    <x v="4"/>
    <s v="Melbourne"/>
    <n v="2014"/>
    <x v="535"/>
    <x v="4"/>
    <n v="24949496"/>
    <n v="786856057"/>
    <x v="4"/>
    <n v="11"/>
    <n v="2050"/>
    <n v="92001736"/>
    <n v="20"/>
    <s v="Active"/>
  </r>
  <r>
    <x v="2086"/>
    <s v="Startup2087"/>
    <x v="3"/>
    <x v="1"/>
    <s v="Hyderabad"/>
    <n v="2016"/>
    <x v="727"/>
    <x v="2"/>
    <n v="32740964"/>
    <n v="159864772"/>
    <x v="6"/>
    <n v="15"/>
    <n v="169"/>
    <n v="77853724"/>
    <n v="17"/>
    <s v="Closed"/>
  </r>
  <r>
    <x v="2087"/>
    <s v="Startup2088"/>
    <x v="5"/>
    <x v="7"/>
    <s v="Manchester"/>
    <n v="2015"/>
    <x v="1309"/>
    <x v="0"/>
    <n v="17527001"/>
    <n v="694724311"/>
    <x v="7"/>
    <n v="5"/>
    <n v="2238"/>
    <n v="93377490"/>
    <n v="5"/>
    <s v="Acquired"/>
  </r>
  <r>
    <x v="2088"/>
    <s v="Startup2089"/>
    <x v="8"/>
    <x v="2"/>
    <s v="Paris"/>
    <n v="2023"/>
    <x v="1310"/>
    <x v="3"/>
    <n v="16150307"/>
    <n v="824222267"/>
    <x v="1"/>
    <n v="11"/>
    <n v="2118"/>
    <n v="67930023"/>
    <n v="9"/>
    <s v="Acquired"/>
  </r>
  <r>
    <x v="2089"/>
    <s v="Startup2090"/>
    <x v="7"/>
    <x v="6"/>
    <s v="Dubai"/>
    <n v="2012"/>
    <x v="420"/>
    <x v="6"/>
    <n v="28803691"/>
    <n v="950508645"/>
    <x v="2"/>
    <n v="8"/>
    <n v="967"/>
    <n v="75604904"/>
    <n v="26"/>
    <s v="IPO"/>
  </r>
  <r>
    <x v="2090"/>
    <s v="Startup2091"/>
    <x v="9"/>
    <x v="6"/>
    <s v="Abu Dhabi"/>
    <n v="2017"/>
    <x v="1013"/>
    <x v="5"/>
    <n v="16600219"/>
    <n v="807692421"/>
    <x v="7"/>
    <n v="9"/>
    <n v="3193"/>
    <n v="95596487"/>
    <n v="15"/>
    <s v="Closed"/>
  </r>
  <r>
    <x v="2091"/>
    <s v="Startup2092"/>
    <x v="1"/>
    <x v="6"/>
    <s v="Dubai"/>
    <n v="2011"/>
    <x v="761"/>
    <x v="5"/>
    <n v="43976010"/>
    <n v="727034918"/>
    <x v="5"/>
    <n v="13"/>
    <n v="3423"/>
    <n v="43423498"/>
    <n v="35"/>
    <s v="Closed"/>
  </r>
  <r>
    <x v="2092"/>
    <s v="Startup2093"/>
    <x v="1"/>
    <x v="3"/>
    <s v="Singapore"/>
    <n v="2015"/>
    <x v="1311"/>
    <x v="5"/>
    <n v="42836387"/>
    <n v="21500081"/>
    <x v="5"/>
    <n v="2"/>
    <n v="20"/>
    <n v="81370469"/>
    <n v="10"/>
    <s v="IPO"/>
  </r>
  <r>
    <x v="2093"/>
    <s v="Startup2094"/>
    <x v="4"/>
    <x v="5"/>
    <s v="Munich"/>
    <n v="2020"/>
    <x v="573"/>
    <x v="6"/>
    <n v="2020287"/>
    <n v="536309954"/>
    <x v="6"/>
    <n v="15"/>
    <n v="3293"/>
    <n v="5502968"/>
    <n v="8"/>
    <s v="Acquired"/>
  </r>
  <r>
    <x v="2094"/>
    <s v="Startup2095"/>
    <x v="6"/>
    <x v="4"/>
    <s v="Sydney"/>
    <n v="2016"/>
    <x v="1312"/>
    <x v="1"/>
    <n v="41934928"/>
    <n v="438414978"/>
    <x v="6"/>
    <n v="12"/>
    <n v="1159"/>
    <n v="20304958"/>
    <n v="34"/>
    <s v="Closed"/>
  </r>
  <r>
    <x v="2095"/>
    <s v="Startup2096"/>
    <x v="1"/>
    <x v="1"/>
    <s v="Mumbai"/>
    <n v="2020"/>
    <x v="1115"/>
    <x v="3"/>
    <n v="18756582"/>
    <n v="493844131"/>
    <x v="1"/>
    <n v="8"/>
    <n v="1320"/>
    <n v="41043396"/>
    <n v="8"/>
    <s v="Closed"/>
  </r>
  <r>
    <x v="2096"/>
    <s v="Startup2097"/>
    <x v="0"/>
    <x v="5"/>
    <s v="Munich"/>
    <n v="2012"/>
    <x v="1003"/>
    <x v="6"/>
    <n v="47143039"/>
    <n v="607175206"/>
    <x v="4"/>
    <n v="8"/>
    <n v="723"/>
    <n v="85056241"/>
    <n v="21"/>
    <s v="Acquired"/>
  </r>
  <r>
    <x v="2097"/>
    <s v="Startup2098"/>
    <x v="2"/>
    <x v="1"/>
    <s v="Pune"/>
    <n v="2010"/>
    <x v="347"/>
    <x v="1"/>
    <n v="44136202"/>
    <n v="649476953"/>
    <x v="4"/>
    <n v="9"/>
    <n v="2066"/>
    <n v="33437995"/>
    <n v="33"/>
    <s v="Active"/>
  </r>
  <r>
    <x v="2098"/>
    <s v="Startup2099"/>
    <x v="3"/>
    <x v="3"/>
    <s v="Singapore"/>
    <n v="2017"/>
    <x v="395"/>
    <x v="3"/>
    <n v="28888079"/>
    <n v="214039839"/>
    <x v="4"/>
    <n v="4"/>
    <n v="1066"/>
    <n v="89383713"/>
    <n v="16"/>
    <s v="Active"/>
  </r>
  <r>
    <x v="2099"/>
    <s v="Startup2100"/>
    <x v="6"/>
    <x v="7"/>
    <s v="Manchester"/>
    <n v="2014"/>
    <x v="78"/>
    <x v="2"/>
    <n v="38249974"/>
    <n v="412303977"/>
    <x v="1"/>
    <n v="12"/>
    <n v="3116"/>
    <n v="40893947"/>
    <n v="38"/>
    <s v="Acquired"/>
  </r>
  <r>
    <x v="2100"/>
    <s v="Startup2101"/>
    <x v="8"/>
    <x v="3"/>
    <s v="Singapore"/>
    <n v="2013"/>
    <x v="216"/>
    <x v="2"/>
    <n v="37329972"/>
    <n v="880499283"/>
    <x v="6"/>
    <n v="9"/>
    <n v="4005"/>
    <n v="52945624"/>
    <n v="22"/>
    <s v="Closed"/>
  </r>
  <r>
    <x v="2101"/>
    <s v="Startup2102"/>
    <x v="4"/>
    <x v="1"/>
    <s v="Pune"/>
    <n v="2013"/>
    <x v="1313"/>
    <x v="2"/>
    <n v="47012540"/>
    <n v="774843728"/>
    <x v="7"/>
    <n v="13"/>
    <n v="1655"/>
    <n v="94714228"/>
    <n v="38"/>
    <s v="Closed"/>
  </r>
  <r>
    <x v="2102"/>
    <s v="Startup2103"/>
    <x v="1"/>
    <x v="9"/>
    <s v="Toronto"/>
    <n v="2012"/>
    <x v="1145"/>
    <x v="2"/>
    <n v="34743495"/>
    <n v="325763898"/>
    <x v="5"/>
    <n v="7"/>
    <n v="4745"/>
    <n v="8415505"/>
    <n v="30"/>
    <s v="Closed"/>
  </r>
  <r>
    <x v="2103"/>
    <s v="Startup2104"/>
    <x v="4"/>
    <x v="9"/>
    <s v="Vancouver"/>
    <n v="2018"/>
    <x v="227"/>
    <x v="0"/>
    <n v="13857813"/>
    <n v="362915065"/>
    <x v="0"/>
    <n v="3"/>
    <n v="1329"/>
    <n v="70144865"/>
    <n v="22"/>
    <s v="Active"/>
  </r>
  <r>
    <x v="2104"/>
    <s v="Startup2105"/>
    <x v="9"/>
    <x v="6"/>
    <s v="Dubai"/>
    <n v="2017"/>
    <x v="553"/>
    <x v="5"/>
    <n v="25492474"/>
    <n v="592320368"/>
    <x v="6"/>
    <n v="11"/>
    <n v="1461"/>
    <n v="3127430"/>
    <n v="30"/>
    <s v="Acquired"/>
  </r>
  <r>
    <x v="2105"/>
    <s v="Startup2106"/>
    <x v="8"/>
    <x v="2"/>
    <s v="Paris"/>
    <n v="2018"/>
    <x v="34"/>
    <x v="0"/>
    <n v="45762086"/>
    <n v="200824395"/>
    <x v="4"/>
    <n v="11"/>
    <n v="2476"/>
    <n v="46008591"/>
    <n v="25"/>
    <s v="Closed"/>
  </r>
  <r>
    <x v="2106"/>
    <s v="Startup2107"/>
    <x v="1"/>
    <x v="5"/>
    <s v="Berlin"/>
    <n v="2014"/>
    <x v="997"/>
    <x v="3"/>
    <n v="46685921"/>
    <n v="173270952"/>
    <x v="4"/>
    <n v="10"/>
    <n v="2016"/>
    <n v="1093593"/>
    <n v="34"/>
    <s v="Closed"/>
  </r>
  <r>
    <x v="2107"/>
    <s v="Startup2108"/>
    <x v="7"/>
    <x v="8"/>
    <s v="Boston"/>
    <n v="2018"/>
    <x v="1314"/>
    <x v="2"/>
    <n v="6778477"/>
    <n v="548974221"/>
    <x v="4"/>
    <n v="2"/>
    <n v="258"/>
    <n v="47552783"/>
    <n v="11"/>
    <s v="Active"/>
  </r>
  <r>
    <x v="2108"/>
    <s v="Startup2109"/>
    <x v="1"/>
    <x v="6"/>
    <s v="Dubai"/>
    <n v="2018"/>
    <x v="1315"/>
    <x v="6"/>
    <n v="43920722"/>
    <n v="323816578"/>
    <x v="6"/>
    <n v="3"/>
    <n v="652"/>
    <n v="19713168"/>
    <n v="15"/>
    <s v="Active"/>
  </r>
  <r>
    <x v="2109"/>
    <s v="Startup2110"/>
    <x v="4"/>
    <x v="0"/>
    <s v="Tokyo"/>
    <n v="2010"/>
    <x v="70"/>
    <x v="3"/>
    <n v="35852096"/>
    <n v="69918184"/>
    <x v="1"/>
    <n v="8"/>
    <n v="1900"/>
    <n v="54489501"/>
    <n v="14"/>
    <s v="Closed"/>
  </r>
  <r>
    <x v="2110"/>
    <s v="Startup2111"/>
    <x v="5"/>
    <x v="5"/>
    <s v="Berlin"/>
    <n v="2010"/>
    <x v="941"/>
    <x v="5"/>
    <n v="12162789"/>
    <n v="503781752"/>
    <x v="6"/>
    <n v="2"/>
    <n v="3592"/>
    <n v="65945992"/>
    <n v="18"/>
    <s v="IPO"/>
  </r>
  <r>
    <x v="2111"/>
    <s v="Startup2112"/>
    <x v="2"/>
    <x v="9"/>
    <s v="Toronto"/>
    <n v="2011"/>
    <x v="1316"/>
    <x v="0"/>
    <n v="45352661"/>
    <n v="875061879"/>
    <x v="1"/>
    <n v="12"/>
    <n v="3624"/>
    <n v="87758202"/>
    <n v="14"/>
    <s v="Active"/>
  </r>
  <r>
    <x v="2112"/>
    <s v="Startup2113"/>
    <x v="5"/>
    <x v="2"/>
    <s v="Paris"/>
    <n v="2010"/>
    <x v="1300"/>
    <x v="1"/>
    <n v="10236926"/>
    <n v="437239362"/>
    <x v="6"/>
    <n v="5"/>
    <n v="1875"/>
    <n v="92388904"/>
    <n v="13"/>
    <s v="Acquired"/>
  </r>
  <r>
    <x v="2113"/>
    <s v="Startup2114"/>
    <x v="1"/>
    <x v="8"/>
    <s v="New York"/>
    <n v="2011"/>
    <x v="1317"/>
    <x v="2"/>
    <n v="44445209"/>
    <n v="277700067"/>
    <x v="5"/>
    <n v="8"/>
    <n v="4682"/>
    <n v="86560790"/>
    <n v="23"/>
    <s v="Closed"/>
  </r>
  <r>
    <x v="2114"/>
    <s v="Startup2115"/>
    <x v="8"/>
    <x v="4"/>
    <s v="Sydney"/>
    <n v="2021"/>
    <x v="1318"/>
    <x v="4"/>
    <n v="48627484"/>
    <n v="245634862"/>
    <x v="0"/>
    <n v="1"/>
    <n v="409"/>
    <n v="58866977"/>
    <n v="30"/>
    <s v="IPO"/>
  </r>
  <r>
    <x v="2115"/>
    <s v="Startup2116"/>
    <x v="4"/>
    <x v="1"/>
    <s v="Hyderabad"/>
    <n v="2013"/>
    <x v="311"/>
    <x v="2"/>
    <n v="22008425"/>
    <n v="865337348"/>
    <x v="0"/>
    <n v="10"/>
    <n v="1684"/>
    <n v="60446523"/>
    <n v="16"/>
    <s v="Acquired"/>
  </r>
  <r>
    <x v="2116"/>
    <s v="Startup2117"/>
    <x v="4"/>
    <x v="7"/>
    <s v="Manchester"/>
    <n v="2022"/>
    <x v="714"/>
    <x v="1"/>
    <n v="27917576"/>
    <n v="638994763"/>
    <x v="4"/>
    <n v="1"/>
    <n v="976"/>
    <n v="28946376"/>
    <n v="5"/>
    <s v="Closed"/>
  </r>
  <r>
    <x v="2117"/>
    <s v="Startup2118"/>
    <x v="9"/>
    <x v="4"/>
    <s v="Sydney"/>
    <n v="2020"/>
    <x v="864"/>
    <x v="6"/>
    <n v="9970406"/>
    <n v="752739939"/>
    <x v="6"/>
    <n v="12"/>
    <n v="2402"/>
    <n v="49019118"/>
    <n v="24"/>
    <s v="IPO"/>
  </r>
  <r>
    <x v="2118"/>
    <s v="Startup2119"/>
    <x v="1"/>
    <x v="3"/>
    <s v="Singapore"/>
    <n v="2017"/>
    <x v="856"/>
    <x v="2"/>
    <n v="39932453"/>
    <n v="254790918"/>
    <x v="1"/>
    <n v="10"/>
    <n v="2886"/>
    <n v="11932534"/>
    <n v="18"/>
    <s v="Active"/>
  </r>
  <r>
    <x v="2119"/>
    <s v="Startup2120"/>
    <x v="5"/>
    <x v="8"/>
    <s v="San Francisco"/>
    <n v="2014"/>
    <x v="581"/>
    <x v="3"/>
    <n v="14556343"/>
    <n v="988520665"/>
    <x v="1"/>
    <n v="11"/>
    <n v="3024"/>
    <n v="74567922"/>
    <n v="36"/>
    <s v="IPO"/>
  </r>
  <r>
    <x v="2120"/>
    <s v="Startup2121"/>
    <x v="0"/>
    <x v="7"/>
    <s v="Manchester"/>
    <n v="2015"/>
    <x v="919"/>
    <x v="4"/>
    <n v="42946163"/>
    <n v="866242460"/>
    <x v="4"/>
    <n v="5"/>
    <n v="2679"/>
    <n v="77090809"/>
    <n v="14"/>
    <s v="Closed"/>
  </r>
  <r>
    <x v="2121"/>
    <s v="Startup2122"/>
    <x v="8"/>
    <x v="2"/>
    <s v="Paris"/>
    <n v="2016"/>
    <x v="25"/>
    <x v="6"/>
    <n v="46678377"/>
    <n v="23790433"/>
    <x v="5"/>
    <n v="15"/>
    <n v="3008"/>
    <n v="42362698"/>
    <n v="29"/>
    <s v="IPO"/>
  </r>
  <r>
    <x v="2122"/>
    <s v="Startup2123"/>
    <x v="7"/>
    <x v="1"/>
    <s v="Hyderabad"/>
    <n v="2017"/>
    <x v="625"/>
    <x v="0"/>
    <n v="36055012"/>
    <n v="892327670"/>
    <x v="4"/>
    <n v="11"/>
    <n v="3956"/>
    <n v="25851168"/>
    <n v="18"/>
    <s v="IPO"/>
  </r>
  <r>
    <x v="2123"/>
    <s v="Startup2124"/>
    <x v="0"/>
    <x v="8"/>
    <s v="Boston"/>
    <n v="2018"/>
    <x v="395"/>
    <x v="2"/>
    <n v="45829264"/>
    <n v="364800253"/>
    <x v="5"/>
    <n v="12"/>
    <n v="3907"/>
    <n v="53657844"/>
    <n v="34"/>
    <s v="Active"/>
  </r>
  <r>
    <x v="2124"/>
    <s v="Startup2125"/>
    <x v="1"/>
    <x v="7"/>
    <s v="Manchester"/>
    <n v="2023"/>
    <x v="790"/>
    <x v="2"/>
    <n v="15010220"/>
    <n v="32066587"/>
    <x v="6"/>
    <n v="4"/>
    <n v="2225"/>
    <n v="9773435"/>
    <n v="31"/>
    <s v="IPO"/>
  </r>
  <r>
    <x v="2125"/>
    <s v="Startup2126"/>
    <x v="1"/>
    <x v="3"/>
    <s v="Singapore"/>
    <n v="2013"/>
    <x v="1319"/>
    <x v="5"/>
    <n v="23557356"/>
    <n v="499062168"/>
    <x v="2"/>
    <n v="7"/>
    <n v="2002"/>
    <n v="92596531"/>
    <n v="5"/>
    <s v="Closed"/>
  </r>
  <r>
    <x v="2126"/>
    <s v="Startup2127"/>
    <x v="2"/>
    <x v="4"/>
    <s v="Sydney"/>
    <n v="2012"/>
    <x v="1320"/>
    <x v="6"/>
    <n v="40725635"/>
    <n v="227382950"/>
    <x v="0"/>
    <n v="11"/>
    <n v="481"/>
    <n v="11978085"/>
    <n v="30"/>
    <s v="Acquired"/>
  </r>
  <r>
    <x v="2127"/>
    <s v="Startup2128"/>
    <x v="0"/>
    <x v="7"/>
    <s v="London"/>
    <n v="2020"/>
    <x v="202"/>
    <x v="0"/>
    <n v="49755187"/>
    <n v="978802464"/>
    <x v="7"/>
    <n v="4"/>
    <n v="2967"/>
    <n v="71414892"/>
    <n v="11"/>
    <s v="Acquired"/>
  </r>
  <r>
    <x v="2128"/>
    <s v="Startup2129"/>
    <x v="0"/>
    <x v="5"/>
    <s v="Berlin"/>
    <n v="2015"/>
    <x v="1321"/>
    <x v="4"/>
    <n v="13649872"/>
    <n v="535877864"/>
    <x v="1"/>
    <n v="11"/>
    <n v="4720"/>
    <n v="84400230"/>
    <n v="36"/>
    <s v="IPO"/>
  </r>
  <r>
    <x v="2129"/>
    <s v="Startup2130"/>
    <x v="4"/>
    <x v="9"/>
    <s v="Toronto"/>
    <n v="2015"/>
    <x v="1322"/>
    <x v="5"/>
    <n v="36595891"/>
    <n v="615779361"/>
    <x v="3"/>
    <n v="1"/>
    <n v="4506"/>
    <n v="13750712"/>
    <n v="30"/>
    <s v="IPO"/>
  </r>
  <r>
    <x v="2130"/>
    <s v="Startup2131"/>
    <x v="4"/>
    <x v="8"/>
    <s v="Austin"/>
    <n v="2021"/>
    <x v="209"/>
    <x v="4"/>
    <n v="4081636"/>
    <n v="457213220"/>
    <x v="1"/>
    <n v="3"/>
    <n v="3290"/>
    <n v="20363774"/>
    <n v="16"/>
    <s v="Acquired"/>
  </r>
  <r>
    <x v="2131"/>
    <s v="Startup2132"/>
    <x v="0"/>
    <x v="3"/>
    <s v="Singapore"/>
    <n v="2010"/>
    <x v="1323"/>
    <x v="0"/>
    <n v="22384875"/>
    <n v="653056009"/>
    <x v="4"/>
    <n v="13"/>
    <n v="2075"/>
    <n v="69562502"/>
    <n v="19"/>
    <s v="IPO"/>
  </r>
  <r>
    <x v="2132"/>
    <s v="Startup2133"/>
    <x v="0"/>
    <x v="3"/>
    <s v="Singapore"/>
    <n v="2023"/>
    <x v="1324"/>
    <x v="6"/>
    <n v="16203710"/>
    <n v="575060195"/>
    <x v="6"/>
    <n v="1"/>
    <n v="839"/>
    <n v="14457727"/>
    <n v="19"/>
    <s v="IPO"/>
  </r>
  <r>
    <x v="2133"/>
    <s v="Startup2134"/>
    <x v="9"/>
    <x v="4"/>
    <s v="Melbourne"/>
    <n v="2024"/>
    <x v="1127"/>
    <x v="0"/>
    <n v="32182916"/>
    <n v="382094701"/>
    <x v="4"/>
    <n v="7"/>
    <n v="4618"/>
    <n v="4304353"/>
    <n v="22"/>
    <s v="IPO"/>
  </r>
  <r>
    <x v="2134"/>
    <s v="Startup2135"/>
    <x v="7"/>
    <x v="6"/>
    <s v="Dubai"/>
    <n v="2013"/>
    <x v="157"/>
    <x v="3"/>
    <n v="13292680"/>
    <n v="806672561"/>
    <x v="0"/>
    <n v="12"/>
    <n v="3215"/>
    <n v="11266211"/>
    <n v="15"/>
    <s v="Active"/>
  </r>
  <r>
    <x v="2135"/>
    <s v="Startup2136"/>
    <x v="2"/>
    <x v="9"/>
    <s v="Toronto"/>
    <n v="2016"/>
    <x v="333"/>
    <x v="1"/>
    <n v="38378036"/>
    <n v="989903739"/>
    <x v="6"/>
    <n v="8"/>
    <n v="1814"/>
    <n v="45140226"/>
    <n v="25"/>
    <s v="Active"/>
  </r>
  <r>
    <x v="2136"/>
    <s v="Startup2137"/>
    <x v="7"/>
    <x v="2"/>
    <s v="Paris"/>
    <n v="2015"/>
    <x v="176"/>
    <x v="0"/>
    <n v="49960316"/>
    <n v="51107479"/>
    <x v="2"/>
    <n v="5"/>
    <n v="4714"/>
    <n v="87787734"/>
    <n v="2"/>
    <s v="IPO"/>
  </r>
  <r>
    <x v="2137"/>
    <s v="Startup2138"/>
    <x v="1"/>
    <x v="3"/>
    <s v="Singapore"/>
    <n v="2019"/>
    <x v="1031"/>
    <x v="5"/>
    <n v="5935614"/>
    <n v="934459673"/>
    <x v="6"/>
    <n v="8"/>
    <n v="1144"/>
    <n v="50095441"/>
    <n v="19"/>
    <s v="IPO"/>
  </r>
  <r>
    <x v="2138"/>
    <s v="Startup2139"/>
    <x v="7"/>
    <x v="8"/>
    <s v="San Francisco"/>
    <n v="2013"/>
    <x v="923"/>
    <x v="4"/>
    <n v="32629682"/>
    <n v="943011984"/>
    <x v="6"/>
    <n v="7"/>
    <n v="1386"/>
    <n v="86952466"/>
    <n v="12"/>
    <s v="Acquired"/>
  </r>
  <r>
    <x v="2139"/>
    <s v="Startup2140"/>
    <x v="7"/>
    <x v="9"/>
    <s v="Toronto"/>
    <n v="2013"/>
    <x v="623"/>
    <x v="5"/>
    <n v="8340163"/>
    <n v="189776042"/>
    <x v="5"/>
    <n v="2"/>
    <n v="731"/>
    <n v="70307368"/>
    <n v="15"/>
    <s v="Acquired"/>
  </r>
  <r>
    <x v="2140"/>
    <s v="Startup2141"/>
    <x v="6"/>
    <x v="6"/>
    <s v="Dubai"/>
    <n v="2022"/>
    <x v="147"/>
    <x v="3"/>
    <n v="49151004"/>
    <n v="879407879"/>
    <x v="3"/>
    <n v="12"/>
    <n v="458"/>
    <n v="18627383"/>
    <n v="23"/>
    <s v="Closed"/>
  </r>
  <r>
    <x v="2141"/>
    <s v="Startup2142"/>
    <x v="3"/>
    <x v="5"/>
    <s v="Berlin"/>
    <n v="2010"/>
    <x v="402"/>
    <x v="5"/>
    <n v="7365679"/>
    <n v="756242758"/>
    <x v="3"/>
    <n v="7"/>
    <n v="3347"/>
    <n v="27476309"/>
    <n v="23"/>
    <s v="IPO"/>
  </r>
  <r>
    <x v="2142"/>
    <s v="Startup2143"/>
    <x v="4"/>
    <x v="9"/>
    <s v="Vancouver"/>
    <n v="2018"/>
    <x v="69"/>
    <x v="4"/>
    <n v="18935064"/>
    <n v="43067495"/>
    <x v="4"/>
    <n v="10"/>
    <n v="2682"/>
    <n v="31133923"/>
    <n v="16"/>
    <s v="Acquired"/>
  </r>
  <r>
    <x v="2143"/>
    <s v="Startup2144"/>
    <x v="8"/>
    <x v="9"/>
    <s v="Vancouver"/>
    <n v="2020"/>
    <x v="1241"/>
    <x v="6"/>
    <n v="7443915"/>
    <n v="997786887"/>
    <x v="0"/>
    <n v="10"/>
    <n v="964"/>
    <n v="8169194"/>
    <n v="7"/>
    <s v="IPO"/>
  </r>
  <r>
    <x v="2144"/>
    <s v="Startup2145"/>
    <x v="7"/>
    <x v="2"/>
    <s v="Paris"/>
    <n v="2024"/>
    <x v="464"/>
    <x v="1"/>
    <n v="15198965"/>
    <n v="578509040"/>
    <x v="3"/>
    <n v="5"/>
    <n v="4536"/>
    <n v="30933278"/>
    <n v="18"/>
    <s v="IPO"/>
  </r>
  <r>
    <x v="2145"/>
    <s v="Startup2146"/>
    <x v="6"/>
    <x v="0"/>
    <s v="Tokyo"/>
    <n v="2022"/>
    <x v="669"/>
    <x v="5"/>
    <n v="25921189"/>
    <n v="169273056"/>
    <x v="3"/>
    <n v="3"/>
    <n v="534"/>
    <n v="84256638"/>
    <n v="20"/>
    <s v="Acquired"/>
  </r>
  <r>
    <x v="2146"/>
    <s v="Startup2147"/>
    <x v="0"/>
    <x v="4"/>
    <s v="Sydney"/>
    <n v="2022"/>
    <x v="682"/>
    <x v="5"/>
    <n v="16559350"/>
    <n v="419040392"/>
    <x v="7"/>
    <n v="11"/>
    <n v="677"/>
    <n v="33057117"/>
    <n v="7"/>
    <s v="Active"/>
  </r>
  <r>
    <x v="2147"/>
    <s v="Startup2148"/>
    <x v="2"/>
    <x v="8"/>
    <s v="Boston"/>
    <n v="2015"/>
    <x v="569"/>
    <x v="2"/>
    <n v="14039230"/>
    <n v="543641665"/>
    <x v="2"/>
    <n v="10"/>
    <n v="3063"/>
    <n v="93813232"/>
    <n v="23"/>
    <s v="IPO"/>
  </r>
  <r>
    <x v="2148"/>
    <s v="Startup2149"/>
    <x v="6"/>
    <x v="4"/>
    <s v="Sydney"/>
    <n v="2018"/>
    <x v="1325"/>
    <x v="6"/>
    <n v="38066909"/>
    <n v="726550940"/>
    <x v="2"/>
    <n v="10"/>
    <n v="3040"/>
    <n v="28743795"/>
    <n v="7"/>
    <s v="Closed"/>
  </r>
  <r>
    <x v="2149"/>
    <s v="Startup2150"/>
    <x v="5"/>
    <x v="4"/>
    <s v="Sydney"/>
    <n v="2023"/>
    <x v="1326"/>
    <x v="4"/>
    <n v="10633165"/>
    <n v="197438371"/>
    <x v="5"/>
    <n v="9"/>
    <n v="61"/>
    <n v="24481229"/>
    <n v="24"/>
    <s v="Active"/>
  </r>
  <r>
    <x v="2150"/>
    <s v="Startup2151"/>
    <x v="1"/>
    <x v="6"/>
    <s v="Dubai"/>
    <n v="2023"/>
    <x v="492"/>
    <x v="2"/>
    <n v="6808907"/>
    <n v="191490982"/>
    <x v="7"/>
    <n v="1"/>
    <n v="210"/>
    <n v="25369207"/>
    <n v="8"/>
    <s v="Active"/>
  </r>
  <r>
    <x v="2151"/>
    <s v="Startup2152"/>
    <x v="1"/>
    <x v="1"/>
    <s v="Pune"/>
    <n v="2011"/>
    <x v="720"/>
    <x v="3"/>
    <n v="10672676"/>
    <n v="722872409"/>
    <x v="5"/>
    <n v="1"/>
    <n v="2877"/>
    <n v="21732925"/>
    <n v="18"/>
    <s v="Acquired"/>
  </r>
  <r>
    <x v="2152"/>
    <s v="Startup2153"/>
    <x v="9"/>
    <x v="9"/>
    <s v="Vancouver"/>
    <n v="2017"/>
    <x v="284"/>
    <x v="2"/>
    <n v="30069033"/>
    <n v="990261615"/>
    <x v="6"/>
    <n v="8"/>
    <n v="2132"/>
    <n v="17962235"/>
    <n v="7"/>
    <s v="Active"/>
  </r>
  <r>
    <x v="2153"/>
    <s v="Startup2154"/>
    <x v="1"/>
    <x v="8"/>
    <s v="Boston"/>
    <n v="2022"/>
    <x v="1327"/>
    <x v="4"/>
    <n v="19364947"/>
    <n v="679165834"/>
    <x v="6"/>
    <n v="14"/>
    <n v="111"/>
    <n v="65054309"/>
    <n v="32"/>
    <s v="Closed"/>
  </r>
  <r>
    <x v="2154"/>
    <s v="Startup2155"/>
    <x v="0"/>
    <x v="9"/>
    <s v="Vancouver"/>
    <n v="2018"/>
    <x v="1328"/>
    <x v="1"/>
    <n v="4882793"/>
    <n v="927729612"/>
    <x v="1"/>
    <n v="4"/>
    <n v="1320"/>
    <n v="30685764"/>
    <n v="5"/>
    <s v="Closed"/>
  </r>
  <r>
    <x v="2155"/>
    <s v="Startup2156"/>
    <x v="4"/>
    <x v="7"/>
    <s v="Manchester"/>
    <n v="2018"/>
    <x v="188"/>
    <x v="6"/>
    <n v="40775352"/>
    <n v="99108633"/>
    <x v="2"/>
    <n v="7"/>
    <n v="3288"/>
    <n v="3561600"/>
    <n v="38"/>
    <s v="Active"/>
  </r>
  <r>
    <x v="2156"/>
    <s v="Startup2157"/>
    <x v="1"/>
    <x v="9"/>
    <s v="Vancouver"/>
    <n v="2013"/>
    <x v="675"/>
    <x v="2"/>
    <n v="35590291"/>
    <n v="335840594"/>
    <x v="7"/>
    <n v="13"/>
    <n v="4808"/>
    <n v="83158879"/>
    <n v="40"/>
    <s v="Acquired"/>
  </r>
  <r>
    <x v="2157"/>
    <s v="Startup2158"/>
    <x v="6"/>
    <x v="2"/>
    <s v="Paris"/>
    <n v="2024"/>
    <x v="1149"/>
    <x v="2"/>
    <n v="44955524"/>
    <n v="820495447"/>
    <x v="6"/>
    <n v="4"/>
    <n v="4118"/>
    <n v="64591555"/>
    <n v="4"/>
    <s v="Acquired"/>
  </r>
  <r>
    <x v="2158"/>
    <s v="Startup2159"/>
    <x v="3"/>
    <x v="6"/>
    <s v="Dubai"/>
    <n v="2020"/>
    <x v="1102"/>
    <x v="4"/>
    <n v="32028537"/>
    <n v="205154204"/>
    <x v="3"/>
    <n v="14"/>
    <n v="4410"/>
    <n v="6293555"/>
    <n v="6"/>
    <s v="Active"/>
  </r>
  <r>
    <x v="2159"/>
    <s v="Startup2160"/>
    <x v="2"/>
    <x v="8"/>
    <s v="New York"/>
    <n v="2012"/>
    <x v="1329"/>
    <x v="2"/>
    <n v="8569412"/>
    <n v="382390265"/>
    <x v="2"/>
    <n v="7"/>
    <n v="4869"/>
    <n v="58873214"/>
    <n v="5"/>
    <s v="Closed"/>
  </r>
  <r>
    <x v="2160"/>
    <s v="Startup2161"/>
    <x v="7"/>
    <x v="0"/>
    <s v="Tokyo"/>
    <n v="2020"/>
    <x v="1330"/>
    <x v="2"/>
    <n v="21690434"/>
    <n v="974097721"/>
    <x v="3"/>
    <n v="11"/>
    <n v="1492"/>
    <n v="97832964"/>
    <n v="34"/>
    <s v="Active"/>
  </r>
  <r>
    <x v="2161"/>
    <s v="Startup2162"/>
    <x v="9"/>
    <x v="7"/>
    <s v="London"/>
    <n v="2023"/>
    <x v="1331"/>
    <x v="2"/>
    <n v="10574711"/>
    <n v="640183665"/>
    <x v="7"/>
    <n v="1"/>
    <n v="2322"/>
    <n v="51394911"/>
    <n v="10"/>
    <s v="IPO"/>
  </r>
  <r>
    <x v="2162"/>
    <s v="Startup2163"/>
    <x v="4"/>
    <x v="9"/>
    <s v="Vancouver"/>
    <n v="2017"/>
    <x v="792"/>
    <x v="0"/>
    <n v="48495981"/>
    <n v="100462823"/>
    <x v="4"/>
    <n v="4"/>
    <n v="4578"/>
    <n v="61935134"/>
    <n v="17"/>
    <s v="Active"/>
  </r>
  <r>
    <x v="2163"/>
    <s v="Startup2164"/>
    <x v="3"/>
    <x v="0"/>
    <s v="Tokyo"/>
    <n v="2011"/>
    <x v="1332"/>
    <x v="5"/>
    <n v="31164073"/>
    <n v="764018174"/>
    <x v="6"/>
    <n v="2"/>
    <n v="131"/>
    <n v="95583536"/>
    <n v="20"/>
    <s v="Closed"/>
  </r>
  <r>
    <x v="2164"/>
    <s v="Startup2165"/>
    <x v="7"/>
    <x v="4"/>
    <s v="Melbourne"/>
    <n v="2013"/>
    <x v="407"/>
    <x v="1"/>
    <n v="28199937"/>
    <n v="39858647"/>
    <x v="6"/>
    <n v="7"/>
    <n v="1302"/>
    <n v="33674930"/>
    <n v="37"/>
    <s v="IPO"/>
  </r>
  <r>
    <x v="2165"/>
    <s v="Startup2166"/>
    <x v="2"/>
    <x v="2"/>
    <s v="Paris"/>
    <n v="2011"/>
    <x v="909"/>
    <x v="6"/>
    <n v="21332468"/>
    <n v="594002373"/>
    <x v="1"/>
    <n v="9"/>
    <n v="3069"/>
    <n v="94367786"/>
    <n v="31"/>
    <s v="Active"/>
  </r>
  <r>
    <x v="2166"/>
    <s v="Startup2167"/>
    <x v="1"/>
    <x v="7"/>
    <s v="Manchester"/>
    <n v="2014"/>
    <x v="1323"/>
    <x v="4"/>
    <n v="6443115"/>
    <n v="938455278"/>
    <x v="7"/>
    <n v="13"/>
    <n v="4738"/>
    <n v="3644708"/>
    <n v="19"/>
    <s v="Active"/>
  </r>
  <r>
    <x v="2167"/>
    <s v="Startup2168"/>
    <x v="1"/>
    <x v="2"/>
    <s v="Paris"/>
    <n v="2019"/>
    <x v="995"/>
    <x v="2"/>
    <n v="33790439"/>
    <n v="209493601"/>
    <x v="6"/>
    <n v="5"/>
    <n v="298"/>
    <n v="94583235"/>
    <n v="20"/>
    <s v="IPO"/>
  </r>
  <r>
    <x v="2168"/>
    <s v="Startup2169"/>
    <x v="0"/>
    <x v="6"/>
    <s v="Abu Dhabi"/>
    <n v="2017"/>
    <x v="425"/>
    <x v="4"/>
    <n v="45355304"/>
    <n v="463143248"/>
    <x v="4"/>
    <n v="13"/>
    <n v="42"/>
    <n v="88261623"/>
    <n v="25"/>
    <s v="IPO"/>
  </r>
  <r>
    <x v="2169"/>
    <s v="Startup2170"/>
    <x v="3"/>
    <x v="4"/>
    <s v="Sydney"/>
    <n v="2021"/>
    <x v="351"/>
    <x v="3"/>
    <n v="32987402"/>
    <n v="328725807"/>
    <x v="4"/>
    <n v="1"/>
    <n v="4388"/>
    <n v="33531885"/>
    <n v="38"/>
    <s v="Closed"/>
  </r>
  <r>
    <x v="2170"/>
    <s v="Startup2171"/>
    <x v="0"/>
    <x v="4"/>
    <s v="Sydney"/>
    <n v="2018"/>
    <x v="414"/>
    <x v="0"/>
    <n v="28773031"/>
    <n v="416032587"/>
    <x v="0"/>
    <n v="4"/>
    <n v="2545"/>
    <n v="83072438"/>
    <n v="33"/>
    <s v="Closed"/>
  </r>
  <r>
    <x v="2171"/>
    <s v="Startup2172"/>
    <x v="3"/>
    <x v="9"/>
    <s v="Vancouver"/>
    <n v="2020"/>
    <x v="129"/>
    <x v="0"/>
    <n v="35587088"/>
    <n v="447927748"/>
    <x v="2"/>
    <n v="5"/>
    <n v="2783"/>
    <n v="17356741"/>
    <n v="28"/>
    <s v="IPO"/>
  </r>
  <r>
    <x v="2172"/>
    <s v="Startup2173"/>
    <x v="6"/>
    <x v="1"/>
    <s v="Bengaluru"/>
    <n v="2011"/>
    <x v="719"/>
    <x v="5"/>
    <n v="37014318"/>
    <n v="223868784"/>
    <x v="5"/>
    <n v="15"/>
    <n v="1641"/>
    <n v="81364347"/>
    <n v="27"/>
    <s v="IPO"/>
  </r>
  <r>
    <x v="2173"/>
    <s v="Startup2174"/>
    <x v="5"/>
    <x v="2"/>
    <s v="Paris"/>
    <n v="2023"/>
    <x v="914"/>
    <x v="5"/>
    <n v="20451517"/>
    <n v="15477704"/>
    <x v="0"/>
    <n v="13"/>
    <n v="4130"/>
    <n v="68374817"/>
    <n v="39"/>
    <s v="Active"/>
  </r>
  <r>
    <x v="2174"/>
    <s v="Startup2175"/>
    <x v="1"/>
    <x v="4"/>
    <s v="Sydney"/>
    <n v="2018"/>
    <x v="1090"/>
    <x v="1"/>
    <n v="37582295"/>
    <n v="937085038"/>
    <x v="7"/>
    <n v="11"/>
    <n v="303"/>
    <n v="64007151"/>
    <n v="40"/>
    <s v="Closed"/>
  </r>
  <r>
    <x v="2175"/>
    <s v="Startup2176"/>
    <x v="1"/>
    <x v="2"/>
    <s v="Paris"/>
    <n v="2018"/>
    <x v="452"/>
    <x v="5"/>
    <n v="31332183"/>
    <n v="829940592"/>
    <x v="6"/>
    <n v="5"/>
    <n v="551"/>
    <n v="1399978"/>
    <n v="26"/>
    <s v="Acquired"/>
  </r>
  <r>
    <x v="2176"/>
    <s v="Startup2177"/>
    <x v="3"/>
    <x v="1"/>
    <s v="Bengaluru"/>
    <n v="2019"/>
    <x v="1216"/>
    <x v="6"/>
    <n v="2679343"/>
    <n v="711225745"/>
    <x v="0"/>
    <n v="2"/>
    <n v="3913"/>
    <n v="32250026"/>
    <n v="19"/>
    <s v="Acquired"/>
  </r>
  <r>
    <x v="2177"/>
    <s v="Startup2178"/>
    <x v="1"/>
    <x v="0"/>
    <s v="Tokyo"/>
    <n v="2019"/>
    <x v="1333"/>
    <x v="6"/>
    <n v="31534808"/>
    <n v="896426281"/>
    <x v="0"/>
    <n v="6"/>
    <n v="4579"/>
    <n v="96402992"/>
    <n v="17"/>
    <s v="Active"/>
  </r>
  <r>
    <x v="2178"/>
    <s v="Startup2179"/>
    <x v="6"/>
    <x v="3"/>
    <s v="Singapore"/>
    <n v="2010"/>
    <x v="1281"/>
    <x v="4"/>
    <n v="22304079"/>
    <n v="43024079"/>
    <x v="3"/>
    <n v="5"/>
    <n v="3942"/>
    <n v="92152182"/>
    <n v="40"/>
    <s v="IPO"/>
  </r>
  <r>
    <x v="2179"/>
    <s v="Startup2180"/>
    <x v="5"/>
    <x v="6"/>
    <s v="Abu Dhabi"/>
    <n v="2013"/>
    <x v="780"/>
    <x v="3"/>
    <n v="36694540"/>
    <n v="998895689"/>
    <x v="5"/>
    <n v="1"/>
    <n v="350"/>
    <n v="90626385"/>
    <n v="7"/>
    <s v="Active"/>
  </r>
  <r>
    <x v="2180"/>
    <s v="Startup2181"/>
    <x v="2"/>
    <x v="4"/>
    <s v="Melbourne"/>
    <n v="2019"/>
    <x v="820"/>
    <x v="5"/>
    <n v="30038740"/>
    <n v="177221341"/>
    <x v="2"/>
    <n v="14"/>
    <n v="71"/>
    <n v="71493555"/>
    <n v="22"/>
    <s v="Acquired"/>
  </r>
  <r>
    <x v="2181"/>
    <s v="Startup2182"/>
    <x v="2"/>
    <x v="3"/>
    <s v="Singapore"/>
    <n v="2020"/>
    <x v="1334"/>
    <x v="4"/>
    <n v="19407985"/>
    <n v="668680907"/>
    <x v="0"/>
    <n v="4"/>
    <n v="3285"/>
    <n v="47460881"/>
    <n v="5"/>
    <s v="Active"/>
  </r>
  <r>
    <x v="2182"/>
    <s v="Startup2183"/>
    <x v="4"/>
    <x v="6"/>
    <s v="Abu Dhabi"/>
    <n v="2014"/>
    <x v="1144"/>
    <x v="3"/>
    <n v="16023965"/>
    <n v="635536732"/>
    <x v="6"/>
    <n v="15"/>
    <n v="1111"/>
    <n v="24572827"/>
    <n v="13"/>
    <s v="Acquired"/>
  </r>
  <r>
    <x v="2183"/>
    <s v="Startup2184"/>
    <x v="9"/>
    <x v="9"/>
    <s v="Vancouver"/>
    <n v="2019"/>
    <x v="184"/>
    <x v="1"/>
    <n v="8232840"/>
    <n v="307992781"/>
    <x v="7"/>
    <n v="5"/>
    <n v="3201"/>
    <n v="31107829"/>
    <n v="2"/>
    <s v="IPO"/>
  </r>
  <r>
    <x v="2184"/>
    <s v="Startup2185"/>
    <x v="4"/>
    <x v="7"/>
    <s v="London"/>
    <n v="2013"/>
    <x v="1335"/>
    <x v="0"/>
    <n v="21654549"/>
    <n v="985881850"/>
    <x v="6"/>
    <n v="8"/>
    <n v="2985"/>
    <n v="81191143"/>
    <n v="36"/>
    <s v="IPO"/>
  </r>
  <r>
    <x v="2185"/>
    <s v="Startup2186"/>
    <x v="2"/>
    <x v="6"/>
    <s v="Abu Dhabi"/>
    <n v="2013"/>
    <x v="1277"/>
    <x v="5"/>
    <n v="18364849"/>
    <n v="538792516"/>
    <x v="7"/>
    <n v="13"/>
    <n v="689"/>
    <n v="12701353"/>
    <n v="6"/>
    <s v="Closed"/>
  </r>
  <r>
    <x v="2186"/>
    <s v="Startup2187"/>
    <x v="7"/>
    <x v="8"/>
    <s v="San Francisco"/>
    <n v="2023"/>
    <x v="1336"/>
    <x v="4"/>
    <n v="28116815"/>
    <n v="597915431"/>
    <x v="7"/>
    <n v="15"/>
    <n v="4970"/>
    <n v="91330162"/>
    <n v="40"/>
    <s v="Closed"/>
  </r>
  <r>
    <x v="2187"/>
    <s v="Startup2188"/>
    <x v="9"/>
    <x v="8"/>
    <s v="New York"/>
    <n v="2021"/>
    <x v="1337"/>
    <x v="1"/>
    <n v="7104195"/>
    <n v="113572327"/>
    <x v="3"/>
    <n v="14"/>
    <n v="4780"/>
    <n v="70072953"/>
    <n v="1"/>
    <s v="IPO"/>
  </r>
  <r>
    <x v="2188"/>
    <s v="Startup2189"/>
    <x v="8"/>
    <x v="9"/>
    <s v="Toronto"/>
    <n v="2023"/>
    <x v="667"/>
    <x v="3"/>
    <n v="32142026"/>
    <n v="417321250"/>
    <x v="5"/>
    <n v="7"/>
    <n v="542"/>
    <n v="50234068"/>
    <n v="18"/>
    <s v="Active"/>
  </r>
  <r>
    <x v="2189"/>
    <s v="Startup2190"/>
    <x v="0"/>
    <x v="6"/>
    <s v="Dubai"/>
    <n v="2018"/>
    <x v="1036"/>
    <x v="4"/>
    <n v="15227345"/>
    <n v="470616987"/>
    <x v="4"/>
    <n v="13"/>
    <n v="1520"/>
    <n v="26611486"/>
    <n v="24"/>
    <s v="Active"/>
  </r>
  <r>
    <x v="2190"/>
    <s v="Startup2191"/>
    <x v="2"/>
    <x v="9"/>
    <s v="Vancouver"/>
    <n v="2020"/>
    <x v="1338"/>
    <x v="4"/>
    <n v="39851964"/>
    <n v="50313870"/>
    <x v="2"/>
    <n v="15"/>
    <n v="1987"/>
    <n v="60835074"/>
    <n v="25"/>
    <s v="Acquired"/>
  </r>
  <r>
    <x v="2191"/>
    <s v="Startup2192"/>
    <x v="4"/>
    <x v="6"/>
    <s v="Dubai"/>
    <n v="2012"/>
    <x v="276"/>
    <x v="6"/>
    <n v="40110034"/>
    <n v="297919738"/>
    <x v="7"/>
    <n v="13"/>
    <n v="3042"/>
    <n v="67888850"/>
    <n v="19"/>
    <s v="Closed"/>
  </r>
  <r>
    <x v="2192"/>
    <s v="Startup2193"/>
    <x v="9"/>
    <x v="5"/>
    <s v="Munich"/>
    <n v="2016"/>
    <x v="880"/>
    <x v="2"/>
    <n v="37917261"/>
    <n v="268718695"/>
    <x v="4"/>
    <n v="5"/>
    <n v="52"/>
    <n v="36995488"/>
    <n v="6"/>
    <s v="Acquired"/>
  </r>
  <r>
    <x v="2193"/>
    <s v="Startup2194"/>
    <x v="9"/>
    <x v="6"/>
    <s v="Abu Dhabi"/>
    <n v="2015"/>
    <x v="169"/>
    <x v="0"/>
    <n v="36948601"/>
    <n v="493495623"/>
    <x v="4"/>
    <n v="11"/>
    <n v="3761"/>
    <n v="48782239"/>
    <n v="35"/>
    <s v="Active"/>
  </r>
  <r>
    <x v="2194"/>
    <s v="Startup2195"/>
    <x v="7"/>
    <x v="0"/>
    <s v="Tokyo"/>
    <n v="2010"/>
    <x v="74"/>
    <x v="1"/>
    <n v="34664862"/>
    <n v="27248485"/>
    <x v="7"/>
    <n v="3"/>
    <n v="3853"/>
    <n v="28761445"/>
    <n v="27"/>
    <s v="IPO"/>
  </r>
  <r>
    <x v="2195"/>
    <s v="Startup2196"/>
    <x v="4"/>
    <x v="4"/>
    <s v="Sydney"/>
    <n v="2019"/>
    <x v="1339"/>
    <x v="6"/>
    <n v="30005013"/>
    <n v="570533348"/>
    <x v="6"/>
    <n v="1"/>
    <n v="2444"/>
    <n v="15776025"/>
    <n v="36"/>
    <s v="Active"/>
  </r>
  <r>
    <x v="2196"/>
    <s v="Startup2197"/>
    <x v="3"/>
    <x v="4"/>
    <s v="Melbourne"/>
    <n v="2016"/>
    <x v="838"/>
    <x v="5"/>
    <n v="45859524"/>
    <n v="288389179"/>
    <x v="0"/>
    <n v="12"/>
    <n v="3939"/>
    <n v="40774134"/>
    <n v="26"/>
    <s v="Closed"/>
  </r>
  <r>
    <x v="2197"/>
    <s v="Startup2198"/>
    <x v="3"/>
    <x v="1"/>
    <s v="Bengaluru"/>
    <n v="2013"/>
    <x v="1069"/>
    <x v="1"/>
    <n v="19734460"/>
    <n v="505376105"/>
    <x v="2"/>
    <n v="14"/>
    <n v="4686"/>
    <n v="6362547"/>
    <n v="7"/>
    <s v="Closed"/>
  </r>
  <r>
    <x v="2198"/>
    <s v="Startup2199"/>
    <x v="1"/>
    <x v="0"/>
    <s v="Tokyo"/>
    <n v="2024"/>
    <x v="536"/>
    <x v="2"/>
    <n v="4182850"/>
    <n v="990921243"/>
    <x v="1"/>
    <n v="1"/>
    <n v="4367"/>
    <n v="58270212"/>
    <n v="18"/>
    <s v="IPO"/>
  </r>
  <r>
    <x v="2199"/>
    <s v="Startup2200"/>
    <x v="5"/>
    <x v="9"/>
    <s v="Toronto"/>
    <n v="2013"/>
    <x v="1208"/>
    <x v="4"/>
    <n v="32634305"/>
    <n v="226890195"/>
    <x v="7"/>
    <n v="2"/>
    <n v="2480"/>
    <n v="13883005"/>
    <n v="11"/>
    <s v="Acquired"/>
  </r>
  <r>
    <x v="2200"/>
    <s v="Startup2201"/>
    <x v="0"/>
    <x v="1"/>
    <s v="Bengaluru"/>
    <n v="2023"/>
    <x v="1018"/>
    <x v="4"/>
    <n v="37762560"/>
    <n v="277215159"/>
    <x v="6"/>
    <n v="5"/>
    <n v="1043"/>
    <n v="28600502"/>
    <n v="7"/>
    <s v="Active"/>
  </r>
  <r>
    <x v="2201"/>
    <s v="Startup2202"/>
    <x v="7"/>
    <x v="6"/>
    <s v="Abu Dhabi"/>
    <n v="2022"/>
    <x v="787"/>
    <x v="6"/>
    <n v="10171077"/>
    <n v="419489863"/>
    <x v="4"/>
    <n v="10"/>
    <n v="1490"/>
    <n v="67071538"/>
    <n v="36"/>
    <s v="Active"/>
  </r>
  <r>
    <x v="2202"/>
    <s v="Startup2203"/>
    <x v="6"/>
    <x v="2"/>
    <s v="Paris"/>
    <n v="2020"/>
    <x v="385"/>
    <x v="5"/>
    <n v="8777073"/>
    <n v="954184416"/>
    <x v="0"/>
    <n v="10"/>
    <n v="4001"/>
    <n v="648023"/>
    <n v="32"/>
    <s v="Closed"/>
  </r>
  <r>
    <x v="2203"/>
    <s v="Startup2204"/>
    <x v="7"/>
    <x v="6"/>
    <s v="Dubai"/>
    <n v="2021"/>
    <x v="1340"/>
    <x v="4"/>
    <n v="12315850"/>
    <n v="891465940"/>
    <x v="7"/>
    <n v="13"/>
    <n v="943"/>
    <n v="62947866"/>
    <n v="13"/>
    <s v="Active"/>
  </r>
  <r>
    <x v="2204"/>
    <s v="Startup2205"/>
    <x v="3"/>
    <x v="3"/>
    <s v="Singapore"/>
    <n v="2011"/>
    <x v="1341"/>
    <x v="5"/>
    <n v="3285346"/>
    <n v="605337299"/>
    <x v="1"/>
    <n v="5"/>
    <n v="3714"/>
    <n v="62870332"/>
    <n v="19"/>
    <s v="IPO"/>
  </r>
  <r>
    <x v="2205"/>
    <s v="Startup2206"/>
    <x v="0"/>
    <x v="9"/>
    <s v="Toronto"/>
    <n v="2020"/>
    <x v="1342"/>
    <x v="0"/>
    <n v="23932526"/>
    <n v="29947764"/>
    <x v="1"/>
    <n v="6"/>
    <n v="3090"/>
    <n v="7651078"/>
    <n v="10"/>
    <s v="Acquired"/>
  </r>
  <r>
    <x v="2206"/>
    <s v="Startup2207"/>
    <x v="8"/>
    <x v="0"/>
    <s v="Tokyo"/>
    <n v="2023"/>
    <x v="1343"/>
    <x v="1"/>
    <n v="42340493"/>
    <n v="773623537"/>
    <x v="0"/>
    <n v="1"/>
    <n v="3955"/>
    <n v="15817626"/>
    <n v="40"/>
    <s v="Closed"/>
  </r>
  <r>
    <x v="2207"/>
    <s v="Startup2208"/>
    <x v="3"/>
    <x v="1"/>
    <s v="Pune"/>
    <n v="2020"/>
    <x v="703"/>
    <x v="3"/>
    <n v="13198402"/>
    <n v="924848852"/>
    <x v="1"/>
    <n v="9"/>
    <n v="1210"/>
    <n v="15099578"/>
    <n v="33"/>
    <s v="IPO"/>
  </r>
  <r>
    <x v="2208"/>
    <s v="Startup2209"/>
    <x v="8"/>
    <x v="9"/>
    <s v="Toronto"/>
    <n v="2024"/>
    <x v="222"/>
    <x v="6"/>
    <n v="3669366"/>
    <n v="684500585"/>
    <x v="0"/>
    <n v="10"/>
    <n v="1943"/>
    <n v="78754918"/>
    <n v="3"/>
    <s v="Acquired"/>
  </r>
  <r>
    <x v="2209"/>
    <s v="Startup2210"/>
    <x v="3"/>
    <x v="5"/>
    <s v="Berlin"/>
    <n v="2015"/>
    <x v="1308"/>
    <x v="6"/>
    <n v="12904212"/>
    <n v="61661425"/>
    <x v="2"/>
    <n v="10"/>
    <n v="871"/>
    <n v="13229079"/>
    <n v="34"/>
    <s v="Active"/>
  </r>
  <r>
    <x v="2210"/>
    <s v="Startup2211"/>
    <x v="3"/>
    <x v="5"/>
    <s v="Berlin"/>
    <n v="2024"/>
    <x v="774"/>
    <x v="5"/>
    <n v="25092633"/>
    <n v="573132154"/>
    <x v="4"/>
    <n v="5"/>
    <n v="3065"/>
    <n v="18962233"/>
    <n v="35"/>
    <s v="Acquired"/>
  </r>
  <r>
    <x v="2211"/>
    <s v="Startup2212"/>
    <x v="1"/>
    <x v="5"/>
    <s v="Berlin"/>
    <n v="2020"/>
    <x v="1344"/>
    <x v="3"/>
    <n v="35620440"/>
    <n v="789076701"/>
    <x v="0"/>
    <n v="3"/>
    <n v="4667"/>
    <n v="13833951"/>
    <n v="36"/>
    <s v="IPO"/>
  </r>
  <r>
    <x v="2212"/>
    <s v="Startup2213"/>
    <x v="2"/>
    <x v="2"/>
    <s v="Paris"/>
    <n v="2018"/>
    <x v="492"/>
    <x v="6"/>
    <n v="33983808"/>
    <n v="595175234"/>
    <x v="4"/>
    <n v="11"/>
    <n v="2102"/>
    <n v="44809424"/>
    <n v="21"/>
    <s v="Acquired"/>
  </r>
  <r>
    <x v="2213"/>
    <s v="Startup2214"/>
    <x v="6"/>
    <x v="9"/>
    <s v="Vancouver"/>
    <n v="2013"/>
    <x v="1345"/>
    <x v="5"/>
    <n v="41434045"/>
    <n v="664235514"/>
    <x v="1"/>
    <n v="8"/>
    <n v="957"/>
    <n v="19868879"/>
    <n v="25"/>
    <s v="Closed"/>
  </r>
  <r>
    <x v="2214"/>
    <s v="Startup2215"/>
    <x v="6"/>
    <x v="1"/>
    <s v="Pune"/>
    <n v="2019"/>
    <x v="1346"/>
    <x v="6"/>
    <n v="16787687"/>
    <n v="6573098"/>
    <x v="2"/>
    <n v="6"/>
    <n v="3082"/>
    <n v="41812174"/>
    <n v="12"/>
    <s v="IPO"/>
  </r>
  <r>
    <x v="2215"/>
    <s v="Startup2216"/>
    <x v="0"/>
    <x v="1"/>
    <s v="Pune"/>
    <n v="2015"/>
    <x v="1275"/>
    <x v="0"/>
    <n v="42689608"/>
    <n v="147819774"/>
    <x v="1"/>
    <n v="9"/>
    <n v="1381"/>
    <n v="27481040"/>
    <n v="6"/>
    <s v="Active"/>
  </r>
  <r>
    <x v="2216"/>
    <s v="Startup2217"/>
    <x v="4"/>
    <x v="5"/>
    <s v="Berlin"/>
    <n v="2023"/>
    <x v="380"/>
    <x v="4"/>
    <n v="21382691"/>
    <n v="66283804"/>
    <x v="1"/>
    <n v="5"/>
    <n v="410"/>
    <n v="21873327"/>
    <n v="25"/>
    <s v="Active"/>
  </r>
  <r>
    <x v="2217"/>
    <s v="Startup2218"/>
    <x v="1"/>
    <x v="2"/>
    <s v="Paris"/>
    <n v="2021"/>
    <x v="1347"/>
    <x v="0"/>
    <n v="5105080"/>
    <n v="703214107"/>
    <x v="7"/>
    <n v="6"/>
    <n v="4766"/>
    <n v="81124899"/>
    <n v="33"/>
    <s v="Closed"/>
  </r>
  <r>
    <x v="2218"/>
    <s v="Startup2219"/>
    <x v="7"/>
    <x v="2"/>
    <s v="Paris"/>
    <n v="2020"/>
    <x v="1348"/>
    <x v="5"/>
    <n v="47773672"/>
    <n v="740508592"/>
    <x v="1"/>
    <n v="9"/>
    <n v="1200"/>
    <n v="97816592"/>
    <n v="12"/>
    <s v="Active"/>
  </r>
  <r>
    <x v="2219"/>
    <s v="Startup2220"/>
    <x v="0"/>
    <x v="1"/>
    <s v="Pune"/>
    <n v="2012"/>
    <x v="1263"/>
    <x v="4"/>
    <n v="3562197"/>
    <n v="245318714"/>
    <x v="5"/>
    <n v="11"/>
    <n v="969"/>
    <n v="29714800"/>
    <n v="38"/>
    <s v="IPO"/>
  </r>
  <r>
    <x v="2220"/>
    <s v="Startup2221"/>
    <x v="4"/>
    <x v="6"/>
    <s v="Dubai"/>
    <n v="2022"/>
    <x v="1349"/>
    <x v="3"/>
    <n v="30121806"/>
    <n v="564505511"/>
    <x v="6"/>
    <n v="14"/>
    <n v="2775"/>
    <n v="24728709"/>
    <n v="28"/>
    <s v="Acquired"/>
  </r>
  <r>
    <x v="2221"/>
    <s v="Startup2222"/>
    <x v="4"/>
    <x v="4"/>
    <s v="Melbourne"/>
    <n v="2015"/>
    <x v="287"/>
    <x v="2"/>
    <n v="1050165"/>
    <n v="272470178"/>
    <x v="5"/>
    <n v="13"/>
    <n v="2683"/>
    <n v="47950424"/>
    <n v="32"/>
    <s v="Active"/>
  </r>
  <r>
    <x v="2222"/>
    <s v="Startup2223"/>
    <x v="5"/>
    <x v="0"/>
    <s v="Tokyo"/>
    <n v="2022"/>
    <x v="862"/>
    <x v="1"/>
    <n v="18338337"/>
    <n v="384429295"/>
    <x v="2"/>
    <n v="3"/>
    <n v="3790"/>
    <n v="5032249"/>
    <n v="24"/>
    <s v="Closed"/>
  </r>
  <r>
    <x v="2223"/>
    <s v="Startup2224"/>
    <x v="1"/>
    <x v="3"/>
    <s v="Singapore"/>
    <n v="2014"/>
    <x v="879"/>
    <x v="1"/>
    <n v="46720882"/>
    <n v="607454760"/>
    <x v="4"/>
    <n v="3"/>
    <n v="3717"/>
    <n v="61058298"/>
    <n v="16"/>
    <s v="Active"/>
  </r>
  <r>
    <x v="2224"/>
    <s v="Startup2225"/>
    <x v="1"/>
    <x v="5"/>
    <s v="Berlin"/>
    <n v="2011"/>
    <x v="897"/>
    <x v="6"/>
    <n v="23541688"/>
    <n v="671327500"/>
    <x v="6"/>
    <n v="6"/>
    <n v="1103"/>
    <n v="89011806"/>
    <n v="30"/>
    <s v="IPO"/>
  </r>
  <r>
    <x v="2225"/>
    <s v="Startup2226"/>
    <x v="6"/>
    <x v="3"/>
    <s v="Singapore"/>
    <n v="2017"/>
    <x v="1199"/>
    <x v="5"/>
    <n v="25545224"/>
    <n v="882911200"/>
    <x v="4"/>
    <n v="12"/>
    <n v="1406"/>
    <n v="32773360"/>
    <n v="11"/>
    <s v="Acquired"/>
  </r>
  <r>
    <x v="2226"/>
    <s v="Startup2227"/>
    <x v="9"/>
    <x v="8"/>
    <s v="Austin"/>
    <n v="2015"/>
    <x v="1340"/>
    <x v="4"/>
    <n v="49854090"/>
    <n v="220661446"/>
    <x v="1"/>
    <n v="6"/>
    <n v="4368"/>
    <n v="61776715"/>
    <n v="21"/>
    <s v="Closed"/>
  </r>
  <r>
    <x v="2227"/>
    <s v="Startup2228"/>
    <x v="4"/>
    <x v="3"/>
    <s v="Singapore"/>
    <n v="2017"/>
    <x v="1113"/>
    <x v="4"/>
    <n v="4255450"/>
    <n v="443163687"/>
    <x v="2"/>
    <n v="13"/>
    <n v="2459"/>
    <n v="85906427"/>
    <n v="13"/>
    <s v="Active"/>
  </r>
  <r>
    <x v="2228"/>
    <s v="Startup2229"/>
    <x v="0"/>
    <x v="8"/>
    <s v="Austin"/>
    <n v="2018"/>
    <x v="1323"/>
    <x v="3"/>
    <n v="23941993"/>
    <n v="390215590"/>
    <x v="1"/>
    <n v="2"/>
    <n v="4727"/>
    <n v="94663031"/>
    <n v="25"/>
    <s v="Closed"/>
  </r>
  <r>
    <x v="2229"/>
    <s v="Startup2230"/>
    <x v="2"/>
    <x v="5"/>
    <s v="Munich"/>
    <n v="2017"/>
    <x v="1350"/>
    <x v="6"/>
    <n v="37195717"/>
    <n v="255867881"/>
    <x v="4"/>
    <n v="5"/>
    <n v="1572"/>
    <n v="89783382"/>
    <n v="31"/>
    <s v="Active"/>
  </r>
  <r>
    <x v="2230"/>
    <s v="Startup2231"/>
    <x v="9"/>
    <x v="1"/>
    <s v="Bengaluru"/>
    <n v="2024"/>
    <x v="1294"/>
    <x v="4"/>
    <n v="26494941"/>
    <n v="685894675"/>
    <x v="1"/>
    <n v="2"/>
    <n v="832"/>
    <n v="19755305"/>
    <n v="16"/>
    <s v="Closed"/>
  </r>
  <r>
    <x v="2231"/>
    <s v="Startup2232"/>
    <x v="1"/>
    <x v="3"/>
    <s v="Singapore"/>
    <n v="2015"/>
    <x v="1351"/>
    <x v="5"/>
    <n v="15349707"/>
    <n v="479039671"/>
    <x v="4"/>
    <n v="2"/>
    <n v="1025"/>
    <n v="10161484"/>
    <n v="24"/>
    <s v="Closed"/>
  </r>
  <r>
    <x v="2232"/>
    <s v="Startup2233"/>
    <x v="9"/>
    <x v="5"/>
    <s v="Munich"/>
    <n v="2011"/>
    <x v="1068"/>
    <x v="3"/>
    <n v="26497416"/>
    <n v="423771742"/>
    <x v="7"/>
    <n v="15"/>
    <n v="2520"/>
    <n v="68760942"/>
    <n v="22"/>
    <s v="Active"/>
  </r>
  <r>
    <x v="2233"/>
    <s v="Startup2234"/>
    <x v="7"/>
    <x v="2"/>
    <s v="Paris"/>
    <n v="2021"/>
    <x v="1352"/>
    <x v="6"/>
    <n v="39865085"/>
    <n v="160882741"/>
    <x v="5"/>
    <n v="1"/>
    <n v="4724"/>
    <n v="3824991"/>
    <n v="7"/>
    <s v="Closed"/>
  </r>
  <r>
    <x v="2234"/>
    <s v="Startup2235"/>
    <x v="9"/>
    <x v="3"/>
    <s v="Singapore"/>
    <n v="2019"/>
    <x v="378"/>
    <x v="1"/>
    <n v="12599846"/>
    <n v="625345798"/>
    <x v="7"/>
    <n v="8"/>
    <n v="671"/>
    <n v="19669378"/>
    <n v="25"/>
    <s v="Acquired"/>
  </r>
  <r>
    <x v="2235"/>
    <s v="Startup2236"/>
    <x v="9"/>
    <x v="3"/>
    <s v="Singapore"/>
    <n v="2010"/>
    <x v="1353"/>
    <x v="1"/>
    <n v="19167752"/>
    <n v="465568387"/>
    <x v="3"/>
    <n v="9"/>
    <n v="3335"/>
    <n v="38318188"/>
    <n v="9"/>
    <s v="IPO"/>
  </r>
  <r>
    <x v="2236"/>
    <s v="Startup2237"/>
    <x v="6"/>
    <x v="5"/>
    <s v="Munich"/>
    <n v="2021"/>
    <x v="16"/>
    <x v="0"/>
    <n v="8097816"/>
    <n v="623558038"/>
    <x v="3"/>
    <n v="10"/>
    <n v="2468"/>
    <n v="88785028"/>
    <n v="14"/>
    <s v="Active"/>
  </r>
  <r>
    <x v="2237"/>
    <s v="Startup2238"/>
    <x v="4"/>
    <x v="0"/>
    <s v="Tokyo"/>
    <n v="2017"/>
    <x v="194"/>
    <x v="5"/>
    <n v="28212325"/>
    <n v="847189141"/>
    <x v="5"/>
    <n v="6"/>
    <n v="3922"/>
    <n v="47529118"/>
    <n v="34"/>
    <s v="Closed"/>
  </r>
  <r>
    <x v="2238"/>
    <s v="Startup2239"/>
    <x v="8"/>
    <x v="0"/>
    <s v="Tokyo"/>
    <n v="2024"/>
    <x v="1206"/>
    <x v="2"/>
    <n v="10296554"/>
    <n v="922302973"/>
    <x v="7"/>
    <n v="10"/>
    <n v="1727"/>
    <n v="9768801"/>
    <n v="12"/>
    <s v="Closed"/>
  </r>
  <r>
    <x v="2239"/>
    <s v="Startup2240"/>
    <x v="8"/>
    <x v="3"/>
    <s v="Singapore"/>
    <n v="2021"/>
    <x v="1169"/>
    <x v="5"/>
    <n v="26017368"/>
    <n v="383013936"/>
    <x v="6"/>
    <n v="3"/>
    <n v="971"/>
    <n v="20342660"/>
    <n v="5"/>
    <s v="IPO"/>
  </r>
  <r>
    <x v="2240"/>
    <s v="Startup2241"/>
    <x v="4"/>
    <x v="1"/>
    <s v="Pune"/>
    <n v="2024"/>
    <x v="970"/>
    <x v="3"/>
    <n v="43630916"/>
    <n v="70277418"/>
    <x v="6"/>
    <n v="3"/>
    <n v="2346"/>
    <n v="42614254"/>
    <n v="4"/>
    <s v="Closed"/>
  </r>
  <r>
    <x v="2241"/>
    <s v="Startup2242"/>
    <x v="5"/>
    <x v="9"/>
    <s v="Vancouver"/>
    <n v="2024"/>
    <x v="378"/>
    <x v="0"/>
    <n v="46628214"/>
    <n v="689484340"/>
    <x v="6"/>
    <n v="7"/>
    <n v="3731"/>
    <n v="66481936"/>
    <n v="34"/>
    <s v="IPO"/>
  </r>
  <r>
    <x v="2242"/>
    <s v="Startup2243"/>
    <x v="8"/>
    <x v="0"/>
    <s v="Tokyo"/>
    <n v="2022"/>
    <x v="968"/>
    <x v="5"/>
    <n v="46309407"/>
    <n v="531839753"/>
    <x v="2"/>
    <n v="8"/>
    <n v="1211"/>
    <n v="26836017"/>
    <n v="25"/>
    <s v="Acquired"/>
  </r>
  <r>
    <x v="2243"/>
    <s v="Startup2244"/>
    <x v="5"/>
    <x v="2"/>
    <s v="Paris"/>
    <n v="2015"/>
    <x v="1211"/>
    <x v="3"/>
    <n v="41623552"/>
    <n v="242442571"/>
    <x v="2"/>
    <n v="3"/>
    <n v="832"/>
    <n v="70955628"/>
    <n v="6"/>
    <s v="IPO"/>
  </r>
  <r>
    <x v="2244"/>
    <s v="Startup2245"/>
    <x v="5"/>
    <x v="2"/>
    <s v="Paris"/>
    <n v="2019"/>
    <x v="1354"/>
    <x v="5"/>
    <n v="13460561"/>
    <n v="485677882"/>
    <x v="3"/>
    <n v="11"/>
    <n v="79"/>
    <n v="81336466"/>
    <n v="17"/>
    <s v="Closed"/>
  </r>
  <r>
    <x v="2245"/>
    <s v="Startup2246"/>
    <x v="7"/>
    <x v="5"/>
    <s v="Munich"/>
    <n v="2020"/>
    <x v="252"/>
    <x v="5"/>
    <n v="33588397"/>
    <n v="263752687"/>
    <x v="4"/>
    <n v="5"/>
    <n v="3520"/>
    <n v="71566215"/>
    <n v="10"/>
    <s v="Closed"/>
  </r>
  <r>
    <x v="2246"/>
    <s v="Startup2247"/>
    <x v="6"/>
    <x v="0"/>
    <s v="Tokyo"/>
    <n v="2021"/>
    <x v="1355"/>
    <x v="4"/>
    <n v="46600227"/>
    <n v="247776860"/>
    <x v="3"/>
    <n v="1"/>
    <n v="4533"/>
    <n v="66914675"/>
    <n v="38"/>
    <s v="Closed"/>
  </r>
  <r>
    <x v="2247"/>
    <s v="Startup2248"/>
    <x v="6"/>
    <x v="6"/>
    <s v="Abu Dhabi"/>
    <n v="2021"/>
    <x v="919"/>
    <x v="3"/>
    <n v="29670734"/>
    <n v="326986503"/>
    <x v="7"/>
    <n v="9"/>
    <n v="557"/>
    <n v="81506818"/>
    <n v="39"/>
    <s v="Active"/>
  </r>
  <r>
    <x v="2248"/>
    <s v="Startup2249"/>
    <x v="3"/>
    <x v="2"/>
    <s v="Paris"/>
    <n v="2020"/>
    <x v="1356"/>
    <x v="2"/>
    <n v="14177129"/>
    <n v="542948184"/>
    <x v="5"/>
    <n v="9"/>
    <n v="1960"/>
    <n v="22487499"/>
    <n v="18"/>
    <s v="IPO"/>
  </r>
  <r>
    <x v="2249"/>
    <s v="Startup2250"/>
    <x v="1"/>
    <x v="5"/>
    <s v="Munich"/>
    <n v="2014"/>
    <x v="1357"/>
    <x v="3"/>
    <n v="20137853"/>
    <n v="461427659"/>
    <x v="1"/>
    <n v="2"/>
    <n v="4221"/>
    <n v="33610163"/>
    <n v="34"/>
    <s v="Closed"/>
  </r>
  <r>
    <x v="2250"/>
    <s v="Startup2251"/>
    <x v="1"/>
    <x v="2"/>
    <s v="Paris"/>
    <n v="2013"/>
    <x v="689"/>
    <x v="5"/>
    <n v="39455616"/>
    <n v="196359161"/>
    <x v="0"/>
    <n v="15"/>
    <n v="1067"/>
    <n v="44220619"/>
    <n v="28"/>
    <s v="IPO"/>
  </r>
  <r>
    <x v="2251"/>
    <s v="Startup2252"/>
    <x v="9"/>
    <x v="6"/>
    <s v="Abu Dhabi"/>
    <n v="2016"/>
    <x v="36"/>
    <x v="3"/>
    <n v="31547089"/>
    <n v="858037997"/>
    <x v="5"/>
    <n v="12"/>
    <n v="1232"/>
    <n v="30079228"/>
    <n v="11"/>
    <s v="IPO"/>
  </r>
  <r>
    <x v="2252"/>
    <s v="Startup2253"/>
    <x v="5"/>
    <x v="2"/>
    <s v="Paris"/>
    <n v="2020"/>
    <x v="1358"/>
    <x v="6"/>
    <n v="23535135"/>
    <n v="927757264"/>
    <x v="2"/>
    <n v="15"/>
    <n v="2722"/>
    <n v="35130481"/>
    <n v="34"/>
    <s v="Closed"/>
  </r>
  <r>
    <x v="2253"/>
    <s v="Startup2254"/>
    <x v="2"/>
    <x v="9"/>
    <s v="Toronto"/>
    <n v="2010"/>
    <x v="334"/>
    <x v="5"/>
    <n v="47452724"/>
    <n v="296156500"/>
    <x v="3"/>
    <n v="11"/>
    <n v="4301"/>
    <n v="48745111"/>
    <n v="19"/>
    <s v="Closed"/>
  </r>
  <r>
    <x v="2254"/>
    <s v="Startup2255"/>
    <x v="5"/>
    <x v="1"/>
    <s v="Hyderabad"/>
    <n v="2022"/>
    <x v="769"/>
    <x v="1"/>
    <n v="4569335"/>
    <n v="627413988"/>
    <x v="4"/>
    <n v="3"/>
    <n v="2863"/>
    <n v="37102458"/>
    <n v="1"/>
    <s v="Closed"/>
  </r>
  <r>
    <x v="2255"/>
    <s v="Startup2256"/>
    <x v="2"/>
    <x v="2"/>
    <s v="Paris"/>
    <n v="2012"/>
    <x v="1359"/>
    <x v="0"/>
    <n v="35656721"/>
    <n v="895673284"/>
    <x v="3"/>
    <n v="2"/>
    <n v="1474"/>
    <n v="12536318"/>
    <n v="31"/>
    <s v="Closed"/>
  </r>
  <r>
    <x v="2256"/>
    <s v="Startup2257"/>
    <x v="6"/>
    <x v="0"/>
    <s v="Tokyo"/>
    <n v="2022"/>
    <x v="493"/>
    <x v="6"/>
    <n v="26037725"/>
    <n v="153939808"/>
    <x v="0"/>
    <n v="13"/>
    <n v="1940"/>
    <n v="43468177"/>
    <n v="9"/>
    <s v="Closed"/>
  </r>
  <r>
    <x v="2257"/>
    <s v="Startup2258"/>
    <x v="0"/>
    <x v="7"/>
    <s v="Manchester"/>
    <n v="2024"/>
    <x v="1360"/>
    <x v="6"/>
    <n v="35924056"/>
    <n v="404287712"/>
    <x v="6"/>
    <n v="10"/>
    <n v="1701"/>
    <n v="43175605"/>
    <n v="13"/>
    <s v="IPO"/>
  </r>
  <r>
    <x v="2258"/>
    <s v="Startup2259"/>
    <x v="4"/>
    <x v="9"/>
    <s v="Vancouver"/>
    <n v="2017"/>
    <x v="1361"/>
    <x v="0"/>
    <n v="33718150"/>
    <n v="125468463"/>
    <x v="7"/>
    <n v="14"/>
    <n v="4266"/>
    <n v="20077402"/>
    <n v="3"/>
    <s v="Active"/>
  </r>
  <r>
    <x v="2259"/>
    <s v="Startup2260"/>
    <x v="6"/>
    <x v="7"/>
    <s v="Manchester"/>
    <n v="2022"/>
    <x v="1362"/>
    <x v="0"/>
    <n v="15750896"/>
    <n v="653701682"/>
    <x v="6"/>
    <n v="15"/>
    <n v="4360"/>
    <n v="53423375"/>
    <n v="1"/>
    <s v="Acquired"/>
  </r>
  <r>
    <x v="2260"/>
    <s v="Startup2261"/>
    <x v="3"/>
    <x v="5"/>
    <s v="Berlin"/>
    <n v="2017"/>
    <x v="838"/>
    <x v="5"/>
    <n v="8492771"/>
    <n v="962687393"/>
    <x v="1"/>
    <n v="15"/>
    <n v="199"/>
    <n v="66231318"/>
    <n v="11"/>
    <s v="Acquired"/>
  </r>
  <r>
    <x v="2261"/>
    <s v="Startup2262"/>
    <x v="2"/>
    <x v="3"/>
    <s v="Singapore"/>
    <n v="2019"/>
    <x v="204"/>
    <x v="1"/>
    <n v="30880938"/>
    <n v="846246135"/>
    <x v="6"/>
    <n v="6"/>
    <n v="216"/>
    <n v="75343315"/>
    <n v="2"/>
    <s v="IPO"/>
  </r>
  <r>
    <x v="2262"/>
    <s v="Startup2263"/>
    <x v="4"/>
    <x v="5"/>
    <s v="Berlin"/>
    <n v="2010"/>
    <x v="1199"/>
    <x v="5"/>
    <n v="17435861"/>
    <n v="369629109"/>
    <x v="6"/>
    <n v="10"/>
    <n v="3003"/>
    <n v="22927705"/>
    <n v="13"/>
    <s v="Closed"/>
  </r>
  <r>
    <x v="2263"/>
    <s v="Startup2264"/>
    <x v="7"/>
    <x v="6"/>
    <s v="Abu Dhabi"/>
    <n v="2020"/>
    <x v="824"/>
    <x v="3"/>
    <n v="44996553"/>
    <n v="396801602"/>
    <x v="5"/>
    <n v="6"/>
    <n v="1587"/>
    <n v="78593052"/>
    <n v="21"/>
    <s v="Acquired"/>
  </r>
  <r>
    <x v="2264"/>
    <s v="Startup2265"/>
    <x v="0"/>
    <x v="0"/>
    <s v="Tokyo"/>
    <n v="2021"/>
    <x v="541"/>
    <x v="5"/>
    <n v="28955347"/>
    <n v="16949009"/>
    <x v="3"/>
    <n v="4"/>
    <n v="183"/>
    <n v="65712439"/>
    <n v="32"/>
    <s v="Closed"/>
  </r>
  <r>
    <x v="2265"/>
    <s v="Startup2266"/>
    <x v="6"/>
    <x v="8"/>
    <s v="San Francisco"/>
    <n v="2024"/>
    <x v="797"/>
    <x v="4"/>
    <n v="27317876"/>
    <n v="566881788"/>
    <x v="2"/>
    <n v="14"/>
    <n v="1323"/>
    <n v="64823211"/>
    <n v="32"/>
    <s v="Closed"/>
  </r>
  <r>
    <x v="2266"/>
    <s v="Startup2267"/>
    <x v="5"/>
    <x v="4"/>
    <s v="Melbourne"/>
    <n v="2012"/>
    <x v="881"/>
    <x v="1"/>
    <n v="40094275"/>
    <n v="519473427"/>
    <x v="1"/>
    <n v="1"/>
    <n v="2084"/>
    <n v="60641492"/>
    <n v="5"/>
    <s v="Active"/>
  </r>
  <r>
    <x v="2267"/>
    <s v="Startup2268"/>
    <x v="6"/>
    <x v="4"/>
    <s v="Melbourne"/>
    <n v="2019"/>
    <x v="1363"/>
    <x v="6"/>
    <n v="31462066"/>
    <n v="440704866"/>
    <x v="4"/>
    <n v="15"/>
    <n v="2117"/>
    <n v="50829606"/>
    <n v="4"/>
    <s v="IPO"/>
  </r>
  <r>
    <x v="2268"/>
    <s v="Startup2269"/>
    <x v="9"/>
    <x v="4"/>
    <s v="Sydney"/>
    <n v="2020"/>
    <x v="1258"/>
    <x v="0"/>
    <n v="37551803"/>
    <n v="138531029"/>
    <x v="5"/>
    <n v="3"/>
    <n v="801"/>
    <n v="72027355"/>
    <n v="40"/>
    <s v="Acquired"/>
  </r>
  <r>
    <x v="2269"/>
    <s v="Startup2270"/>
    <x v="2"/>
    <x v="8"/>
    <s v="San Francisco"/>
    <n v="2016"/>
    <x v="1364"/>
    <x v="1"/>
    <n v="14280174"/>
    <n v="144601499"/>
    <x v="4"/>
    <n v="4"/>
    <n v="3232"/>
    <n v="13464535"/>
    <n v="36"/>
    <s v="IPO"/>
  </r>
  <r>
    <x v="2270"/>
    <s v="Startup2271"/>
    <x v="0"/>
    <x v="6"/>
    <s v="Dubai"/>
    <n v="2017"/>
    <x v="1365"/>
    <x v="2"/>
    <n v="38143946"/>
    <n v="773906111"/>
    <x v="1"/>
    <n v="5"/>
    <n v="3299"/>
    <n v="15911978"/>
    <n v="34"/>
    <s v="Closed"/>
  </r>
  <r>
    <x v="2271"/>
    <s v="Startup2272"/>
    <x v="5"/>
    <x v="9"/>
    <s v="Vancouver"/>
    <n v="2011"/>
    <x v="289"/>
    <x v="0"/>
    <n v="24912511"/>
    <n v="399289585"/>
    <x v="0"/>
    <n v="8"/>
    <n v="3906"/>
    <n v="66300485"/>
    <n v="25"/>
    <s v="IPO"/>
  </r>
  <r>
    <x v="2272"/>
    <s v="Startup2273"/>
    <x v="5"/>
    <x v="0"/>
    <s v="Tokyo"/>
    <n v="2018"/>
    <x v="1366"/>
    <x v="2"/>
    <n v="24376105"/>
    <n v="449093728"/>
    <x v="7"/>
    <n v="15"/>
    <n v="86"/>
    <n v="55610414"/>
    <n v="27"/>
    <s v="Active"/>
  </r>
  <r>
    <x v="2273"/>
    <s v="Startup2274"/>
    <x v="5"/>
    <x v="0"/>
    <s v="Tokyo"/>
    <n v="2012"/>
    <x v="1367"/>
    <x v="6"/>
    <n v="47029893"/>
    <n v="271598762"/>
    <x v="7"/>
    <n v="15"/>
    <n v="64"/>
    <n v="25651625"/>
    <n v="28"/>
    <s v="IPO"/>
  </r>
  <r>
    <x v="2274"/>
    <s v="Startup2275"/>
    <x v="5"/>
    <x v="7"/>
    <s v="London"/>
    <n v="2014"/>
    <x v="481"/>
    <x v="1"/>
    <n v="32346120"/>
    <n v="643152680"/>
    <x v="4"/>
    <n v="15"/>
    <n v="172"/>
    <n v="75275537"/>
    <n v="21"/>
    <s v="Acquired"/>
  </r>
  <r>
    <x v="2275"/>
    <s v="Startup2276"/>
    <x v="1"/>
    <x v="2"/>
    <s v="Paris"/>
    <n v="2013"/>
    <x v="572"/>
    <x v="5"/>
    <n v="43197990"/>
    <n v="296160410"/>
    <x v="1"/>
    <n v="3"/>
    <n v="3423"/>
    <n v="13165212"/>
    <n v="4"/>
    <s v="Acquired"/>
  </r>
  <r>
    <x v="2276"/>
    <s v="Startup2277"/>
    <x v="2"/>
    <x v="0"/>
    <s v="Tokyo"/>
    <n v="2013"/>
    <x v="1307"/>
    <x v="3"/>
    <n v="35802967"/>
    <n v="655602446"/>
    <x v="4"/>
    <n v="2"/>
    <n v="4643"/>
    <n v="67837803"/>
    <n v="36"/>
    <s v="Acquired"/>
  </r>
  <r>
    <x v="2277"/>
    <s v="Startup2278"/>
    <x v="9"/>
    <x v="8"/>
    <s v="New York"/>
    <n v="2019"/>
    <x v="1368"/>
    <x v="5"/>
    <n v="17075498"/>
    <n v="643268820"/>
    <x v="4"/>
    <n v="12"/>
    <n v="251"/>
    <n v="13652931"/>
    <n v="19"/>
    <s v="Closed"/>
  </r>
  <r>
    <x v="2278"/>
    <s v="Startup2279"/>
    <x v="2"/>
    <x v="2"/>
    <s v="Paris"/>
    <n v="2015"/>
    <x v="1266"/>
    <x v="1"/>
    <n v="34960922"/>
    <n v="962926034"/>
    <x v="1"/>
    <n v="8"/>
    <n v="4177"/>
    <n v="72620116"/>
    <n v="24"/>
    <s v="Active"/>
  </r>
  <r>
    <x v="2279"/>
    <s v="Startup2280"/>
    <x v="9"/>
    <x v="4"/>
    <s v="Sydney"/>
    <n v="2019"/>
    <x v="1369"/>
    <x v="5"/>
    <n v="34449042"/>
    <n v="146050898"/>
    <x v="1"/>
    <n v="6"/>
    <n v="534"/>
    <n v="12094519"/>
    <n v="10"/>
    <s v="IPO"/>
  </r>
  <r>
    <x v="2280"/>
    <s v="Startup2281"/>
    <x v="9"/>
    <x v="0"/>
    <s v="Tokyo"/>
    <n v="2017"/>
    <x v="107"/>
    <x v="3"/>
    <n v="14125340"/>
    <n v="188507984"/>
    <x v="5"/>
    <n v="13"/>
    <n v="551"/>
    <n v="39839601"/>
    <n v="39"/>
    <s v="IPO"/>
  </r>
  <r>
    <x v="2281"/>
    <s v="Startup2282"/>
    <x v="1"/>
    <x v="0"/>
    <s v="Tokyo"/>
    <n v="2011"/>
    <x v="1370"/>
    <x v="3"/>
    <n v="22070562"/>
    <n v="137112636"/>
    <x v="0"/>
    <n v="5"/>
    <n v="4873"/>
    <n v="61555338"/>
    <n v="13"/>
    <s v="Acquired"/>
  </r>
  <r>
    <x v="2282"/>
    <s v="Startup2283"/>
    <x v="3"/>
    <x v="8"/>
    <s v="Boston"/>
    <n v="2018"/>
    <x v="1371"/>
    <x v="1"/>
    <n v="39447322"/>
    <n v="669751325"/>
    <x v="5"/>
    <n v="3"/>
    <n v="1954"/>
    <n v="39005368"/>
    <n v="14"/>
    <s v="Closed"/>
  </r>
  <r>
    <x v="2283"/>
    <s v="Startup2284"/>
    <x v="5"/>
    <x v="8"/>
    <s v="New York"/>
    <n v="2013"/>
    <x v="1306"/>
    <x v="3"/>
    <n v="47667265"/>
    <n v="767431955"/>
    <x v="3"/>
    <n v="5"/>
    <n v="2534"/>
    <n v="94561553"/>
    <n v="32"/>
    <s v="Closed"/>
  </r>
  <r>
    <x v="2284"/>
    <s v="Startup2285"/>
    <x v="2"/>
    <x v="6"/>
    <s v="Abu Dhabi"/>
    <n v="2021"/>
    <x v="886"/>
    <x v="1"/>
    <n v="27884540"/>
    <n v="806719578"/>
    <x v="6"/>
    <n v="9"/>
    <n v="4723"/>
    <n v="76170900"/>
    <n v="15"/>
    <s v="Acquired"/>
  </r>
  <r>
    <x v="2285"/>
    <s v="Startup2286"/>
    <x v="8"/>
    <x v="6"/>
    <s v="Dubai"/>
    <n v="2011"/>
    <x v="1296"/>
    <x v="2"/>
    <n v="7397011"/>
    <n v="834582591"/>
    <x v="3"/>
    <n v="9"/>
    <n v="1120"/>
    <n v="33853248"/>
    <n v="28"/>
    <s v="Acquired"/>
  </r>
  <r>
    <x v="2286"/>
    <s v="Startup2287"/>
    <x v="9"/>
    <x v="1"/>
    <s v="Mumbai"/>
    <n v="2018"/>
    <x v="716"/>
    <x v="5"/>
    <n v="19633584"/>
    <n v="820919683"/>
    <x v="2"/>
    <n v="5"/>
    <n v="1087"/>
    <n v="80222187"/>
    <n v="25"/>
    <s v="IPO"/>
  </r>
  <r>
    <x v="2287"/>
    <s v="Startup2288"/>
    <x v="7"/>
    <x v="7"/>
    <s v="London"/>
    <n v="2018"/>
    <x v="484"/>
    <x v="3"/>
    <n v="35338016"/>
    <n v="939319725"/>
    <x v="7"/>
    <n v="6"/>
    <n v="4790"/>
    <n v="57726976"/>
    <n v="36"/>
    <s v="IPO"/>
  </r>
  <r>
    <x v="2288"/>
    <s v="Startup2289"/>
    <x v="9"/>
    <x v="7"/>
    <s v="London"/>
    <n v="2012"/>
    <x v="1372"/>
    <x v="5"/>
    <n v="14346360"/>
    <n v="373756237"/>
    <x v="6"/>
    <n v="12"/>
    <n v="1560"/>
    <n v="52684079"/>
    <n v="18"/>
    <s v="IPO"/>
  </r>
  <r>
    <x v="2289"/>
    <s v="Startup2290"/>
    <x v="4"/>
    <x v="4"/>
    <s v="Sydney"/>
    <n v="2017"/>
    <x v="186"/>
    <x v="3"/>
    <n v="21682647"/>
    <n v="572846421"/>
    <x v="3"/>
    <n v="12"/>
    <n v="3971"/>
    <n v="60073739"/>
    <n v="9"/>
    <s v="Active"/>
  </r>
  <r>
    <x v="2290"/>
    <s v="Startup2291"/>
    <x v="3"/>
    <x v="6"/>
    <s v="Abu Dhabi"/>
    <n v="2019"/>
    <x v="730"/>
    <x v="0"/>
    <n v="27856410"/>
    <n v="538148818"/>
    <x v="3"/>
    <n v="15"/>
    <n v="4027"/>
    <n v="24634594"/>
    <n v="20"/>
    <s v="Acquired"/>
  </r>
  <r>
    <x v="2291"/>
    <s v="Startup2292"/>
    <x v="2"/>
    <x v="4"/>
    <s v="Sydney"/>
    <n v="2023"/>
    <x v="395"/>
    <x v="3"/>
    <n v="38013926"/>
    <n v="299614045"/>
    <x v="0"/>
    <n v="10"/>
    <n v="2075"/>
    <n v="79516133"/>
    <n v="33"/>
    <s v="Active"/>
  </r>
  <r>
    <x v="2292"/>
    <s v="Startup2293"/>
    <x v="4"/>
    <x v="1"/>
    <s v="Bengaluru"/>
    <n v="2022"/>
    <x v="69"/>
    <x v="5"/>
    <n v="13907128"/>
    <n v="454950724"/>
    <x v="0"/>
    <n v="14"/>
    <n v="1212"/>
    <n v="87647514"/>
    <n v="1"/>
    <s v="Acquired"/>
  </r>
  <r>
    <x v="2293"/>
    <s v="Startup2294"/>
    <x v="8"/>
    <x v="4"/>
    <s v="Sydney"/>
    <n v="2017"/>
    <x v="402"/>
    <x v="0"/>
    <n v="16619059"/>
    <n v="198635848"/>
    <x v="1"/>
    <n v="2"/>
    <n v="3513"/>
    <n v="25294815"/>
    <n v="11"/>
    <s v="IPO"/>
  </r>
  <r>
    <x v="2294"/>
    <s v="Startup2295"/>
    <x v="9"/>
    <x v="8"/>
    <s v="San Francisco"/>
    <n v="2019"/>
    <x v="1358"/>
    <x v="6"/>
    <n v="12593996"/>
    <n v="313325655"/>
    <x v="7"/>
    <n v="8"/>
    <n v="1586"/>
    <n v="63024981"/>
    <n v="34"/>
    <s v="Active"/>
  </r>
  <r>
    <x v="2295"/>
    <s v="Startup2296"/>
    <x v="5"/>
    <x v="5"/>
    <s v="Munich"/>
    <n v="2010"/>
    <x v="993"/>
    <x v="2"/>
    <n v="21814233"/>
    <n v="725349557"/>
    <x v="1"/>
    <n v="3"/>
    <n v="3333"/>
    <n v="95412998"/>
    <n v="22"/>
    <s v="Closed"/>
  </r>
  <r>
    <x v="2296"/>
    <s v="Startup2297"/>
    <x v="6"/>
    <x v="0"/>
    <s v="Tokyo"/>
    <n v="2020"/>
    <x v="52"/>
    <x v="6"/>
    <n v="4505726"/>
    <n v="997538550"/>
    <x v="3"/>
    <n v="8"/>
    <n v="1791"/>
    <n v="59728091"/>
    <n v="14"/>
    <s v="Active"/>
  </r>
  <r>
    <x v="2297"/>
    <s v="Startup2298"/>
    <x v="1"/>
    <x v="7"/>
    <s v="London"/>
    <n v="2019"/>
    <x v="859"/>
    <x v="6"/>
    <n v="21024454"/>
    <n v="352931691"/>
    <x v="7"/>
    <n v="12"/>
    <n v="3484"/>
    <n v="56907414"/>
    <n v="12"/>
    <s v="Acquired"/>
  </r>
  <r>
    <x v="2298"/>
    <s v="Startup2299"/>
    <x v="4"/>
    <x v="0"/>
    <s v="Tokyo"/>
    <n v="2015"/>
    <x v="1081"/>
    <x v="5"/>
    <n v="25627280"/>
    <n v="641607474"/>
    <x v="6"/>
    <n v="5"/>
    <n v="26"/>
    <n v="195752"/>
    <n v="17"/>
    <s v="IPO"/>
  </r>
  <r>
    <x v="2299"/>
    <s v="Startup2300"/>
    <x v="5"/>
    <x v="6"/>
    <s v="Abu Dhabi"/>
    <n v="2022"/>
    <x v="1373"/>
    <x v="0"/>
    <n v="48270235"/>
    <n v="136217439"/>
    <x v="6"/>
    <n v="1"/>
    <n v="467"/>
    <n v="8907835"/>
    <n v="4"/>
    <s v="IPO"/>
  </r>
  <r>
    <x v="2300"/>
    <s v="Startup2301"/>
    <x v="7"/>
    <x v="6"/>
    <s v="Dubai"/>
    <n v="2012"/>
    <x v="480"/>
    <x v="5"/>
    <n v="42923621"/>
    <n v="324549773"/>
    <x v="5"/>
    <n v="12"/>
    <n v="4213"/>
    <n v="91627671"/>
    <n v="4"/>
    <s v="Acquired"/>
  </r>
  <r>
    <x v="2301"/>
    <s v="Startup2302"/>
    <x v="9"/>
    <x v="2"/>
    <s v="Paris"/>
    <n v="2010"/>
    <x v="1108"/>
    <x v="5"/>
    <n v="25723796"/>
    <n v="909659080"/>
    <x v="6"/>
    <n v="1"/>
    <n v="3028"/>
    <n v="63308651"/>
    <n v="7"/>
    <s v="IPO"/>
  </r>
  <r>
    <x v="2302"/>
    <s v="Startup2303"/>
    <x v="0"/>
    <x v="7"/>
    <s v="London"/>
    <n v="2011"/>
    <x v="1374"/>
    <x v="6"/>
    <n v="2478697"/>
    <n v="973606587"/>
    <x v="2"/>
    <n v="4"/>
    <n v="1807"/>
    <n v="7677448"/>
    <n v="17"/>
    <s v="Acquired"/>
  </r>
  <r>
    <x v="2303"/>
    <s v="Startup2304"/>
    <x v="1"/>
    <x v="9"/>
    <s v="Vancouver"/>
    <n v="2019"/>
    <x v="70"/>
    <x v="6"/>
    <n v="1595948"/>
    <n v="517756279"/>
    <x v="5"/>
    <n v="3"/>
    <n v="1694"/>
    <n v="68301521"/>
    <n v="11"/>
    <s v="Active"/>
  </r>
  <r>
    <x v="2304"/>
    <s v="Startup2305"/>
    <x v="8"/>
    <x v="3"/>
    <s v="Singapore"/>
    <n v="2021"/>
    <x v="297"/>
    <x v="2"/>
    <n v="46243434"/>
    <n v="918180055"/>
    <x v="0"/>
    <n v="5"/>
    <n v="2203"/>
    <n v="39983002"/>
    <n v="35"/>
    <s v="Acquired"/>
  </r>
  <r>
    <x v="2305"/>
    <s v="Startup2306"/>
    <x v="1"/>
    <x v="8"/>
    <s v="Austin"/>
    <n v="2017"/>
    <x v="130"/>
    <x v="1"/>
    <n v="35404140"/>
    <n v="947510201"/>
    <x v="6"/>
    <n v="8"/>
    <n v="59"/>
    <n v="89437162"/>
    <n v="34"/>
    <s v="IPO"/>
  </r>
  <r>
    <x v="2306"/>
    <s v="Startup2307"/>
    <x v="5"/>
    <x v="9"/>
    <s v="Toronto"/>
    <n v="2014"/>
    <x v="80"/>
    <x v="3"/>
    <n v="42476922"/>
    <n v="465958533"/>
    <x v="6"/>
    <n v="5"/>
    <n v="4062"/>
    <n v="74192834"/>
    <n v="3"/>
    <s v="Active"/>
  </r>
  <r>
    <x v="2307"/>
    <s v="Startup2308"/>
    <x v="4"/>
    <x v="0"/>
    <s v="Tokyo"/>
    <n v="2015"/>
    <x v="1375"/>
    <x v="1"/>
    <n v="25776089"/>
    <n v="279720782"/>
    <x v="3"/>
    <n v="6"/>
    <n v="2224"/>
    <n v="47925648"/>
    <n v="4"/>
    <s v="Active"/>
  </r>
  <r>
    <x v="2308"/>
    <s v="Startup2309"/>
    <x v="2"/>
    <x v="3"/>
    <s v="Singapore"/>
    <n v="2014"/>
    <x v="1376"/>
    <x v="1"/>
    <n v="35660612"/>
    <n v="95131211"/>
    <x v="2"/>
    <n v="9"/>
    <n v="227"/>
    <n v="79560575"/>
    <n v="6"/>
    <s v="IPO"/>
  </r>
  <r>
    <x v="2309"/>
    <s v="Startup2310"/>
    <x v="3"/>
    <x v="4"/>
    <s v="Melbourne"/>
    <n v="2013"/>
    <x v="469"/>
    <x v="5"/>
    <n v="47620876"/>
    <n v="70171350"/>
    <x v="6"/>
    <n v="1"/>
    <n v="1751"/>
    <n v="12432559"/>
    <n v="3"/>
    <s v="IPO"/>
  </r>
  <r>
    <x v="2310"/>
    <s v="Startup2311"/>
    <x v="3"/>
    <x v="1"/>
    <s v="Bengaluru"/>
    <n v="2022"/>
    <x v="516"/>
    <x v="4"/>
    <n v="40121749"/>
    <n v="506722900"/>
    <x v="3"/>
    <n v="10"/>
    <n v="1777"/>
    <n v="10510727"/>
    <n v="9"/>
    <s v="IPO"/>
  </r>
  <r>
    <x v="2311"/>
    <s v="Startup2312"/>
    <x v="3"/>
    <x v="7"/>
    <s v="London"/>
    <n v="2013"/>
    <x v="1204"/>
    <x v="4"/>
    <n v="47511456"/>
    <n v="831062096"/>
    <x v="5"/>
    <n v="14"/>
    <n v="3483"/>
    <n v="55399436"/>
    <n v="20"/>
    <s v="Active"/>
  </r>
  <r>
    <x v="2312"/>
    <s v="Startup2313"/>
    <x v="4"/>
    <x v="9"/>
    <s v="Toronto"/>
    <n v="2011"/>
    <x v="1372"/>
    <x v="5"/>
    <n v="25018291"/>
    <n v="502440169"/>
    <x v="7"/>
    <n v="11"/>
    <n v="357"/>
    <n v="9211006"/>
    <n v="16"/>
    <s v="Active"/>
  </r>
  <r>
    <x v="2313"/>
    <s v="Startup2314"/>
    <x v="0"/>
    <x v="6"/>
    <s v="Dubai"/>
    <n v="2024"/>
    <x v="1259"/>
    <x v="1"/>
    <n v="3719463"/>
    <n v="146030145"/>
    <x v="1"/>
    <n v="14"/>
    <n v="197"/>
    <n v="30894194"/>
    <n v="17"/>
    <s v="Active"/>
  </r>
  <r>
    <x v="2314"/>
    <s v="Startup2315"/>
    <x v="2"/>
    <x v="6"/>
    <s v="Dubai"/>
    <n v="2018"/>
    <x v="492"/>
    <x v="6"/>
    <n v="5065791"/>
    <n v="681080702"/>
    <x v="2"/>
    <n v="13"/>
    <n v="248"/>
    <n v="70199932"/>
    <n v="13"/>
    <s v="Acquired"/>
  </r>
  <r>
    <x v="2315"/>
    <s v="Startup2316"/>
    <x v="0"/>
    <x v="6"/>
    <s v="Dubai"/>
    <n v="2010"/>
    <x v="1377"/>
    <x v="5"/>
    <n v="37992606"/>
    <n v="512313884"/>
    <x v="1"/>
    <n v="13"/>
    <n v="2403"/>
    <n v="44792170"/>
    <n v="16"/>
    <s v="IPO"/>
  </r>
  <r>
    <x v="2316"/>
    <s v="Startup2317"/>
    <x v="9"/>
    <x v="9"/>
    <s v="Toronto"/>
    <n v="2010"/>
    <x v="743"/>
    <x v="5"/>
    <n v="14980925"/>
    <n v="871881911"/>
    <x v="4"/>
    <n v="11"/>
    <n v="2418"/>
    <n v="62794971"/>
    <n v="37"/>
    <s v="IPO"/>
  </r>
  <r>
    <x v="2317"/>
    <s v="Startup2318"/>
    <x v="2"/>
    <x v="6"/>
    <s v="Dubai"/>
    <n v="2011"/>
    <x v="1378"/>
    <x v="4"/>
    <n v="38960510"/>
    <n v="323278884"/>
    <x v="6"/>
    <n v="1"/>
    <n v="1888"/>
    <n v="64381636"/>
    <n v="34"/>
    <s v="IPO"/>
  </r>
  <r>
    <x v="2318"/>
    <s v="Startup2319"/>
    <x v="5"/>
    <x v="6"/>
    <s v="Abu Dhabi"/>
    <n v="2010"/>
    <x v="1379"/>
    <x v="1"/>
    <n v="33991845"/>
    <n v="935538564"/>
    <x v="1"/>
    <n v="10"/>
    <n v="2130"/>
    <n v="98489380"/>
    <n v="40"/>
    <s v="Active"/>
  </r>
  <r>
    <x v="2319"/>
    <s v="Startup2320"/>
    <x v="4"/>
    <x v="7"/>
    <s v="London"/>
    <n v="2019"/>
    <x v="1380"/>
    <x v="0"/>
    <n v="36650057"/>
    <n v="55980089"/>
    <x v="3"/>
    <n v="4"/>
    <n v="3977"/>
    <n v="88813069"/>
    <n v="22"/>
    <s v="Active"/>
  </r>
  <r>
    <x v="2320"/>
    <s v="Startup2321"/>
    <x v="2"/>
    <x v="5"/>
    <s v="Berlin"/>
    <n v="2022"/>
    <x v="53"/>
    <x v="0"/>
    <n v="23070378"/>
    <n v="69837521"/>
    <x v="5"/>
    <n v="9"/>
    <n v="1192"/>
    <n v="34006831"/>
    <n v="27"/>
    <s v="Active"/>
  </r>
  <r>
    <x v="2321"/>
    <s v="Startup2322"/>
    <x v="7"/>
    <x v="1"/>
    <s v="Bengaluru"/>
    <n v="2012"/>
    <x v="1094"/>
    <x v="2"/>
    <n v="6837472"/>
    <n v="61059492"/>
    <x v="3"/>
    <n v="3"/>
    <n v="3051"/>
    <n v="37080140"/>
    <n v="33"/>
    <s v="Active"/>
  </r>
  <r>
    <x v="2322"/>
    <s v="Startup2323"/>
    <x v="6"/>
    <x v="8"/>
    <s v="New York"/>
    <n v="2017"/>
    <x v="1381"/>
    <x v="6"/>
    <n v="39075748"/>
    <n v="52042258"/>
    <x v="1"/>
    <n v="14"/>
    <n v="2872"/>
    <n v="2897626"/>
    <n v="22"/>
    <s v="Closed"/>
  </r>
  <r>
    <x v="2323"/>
    <s v="Startup2324"/>
    <x v="9"/>
    <x v="0"/>
    <s v="Tokyo"/>
    <n v="2015"/>
    <x v="595"/>
    <x v="1"/>
    <n v="16480170"/>
    <n v="192377985"/>
    <x v="2"/>
    <n v="14"/>
    <n v="146"/>
    <n v="70202922"/>
    <n v="40"/>
    <s v="Closed"/>
  </r>
  <r>
    <x v="2324"/>
    <s v="Startup2325"/>
    <x v="0"/>
    <x v="5"/>
    <s v="Munich"/>
    <n v="2020"/>
    <x v="1382"/>
    <x v="1"/>
    <n v="21889592"/>
    <n v="88698159"/>
    <x v="3"/>
    <n v="9"/>
    <n v="1048"/>
    <n v="79798029"/>
    <n v="37"/>
    <s v="IPO"/>
  </r>
  <r>
    <x v="2325"/>
    <s v="Startup2326"/>
    <x v="7"/>
    <x v="3"/>
    <s v="Singapore"/>
    <n v="2012"/>
    <x v="62"/>
    <x v="6"/>
    <n v="39398943"/>
    <n v="943376391"/>
    <x v="4"/>
    <n v="4"/>
    <n v="1307"/>
    <n v="78595053"/>
    <n v="25"/>
    <s v="Acquired"/>
  </r>
  <r>
    <x v="2326"/>
    <s v="Startup2327"/>
    <x v="8"/>
    <x v="2"/>
    <s v="Paris"/>
    <n v="2016"/>
    <x v="1383"/>
    <x v="1"/>
    <n v="43323978"/>
    <n v="360933702"/>
    <x v="0"/>
    <n v="4"/>
    <n v="4475"/>
    <n v="49949568"/>
    <n v="13"/>
    <s v="IPO"/>
  </r>
  <r>
    <x v="2327"/>
    <s v="Startup2328"/>
    <x v="4"/>
    <x v="7"/>
    <s v="Manchester"/>
    <n v="2010"/>
    <x v="1384"/>
    <x v="2"/>
    <n v="24399343"/>
    <n v="744706802"/>
    <x v="1"/>
    <n v="1"/>
    <n v="3085"/>
    <n v="26675885"/>
    <n v="25"/>
    <s v="IPO"/>
  </r>
  <r>
    <x v="2328"/>
    <s v="Startup2329"/>
    <x v="2"/>
    <x v="3"/>
    <s v="Singapore"/>
    <n v="2017"/>
    <x v="1373"/>
    <x v="1"/>
    <n v="11906730"/>
    <n v="15422945"/>
    <x v="0"/>
    <n v="8"/>
    <n v="4183"/>
    <n v="58246604"/>
    <n v="3"/>
    <s v="Acquired"/>
  </r>
  <r>
    <x v="2329"/>
    <s v="Startup2330"/>
    <x v="9"/>
    <x v="3"/>
    <s v="Singapore"/>
    <n v="2020"/>
    <x v="1385"/>
    <x v="3"/>
    <n v="3477340"/>
    <n v="837464037"/>
    <x v="3"/>
    <n v="1"/>
    <n v="1253"/>
    <n v="62813300"/>
    <n v="12"/>
    <s v="Active"/>
  </r>
  <r>
    <x v="2330"/>
    <s v="Startup2331"/>
    <x v="5"/>
    <x v="0"/>
    <s v="Tokyo"/>
    <n v="2014"/>
    <x v="10"/>
    <x v="2"/>
    <n v="16236297"/>
    <n v="594277331"/>
    <x v="5"/>
    <n v="2"/>
    <n v="1563"/>
    <n v="60036526"/>
    <n v="15"/>
    <s v="Closed"/>
  </r>
  <r>
    <x v="2331"/>
    <s v="Startup2332"/>
    <x v="8"/>
    <x v="0"/>
    <s v="Tokyo"/>
    <n v="2023"/>
    <x v="220"/>
    <x v="5"/>
    <n v="18732305"/>
    <n v="910927273"/>
    <x v="0"/>
    <n v="13"/>
    <n v="2764"/>
    <n v="41024649"/>
    <n v="6"/>
    <s v="IPO"/>
  </r>
  <r>
    <x v="2332"/>
    <s v="Startup2333"/>
    <x v="9"/>
    <x v="1"/>
    <s v="Hyderabad"/>
    <n v="2024"/>
    <x v="415"/>
    <x v="1"/>
    <n v="7538886"/>
    <n v="940323731"/>
    <x v="6"/>
    <n v="15"/>
    <n v="4008"/>
    <n v="31444394"/>
    <n v="14"/>
    <s v="Active"/>
  </r>
  <r>
    <x v="2333"/>
    <s v="Startup2334"/>
    <x v="3"/>
    <x v="0"/>
    <s v="Tokyo"/>
    <n v="2014"/>
    <x v="1327"/>
    <x v="3"/>
    <n v="34197302"/>
    <n v="196680521"/>
    <x v="5"/>
    <n v="4"/>
    <n v="1472"/>
    <n v="10600682"/>
    <n v="26"/>
    <s v="Acquired"/>
  </r>
  <r>
    <x v="2334"/>
    <s v="Startup2335"/>
    <x v="9"/>
    <x v="9"/>
    <s v="Toronto"/>
    <n v="2015"/>
    <x v="974"/>
    <x v="4"/>
    <n v="24877376"/>
    <n v="658747068"/>
    <x v="5"/>
    <n v="10"/>
    <n v="3060"/>
    <n v="87096810"/>
    <n v="29"/>
    <s v="Closed"/>
  </r>
  <r>
    <x v="2335"/>
    <s v="Startup2336"/>
    <x v="6"/>
    <x v="6"/>
    <s v="Dubai"/>
    <n v="2011"/>
    <x v="1386"/>
    <x v="3"/>
    <n v="39945187"/>
    <n v="912553598"/>
    <x v="2"/>
    <n v="4"/>
    <n v="1428"/>
    <n v="56688071"/>
    <n v="31"/>
    <s v="Acquired"/>
  </r>
  <r>
    <x v="2336"/>
    <s v="Startup2337"/>
    <x v="8"/>
    <x v="0"/>
    <s v="Tokyo"/>
    <n v="2016"/>
    <x v="1387"/>
    <x v="5"/>
    <n v="20623357"/>
    <n v="225280436"/>
    <x v="4"/>
    <n v="14"/>
    <n v="4103"/>
    <n v="44845262"/>
    <n v="31"/>
    <s v="IPO"/>
  </r>
  <r>
    <x v="2337"/>
    <s v="Startup2338"/>
    <x v="7"/>
    <x v="5"/>
    <s v="Berlin"/>
    <n v="2017"/>
    <x v="1388"/>
    <x v="1"/>
    <n v="35539717"/>
    <n v="155188638"/>
    <x v="0"/>
    <n v="11"/>
    <n v="1861"/>
    <n v="22447732"/>
    <n v="8"/>
    <s v="IPO"/>
  </r>
  <r>
    <x v="2338"/>
    <s v="Startup2339"/>
    <x v="4"/>
    <x v="2"/>
    <s v="Paris"/>
    <n v="2015"/>
    <x v="344"/>
    <x v="4"/>
    <n v="37436951"/>
    <n v="371324802"/>
    <x v="1"/>
    <n v="15"/>
    <n v="4242"/>
    <n v="84591643"/>
    <n v="28"/>
    <s v="Active"/>
  </r>
  <r>
    <x v="2339"/>
    <s v="Startup2340"/>
    <x v="8"/>
    <x v="0"/>
    <s v="Tokyo"/>
    <n v="2015"/>
    <x v="442"/>
    <x v="5"/>
    <n v="2877071"/>
    <n v="416669219"/>
    <x v="4"/>
    <n v="4"/>
    <n v="1225"/>
    <n v="65684756"/>
    <n v="33"/>
    <s v="IPO"/>
  </r>
  <r>
    <x v="2340"/>
    <s v="Startup2341"/>
    <x v="4"/>
    <x v="6"/>
    <s v="Dubai"/>
    <n v="2022"/>
    <x v="790"/>
    <x v="1"/>
    <n v="21077141"/>
    <n v="871803960"/>
    <x v="7"/>
    <n v="5"/>
    <n v="682"/>
    <n v="74857198"/>
    <n v="4"/>
    <s v="IPO"/>
  </r>
  <r>
    <x v="2341"/>
    <s v="Startup2342"/>
    <x v="6"/>
    <x v="0"/>
    <s v="Tokyo"/>
    <n v="2013"/>
    <x v="1389"/>
    <x v="0"/>
    <n v="49752142"/>
    <n v="606664927"/>
    <x v="4"/>
    <n v="6"/>
    <n v="1346"/>
    <n v="14021903"/>
    <n v="8"/>
    <s v="IPO"/>
  </r>
  <r>
    <x v="2342"/>
    <s v="Startup2343"/>
    <x v="4"/>
    <x v="4"/>
    <s v="Melbourne"/>
    <n v="2021"/>
    <x v="1003"/>
    <x v="5"/>
    <n v="12828607"/>
    <n v="840256455"/>
    <x v="6"/>
    <n v="2"/>
    <n v="1753"/>
    <n v="92232860"/>
    <n v="22"/>
    <s v="Acquired"/>
  </r>
  <r>
    <x v="2343"/>
    <s v="Startup2344"/>
    <x v="4"/>
    <x v="2"/>
    <s v="Paris"/>
    <n v="2020"/>
    <x v="379"/>
    <x v="2"/>
    <n v="11729007"/>
    <n v="388411891"/>
    <x v="0"/>
    <n v="12"/>
    <n v="3627"/>
    <n v="98899138"/>
    <n v="14"/>
    <s v="Closed"/>
  </r>
  <r>
    <x v="2344"/>
    <s v="Startup2345"/>
    <x v="8"/>
    <x v="8"/>
    <s v="New York"/>
    <n v="2011"/>
    <x v="1390"/>
    <x v="6"/>
    <n v="15632979"/>
    <n v="935389649"/>
    <x v="5"/>
    <n v="7"/>
    <n v="2031"/>
    <n v="19753903"/>
    <n v="35"/>
    <s v="IPO"/>
  </r>
  <r>
    <x v="2345"/>
    <s v="Startup2346"/>
    <x v="0"/>
    <x v="3"/>
    <s v="Singapore"/>
    <n v="2012"/>
    <x v="1296"/>
    <x v="0"/>
    <n v="44704352"/>
    <n v="126066155"/>
    <x v="6"/>
    <n v="10"/>
    <n v="2774"/>
    <n v="37234174"/>
    <n v="34"/>
    <s v="IPO"/>
  </r>
  <r>
    <x v="2346"/>
    <s v="Startup2347"/>
    <x v="7"/>
    <x v="0"/>
    <s v="Tokyo"/>
    <n v="2015"/>
    <x v="110"/>
    <x v="2"/>
    <n v="27344695"/>
    <n v="907692296"/>
    <x v="4"/>
    <n v="6"/>
    <n v="3304"/>
    <n v="7221027"/>
    <n v="31"/>
    <s v="Acquired"/>
  </r>
  <r>
    <x v="2347"/>
    <s v="Startup2348"/>
    <x v="4"/>
    <x v="8"/>
    <s v="New York"/>
    <n v="2013"/>
    <x v="1391"/>
    <x v="6"/>
    <n v="7590368"/>
    <n v="684396382"/>
    <x v="0"/>
    <n v="8"/>
    <n v="187"/>
    <n v="90597364"/>
    <n v="16"/>
    <s v="Active"/>
  </r>
  <r>
    <x v="2348"/>
    <s v="Startup2349"/>
    <x v="7"/>
    <x v="3"/>
    <s v="Singapore"/>
    <n v="2022"/>
    <x v="1392"/>
    <x v="6"/>
    <n v="46417040"/>
    <n v="813540315"/>
    <x v="3"/>
    <n v="6"/>
    <n v="2215"/>
    <n v="38043644"/>
    <n v="19"/>
    <s v="Active"/>
  </r>
  <r>
    <x v="2349"/>
    <s v="Startup2350"/>
    <x v="1"/>
    <x v="0"/>
    <s v="Tokyo"/>
    <n v="2012"/>
    <x v="12"/>
    <x v="4"/>
    <n v="6593507"/>
    <n v="804023481"/>
    <x v="6"/>
    <n v="13"/>
    <n v="2600"/>
    <n v="20833785"/>
    <n v="19"/>
    <s v="Closed"/>
  </r>
  <r>
    <x v="2350"/>
    <s v="Startup2351"/>
    <x v="3"/>
    <x v="5"/>
    <s v="Munich"/>
    <n v="2021"/>
    <x v="366"/>
    <x v="1"/>
    <n v="31746110"/>
    <n v="287921933"/>
    <x v="4"/>
    <n v="9"/>
    <n v="3853"/>
    <n v="91781362"/>
    <n v="14"/>
    <s v="Active"/>
  </r>
  <r>
    <x v="2351"/>
    <s v="Startup2352"/>
    <x v="2"/>
    <x v="4"/>
    <s v="Melbourne"/>
    <n v="2013"/>
    <x v="881"/>
    <x v="2"/>
    <n v="39300586"/>
    <n v="104203501"/>
    <x v="7"/>
    <n v="7"/>
    <n v="471"/>
    <n v="72934452"/>
    <n v="20"/>
    <s v="Closed"/>
  </r>
  <r>
    <x v="2352"/>
    <s v="Startup2353"/>
    <x v="2"/>
    <x v="2"/>
    <s v="Paris"/>
    <n v="2018"/>
    <x v="926"/>
    <x v="1"/>
    <n v="12122517"/>
    <n v="635774138"/>
    <x v="0"/>
    <n v="4"/>
    <n v="1049"/>
    <n v="42804931"/>
    <n v="39"/>
    <s v="Closed"/>
  </r>
  <r>
    <x v="2353"/>
    <s v="Startup2354"/>
    <x v="4"/>
    <x v="3"/>
    <s v="Singapore"/>
    <n v="2020"/>
    <x v="1393"/>
    <x v="4"/>
    <n v="31278323"/>
    <n v="418461321"/>
    <x v="7"/>
    <n v="6"/>
    <n v="1053"/>
    <n v="56773784"/>
    <n v="14"/>
    <s v="Closed"/>
  </r>
  <r>
    <x v="2354"/>
    <s v="Startup2355"/>
    <x v="2"/>
    <x v="1"/>
    <s v="Hyderabad"/>
    <n v="2024"/>
    <x v="1394"/>
    <x v="2"/>
    <n v="28832673"/>
    <n v="263238290"/>
    <x v="1"/>
    <n v="13"/>
    <n v="2207"/>
    <n v="40913489"/>
    <n v="26"/>
    <s v="Active"/>
  </r>
  <r>
    <x v="2355"/>
    <s v="Startup2356"/>
    <x v="3"/>
    <x v="0"/>
    <s v="Tokyo"/>
    <n v="2023"/>
    <x v="130"/>
    <x v="5"/>
    <n v="7052322"/>
    <n v="635234093"/>
    <x v="3"/>
    <n v="2"/>
    <n v="2928"/>
    <n v="27144573"/>
    <n v="29"/>
    <s v="Active"/>
  </r>
  <r>
    <x v="2356"/>
    <s v="Startup2357"/>
    <x v="3"/>
    <x v="3"/>
    <s v="Singapore"/>
    <n v="2014"/>
    <x v="1395"/>
    <x v="1"/>
    <n v="18542276"/>
    <n v="413254931"/>
    <x v="3"/>
    <n v="9"/>
    <n v="369"/>
    <n v="48342252"/>
    <n v="30"/>
    <s v="Active"/>
  </r>
  <r>
    <x v="2357"/>
    <s v="Startup2358"/>
    <x v="8"/>
    <x v="7"/>
    <s v="Manchester"/>
    <n v="2022"/>
    <x v="386"/>
    <x v="0"/>
    <n v="34034579"/>
    <n v="245890795"/>
    <x v="0"/>
    <n v="13"/>
    <n v="2203"/>
    <n v="65937948"/>
    <n v="21"/>
    <s v="Closed"/>
  </r>
  <r>
    <x v="2358"/>
    <s v="Startup2359"/>
    <x v="8"/>
    <x v="3"/>
    <s v="Singapore"/>
    <n v="2013"/>
    <x v="1147"/>
    <x v="1"/>
    <n v="33695975"/>
    <n v="501776676"/>
    <x v="7"/>
    <n v="2"/>
    <n v="1304"/>
    <n v="25412657"/>
    <n v="4"/>
    <s v="IPO"/>
  </r>
  <r>
    <x v="2359"/>
    <s v="Startup2360"/>
    <x v="2"/>
    <x v="0"/>
    <s v="Tokyo"/>
    <n v="2013"/>
    <x v="536"/>
    <x v="3"/>
    <n v="27862464"/>
    <n v="152888424"/>
    <x v="5"/>
    <n v="9"/>
    <n v="1272"/>
    <n v="44010378"/>
    <n v="27"/>
    <s v="Active"/>
  </r>
  <r>
    <x v="2360"/>
    <s v="Startup2361"/>
    <x v="7"/>
    <x v="0"/>
    <s v="Tokyo"/>
    <n v="2018"/>
    <x v="1003"/>
    <x v="5"/>
    <n v="30729844"/>
    <n v="700715709"/>
    <x v="7"/>
    <n v="4"/>
    <n v="1525"/>
    <n v="84612266"/>
    <n v="26"/>
    <s v="Active"/>
  </r>
  <r>
    <x v="2361"/>
    <s v="Startup2362"/>
    <x v="1"/>
    <x v="1"/>
    <s v="Pune"/>
    <n v="2019"/>
    <x v="206"/>
    <x v="2"/>
    <n v="17043035"/>
    <n v="244282226"/>
    <x v="0"/>
    <n v="13"/>
    <n v="335"/>
    <n v="63575529"/>
    <n v="35"/>
    <s v="IPO"/>
  </r>
  <r>
    <x v="2362"/>
    <s v="Startup2363"/>
    <x v="0"/>
    <x v="9"/>
    <s v="Toronto"/>
    <n v="2014"/>
    <x v="1396"/>
    <x v="0"/>
    <n v="46090665"/>
    <n v="202247082"/>
    <x v="2"/>
    <n v="8"/>
    <n v="4637"/>
    <n v="23907571"/>
    <n v="34"/>
    <s v="Active"/>
  </r>
  <r>
    <x v="2363"/>
    <s v="Startup2364"/>
    <x v="0"/>
    <x v="0"/>
    <s v="Tokyo"/>
    <n v="2013"/>
    <x v="102"/>
    <x v="1"/>
    <n v="4272170"/>
    <n v="74344306"/>
    <x v="3"/>
    <n v="1"/>
    <n v="3553"/>
    <n v="8542528"/>
    <n v="36"/>
    <s v="IPO"/>
  </r>
  <r>
    <x v="2364"/>
    <s v="Startup2365"/>
    <x v="1"/>
    <x v="4"/>
    <s v="Melbourne"/>
    <n v="2020"/>
    <x v="1397"/>
    <x v="4"/>
    <n v="17848872"/>
    <n v="872986114"/>
    <x v="4"/>
    <n v="7"/>
    <n v="941"/>
    <n v="19415596"/>
    <n v="2"/>
    <s v="Active"/>
  </r>
  <r>
    <x v="2365"/>
    <s v="Startup2366"/>
    <x v="3"/>
    <x v="5"/>
    <s v="Munich"/>
    <n v="2011"/>
    <x v="1296"/>
    <x v="6"/>
    <n v="21745790"/>
    <n v="204802226"/>
    <x v="5"/>
    <n v="2"/>
    <n v="1630"/>
    <n v="88838902"/>
    <n v="28"/>
    <s v="Acquired"/>
  </r>
  <r>
    <x v="2366"/>
    <s v="Startup2367"/>
    <x v="4"/>
    <x v="9"/>
    <s v="Vancouver"/>
    <n v="2012"/>
    <x v="1398"/>
    <x v="0"/>
    <n v="39701914"/>
    <n v="833645966"/>
    <x v="0"/>
    <n v="13"/>
    <n v="2487"/>
    <n v="99376763"/>
    <n v="23"/>
    <s v="Active"/>
  </r>
  <r>
    <x v="2367"/>
    <s v="Startup2368"/>
    <x v="4"/>
    <x v="4"/>
    <s v="Melbourne"/>
    <n v="2022"/>
    <x v="1384"/>
    <x v="3"/>
    <n v="8685159"/>
    <n v="602041549"/>
    <x v="7"/>
    <n v="1"/>
    <n v="2640"/>
    <n v="77166422"/>
    <n v="35"/>
    <s v="Closed"/>
  </r>
  <r>
    <x v="2368"/>
    <s v="Startup2369"/>
    <x v="8"/>
    <x v="9"/>
    <s v="Toronto"/>
    <n v="2020"/>
    <x v="239"/>
    <x v="6"/>
    <n v="2503904"/>
    <n v="677552915"/>
    <x v="7"/>
    <n v="14"/>
    <n v="2006"/>
    <n v="32803075"/>
    <n v="27"/>
    <s v="Closed"/>
  </r>
  <r>
    <x v="2369"/>
    <s v="Startup2370"/>
    <x v="9"/>
    <x v="5"/>
    <s v="Munich"/>
    <n v="2014"/>
    <x v="1399"/>
    <x v="2"/>
    <n v="46094731"/>
    <n v="183118881"/>
    <x v="2"/>
    <n v="3"/>
    <n v="3811"/>
    <n v="94268505"/>
    <n v="7"/>
    <s v="Closed"/>
  </r>
  <r>
    <x v="2370"/>
    <s v="Startup2371"/>
    <x v="4"/>
    <x v="9"/>
    <s v="Toronto"/>
    <n v="2015"/>
    <x v="247"/>
    <x v="6"/>
    <n v="43135651"/>
    <n v="394313554"/>
    <x v="7"/>
    <n v="13"/>
    <n v="3456"/>
    <n v="33897705"/>
    <n v="28"/>
    <s v="Acquired"/>
  </r>
  <r>
    <x v="2371"/>
    <s v="Startup2372"/>
    <x v="4"/>
    <x v="7"/>
    <s v="London"/>
    <n v="2017"/>
    <x v="1188"/>
    <x v="2"/>
    <n v="30744025"/>
    <n v="445513927"/>
    <x v="6"/>
    <n v="14"/>
    <n v="735"/>
    <n v="46974576"/>
    <n v="17"/>
    <s v="Active"/>
  </r>
  <r>
    <x v="2372"/>
    <s v="Startup2373"/>
    <x v="9"/>
    <x v="6"/>
    <s v="Abu Dhabi"/>
    <n v="2012"/>
    <x v="807"/>
    <x v="5"/>
    <n v="17116575"/>
    <n v="304250138"/>
    <x v="5"/>
    <n v="14"/>
    <n v="3850"/>
    <n v="75069717"/>
    <n v="9"/>
    <s v="IPO"/>
  </r>
  <r>
    <x v="2373"/>
    <s v="Startup2374"/>
    <x v="0"/>
    <x v="8"/>
    <s v="New York"/>
    <n v="2023"/>
    <x v="1239"/>
    <x v="1"/>
    <n v="40698618"/>
    <n v="885059788"/>
    <x v="2"/>
    <n v="6"/>
    <n v="3395"/>
    <n v="96878443"/>
    <n v="8"/>
    <s v="Closed"/>
  </r>
  <r>
    <x v="2374"/>
    <s v="Startup2375"/>
    <x v="3"/>
    <x v="7"/>
    <s v="London"/>
    <n v="2015"/>
    <x v="1056"/>
    <x v="3"/>
    <n v="39349563"/>
    <n v="370696610"/>
    <x v="0"/>
    <n v="11"/>
    <n v="4669"/>
    <n v="35297234"/>
    <n v="17"/>
    <s v="Active"/>
  </r>
  <r>
    <x v="2375"/>
    <s v="Startup2376"/>
    <x v="9"/>
    <x v="7"/>
    <s v="Manchester"/>
    <n v="2019"/>
    <x v="1290"/>
    <x v="2"/>
    <n v="2486384"/>
    <n v="590390974"/>
    <x v="3"/>
    <n v="4"/>
    <n v="270"/>
    <n v="3583676"/>
    <n v="30"/>
    <s v="Closed"/>
  </r>
  <r>
    <x v="2376"/>
    <s v="Startup2377"/>
    <x v="9"/>
    <x v="4"/>
    <s v="Melbourne"/>
    <n v="2017"/>
    <x v="906"/>
    <x v="3"/>
    <n v="41463842"/>
    <n v="638384778"/>
    <x v="1"/>
    <n v="10"/>
    <n v="4322"/>
    <n v="12583739"/>
    <n v="7"/>
    <s v="Acquired"/>
  </r>
  <r>
    <x v="2377"/>
    <s v="Startup2378"/>
    <x v="6"/>
    <x v="4"/>
    <s v="Sydney"/>
    <n v="2016"/>
    <x v="1400"/>
    <x v="2"/>
    <n v="40932282"/>
    <n v="608802827"/>
    <x v="5"/>
    <n v="10"/>
    <n v="2550"/>
    <n v="43211776"/>
    <n v="33"/>
    <s v="Acquired"/>
  </r>
  <r>
    <x v="2378"/>
    <s v="Startup2379"/>
    <x v="0"/>
    <x v="3"/>
    <s v="Singapore"/>
    <n v="2015"/>
    <x v="166"/>
    <x v="4"/>
    <n v="41654055"/>
    <n v="672387621"/>
    <x v="5"/>
    <n v="2"/>
    <n v="3157"/>
    <n v="29777067"/>
    <n v="17"/>
    <s v="Closed"/>
  </r>
  <r>
    <x v="2379"/>
    <s v="Startup2380"/>
    <x v="4"/>
    <x v="6"/>
    <s v="Dubai"/>
    <n v="2013"/>
    <x v="764"/>
    <x v="4"/>
    <n v="49307912"/>
    <n v="645580818"/>
    <x v="3"/>
    <n v="10"/>
    <n v="2498"/>
    <n v="23426401"/>
    <n v="35"/>
    <s v="IPO"/>
  </r>
  <r>
    <x v="2380"/>
    <s v="Startup2381"/>
    <x v="2"/>
    <x v="8"/>
    <s v="Austin"/>
    <n v="2013"/>
    <x v="1068"/>
    <x v="0"/>
    <n v="14324469"/>
    <n v="658915468"/>
    <x v="4"/>
    <n v="4"/>
    <n v="124"/>
    <n v="34256313"/>
    <n v="11"/>
    <s v="IPO"/>
  </r>
  <r>
    <x v="2381"/>
    <s v="Startup2382"/>
    <x v="4"/>
    <x v="9"/>
    <s v="Vancouver"/>
    <n v="2022"/>
    <x v="1401"/>
    <x v="3"/>
    <n v="33633603"/>
    <n v="993162230"/>
    <x v="4"/>
    <n v="1"/>
    <n v="1259"/>
    <n v="52420685"/>
    <n v="4"/>
    <s v="Closed"/>
  </r>
  <r>
    <x v="2382"/>
    <s v="Startup2383"/>
    <x v="3"/>
    <x v="6"/>
    <s v="Abu Dhabi"/>
    <n v="2019"/>
    <x v="1402"/>
    <x v="6"/>
    <n v="5921131"/>
    <n v="16173189"/>
    <x v="3"/>
    <n v="10"/>
    <n v="1655"/>
    <n v="62547814"/>
    <n v="26"/>
    <s v="IPO"/>
  </r>
  <r>
    <x v="2383"/>
    <s v="Startup2384"/>
    <x v="3"/>
    <x v="8"/>
    <s v="New York"/>
    <n v="2021"/>
    <x v="1080"/>
    <x v="6"/>
    <n v="32568438"/>
    <n v="939158891"/>
    <x v="2"/>
    <n v="7"/>
    <n v="4254"/>
    <n v="64526965"/>
    <n v="18"/>
    <s v="Closed"/>
  </r>
  <r>
    <x v="2384"/>
    <s v="Startup2385"/>
    <x v="7"/>
    <x v="3"/>
    <s v="Singapore"/>
    <n v="2010"/>
    <x v="693"/>
    <x v="5"/>
    <n v="21735390"/>
    <n v="493551467"/>
    <x v="7"/>
    <n v="11"/>
    <n v="552"/>
    <n v="53507892"/>
    <n v="5"/>
    <s v="Active"/>
  </r>
  <r>
    <x v="2385"/>
    <s v="Startup2386"/>
    <x v="6"/>
    <x v="9"/>
    <s v="Toronto"/>
    <n v="2016"/>
    <x v="1403"/>
    <x v="0"/>
    <n v="22664752"/>
    <n v="500023719"/>
    <x v="1"/>
    <n v="7"/>
    <n v="3874"/>
    <n v="39755388"/>
    <n v="2"/>
    <s v="Acquired"/>
  </r>
  <r>
    <x v="2386"/>
    <s v="Startup2387"/>
    <x v="0"/>
    <x v="6"/>
    <s v="Dubai"/>
    <n v="2012"/>
    <x v="694"/>
    <x v="4"/>
    <n v="3942435"/>
    <n v="851097186"/>
    <x v="6"/>
    <n v="11"/>
    <n v="2895"/>
    <n v="55579401"/>
    <n v="34"/>
    <s v="IPO"/>
  </r>
  <r>
    <x v="2387"/>
    <s v="Startup2388"/>
    <x v="8"/>
    <x v="4"/>
    <s v="Melbourne"/>
    <n v="2013"/>
    <x v="1074"/>
    <x v="3"/>
    <n v="38995364"/>
    <n v="652654210"/>
    <x v="4"/>
    <n v="1"/>
    <n v="2366"/>
    <n v="85616845"/>
    <n v="19"/>
    <s v="Active"/>
  </r>
  <r>
    <x v="2388"/>
    <s v="Startup2389"/>
    <x v="6"/>
    <x v="0"/>
    <s v="Tokyo"/>
    <n v="2020"/>
    <x v="494"/>
    <x v="5"/>
    <n v="1707666"/>
    <n v="945497687"/>
    <x v="7"/>
    <n v="9"/>
    <n v="2620"/>
    <n v="58443723"/>
    <n v="40"/>
    <s v="Closed"/>
  </r>
  <r>
    <x v="2389"/>
    <s v="Startup2390"/>
    <x v="0"/>
    <x v="2"/>
    <s v="Paris"/>
    <n v="2013"/>
    <x v="166"/>
    <x v="1"/>
    <n v="45578260"/>
    <n v="177172967"/>
    <x v="7"/>
    <n v="12"/>
    <n v="301"/>
    <n v="85321883"/>
    <n v="40"/>
    <s v="Closed"/>
  </r>
  <r>
    <x v="2390"/>
    <s v="Startup2391"/>
    <x v="7"/>
    <x v="2"/>
    <s v="Paris"/>
    <n v="2015"/>
    <x v="1404"/>
    <x v="6"/>
    <n v="31347352"/>
    <n v="531904026"/>
    <x v="3"/>
    <n v="10"/>
    <n v="3929"/>
    <n v="22074469"/>
    <n v="34"/>
    <s v="Acquired"/>
  </r>
  <r>
    <x v="2391"/>
    <s v="Startup2392"/>
    <x v="0"/>
    <x v="8"/>
    <s v="New York"/>
    <n v="2011"/>
    <x v="875"/>
    <x v="3"/>
    <n v="18932993"/>
    <n v="351411439"/>
    <x v="0"/>
    <n v="5"/>
    <n v="1255"/>
    <n v="68823289"/>
    <n v="8"/>
    <s v="Acquired"/>
  </r>
  <r>
    <x v="2392"/>
    <s v="Startup2393"/>
    <x v="3"/>
    <x v="7"/>
    <s v="Manchester"/>
    <n v="2019"/>
    <x v="12"/>
    <x v="6"/>
    <n v="48792601"/>
    <n v="997040786"/>
    <x v="2"/>
    <n v="6"/>
    <n v="4294"/>
    <n v="15684391"/>
    <n v="7"/>
    <s v="Closed"/>
  </r>
  <r>
    <x v="2393"/>
    <s v="Startup2394"/>
    <x v="2"/>
    <x v="9"/>
    <s v="Vancouver"/>
    <n v="2011"/>
    <x v="1276"/>
    <x v="1"/>
    <n v="934769"/>
    <n v="219985870"/>
    <x v="0"/>
    <n v="13"/>
    <n v="98"/>
    <n v="5096836"/>
    <n v="16"/>
    <s v="Acquired"/>
  </r>
  <r>
    <x v="2394"/>
    <s v="Startup2395"/>
    <x v="7"/>
    <x v="8"/>
    <s v="Boston"/>
    <n v="2023"/>
    <x v="252"/>
    <x v="4"/>
    <n v="6874012"/>
    <n v="801666207"/>
    <x v="6"/>
    <n v="7"/>
    <n v="4469"/>
    <n v="56747093"/>
    <n v="38"/>
    <s v="Active"/>
  </r>
  <r>
    <x v="2395"/>
    <s v="Startup2396"/>
    <x v="9"/>
    <x v="4"/>
    <s v="Melbourne"/>
    <n v="2012"/>
    <x v="495"/>
    <x v="1"/>
    <n v="26043767"/>
    <n v="238435079"/>
    <x v="5"/>
    <n v="8"/>
    <n v="1313"/>
    <n v="56049965"/>
    <n v="12"/>
    <s v="Acquired"/>
  </r>
  <r>
    <x v="2396"/>
    <s v="Startup2397"/>
    <x v="9"/>
    <x v="3"/>
    <s v="Singapore"/>
    <n v="2017"/>
    <x v="1405"/>
    <x v="4"/>
    <n v="24664263"/>
    <n v="644438318"/>
    <x v="3"/>
    <n v="11"/>
    <n v="4000"/>
    <n v="18196762"/>
    <n v="13"/>
    <s v="Closed"/>
  </r>
  <r>
    <x v="2397"/>
    <s v="Startup2398"/>
    <x v="6"/>
    <x v="3"/>
    <s v="Singapore"/>
    <n v="2011"/>
    <x v="1406"/>
    <x v="4"/>
    <n v="43622180"/>
    <n v="685617332"/>
    <x v="4"/>
    <n v="11"/>
    <n v="2694"/>
    <n v="86866754"/>
    <n v="15"/>
    <s v="Closed"/>
  </r>
  <r>
    <x v="2398"/>
    <s v="Startup2399"/>
    <x v="8"/>
    <x v="0"/>
    <s v="Tokyo"/>
    <n v="2021"/>
    <x v="520"/>
    <x v="6"/>
    <n v="5857947"/>
    <n v="186092356"/>
    <x v="6"/>
    <n v="2"/>
    <n v="4309"/>
    <n v="26551527"/>
    <n v="11"/>
    <s v="Closed"/>
  </r>
  <r>
    <x v="2399"/>
    <s v="Startup2400"/>
    <x v="4"/>
    <x v="6"/>
    <s v="Dubai"/>
    <n v="2012"/>
    <x v="1407"/>
    <x v="2"/>
    <n v="46452076"/>
    <n v="717439977"/>
    <x v="1"/>
    <n v="1"/>
    <n v="3966"/>
    <n v="52995724"/>
    <n v="25"/>
    <s v="Acquired"/>
  </r>
  <r>
    <x v="2400"/>
    <s v="Startup2401"/>
    <x v="6"/>
    <x v="4"/>
    <s v="Melbourne"/>
    <n v="2013"/>
    <x v="1408"/>
    <x v="1"/>
    <n v="18402532"/>
    <n v="841087100"/>
    <x v="7"/>
    <n v="12"/>
    <n v="793"/>
    <n v="26182863"/>
    <n v="23"/>
    <s v="Active"/>
  </r>
  <r>
    <x v="2401"/>
    <s v="Startup2402"/>
    <x v="6"/>
    <x v="0"/>
    <s v="Tokyo"/>
    <n v="2017"/>
    <x v="1409"/>
    <x v="3"/>
    <n v="38444607"/>
    <n v="756471990"/>
    <x v="4"/>
    <n v="12"/>
    <n v="1804"/>
    <n v="65127104"/>
    <n v="29"/>
    <s v="Acquired"/>
  </r>
  <r>
    <x v="2402"/>
    <s v="Startup2403"/>
    <x v="3"/>
    <x v="7"/>
    <s v="Manchester"/>
    <n v="2014"/>
    <x v="479"/>
    <x v="1"/>
    <n v="41710884"/>
    <n v="556621392"/>
    <x v="5"/>
    <n v="13"/>
    <n v="821"/>
    <n v="25778689"/>
    <n v="40"/>
    <s v="Acquired"/>
  </r>
  <r>
    <x v="2403"/>
    <s v="Startup2404"/>
    <x v="8"/>
    <x v="8"/>
    <s v="Boston"/>
    <n v="2017"/>
    <x v="1269"/>
    <x v="6"/>
    <n v="703019"/>
    <n v="530198238"/>
    <x v="4"/>
    <n v="6"/>
    <n v="136"/>
    <n v="15594060"/>
    <n v="14"/>
    <s v="Active"/>
  </r>
  <r>
    <x v="2404"/>
    <s v="Startup2405"/>
    <x v="9"/>
    <x v="9"/>
    <s v="Toronto"/>
    <n v="2011"/>
    <x v="653"/>
    <x v="6"/>
    <n v="46036242"/>
    <n v="458274318"/>
    <x v="2"/>
    <n v="5"/>
    <n v="4843"/>
    <n v="35528050"/>
    <n v="40"/>
    <s v="Acquired"/>
  </r>
  <r>
    <x v="2405"/>
    <s v="Startup2406"/>
    <x v="4"/>
    <x v="5"/>
    <s v="Berlin"/>
    <n v="2012"/>
    <x v="956"/>
    <x v="2"/>
    <n v="48671345"/>
    <n v="941671342"/>
    <x v="0"/>
    <n v="15"/>
    <n v="1851"/>
    <n v="50554560"/>
    <n v="8"/>
    <s v="Acquired"/>
  </r>
  <r>
    <x v="2406"/>
    <s v="Startup2407"/>
    <x v="2"/>
    <x v="0"/>
    <s v="Tokyo"/>
    <n v="2024"/>
    <x v="1410"/>
    <x v="1"/>
    <n v="36818524"/>
    <n v="706421636"/>
    <x v="4"/>
    <n v="9"/>
    <n v="4453"/>
    <n v="55499369"/>
    <n v="11"/>
    <s v="Closed"/>
  </r>
  <r>
    <x v="2407"/>
    <s v="Startup2408"/>
    <x v="8"/>
    <x v="6"/>
    <s v="Abu Dhabi"/>
    <n v="2016"/>
    <x v="1411"/>
    <x v="2"/>
    <n v="20827835"/>
    <n v="582058661"/>
    <x v="0"/>
    <n v="11"/>
    <n v="2531"/>
    <n v="75813825"/>
    <n v="12"/>
    <s v="Active"/>
  </r>
  <r>
    <x v="2408"/>
    <s v="Startup2409"/>
    <x v="5"/>
    <x v="5"/>
    <s v="Berlin"/>
    <n v="2011"/>
    <x v="1371"/>
    <x v="2"/>
    <n v="20837881"/>
    <n v="753343812"/>
    <x v="6"/>
    <n v="5"/>
    <n v="2189"/>
    <n v="40814473"/>
    <n v="33"/>
    <s v="Acquired"/>
  </r>
  <r>
    <x v="2409"/>
    <s v="Startup2410"/>
    <x v="3"/>
    <x v="7"/>
    <s v="Manchester"/>
    <n v="2013"/>
    <x v="1308"/>
    <x v="1"/>
    <n v="21681958"/>
    <n v="752016594"/>
    <x v="3"/>
    <n v="15"/>
    <n v="1879"/>
    <n v="2861390"/>
    <n v="11"/>
    <s v="Acquired"/>
  </r>
  <r>
    <x v="2410"/>
    <s v="Startup2411"/>
    <x v="6"/>
    <x v="9"/>
    <s v="Toronto"/>
    <n v="2018"/>
    <x v="115"/>
    <x v="3"/>
    <n v="1599781"/>
    <n v="785603571"/>
    <x v="0"/>
    <n v="1"/>
    <n v="2245"/>
    <n v="75214564"/>
    <n v="2"/>
    <s v="Closed"/>
  </r>
  <r>
    <x v="2411"/>
    <s v="Startup2412"/>
    <x v="0"/>
    <x v="5"/>
    <s v="Munich"/>
    <n v="2012"/>
    <x v="871"/>
    <x v="1"/>
    <n v="3096646"/>
    <n v="612139477"/>
    <x v="4"/>
    <n v="11"/>
    <n v="354"/>
    <n v="70391808"/>
    <n v="37"/>
    <s v="Acquired"/>
  </r>
  <r>
    <x v="2412"/>
    <s v="Startup2413"/>
    <x v="5"/>
    <x v="9"/>
    <s v="Toronto"/>
    <n v="2017"/>
    <x v="715"/>
    <x v="2"/>
    <n v="48150948"/>
    <n v="787928080"/>
    <x v="3"/>
    <n v="12"/>
    <n v="893"/>
    <n v="98533903"/>
    <n v="24"/>
    <s v="Active"/>
  </r>
  <r>
    <x v="2413"/>
    <s v="Startup2414"/>
    <x v="7"/>
    <x v="8"/>
    <s v="San Francisco"/>
    <n v="2020"/>
    <x v="1210"/>
    <x v="5"/>
    <n v="44317945"/>
    <n v="577212785"/>
    <x v="0"/>
    <n v="13"/>
    <n v="2121"/>
    <n v="17740742"/>
    <n v="34"/>
    <s v="Closed"/>
  </r>
  <r>
    <x v="2414"/>
    <s v="Startup2415"/>
    <x v="9"/>
    <x v="3"/>
    <s v="Singapore"/>
    <n v="2024"/>
    <x v="1412"/>
    <x v="0"/>
    <n v="17225547"/>
    <n v="958510994"/>
    <x v="6"/>
    <n v="9"/>
    <n v="1707"/>
    <n v="21348567"/>
    <n v="8"/>
    <s v="Active"/>
  </r>
  <r>
    <x v="2415"/>
    <s v="Startup2416"/>
    <x v="7"/>
    <x v="0"/>
    <s v="Tokyo"/>
    <n v="2014"/>
    <x v="1257"/>
    <x v="6"/>
    <n v="30166257"/>
    <n v="485885170"/>
    <x v="4"/>
    <n v="11"/>
    <n v="2387"/>
    <n v="12181167"/>
    <n v="1"/>
    <s v="IPO"/>
  </r>
  <r>
    <x v="2416"/>
    <s v="Startup2417"/>
    <x v="6"/>
    <x v="3"/>
    <s v="Singapore"/>
    <n v="2024"/>
    <x v="789"/>
    <x v="5"/>
    <n v="29124301"/>
    <n v="68209466"/>
    <x v="7"/>
    <n v="13"/>
    <n v="1611"/>
    <n v="33011545"/>
    <n v="4"/>
    <s v="Closed"/>
  </r>
  <r>
    <x v="2417"/>
    <s v="Startup2418"/>
    <x v="8"/>
    <x v="1"/>
    <s v="Bengaluru"/>
    <n v="2023"/>
    <x v="1413"/>
    <x v="0"/>
    <n v="35264693"/>
    <n v="736291668"/>
    <x v="1"/>
    <n v="3"/>
    <n v="2163"/>
    <n v="27302665"/>
    <n v="12"/>
    <s v="Closed"/>
  </r>
  <r>
    <x v="2418"/>
    <s v="Startup2419"/>
    <x v="3"/>
    <x v="7"/>
    <s v="Manchester"/>
    <n v="2016"/>
    <x v="233"/>
    <x v="5"/>
    <n v="10893578"/>
    <n v="60751384"/>
    <x v="7"/>
    <n v="12"/>
    <n v="1572"/>
    <n v="38289780"/>
    <n v="4"/>
    <s v="Closed"/>
  </r>
  <r>
    <x v="2419"/>
    <s v="Startup2420"/>
    <x v="5"/>
    <x v="4"/>
    <s v="Melbourne"/>
    <n v="2015"/>
    <x v="879"/>
    <x v="6"/>
    <n v="14841404"/>
    <n v="238435251"/>
    <x v="7"/>
    <n v="4"/>
    <n v="456"/>
    <n v="15000909"/>
    <n v="18"/>
    <s v="IPO"/>
  </r>
  <r>
    <x v="2420"/>
    <s v="Startup2421"/>
    <x v="2"/>
    <x v="5"/>
    <s v="Berlin"/>
    <n v="2018"/>
    <x v="1393"/>
    <x v="5"/>
    <n v="1101186"/>
    <n v="858645897"/>
    <x v="0"/>
    <n v="2"/>
    <n v="3180"/>
    <n v="95092126"/>
    <n v="35"/>
    <s v="Acquired"/>
  </r>
  <r>
    <x v="2421"/>
    <s v="Startup2422"/>
    <x v="1"/>
    <x v="1"/>
    <s v="Mumbai"/>
    <n v="2019"/>
    <x v="295"/>
    <x v="0"/>
    <n v="35724125"/>
    <n v="824644439"/>
    <x v="0"/>
    <n v="10"/>
    <n v="866"/>
    <n v="60094060"/>
    <n v="40"/>
    <s v="Closed"/>
  </r>
  <r>
    <x v="2422"/>
    <s v="Startup2423"/>
    <x v="4"/>
    <x v="0"/>
    <s v="Tokyo"/>
    <n v="2010"/>
    <x v="364"/>
    <x v="6"/>
    <n v="45431700"/>
    <n v="256806020"/>
    <x v="4"/>
    <n v="2"/>
    <n v="4394"/>
    <n v="31709907"/>
    <n v="27"/>
    <s v="IPO"/>
  </r>
  <r>
    <x v="2423"/>
    <s v="Startup2424"/>
    <x v="7"/>
    <x v="6"/>
    <s v="Abu Dhabi"/>
    <n v="2024"/>
    <x v="722"/>
    <x v="3"/>
    <n v="28857182"/>
    <n v="136631021"/>
    <x v="4"/>
    <n v="11"/>
    <n v="2535"/>
    <n v="43494722"/>
    <n v="17"/>
    <s v="Active"/>
  </r>
  <r>
    <x v="2424"/>
    <s v="Startup2425"/>
    <x v="3"/>
    <x v="7"/>
    <s v="London"/>
    <n v="2012"/>
    <x v="822"/>
    <x v="2"/>
    <n v="37857414"/>
    <n v="227493073"/>
    <x v="3"/>
    <n v="1"/>
    <n v="2318"/>
    <n v="16943844"/>
    <n v="9"/>
    <s v="Acquired"/>
  </r>
  <r>
    <x v="2425"/>
    <s v="Startup2426"/>
    <x v="0"/>
    <x v="8"/>
    <s v="Austin"/>
    <n v="2013"/>
    <x v="1299"/>
    <x v="1"/>
    <n v="26720391"/>
    <n v="116786716"/>
    <x v="7"/>
    <n v="13"/>
    <n v="4251"/>
    <n v="88585324"/>
    <n v="36"/>
    <s v="Acquired"/>
  </r>
  <r>
    <x v="2426"/>
    <s v="Startup2427"/>
    <x v="4"/>
    <x v="2"/>
    <s v="Paris"/>
    <n v="2012"/>
    <x v="1414"/>
    <x v="5"/>
    <n v="12339205"/>
    <n v="651709445"/>
    <x v="6"/>
    <n v="4"/>
    <n v="104"/>
    <n v="27802865"/>
    <n v="37"/>
    <s v="Closed"/>
  </r>
  <r>
    <x v="2427"/>
    <s v="Startup2428"/>
    <x v="2"/>
    <x v="4"/>
    <s v="Melbourne"/>
    <n v="2022"/>
    <x v="1415"/>
    <x v="4"/>
    <n v="25802568"/>
    <n v="976284412"/>
    <x v="6"/>
    <n v="5"/>
    <n v="1397"/>
    <n v="27925132"/>
    <n v="19"/>
    <s v="Active"/>
  </r>
  <r>
    <x v="2428"/>
    <s v="Startup2429"/>
    <x v="0"/>
    <x v="3"/>
    <s v="Singapore"/>
    <n v="2021"/>
    <x v="1151"/>
    <x v="1"/>
    <n v="28182642"/>
    <n v="828060425"/>
    <x v="4"/>
    <n v="2"/>
    <n v="4423"/>
    <n v="94692097"/>
    <n v="3"/>
    <s v="IPO"/>
  </r>
  <r>
    <x v="2429"/>
    <s v="Startup2430"/>
    <x v="6"/>
    <x v="6"/>
    <s v="Dubai"/>
    <n v="2019"/>
    <x v="127"/>
    <x v="6"/>
    <n v="14697460"/>
    <n v="423860634"/>
    <x v="2"/>
    <n v="1"/>
    <n v="179"/>
    <n v="6153232"/>
    <n v="29"/>
    <s v="Active"/>
  </r>
  <r>
    <x v="2430"/>
    <s v="Startup2431"/>
    <x v="7"/>
    <x v="9"/>
    <s v="Vancouver"/>
    <n v="2010"/>
    <x v="968"/>
    <x v="5"/>
    <n v="23871324"/>
    <n v="534151031"/>
    <x v="0"/>
    <n v="12"/>
    <n v="1328"/>
    <n v="14533207"/>
    <n v="9"/>
    <s v="Acquired"/>
  </r>
  <r>
    <x v="2431"/>
    <s v="Startup2432"/>
    <x v="8"/>
    <x v="5"/>
    <s v="Munich"/>
    <n v="2017"/>
    <x v="936"/>
    <x v="5"/>
    <n v="22911788"/>
    <n v="555808293"/>
    <x v="4"/>
    <n v="11"/>
    <n v="2107"/>
    <n v="21360528"/>
    <n v="14"/>
    <s v="Active"/>
  </r>
  <r>
    <x v="2432"/>
    <s v="Startup2433"/>
    <x v="9"/>
    <x v="9"/>
    <s v="Toronto"/>
    <n v="2021"/>
    <x v="1416"/>
    <x v="5"/>
    <n v="9566697"/>
    <n v="566320173"/>
    <x v="5"/>
    <n v="5"/>
    <n v="3099"/>
    <n v="92683683"/>
    <n v="16"/>
    <s v="IPO"/>
  </r>
  <r>
    <x v="2433"/>
    <s v="Startup2434"/>
    <x v="8"/>
    <x v="9"/>
    <s v="Vancouver"/>
    <n v="2018"/>
    <x v="1417"/>
    <x v="1"/>
    <n v="13502916"/>
    <n v="197870840"/>
    <x v="6"/>
    <n v="12"/>
    <n v="2248"/>
    <n v="25075357"/>
    <n v="16"/>
    <s v="Active"/>
  </r>
  <r>
    <x v="2434"/>
    <s v="Startup2435"/>
    <x v="0"/>
    <x v="7"/>
    <s v="London"/>
    <n v="2021"/>
    <x v="1418"/>
    <x v="4"/>
    <n v="5755731"/>
    <n v="825210696"/>
    <x v="6"/>
    <n v="9"/>
    <n v="1830"/>
    <n v="81096325"/>
    <n v="37"/>
    <s v="Closed"/>
  </r>
  <r>
    <x v="2435"/>
    <s v="Startup2436"/>
    <x v="4"/>
    <x v="7"/>
    <s v="London"/>
    <n v="2012"/>
    <x v="810"/>
    <x v="4"/>
    <n v="33978964"/>
    <n v="79929964"/>
    <x v="6"/>
    <n v="13"/>
    <n v="779"/>
    <n v="43479172"/>
    <n v="32"/>
    <s v="Active"/>
  </r>
  <r>
    <x v="2436"/>
    <s v="Startup2437"/>
    <x v="7"/>
    <x v="7"/>
    <s v="London"/>
    <n v="2016"/>
    <x v="98"/>
    <x v="1"/>
    <n v="41725574"/>
    <n v="285508819"/>
    <x v="5"/>
    <n v="1"/>
    <n v="4506"/>
    <n v="38434842"/>
    <n v="18"/>
    <s v="IPO"/>
  </r>
  <r>
    <x v="2437"/>
    <s v="Startup2438"/>
    <x v="7"/>
    <x v="8"/>
    <s v="New York"/>
    <n v="2019"/>
    <x v="1419"/>
    <x v="1"/>
    <n v="8557995"/>
    <n v="716106957"/>
    <x v="0"/>
    <n v="9"/>
    <n v="3397"/>
    <n v="74599689"/>
    <n v="19"/>
    <s v="Closed"/>
  </r>
  <r>
    <x v="2438"/>
    <s v="Startup2439"/>
    <x v="7"/>
    <x v="2"/>
    <s v="Paris"/>
    <n v="2010"/>
    <x v="853"/>
    <x v="1"/>
    <n v="28455028"/>
    <n v="319616781"/>
    <x v="1"/>
    <n v="11"/>
    <n v="1136"/>
    <n v="26391284"/>
    <n v="26"/>
    <s v="Acquired"/>
  </r>
  <r>
    <x v="2439"/>
    <s v="Startup2440"/>
    <x v="1"/>
    <x v="2"/>
    <s v="Paris"/>
    <n v="2024"/>
    <x v="589"/>
    <x v="5"/>
    <n v="6767137"/>
    <n v="223933809"/>
    <x v="7"/>
    <n v="11"/>
    <n v="3017"/>
    <n v="15361904"/>
    <n v="35"/>
    <s v="Closed"/>
  </r>
  <r>
    <x v="2440"/>
    <s v="Startup2441"/>
    <x v="2"/>
    <x v="5"/>
    <s v="Berlin"/>
    <n v="2024"/>
    <x v="1420"/>
    <x v="2"/>
    <n v="15826236"/>
    <n v="569626610"/>
    <x v="6"/>
    <n v="1"/>
    <n v="947"/>
    <n v="71384583"/>
    <n v="34"/>
    <s v="Acquired"/>
  </r>
  <r>
    <x v="2441"/>
    <s v="Startup2442"/>
    <x v="9"/>
    <x v="7"/>
    <s v="London"/>
    <n v="2017"/>
    <x v="335"/>
    <x v="6"/>
    <n v="16723313"/>
    <n v="320276308"/>
    <x v="6"/>
    <n v="13"/>
    <n v="3285"/>
    <n v="99114218"/>
    <n v="34"/>
    <s v="Active"/>
  </r>
  <r>
    <x v="2442"/>
    <s v="Startup2443"/>
    <x v="8"/>
    <x v="0"/>
    <s v="Tokyo"/>
    <n v="2013"/>
    <x v="1165"/>
    <x v="3"/>
    <n v="32082079"/>
    <n v="229935613"/>
    <x v="3"/>
    <n v="6"/>
    <n v="1625"/>
    <n v="85356564"/>
    <n v="27"/>
    <s v="Acquired"/>
  </r>
  <r>
    <x v="2443"/>
    <s v="Startup2444"/>
    <x v="4"/>
    <x v="5"/>
    <s v="Berlin"/>
    <n v="2015"/>
    <x v="772"/>
    <x v="3"/>
    <n v="8909287"/>
    <n v="972807759"/>
    <x v="0"/>
    <n v="2"/>
    <n v="2146"/>
    <n v="41127318"/>
    <n v="5"/>
    <s v="IPO"/>
  </r>
  <r>
    <x v="2444"/>
    <s v="Startup2445"/>
    <x v="2"/>
    <x v="6"/>
    <s v="Abu Dhabi"/>
    <n v="2014"/>
    <x v="228"/>
    <x v="6"/>
    <n v="3420166"/>
    <n v="161815830"/>
    <x v="5"/>
    <n v="9"/>
    <n v="1166"/>
    <n v="96336750"/>
    <n v="22"/>
    <s v="IPO"/>
  </r>
  <r>
    <x v="2445"/>
    <s v="Startup2446"/>
    <x v="4"/>
    <x v="5"/>
    <s v="Berlin"/>
    <n v="2021"/>
    <x v="1421"/>
    <x v="0"/>
    <n v="37279719"/>
    <n v="42482107"/>
    <x v="4"/>
    <n v="15"/>
    <n v="1114"/>
    <n v="89208551"/>
    <n v="20"/>
    <s v="IPO"/>
  </r>
  <r>
    <x v="2446"/>
    <s v="Startup2447"/>
    <x v="6"/>
    <x v="6"/>
    <s v="Abu Dhabi"/>
    <n v="2021"/>
    <x v="184"/>
    <x v="1"/>
    <n v="39045225"/>
    <n v="337660059"/>
    <x v="5"/>
    <n v="2"/>
    <n v="1680"/>
    <n v="9083929"/>
    <n v="24"/>
    <s v="Closed"/>
  </r>
  <r>
    <x v="2447"/>
    <s v="Startup2448"/>
    <x v="8"/>
    <x v="5"/>
    <s v="Munich"/>
    <n v="2015"/>
    <x v="1124"/>
    <x v="0"/>
    <n v="22915286"/>
    <n v="674042088"/>
    <x v="6"/>
    <n v="11"/>
    <n v="1882"/>
    <n v="85057355"/>
    <n v="25"/>
    <s v="Active"/>
  </r>
  <r>
    <x v="2448"/>
    <s v="Startup2449"/>
    <x v="1"/>
    <x v="5"/>
    <s v="Berlin"/>
    <n v="2016"/>
    <x v="1398"/>
    <x v="4"/>
    <n v="49058103"/>
    <n v="724905743"/>
    <x v="0"/>
    <n v="14"/>
    <n v="4549"/>
    <n v="37296242"/>
    <n v="19"/>
    <s v="Active"/>
  </r>
  <r>
    <x v="2449"/>
    <s v="Startup2450"/>
    <x v="4"/>
    <x v="4"/>
    <s v="Sydney"/>
    <n v="2024"/>
    <x v="10"/>
    <x v="5"/>
    <n v="5898987"/>
    <n v="316663732"/>
    <x v="3"/>
    <n v="1"/>
    <n v="3909"/>
    <n v="27253390"/>
    <n v="34"/>
    <s v="Closed"/>
  </r>
  <r>
    <x v="2450"/>
    <s v="Startup2451"/>
    <x v="6"/>
    <x v="0"/>
    <s v="Tokyo"/>
    <n v="2021"/>
    <x v="848"/>
    <x v="2"/>
    <n v="24382614"/>
    <n v="353969169"/>
    <x v="2"/>
    <n v="13"/>
    <n v="1957"/>
    <n v="39082001"/>
    <n v="19"/>
    <s v="Acquired"/>
  </r>
  <r>
    <x v="2451"/>
    <s v="Startup2452"/>
    <x v="4"/>
    <x v="0"/>
    <s v="Tokyo"/>
    <n v="2018"/>
    <x v="1396"/>
    <x v="4"/>
    <n v="654541"/>
    <n v="89356517"/>
    <x v="7"/>
    <n v="12"/>
    <n v="290"/>
    <n v="82479142"/>
    <n v="19"/>
    <s v="Acquired"/>
  </r>
  <r>
    <x v="2452"/>
    <s v="Startup2453"/>
    <x v="5"/>
    <x v="3"/>
    <s v="Singapore"/>
    <n v="2024"/>
    <x v="464"/>
    <x v="4"/>
    <n v="16977210"/>
    <n v="993674307"/>
    <x v="2"/>
    <n v="3"/>
    <n v="3191"/>
    <n v="52077159"/>
    <n v="35"/>
    <s v="Closed"/>
  </r>
  <r>
    <x v="2453"/>
    <s v="Startup2454"/>
    <x v="0"/>
    <x v="5"/>
    <s v="Munich"/>
    <n v="2014"/>
    <x v="1422"/>
    <x v="3"/>
    <n v="934981"/>
    <n v="769181125"/>
    <x v="1"/>
    <n v="2"/>
    <n v="3401"/>
    <n v="13019127"/>
    <n v="7"/>
    <s v="IPO"/>
  </r>
  <r>
    <x v="2454"/>
    <s v="Startup2455"/>
    <x v="9"/>
    <x v="2"/>
    <s v="Paris"/>
    <n v="2011"/>
    <x v="828"/>
    <x v="1"/>
    <n v="2752991"/>
    <n v="986636042"/>
    <x v="2"/>
    <n v="8"/>
    <n v="2038"/>
    <n v="55706882"/>
    <n v="34"/>
    <s v="Acquired"/>
  </r>
  <r>
    <x v="2455"/>
    <s v="Startup2456"/>
    <x v="1"/>
    <x v="7"/>
    <s v="London"/>
    <n v="2018"/>
    <x v="565"/>
    <x v="1"/>
    <n v="7361839"/>
    <n v="712774325"/>
    <x v="3"/>
    <n v="4"/>
    <n v="4281"/>
    <n v="72581874"/>
    <n v="20"/>
    <s v="IPO"/>
  </r>
  <r>
    <x v="2456"/>
    <s v="Startup2457"/>
    <x v="8"/>
    <x v="0"/>
    <s v="Tokyo"/>
    <n v="2010"/>
    <x v="1082"/>
    <x v="6"/>
    <n v="18643381"/>
    <n v="283714339"/>
    <x v="5"/>
    <n v="2"/>
    <n v="4313"/>
    <n v="53778293"/>
    <n v="39"/>
    <s v="IPO"/>
  </r>
  <r>
    <x v="2457"/>
    <s v="Startup2458"/>
    <x v="4"/>
    <x v="6"/>
    <s v="Dubai"/>
    <n v="2010"/>
    <x v="1423"/>
    <x v="6"/>
    <n v="43868174"/>
    <n v="780183505"/>
    <x v="5"/>
    <n v="13"/>
    <n v="1580"/>
    <n v="69421849"/>
    <n v="15"/>
    <s v="IPO"/>
  </r>
  <r>
    <x v="2458"/>
    <s v="Startup2459"/>
    <x v="7"/>
    <x v="5"/>
    <s v="Munich"/>
    <n v="2012"/>
    <x v="1408"/>
    <x v="1"/>
    <n v="35089925"/>
    <n v="352377179"/>
    <x v="4"/>
    <n v="9"/>
    <n v="3199"/>
    <n v="99833055"/>
    <n v="37"/>
    <s v="Closed"/>
  </r>
  <r>
    <x v="2459"/>
    <s v="Startup2460"/>
    <x v="4"/>
    <x v="2"/>
    <s v="Paris"/>
    <n v="2010"/>
    <x v="628"/>
    <x v="1"/>
    <n v="42763362"/>
    <n v="821019364"/>
    <x v="7"/>
    <n v="6"/>
    <n v="3737"/>
    <n v="23498007"/>
    <n v="22"/>
    <s v="Active"/>
  </r>
  <r>
    <x v="2460"/>
    <s v="Startup2461"/>
    <x v="5"/>
    <x v="4"/>
    <s v="Melbourne"/>
    <n v="2021"/>
    <x v="1424"/>
    <x v="4"/>
    <n v="7781819"/>
    <n v="234584494"/>
    <x v="1"/>
    <n v="2"/>
    <n v="1886"/>
    <n v="13906567"/>
    <n v="23"/>
    <s v="Acquired"/>
  </r>
  <r>
    <x v="2461"/>
    <s v="Startup2462"/>
    <x v="8"/>
    <x v="8"/>
    <s v="Boston"/>
    <n v="2020"/>
    <x v="1354"/>
    <x v="6"/>
    <n v="43738718"/>
    <n v="829024254"/>
    <x v="3"/>
    <n v="10"/>
    <n v="3913"/>
    <n v="7742130"/>
    <n v="32"/>
    <s v="IPO"/>
  </r>
  <r>
    <x v="2462"/>
    <s v="Startup2463"/>
    <x v="8"/>
    <x v="1"/>
    <s v="Mumbai"/>
    <n v="2015"/>
    <x v="1425"/>
    <x v="3"/>
    <n v="25317709"/>
    <n v="660774219"/>
    <x v="6"/>
    <n v="14"/>
    <n v="3692"/>
    <n v="34680718"/>
    <n v="27"/>
    <s v="Acquired"/>
  </r>
  <r>
    <x v="2463"/>
    <s v="Startup2464"/>
    <x v="1"/>
    <x v="3"/>
    <s v="Singapore"/>
    <n v="2013"/>
    <x v="1426"/>
    <x v="6"/>
    <n v="17993584"/>
    <n v="324440520"/>
    <x v="6"/>
    <n v="13"/>
    <n v="3902"/>
    <n v="45097210"/>
    <n v="36"/>
    <s v="Acquired"/>
  </r>
  <r>
    <x v="2464"/>
    <s v="Startup2465"/>
    <x v="5"/>
    <x v="0"/>
    <s v="Tokyo"/>
    <n v="2015"/>
    <x v="1427"/>
    <x v="5"/>
    <n v="14602086"/>
    <n v="810925530"/>
    <x v="3"/>
    <n v="14"/>
    <n v="1908"/>
    <n v="4775933"/>
    <n v="7"/>
    <s v="IPO"/>
  </r>
  <r>
    <x v="2465"/>
    <s v="Startup2466"/>
    <x v="6"/>
    <x v="4"/>
    <s v="Sydney"/>
    <n v="2014"/>
    <x v="1428"/>
    <x v="3"/>
    <n v="35573111"/>
    <n v="296326387"/>
    <x v="0"/>
    <n v="8"/>
    <n v="4154"/>
    <n v="46245453"/>
    <n v="4"/>
    <s v="Acquired"/>
  </r>
  <r>
    <x v="2466"/>
    <s v="Startup2467"/>
    <x v="3"/>
    <x v="2"/>
    <s v="Paris"/>
    <n v="2024"/>
    <x v="1411"/>
    <x v="6"/>
    <n v="8965420"/>
    <n v="458054256"/>
    <x v="3"/>
    <n v="3"/>
    <n v="1062"/>
    <n v="99629292"/>
    <n v="37"/>
    <s v="Active"/>
  </r>
  <r>
    <x v="2467"/>
    <s v="Startup2468"/>
    <x v="2"/>
    <x v="1"/>
    <s v="Bengaluru"/>
    <n v="2014"/>
    <x v="1429"/>
    <x v="0"/>
    <n v="12405506"/>
    <n v="268548967"/>
    <x v="0"/>
    <n v="5"/>
    <n v="4413"/>
    <n v="73199900"/>
    <n v="9"/>
    <s v="Active"/>
  </r>
  <r>
    <x v="2468"/>
    <s v="Startup2469"/>
    <x v="4"/>
    <x v="5"/>
    <s v="Munich"/>
    <n v="2021"/>
    <x v="0"/>
    <x v="2"/>
    <n v="15018465"/>
    <n v="947450235"/>
    <x v="2"/>
    <n v="5"/>
    <n v="3923"/>
    <n v="91701810"/>
    <n v="13"/>
    <s v="Active"/>
  </r>
  <r>
    <x v="2469"/>
    <s v="Startup2470"/>
    <x v="7"/>
    <x v="3"/>
    <s v="Singapore"/>
    <n v="2016"/>
    <x v="1367"/>
    <x v="1"/>
    <n v="4411269"/>
    <n v="380482730"/>
    <x v="1"/>
    <n v="8"/>
    <n v="335"/>
    <n v="10493282"/>
    <n v="29"/>
    <s v="Closed"/>
  </r>
  <r>
    <x v="2470"/>
    <s v="Startup2471"/>
    <x v="7"/>
    <x v="1"/>
    <s v="Mumbai"/>
    <n v="2010"/>
    <x v="1430"/>
    <x v="5"/>
    <n v="6536740"/>
    <n v="630619949"/>
    <x v="0"/>
    <n v="3"/>
    <n v="2477"/>
    <n v="5232455"/>
    <n v="37"/>
    <s v="Active"/>
  </r>
  <r>
    <x v="2471"/>
    <s v="Startup2472"/>
    <x v="0"/>
    <x v="6"/>
    <s v="Dubai"/>
    <n v="2019"/>
    <x v="1431"/>
    <x v="5"/>
    <n v="44037493"/>
    <n v="62665226"/>
    <x v="6"/>
    <n v="4"/>
    <n v="2631"/>
    <n v="16217301"/>
    <n v="13"/>
    <s v="Acquired"/>
  </r>
  <r>
    <x v="2472"/>
    <s v="Startup2473"/>
    <x v="9"/>
    <x v="3"/>
    <s v="Singapore"/>
    <n v="2019"/>
    <x v="1262"/>
    <x v="6"/>
    <n v="8019324"/>
    <n v="244329415"/>
    <x v="3"/>
    <n v="4"/>
    <n v="4769"/>
    <n v="46613134"/>
    <n v="39"/>
    <s v="Active"/>
  </r>
  <r>
    <x v="2473"/>
    <s v="Startup2474"/>
    <x v="8"/>
    <x v="2"/>
    <s v="Paris"/>
    <n v="2017"/>
    <x v="1432"/>
    <x v="0"/>
    <n v="41614177"/>
    <n v="184218628"/>
    <x v="4"/>
    <n v="14"/>
    <n v="805"/>
    <n v="73868283"/>
    <n v="32"/>
    <s v="IPO"/>
  </r>
  <r>
    <x v="2474"/>
    <s v="Startup2475"/>
    <x v="1"/>
    <x v="4"/>
    <s v="Melbourne"/>
    <n v="2020"/>
    <x v="1049"/>
    <x v="6"/>
    <n v="22310795"/>
    <n v="849195000"/>
    <x v="3"/>
    <n v="9"/>
    <n v="3751"/>
    <n v="86098199"/>
    <n v="1"/>
    <s v="Acquired"/>
  </r>
  <r>
    <x v="2475"/>
    <s v="Startup2476"/>
    <x v="0"/>
    <x v="8"/>
    <s v="Boston"/>
    <n v="2012"/>
    <x v="540"/>
    <x v="0"/>
    <n v="4156183"/>
    <n v="422273860"/>
    <x v="0"/>
    <n v="13"/>
    <n v="3173"/>
    <n v="24883020"/>
    <n v="24"/>
    <s v="Active"/>
  </r>
  <r>
    <x v="2476"/>
    <s v="Startup2477"/>
    <x v="9"/>
    <x v="4"/>
    <s v="Melbourne"/>
    <n v="2018"/>
    <x v="169"/>
    <x v="3"/>
    <n v="24878056"/>
    <n v="863344570"/>
    <x v="1"/>
    <n v="13"/>
    <n v="2432"/>
    <n v="41642906"/>
    <n v="6"/>
    <s v="IPO"/>
  </r>
  <r>
    <x v="2477"/>
    <s v="Startup2478"/>
    <x v="6"/>
    <x v="1"/>
    <s v="Bengaluru"/>
    <n v="2024"/>
    <x v="1433"/>
    <x v="2"/>
    <n v="40022105"/>
    <n v="229907071"/>
    <x v="5"/>
    <n v="2"/>
    <n v="1720"/>
    <n v="9664624"/>
    <n v="12"/>
    <s v="IPO"/>
  </r>
  <r>
    <x v="2478"/>
    <s v="Startup2479"/>
    <x v="8"/>
    <x v="0"/>
    <s v="Tokyo"/>
    <n v="2023"/>
    <x v="1207"/>
    <x v="5"/>
    <n v="28337440"/>
    <n v="481678458"/>
    <x v="3"/>
    <n v="10"/>
    <n v="260"/>
    <n v="9765022"/>
    <n v="5"/>
    <s v="Closed"/>
  </r>
  <r>
    <x v="2479"/>
    <s v="Startup2480"/>
    <x v="6"/>
    <x v="6"/>
    <s v="Dubai"/>
    <n v="2013"/>
    <x v="1334"/>
    <x v="0"/>
    <n v="38622498"/>
    <n v="311161869"/>
    <x v="3"/>
    <n v="14"/>
    <n v="2355"/>
    <n v="17050316"/>
    <n v="30"/>
    <s v="Acquired"/>
  </r>
  <r>
    <x v="2480"/>
    <s v="Startup2481"/>
    <x v="4"/>
    <x v="6"/>
    <s v="Dubai"/>
    <n v="2015"/>
    <x v="120"/>
    <x v="5"/>
    <n v="19484065"/>
    <n v="234272754"/>
    <x v="3"/>
    <n v="12"/>
    <n v="3827"/>
    <n v="25374962"/>
    <n v="22"/>
    <s v="Active"/>
  </r>
  <r>
    <x v="2481"/>
    <s v="Startup2482"/>
    <x v="8"/>
    <x v="6"/>
    <s v="Dubai"/>
    <n v="2020"/>
    <x v="142"/>
    <x v="0"/>
    <n v="33815502"/>
    <n v="626139066"/>
    <x v="7"/>
    <n v="14"/>
    <n v="4187"/>
    <n v="75222524"/>
    <n v="16"/>
    <s v="IPO"/>
  </r>
  <r>
    <x v="2482"/>
    <s v="Startup2483"/>
    <x v="6"/>
    <x v="0"/>
    <s v="Tokyo"/>
    <n v="2018"/>
    <x v="1434"/>
    <x v="3"/>
    <n v="4868173"/>
    <n v="172773853"/>
    <x v="3"/>
    <n v="9"/>
    <n v="1135"/>
    <n v="16431528"/>
    <n v="12"/>
    <s v="Closed"/>
  </r>
  <r>
    <x v="2483"/>
    <s v="Startup2484"/>
    <x v="5"/>
    <x v="1"/>
    <s v="Hyderabad"/>
    <n v="2023"/>
    <x v="21"/>
    <x v="1"/>
    <n v="10430346"/>
    <n v="261614679"/>
    <x v="7"/>
    <n v="8"/>
    <n v="1892"/>
    <n v="14449978"/>
    <n v="24"/>
    <s v="Active"/>
  </r>
  <r>
    <x v="2484"/>
    <s v="Startup2485"/>
    <x v="5"/>
    <x v="3"/>
    <s v="Singapore"/>
    <n v="2021"/>
    <x v="92"/>
    <x v="3"/>
    <n v="32105086"/>
    <n v="145338377"/>
    <x v="6"/>
    <n v="4"/>
    <n v="2594"/>
    <n v="48206788"/>
    <n v="8"/>
    <s v="Acquired"/>
  </r>
  <r>
    <x v="2485"/>
    <s v="Startup2486"/>
    <x v="4"/>
    <x v="3"/>
    <s v="Singapore"/>
    <n v="2011"/>
    <x v="667"/>
    <x v="0"/>
    <n v="10691242"/>
    <n v="675182040"/>
    <x v="6"/>
    <n v="5"/>
    <n v="3785"/>
    <n v="15098934"/>
    <n v="18"/>
    <s v="Closed"/>
  </r>
  <r>
    <x v="2486"/>
    <s v="Startup2487"/>
    <x v="5"/>
    <x v="8"/>
    <s v="New York"/>
    <n v="2011"/>
    <x v="1435"/>
    <x v="4"/>
    <n v="40997578"/>
    <n v="723643315"/>
    <x v="0"/>
    <n v="13"/>
    <n v="4512"/>
    <n v="64238880"/>
    <n v="19"/>
    <s v="Closed"/>
  </r>
  <r>
    <x v="2487"/>
    <s v="Startup2488"/>
    <x v="6"/>
    <x v="8"/>
    <s v="San Francisco"/>
    <n v="2013"/>
    <x v="1403"/>
    <x v="2"/>
    <n v="37423661"/>
    <n v="74818799"/>
    <x v="6"/>
    <n v="10"/>
    <n v="3350"/>
    <n v="65234653"/>
    <n v="14"/>
    <s v="Closed"/>
  </r>
  <r>
    <x v="2488"/>
    <s v="Startup2489"/>
    <x v="9"/>
    <x v="6"/>
    <s v="Abu Dhabi"/>
    <n v="2014"/>
    <x v="1436"/>
    <x v="1"/>
    <n v="42337115"/>
    <n v="149085398"/>
    <x v="2"/>
    <n v="10"/>
    <n v="3444"/>
    <n v="96545844"/>
    <n v="40"/>
    <s v="Closed"/>
  </r>
  <r>
    <x v="2489"/>
    <s v="Startup2490"/>
    <x v="8"/>
    <x v="1"/>
    <s v="Mumbai"/>
    <n v="2011"/>
    <x v="1437"/>
    <x v="6"/>
    <n v="4374657"/>
    <n v="276808234"/>
    <x v="3"/>
    <n v="1"/>
    <n v="1075"/>
    <n v="53487763"/>
    <n v="34"/>
    <s v="Closed"/>
  </r>
  <r>
    <x v="2490"/>
    <s v="Startup2491"/>
    <x v="6"/>
    <x v="6"/>
    <s v="Dubai"/>
    <n v="2019"/>
    <x v="1428"/>
    <x v="4"/>
    <n v="14086155"/>
    <n v="281756689"/>
    <x v="3"/>
    <n v="1"/>
    <n v="1783"/>
    <n v="7276660"/>
    <n v="1"/>
    <s v="Acquired"/>
  </r>
  <r>
    <x v="2491"/>
    <s v="Startup2492"/>
    <x v="1"/>
    <x v="2"/>
    <s v="Paris"/>
    <n v="2018"/>
    <x v="1042"/>
    <x v="0"/>
    <n v="31735126"/>
    <n v="879942279"/>
    <x v="6"/>
    <n v="7"/>
    <n v="1518"/>
    <n v="47889078"/>
    <n v="33"/>
    <s v="Acquired"/>
  </r>
  <r>
    <x v="2492"/>
    <s v="Startup2493"/>
    <x v="2"/>
    <x v="1"/>
    <s v="Hyderabad"/>
    <n v="2017"/>
    <x v="1391"/>
    <x v="4"/>
    <n v="22921328"/>
    <n v="77329577"/>
    <x v="3"/>
    <n v="5"/>
    <n v="1584"/>
    <n v="57943888"/>
    <n v="23"/>
    <s v="IPO"/>
  </r>
  <r>
    <x v="2493"/>
    <s v="Startup2494"/>
    <x v="1"/>
    <x v="0"/>
    <s v="Tokyo"/>
    <n v="2012"/>
    <x v="1438"/>
    <x v="4"/>
    <n v="4147260"/>
    <n v="889792849"/>
    <x v="5"/>
    <n v="14"/>
    <n v="277"/>
    <n v="56728597"/>
    <n v="40"/>
    <s v="Acquired"/>
  </r>
  <r>
    <x v="2494"/>
    <s v="Startup2495"/>
    <x v="0"/>
    <x v="8"/>
    <s v="Austin"/>
    <n v="2018"/>
    <x v="239"/>
    <x v="6"/>
    <n v="14025321"/>
    <n v="628393336"/>
    <x v="1"/>
    <n v="3"/>
    <n v="4953"/>
    <n v="34238633"/>
    <n v="16"/>
    <s v="Acquired"/>
  </r>
  <r>
    <x v="2495"/>
    <s v="Startup2496"/>
    <x v="6"/>
    <x v="7"/>
    <s v="Manchester"/>
    <n v="2017"/>
    <x v="690"/>
    <x v="6"/>
    <n v="10099501"/>
    <n v="493357177"/>
    <x v="0"/>
    <n v="3"/>
    <n v="1411"/>
    <n v="81634195"/>
    <n v="33"/>
    <s v="IPO"/>
  </r>
  <r>
    <x v="2496"/>
    <s v="Startup2497"/>
    <x v="0"/>
    <x v="5"/>
    <s v="Berlin"/>
    <n v="2010"/>
    <x v="1439"/>
    <x v="6"/>
    <n v="33559593"/>
    <n v="190744431"/>
    <x v="0"/>
    <n v="4"/>
    <n v="835"/>
    <n v="84979880"/>
    <n v="1"/>
    <s v="Acquired"/>
  </r>
  <r>
    <x v="2497"/>
    <s v="Startup2498"/>
    <x v="6"/>
    <x v="6"/>
    <s v="Dubai"/>
    <n v="2023"/>
    <x v="1330"/>
    <x v="0"/>
    <n v="12693281"/>
    <n v="758688086"/>
    <x v="5"/>
    <n v="9"/>
    <n v="4899"/>
    <n v="16351673"/>
    <n v="33"/>
    <s v="IPO"/>
  </r>
  <r>
    <x v="2498"/>
    <s v="Startup2499"/>
    <x v="6"/>
    <x v="6"/>
    <s v="Dubai"/>
    <n v="2016"/>
    <x v="623"/>
    <x v="2"/>
    <n v="31649925"/>
    <n v="477490359"/>
    <x v="5"/>
    <n v="8"/>
    <n v="3879"/>
    <n v="3343325"/>
    <n v="23"/>
    <s v="Active"/>
  </r>
  <r>
    <x v="2499"/>
    <s v="Startup2500"/>
    <x v="6"/>
    <x v="5"/>
    <s v="Munich"/>
    <n v="2015"/>
    <x v="648"/>
    <x v="4"/>
    <n v="42901012"/>
    <n v="57510602"/>
    <x v="7"/>
    <n v="6"/>
    <n v="205"/>
    <n v="15050001"/>
    <n v="10"/>
    <s v="Acquired"/>
  </r>
  <r>
    <x v="2500"/>
    <s v="Startup2501"/>
    <x v="2"/>
    <x v="9"/>
    <s v="Toronto"/>
    <n v="2016"/>
    <x v="1440"/>
    <x v="3"/>
    <n v="8499116"/>
    <n v="831888403"/>
    <x v="3"/>
    <n v="15"/>
    <n v="1790"/>
    <n v="57403464"/>
    <n v="25"/>
    <s v="Active"/>
  </r>
  <r>
    <x v="2501"/>
    <s v="Startup2502"/>
    <x v="3"/>
    <x v="5"/>
    <s v="Munich"/>
    <n v="2015"/>
    <x v="1441"/>
    <x v="3"/>
    <n v="15768810"/>
    <n v="427237486"/>
    <x v="4"/>
    <n v="5"/>
    <n v="1379"/>
    <n v="65495851"/>
    <n v="14"/>
    <s v="IPO"/>
  </r>
  <r>
    <x v="2502"/>
    <s v="Startup2503"/>
    <x v="0"/>
    <x v="4"/>
    <s v="Melbourne"/>
    <n v="2022"/>
    <x v="178"/>
    <x v="3"/>
    <n v="21297364"/>
    <n v="624330134"/>
    <x v="5"/>
    <n v="14"/>
    <n v="4352"/>
    <n v="91737588"/>
    <n v="26"/>
    <s v="Acquired"/>
  </r>
  <r>
    <x v="2503"/>
    <s v="Startup2504"/>
    <x v="5"/>
    <x v="1"/>
    <s v="Pune"/>
    <n v="2014"/>
    <x v="1442"/>
    <x v="4"/>
    <n v="47470863"/>
    <n v="976063349"/>
    <x v="0"/>
    <n v="13"/>
    <n v="4546"/>
    <n v="68395342"/>
    <n v="2"/>
    <s v="Closed"/>
  </r>
  <r>
    <x v="2504"/>
    <s v="Startup2505"/>
    <x v="2"/>
    <x v="3"/>
    <s v="Singapore"/>
    <n v="2024"/>
    <x v="210"/>
    <x v="5"/>
    <n v="43174685"/>
    <n v="460810476"/>
    <x v="4"/>
    <n v="4"/>
    <n v="2063"/>
    <n v="47929875"/>
    <n v="2"/>
    <s v="Acquired"/>
  </r>
  <r>
    <x v="2505"/>
    <s v="Startup2506"/>
    <x v="5"/>
    <x v="9"/>
    <s v="Vancouver"/>
    <n v="2023"/>
    <x v="845"/>
    <x v="1"/>
    <n v="28528994"/>
    <n v="288673172"/>
    <x v="1"/>
    <n v="2"/>
    <n v="3488"/>
    <n v="34429423"/>
    <n v="21"/>
    <s v="IPO"/>
  </r>
  <r>
    <x v="2506"/>
    <s v="Startup2507"/>
    <x v="0"/>
    <x v="7"/>
    <s v="London"/>
    <n v="2013"/>
    <x v="1443"/>
    <x v="0"/>
    <n v="9363793"/>
    <n v="389605941"/>
    <x v="5"/>
    <n v="3"/>
    <n v="120"/>
    <n v="95142080"/>
    <n v="28"/>
    <s v="Closed"/>
  </r>
  <r>
    <x v="2507"/>
    <s v="Startup2508"/>
    <x v="2"/>
    <x v="8"/>
    <s v="New York"/>
    <n v="2016"/>
    <x v="798"/>
    <x v="4"/>
    <n v="46187848"/>
    <n v="456592655"/>
    <x v="5"/>
    <n v="9"/>
    <n v="3485"/>
    <n v="49470206"/>
    <n v="10"/>
    <s v="Acquired"/>
  </r>
  <r>
    <x v="2508"/>
    <s v="Startup2509"/>
    <x v="6"/>
    <x v="5"/>
    <s v="Munich"/>
    <n v="2016"/>
    <x v="302"/>
    <x v="6"/>
    <n v="39615421"/>
    <n v="130125994"/>
    <x v="6"/>
    <n v="2"/>
    <n v="2400"/>
    <n v="78162889"/>
    <n v="22"/>
    <s v="Closed"/>
  </r>
  <r>
    <x v="2509"/>
    <s v="Startup2510"/>
    <x v="1"/>
    <x v="4"/>
    <s v="Sydney"/>
    <n v="2020"/>
    <x v="623"/>
    <x v="5"/>
    <n v="42649090"/>
    <n v="965118729"/>
    <x v="7"/>
    <n v="8"/>
    <n v="1481"/>
    <n v="89170342"/>
    <n v="32"/>
    <s v="Closed"/>
  </r>
  <r>
    <x v="2510"/>
    <s v="Startup2511"/>
    <x v="8"/>
    <x v="4"/>
    <s v="Melbourne"/>
    <n v="2014"/>
    <x v="289"/>
    <x v="1"/>
    <n v="28897352"/>
    <n v="795551820"/>
    <x v="5"/>
    <n v="6"/>
    <n v="1709"/>
    <n v="56104076"/>
    <n v="30"/>
    <s v="Closed"/>
  </r>
  <r>
    <x v="2511"/>
    <s v="Startup2512"/>
    <x v="1"/>
    <x v="9"/>
    <s v="Vancouver"/>
    <n v="2016"/>
    <x v="576"/>
    <x v="0"/>
    <n v="43423494"/>
    <n v="972342433"/>
    <x v="5"/>
    <n v="2"/>
    <n v="4131"/>
    <n v="84849547"/>
    <n v="37"/>
    <s v="IPO"/>
  </r>
  <r>
    <x v="2512"/>
    <s v="Startup2513"/>
    <x v="0"/>
    <x v="7"/>
    <s v="London"/>
    <n v="2016"/>
    <x v="1444"/>
    <x v="5"/>
    <n v="33707643"/>
    <n v="437740488"/>
    <x v="6"/>
    <n v="11"/>
    <n v="3592"/>
    <n v="67696969"/>
    <n v="4"/>
    <s v="Acquired"/>
  </r>
  <r>
    <x v="2513"/>
    <s v="Startup2514"/>
    <x v="1"/>
    <x v="7"/>
    <s v="Manchester"/>
    <n v="2017"/>
    <x v="1445"/>
    <x v="2"/>
    <n v="17205955"/>
    <n v="901734628"/>
    <x v="0"/>
    <n v="13"/>
    <n v="478"/>
    <n v="26220993"/>
    <n v="34"/>
    <s v="Acquired"/>
  </r>
  <r>
    <x v="2514"/>
    <s v="Startup2515"/>
    <x v="7"/>
    <x v="7"/>
    <s v="Manchester"/>
    <n v="2011"/>
    <x v="440"/>
    <x v="4"/>
    <n v="30887084"/>
    <n v="858055613"/>
    <x v="2"/>
    <n v="10"/>
    <n v="3687"/>
    <n v="30694342"/>
    <n v="27"/>
    <s v="Active"/>
  </r>
  <r>
    <x v="2515"/>
    <s v="Startup2516"/>
    <x v="9"/>
    <x v="5"/>
    <s v="Berlin"/>
    <n v="2023"/>
    <x v="1446"/>
    <x v="5"/>
    <n v="1431197"/>
    <n v="757254919"/>
    <x v="2"/>
    <n v="11"/>
    <n v="4974"/>
    <n v="57428577"/>
    <n v="34"/>
    <s v="Closed"/>
  </r>
  <r>
    <x v="2516"/>
    <s v="Startup2517"/>
    <x v="6"/>
    <x v="0"/>
    <s v="Tokyo"/>
    <n v="2019"/>
    <x v="1233"/>
    <x v="6"/>
    <n v="31305292"/>
    <n v="332409959"/>
    <x v="7"/>
    <n v="2"/>
    <n v="768"/>
    <n v="16463734"/>
    <n v="38"/>
    <s v="Closed"/>
  </r>
  <r>
    <x v="2517"/>
    <s v="Startup2518"/>
    <x v="7"/>
    <x v="1"/>
    <s v="Mumbai"/>
    <n v="2013"/>
    <x v="203"/>
    <x v="3"/>
    <n v="2561584"/>
    <n v="233209686"/>
    <x v="4"/>
    <n v="1"/>
    <n v="442"/>
    <n v="59897324"/>
    <n v="39"/>
    <s v="Closed"/>
  </r>
  <r>
    <x v="2518"/>
    <s v="Startup2519"/>
    <x v="0"/>
    <x v="4"/>
    <s v="Melbourne"/>
    <n v="2016"/>
    <x v="1307"/>
    <x v="5"/>
    <n v="35663132"/>
    <n v="299535446"/>
    <x v="4"/>
    <n v="6"/>
    <n v="2216"/>
    <n v="88807079"/>
    <n v="10"/>
    <s v="Acquired"/>
  </r>
  <r>
    <x v="2519"/>
    <s v="Startup2520"/>
    <x v="8"/>
    <x v="8"/>
    <s v="San Francisco"/>
    <n v="2019"/>
    <x v="760"/>
    <x v="6"/>
    <n v="3529441"/>
    <n v="795962867"/>
    <x v="0"/>
    <n v="4"/>
    <n v="3688"/>
    <n v="36179636"/>
    <n v="37"/>
    <s v="Closed"/>
  </r>
  <r>
    <x v="2520"/>
    <s v="Startup2521"/>
    <x v="7"/>
    <x v="2"/>
    <s v="Paris"/>
    <n v="2022"/>
    <x v="1447"/>
    <x v="6"/>
    <n v="666949"/>
    <n v="34844372"/>
    <x v="0"/>
    <n v="15"/>
    <n v="1964"/>
    <n v="83855529"/>
    <n v="9"/>
    <s v="IPO"/>
  </r>
  <r>
    <x v="2521"/>
    <s v="Startup2522"/>
    <x v="7"/>
    <x v="0"/>
    <s v="Tokyo"/>
    <n v="2022"/>
    <x v="597"/>
    <x v="6"/>
    <n v="45877575"/>
    <n v="541764160"/>
    <x v="6"/>
    <n v="6"/>
    <n v="4890"/>
    <n v="72585298"/>
    <n v="8"/>
    <s v="Active"/>
  </r>
  <r>
    <x v="2522"/>
    <s v="Startup2523"/>
    <x v="5"/>
    <x v="0"/>
    <s v="Tokyo"/>
    <n v="2022"/>
    <x v="229"/>
    <x v="2"/>
    <n v="21780589"/>
    <n v="934930854"/>
    <x v="4"/>
    <n v="5"/>
    <n v="687"/>
    <n v="11485066"/>
    <n v="34"/>
    <s v="Acquired"/>
  </r>
  <r>
    <x v="2523"/>
    <s v="Startup2524"/>
    <x v="3"/>
    <x v="5"/>
    <s v="Berlin"/>
    <n v="2010"/>
    <x v="135"/>
    <x v="5"/>
    <n v="17371545"/>
    <n v="968977829"/>
    <x v="5"/>
    <n v="10"/>
    <n v="4600"/>
    <n v="51895373"/>
    <n v="29"/>
    <s v="Closed"/>
  </r>
  <r>
    <x v="2524"/>
    <s v="Startup2525"/>
    <x v="4"/>
    <x v="6"/>
    <s v="Dubai"/>
    <n v="2014"/>
    <x v="163"/>
    <x v="2"/>
    <n v="15946433"/>
    <n v="146603789"/>
    <x v="3"/>
    <n v="4"/>
    <n v="620"/>
    <n v="11709222"/>
    <n v="20"/>
    <s v="Acquired"/>
  </r>
  <r>
    <x v="2525"/>
    <s v="Startup2526"/>
    <x v="9"/>
    <x v="6"/>
    <s v="Abu Dhabi"/>
    <n v="2022"/>
    <x v="1091"/>
    <x v="4"/>
    <n v="7944839"/>
    <n v="47235944"/>
    <x v="4"/>
    <n v="3"/>
    <n v="1161"/>
    <n v="66983686"/>
    <n v="33"/>
    <s v="Active"/>
  </r>
  <r>
    <x v="2526"/>
    <s v="Startup2527"/>
    <x v="2"/>
    <x v="3"/>
    <s v="Singapore"/>
    <n v="2015"/>
    <x v="1448"/>
    <x v="5"/>
    <n v="6833543"/>
    <n v="418939785"/>
    <x v="6"/>
    <n v="1"/>
    <n v="4975"/>
    <n v="76018403"/>
    <n v="1"/>
    <s v="IPO"/>
  </r>
  <r>
    <x v="2527"/>
    <s v="Startup2528"/>
    <x v="8"/>
    <x v="8"/>
    <s v="San Francisco"/>
    <n v="2020"/>
    <x v="1449"/>
    <x v="3"/>
    <n v="34589391"/>
    <n v="959901213"/>
    <x v="4"/>
    <n v="11"/>
    <n v="3174"/>
    <n v="59251320"/>
    <n v="15"/>
    <s v="IPO"/>
  </r>
  <r>
    <x v="2528"/>
    <s v="Startup2529"/>
    <x v="4"/>
    <x v="3"/>
    <s v="Singapore"/>
    <n v="2012"/>
    <x v="600"/>
    <x v="6"/>
    <n v="33675377"/>
    <n v="734925963"/>
    <x v="6"/>
    <n v="7"/>
    <n v="4756"/>
    <n v="88460085"/>
    <n v="23"/>
    <s v="IPO"/>
  </r>
  <r>
    <x v="2529"/>
    <s v="Startup2530"/>
    <x v="4"/>
    <x v="7"/>
    <s v="London"/>
    <n v="2022"/>
    <x v="355"/>
    <x v="5"/>
    <n v="42456271"/>
    <n v="501945674"/>
    <x v="0"/>
    <n v="5"/>
    <n v="3492"/>
    <n v="24457096"/>
    <n v="10"/>
    <s v="Active"/>
  </r>
  <r>
    <x v="2530"/>
    <s v="Startup2531"/>
    <x v="9"/>
    <x v="8"/>
    <s v="San Francisco"/>
    <n v="2013"/>
    <x v="1235"/>
    <x v="3"/>
    <n v="45345316"/>
    <n v="970298244"/>
    <x v="2"/>
    <n v="7"/>
    <n v="845"/>
    <n v="95778705"/>
    <n v="11"/>
    <s v="Acquired"/>
  </r>
  <r>
    <x v="2531"/>
    <s v="Startup2532"/>
    <x v="2"/>
    <x v="3"/>
    <s v="Singapore"/>
    <n v="2012"/>
    <x v="679"/>
    <x v="5"/>
    <n v="35239972"/>
    <n v="172580254"/>
    <x v="5"/>
    <n v="4"/>
    <n v="2949"/>
    <n v="90508279"/>
    <n v="19"/>
    <s v="IPO"/>
  </r>
  <r>
    <x v="2532"/>
    <s v="Startup2533"/>
    <x v="9"/>
    <x v="0"/>
    <s v="Tokyo"/>
    <n v="2018"/>
    <x v="1081"/>
    <x v="2"/>
    <n v="18865443"/>
    <n v="385037570"/>
    <x v="4"/>
    <n v="10"/>
    <n v="1521"/>
    <n v="92907994"/>
    <n v="33"/>
    <s v="Acquired"/>
  </r>
  <r>
    <x v="2533"/>
    <s v="Startup2534"/>
    <x v="9"/>
    <x v="6"/>
    <s v="Dubai"/>
    <n v="2013"/>
    <x v="40"/>
    <x v="1"/>
    <n v="25690977"/>
    <n v="551524686"/>
    <x v="3"/>
    <n v="7"/>
    <n v="3416"/>
    <n v="22817347"/>
    <n v="34"/>
    <s v="Acquired"/>
  </r>
  <r>
    <x v="2534"/>
    <s v="Startup2535"/>
    <x v="9"/>
    <x v="2"/>
    <s v="Paris"/>
    <n v="2013"/>
    <x v="1027"/>
    <x v="3"/>
    <n v="41381451"/>
    <n v="773675557"/>
    <x v="7"/>
    <n v="14"/>
    <n v="1692"/>
    <n v="71087313"/>
    <n v="23"/>
    <s v="Active"/>
  </r>
  <r>
    <x v="2535"/>
    <s v="Startup2536"/>
    <x v="5"/>
    <x v="6"/>
    <s v="Abu Dhabi"/>
    <n v="2018"/>
    <x v="881"/>
    <x v="0"/>
    <n v="46785149"/>
    <n v="973848479"/>
    <x v="3"/>
    <n v="9"/>
    <n v="3859"/>
    <n v="81179570"/>
    <n v="29"/>
    <s v="IPO"/>
  </r>
  <r>
    <x v="2536"/>
    <s v="Startup2537"/>
    <x v="3"/>
    <x v="3"/>
    <s v="Singapore"/>
    <n v="2017"/>
    <x v="1450"/>
    <x v="4"/>
    <n v="9002596"/>
    <n v="384319771"/>
    <x v="1"/>
    <n v="10"/>
    <n v="4825"/>
    <n v="52586440"/>
    <n v="15"/>
    <s v="Active"/>
  </r>
  <r>
    <x v="2537"/>
    <s v="Startup2538"/>
    <x v="8"/>
    <x v="9"/>
    <s v="Vancouver"/>
    <n v="2024"/>
    <x v="1451"/>
    <x v="1"/>
    <n v="25275970"/>
    <n v="623718918"/>
    <x v="3"/>
    <n v="10"/>
    <n v="728"/>
    <n v="48345764"/>
    <n v="19"/>
    <s v="IPO"/>
  </r>
  <r>
    <x v="2538"/>
    <s v="Startup2539"/>
    <x v="5"/>
    <x v="4"/>
    <s v="Melbourne"/>
    <n v="2011"/>
    <x v="1096"/>
    <x v="4"/>
    <n v="9633259"/>
    <n v="804610749"/>
    <x v="4"/>
    <n v="15"/>
    <n v="300"/>
    <n v="45992034"/>
    <n v="40"/>
    <s v="IPO"/>
  </r>
  <r>
    <x v="2539"/>
    <s v="Startup2540"/>
    <x v="5"/>
    <x v="9"/>
    <s v="Vancouver"/>
    <n v="2018"/>
    <x v="1165"/>
    <x v="1"/>
    <n v="22358028"/>
    <n v="421494013"/>
    <x v="2"/>
    <n v="14"/>
    <n v="4972"/>
    <n v="77892430"/>
    <n v="23"/>
    <s v="Closed"/>
  </r>
  <r>
    <x v="2540"/>
    <s v="Startup2541"/>
    <x v="0"/>
    <x v="7"/>
    <s v="London"/>
    <n v="2022"/>
    <x v="87"/>
    <x v="4"/>
    <n v="28465383"/>
    <n v="208262750"/>
    <x v="2"/>
    <n v="9"/>
    <n v="1114"/>
    <n v="58344846"/>
    <n v="37"/>
    <s v="Closed"/>
  </r>
  <r>
    <x v="2541"/>
    <s v="Startup2542"/>
    <x v="2"/>
    <x v="8"/>
    <s v="Austin"/>
    <n v="2020"/>
    <x v="1256"/>
    <x v="2"/>
    <n v="14428062"/>
    <n v="963759597"/>
    <x v="6"/>
    <n v="9"/>
    <n v="676"/>
    <n v="38183564"/>
    <n v="10"/>
    <s v="Acquired"/>
  </r>
  <r>
    <x v="2542"/>
    <s v="Startup2543"/>
    <x v="4"/>
    <x v="0"/>
    <s v="Tokyo"/>
    <n v="2011"/>
    <x v="766"/>
    <x v="5"/>
    <n v="20721846"/>
    <n v="191701873"/>
    <x v="4"/>
    <n v="1"/>
    <n v="4900"/>
    <n v="95864109"/>
    <n v="10"/>
    <s v="Active"/>
  </r>
  <r>
    <x v="2543"/>
    <s v="Startup2544"/>
    <x v="8"/>
    <x v="8"/>
    <s v="San Francisco"/>
    <n v="2010"/>
    <x v="923"/>
    <x v="6"/>
    <n v="40396660"/>
    <n v="454272140"/>
    <x v="7"/>
    <n v="3"/>
    <n v="1149"/>
    <n v="22907270"/>
    <n v="28"/>
    <s v="Closed"/>
  </r>
  <r>
    <x v="2544"/>
    <s v="Startup2545"/>
    <x v="2"/>
    <x v="5"/>
    <s v="Munich"/>
    <n v="2016"/>
    <x v="1452"/>
    <x v="0"/>
    <n v="8344447"/>
    <n v="885066060"/>
    <x v="1"/>
    <n v="7"/>
    <n v="844"/>
    <n v="264637"/>
    <n v="35"/>
    <s v="Closed"/>
  </r>
  <r>
    <x v="2545"/>
    <s v="Startup2546"/>
    <x v="6"/>
    <x v="7"/>
    <s v="London"/>
    <n v="2017"/>
    <x v="1107"/>
    <x v="4"/>
    <n v="49723191"/>
    <n v="454768736"/>
    <x v="7"/>
    <n v="7"/>
    <n v="1102"/>
    <n v="41245022"/>
    <n v="19"/>
    <s v="IPO"/>
  </r>
  <r>
    <x v="2546"/>
    <s v="Startup2547"/>
    <x v="8"/>
    <x v="3"/>
    <s v="Singapore"/>
    <n v="2011"/>
    <x v="765"/>
    <x v="5"/>
    <n v="43762482"/>
    <n v="481188352"/>
    <x v="5"/>
    <n v="9"/>
    <n v="2724"/>
    <n v="27697802"/>
    <n v="12"/>
    <s v="Acquired"/>
  </r>
  <r>
    <x v="2547"/>
    <s v="Startup2548"/>
    <x v="5"/>
    <x v="0"/>
    <s v="Tokyo"/>
    <n v="2020"/>
    <x v="430"/>
    <x v="3"/>
    <n v="33277785"/>
    <n v="11938571"/>
    <x v="4"/>
    <n v="2"/>
    <n v="1645"/>
    <n v="20276858"/>
    <n v="29"/>
    <s v="Acquired"/>
  </r>
  <r>
    <x v="2548"/>
    <s v="Startup2549"/>
    <x v="0"/>
    <x v="4"/>
    <s v="Melbourne"/>
    <n v="2016"/>
    <x v="954"/>
    <x v="2"/>
    <n v="33420659"/>
    <n v="59338882"/>
    <x v="5"/>
    <n v="1"/>
    <n v="2232"/>
    <n v="18078317"/>
    <n v="18"/>
    <s v="Closed"/>
  </r>
  <r>
    <x v="2549"/>
    <s v="Startup2550"/>
    <x v="3"/>
    <x v="7"/>
    <s v="London"/>
    <n v="2014"/>
    <x v="1153"/>
    <x v="1"/>
    <n v="23192851"/>
    <n v="697490632"/>
    <x v="7"/>
    <n v="9"/>
    <n v="3581"/>
    <n v="93904606"/>
    <n v="14"/>
    <s v="Acquired"/>
  </r>
  <r>
    <x v="2550"/>
    <s v="Startup2551"/>
    <x v="7"/>
    <x v="0"/>
    <s v="Tokyo"/>
    <n v="2016"/>
    <x v="215"/>
    <x v="6"/>
    <n v="45586779"/>
    <n v="651568664"/>
    <x v="7"/>
    <n v="9"/>
    <n v="2237"/>
    <n v="30933338"/>
    <n v="25"/>
    <s v="Active"/>
  </r>
  <r>
    <x v="2551"/>
    <s v="Startup2552"/>
    <x v="3"/>
    <x v="2"/>
    <s v="Paris"/>
    <n v="2022"/>
    <x v="1453"/>
    <x v="3"/>
    <n v="39938798"/>
    <n v="828907999"/>
    <x v="6"/>
    <n v="13"/>
    <n v="1458"/>
    <n v="33406201"/>
    <n v="13"/>
    <s v="IPO"/>
  </r>
  <r>
    <x v="2552"/>
    <s v="Startup2553"/>
    <x v="2"/>
    <x v="4"/>
    <s v="Melbourne"/>
    <n v="2012"/>
    <x v="145"/>
    <x v="5"/>
    <n v="18166026"/>
    <n v="792462583"/>
    <x v="2"/>
    <n v="4"/>
    <n v="1608"/>
    <n v="34910058"/>
    <n v="33"/>
    <s v="IPO"/>
  </r>
  <r>
    <x v="2553"/>
    <s v="Startup2554"/>
    <x v="1"/>
    <x v="4"/>
    <s v="Sydney"/>
    <n v="2011"/>
    <x v="679"/>
    <x v="4"/>
    <n v="2118697"/>
    <n v="502915063"/>
    <x v="4"/>
    <n v="12"/>
    <n v="947"/>
    <n v="53984721"/>
    <n v="38"/>
    <s v="IPO"/>
  </r>
  <r>
    <x v="2554"/>
    <s v="Startup2555"/>
    <x v="6"/>
    <x v="4"/>
    <s v="Sydney"/>
    <n v="2015"/>
    <x v="1454"/>
    <x v="1"/>
    <n v="10092057"/>
    <n v="495227077"/>
    <x v="5"/>
    <n v="9"/>
    <n v="3251"/>
    <n v="95504688"/>
    <n v="14"/>
    <s v="IPO"/>
  </r>
  <r>
    <x v="2555"/>
    <s v="Startup2556"/>
    <x v="0"/>
    <x v="9"/>
    <s v="Toronto"/>
    <n v="2024"/>
    <x v="547"/>
    <x v="6"/>
    <n v="49201411"/>
    <n v="131271831"/>
    <x v="3"/>
    <n v="8"/>
    <n v="1303"/>
    <n v="56020301"/>
    <n v="36"/>
    <s v="IPO"/>
  </r>
  <r>
    <x v="2556"/>
    <s v="Startup2557"/>
    <x v="6"/>
    <x v="7"/>
    <s v="London"/>
    <n v="2012"/>
    <x v="1455"/>
    <x v="1"/>
    <n v="30916620"/>
    <n v="610981091"/>
    <x v="6"/>
    <n v="6"/>
    <n v="1333"/>
    <n v="91886450"/>
    <n v="17"/>
    <s v="Acquired"/>
  </r>
  <r>
    <x v="2557"/>
    <s v="Startup2558"/>
    <x v="0"/>
    <x v="2"/>
    <s v="Paris"/>
    <n v="2022"/>
    <x v="165"/>
    <x v="1"/>
    <n v="43629003"/>
    <n v="199058078"/>
    <x v="7"/>
    <n v="14"/>
    <n v="3589"/>
    <n v="34702863"/>
    <n v="16"/>
    <s v="Closed"/>
  </r>
  <r>
    <x v="2558"/>
    <s v="Startup2559"/>
    <x v="8"/>
    <x v="5"/>
    <s v="Munich"/>
    <n v="2011"/>
    <x v="1347"/>
    <x v="0"/>
    <n v="13999176"/>
    <n v="272538318"/>
    <x v="5"/>
    <n v="9"/>
    <n v="3193"/>
    <n v="44899888"/>
    <n v="37"/>
    <s v="Closed"/>
  </r>
  <r>
    <x v="2559"/>
    <s v="Startup2560"/>
    <x v="8"/>
    <x v="1"/>
    <s v="Pune"/>
    <n v="2018"/>
    <x v="166"/>
    <x v="6"/>
    <n v="18563893"/>
    <n v="9892978"/>
    <x v="7"/>
    <n v="4"/>
    <n v="1625"/>
    <n v="7446720"/>
    <n v="27"/>
    <s v="Closed"/>
  </r>
  <r>
    <x v="2560"/>
    <s v="Startup2561"/>
    <x v="1"/>
    <x v="8"/>
    <s v="Boston"/>
    <n v="2020"/>
    <x v="1456"/>
    <x v="2"/>
    <n v="48729639"/>
    <n v="28675005"/>
    <x v="4"/>
    <n v="10"/>
    <n v="2192"/>
    <n v="29375639"/>
    <n v="34"/>
    <s v="Active"/>
  </r>
  <r>
    <x v="2561"/>
    <s v="Startup2562"/>
    <x v="3"/>
    <x v="2"/>
    <s v="Paris"/>
    <n v="2014"/>
    <x v="528"/>
    <x v="5"/>
    <n v="45410894"/>
    <n v="988686025"/>
    <x v="4"/>
    <n v="2"/>
    <n v="4024"/>
    <n v="85418955"/>
    <n v="38"/>
    <s v="Acquired"/>
  </r>
  <r>
    <x v="2562"/>
    <s v="Startup2563"/>
    <x v="1"/>
    <x v="1"/>
    <s v="Pune"/>
    <n v="2013"/>
    <x v="1103"/>
    <x v="6"/>
    <n v="48827583"/>
    <n v="911343795"/>
    <x v="3"/>
    <n v="5"/>
    <n v="1911"/>
    <n v="76936558"/>
    <n v="14"/>
    <s v="Active"/>
  </r>
  <r>
    <x v="2563"/>
    <s v="Startup2564"/>
    <x v="1"/>
    <x v="1"/>
    <s v="Mumbai"/>
    <n v="2011"/>
    <x v="8"/>
    <x v="4"/>
    <n v="20666790"/>
    <n v="910255925"/>
    <x v="6"/>
    <n v="2"/>
    <n v="4626"/>
    <n v="77570086"/>
    <n v="24"/>
    <s v="Active"/>
  </r>
  <r>
    <x v="2564"/>
    <s v="Startup2565"/>
    <x v="3"/>
    <x v="1"/>
    <s v="Bengaluru"/>
    <n v="2019"/>
    <x v="850"/>
    <x v="2"/>
    <n v="17240913"/>
    <n v="184874422"/>
    <x v="6"/>
    <n v="12"/>
    <n v="609"/>
    <n v="69259575"/>
    <n v="12"/>
    <s v="IPO"/>
  </r>
  <r>
    <x v="2565"/>
    <s v="Startup2566"/>
    <x v="1"/>
    <x v="2"/>
    <s v="Paris"/>
    <n v="2015"/>
    <x v="940"/>
    <x v="6"/>
    <n v="11385415"/>
    <n v="395233338"/>
    <x v="1"/>
    <n v="7"/>
    <n v="2767"/>
    <n v="33009091"/>
    <n v="30"/>
    <s v="Acquired"/>
  </r>
  <r>
    <x v="2566"/>
    <s v="Startup2567"/>
    <x v="9"/>
    <x v="2"/>
    <s v="Paris"/>
    <n v="2020"/>
    <x v="1457"/>
    <x v="6"/>
    <n v="34395616"/>
    <n v="384435024"/>
    <x v="0"/>
    <n v="11"/>
    <n v="535"/>
    <n v="29487908"/>
    <n v="12"/>
    <s v="IPO"/>
  </r>
  <r>
    <x v="2567"/>
    <s v="Startup2568"/>
    <x v="3"/>
    <x v="6"/>
    <s v="Dubai"/>
    <n v="2018"/>
    <x v="1458"/>
    <x v="5"/>
    <n v="38319735"/>
    <n v="488574102"/>
    <x v="2"/>
    <n v="3"/>
    <n v="1896"/>
    <n v="54124620"/>
    <n v="16"/>
    <s v="IPO"/>
  </r>
  <r>
    <x v="2568"/>
    <s v="Startup2569"/>
    <x v="9"/>
    <x v="7"/>
    <s v="Manchester"/>
    <n v="2012"/>
    <x v="337"/>
    <x v="6"/>
    <n v="42861877"/>
    <n v="476074485"/>
    <x v="0"/>
    <n v="11"/>
    <n v="2856"/>
    <n v="66914540"/>
    <n v="16"/>
    <s v="Closed"/>
  </r>
  <r>
    <x v="2569"/>
    <s v="Startup2570"/>
    <x v="8"/>
    <x v="1"/>
    <s v="Bengaluru"/>
    <n v="2021"/>
    <x v="1459"/>
    <x v="0"/>
    <n v="48252815"/>
    <n v="556332242"/>
    <x v="1"/>
    <n v="10"/>
    <n v="1499"/>
    <n v="22248455"/>
    <n v="16"/>
    <s v="Acquired"/>
  </r>
  <r>
    <x v="2570"/>
    <s v="Startup2571"/>
    <x v="5"/>
    <x v="2"/>
    <s v="Paris"/>
    <n v="2018"/>
    <x v="1460"/>
    <x v="5"/>
    <n v="1109459"/>
    <n v="145923295"/>
    <x v="4"/>
    <n v="12"/>
    <n v="2046"/>
    <n v="73862889"/>
    <n v="25"/>
    <s v="Active"/>
  </r>
  <r>
    <x v="2571"/>
    <s v="Startup2572"/>
    <x v="7"/>
    <x v="6"/>
    <s v="Dubai"/>
    <n v="2022"/>
    <x v="186"/>
    <x v="1"/>
    <n v="33100248"/>
    <n v="983129055"/>
    <x v="3"/>
    <n v="9"/>
    <n v="1127"/>
    <n v="59616371"/>
    <n v="13"/>
    <s v="IPO"/>
  </r>
  <r>
    <x v="2572"/>
    <s v="Startup2573"/>
    <x v="3"/>
    <x v="3"/>
    <s v="Singapore"/>
    <n v="2011"/>
    <x v="1461"/>
    <x v="5"/>
    <n v="31126185"/>
    <n v="432465985"/>
    <x v="3"/>
    <n v="7"/>
    <n v="3445"/>
    <n v="66248774"/>
    <n v="33"/>
    <s v="Closed"/>
  </r>
  <r>
    <x v="2573"/>
    <s v="Startup2574"/>
    <x v="0"/>
    <x v="8"/>
    <s v="Austin"/>
    <n v="2020"/>
    <x v="1064"/>
    <x v="1"/>
    <n v="35027099"/>
    <n v="965455141"/>
    <x v="1"/>
    <n v="14"/>
    <n v="3702"/>
    <n v="97265230"/>
    <n v="38"/>
    <s v="IPO"/>
  </r>
  <r>
    <x v="2574"/>
    <s v="Startup2575"/>
    <x v="5"/>
    <x v="7"/>
    <s v="Manchester"/>
    <n v="2013"/>
    <x v="1462"/>
    <x v="2"/>
    <n v="14086984"/>
    <n v="213312559"/>
    <x v="6"/>
    <n v="11"/>
    <n v="1701"/>
    <n v="15613397"/>
    <n v="24"/>
    <s v="IPO"/>
  </r>
  <r>
    <x v="2575"/>
    <s v="Startup2576"/>
    <x v="8"/>
    <x v="2"/>
    <s v="Paris"/>
    <n v="2011"/>
    <x v="792"/>
    <x v="3"/>
    <n v="21144173"/>
    <n v="26685523"/>
    <x v="6"/>
    <n v="9"/>
    <n v="1214"/>
    <n v="25479996"/>
    <n v="24"/>
    <s v="Active"/>
  </r>
  <r>
    <x v="2576"/>
    <s v="Startup2577"/>
    <x v="7"/>
    <x v="4"/>
    <s v="Sydney"/>
    <n v="2021"/>
    <x v="1463"/>
    <x v="0"/>
    <n v="37046162"/>
    <n v="623666046"/>
    <x v="4"/>
    <n v="14"/>
    <n v="3357"/>
    <n v="25964746"/>
    <n v="25"/>
    <s v="Closed"/>
  </r>
  <r>
    <x v="2577"/>
    <s v="Startup2578"/>
    <x v="2"/>
    <x v="5"/>
    <s v="Munich"/>
    <n v="2019"/>
    <x v="945"/>
    <x v="2"/>
    <n v="11516007"/>
    <n v="923970490"/>
    <x v="2"/>
    <n v="12"/>
    <n v="3596"/>
    <n v="96379693"/>
    <n v="7"/>
    <s v="Closed"/>
  </r>
  <r>
    <x v="2578"/>
    <s v="Startup2579"/>
    <x v="1"/>
    <x v="3"/>
    <s v="Singapore"/>
    <n v="2014"/>
    <x v="1464"/>
    <x v="2"/>
    <n v="45117249"/>
    <n v="264220683"/>
    <x v="0"/>
    <n v="12"/>
    <n v="233"/>
    <n v="72061989"/>
    <n v="24"/>
    <s v="Acquired"/>
  </r>
  <r>
    <x v="2579"/>
    <s v="Startup2580"/>
    <x v="1"/>
    <x v="3"/>
    <s v="Singapore"/>
    <n v="2010"/>
    <x v="1465"/>
    <x v="6"/>
    <n v="35950289"/>
    <n v="890722844"/>
    <x v="4"/>
    <n v="2"/>
    <n v="231"/>
    <n v="42060369"/>
    <n v="21"/>
    <s v="Closed"/>
  </r>
  <r>
    <x v="2580"/>
    <s v="Startup2581"/>
    <x v="8"/>
    <x v="4"/>
    <s v="Melbourne"/>
    <n v="2011"/>
    <x v="1466"/>
    <x v="0"/>
    <n v="5061341"/>
    <n v="942406681"/>
    <x v="7"/>
    <n v="3"/>
    <n v="2244"/>
    <n v="3615036"/>
    <n v="31"/>
    <s v="Acquired"/>
  </r>
  <r>
    <x v="2581"/>
    <s v="Startup2582"/>
    <x v="6"/>
    <x v="3"/>
    <s v="Singapore"/>
    <n v="2019"/>
    <x v="1312"/>
    <x v="5"/>
    <n v="30444251"/>
    <n v="592304656"/>
    <x v="0"/>
    <n v="6"/>
    <n v="1001"/>
    <n v="2255013"/>
    <n v="30"/>
    <s v="Active"/>
  </r>
  <r>
    <x v="2582"/>
    <s v="Startup2583"/>
    <x v="8"/>
    <x v="1"/>
    <s v="Hyderabad"/>
    <n v="2014"/>
    <x v="732"/>
    <x v="6"/>
    <n v="28182842"/>
    <n v="402932532"/>
    <x v="0"/>
    <n v="9"/>
    <n v="580"/>
    <n v="30175872"/>
    <n v="21"/>
    <s v="Acquired"/>
  </r>
  <r>
    <x v="2583"/>
    <s v="Startup2584"/>
    <x v="9"/>
    <x v="4"/>
    <s v="Melbourne"/>
    <n v="2013"/>
    <x v="1467"/>
    <x v="5"/>
    <n v="17933676"/>
    <n v="382002762"/>
    <x v="6"/>
    <n v="12"/>
    <n v="567"/>
    <n v="78054014"/>
    <n v="9"/>
    <s v="IPO"/>
  </r>
  <r>
    <x v="2584"/>
    <s v="Startup2585"/>
    <x v="8"/>
    <x v="0"/>
    <s v="Tokyo"/>
    <n v="2011"/>
    <x v="1245"/>
    <x v="0"/>
    <n v="35915657"/>
    <n v="319766682"/>
    <x v="5"/>
    <n v="4"/>
    <n v="2623"/>
    <n v="94792126"/>
    <n v="32"/>
    <s v="Active"/>
  </r>
  <r>
    <x v="2585"/>
    <s v="Startup2586"/>
    <x v="2"/>
    <x v="4"/>
    <s v="Sydney"/>
    <n v="2013"/>
    <x v="352"/>
    <x v="1"/>
    <n v="2633280"/>
    <n v="826961303"/>
    <x v="5"/>
    <n v="9"/>
    <n v="1538"/>
    <n v="24474630"/>
    <n v="17"/>
    <s v="Closed"/>
  </r>
  <r>
    <x v="2586"/>
    <s v="Startup2587"/>
    <x v="4"/>
    <x v="6"/>
    <s v="Abu Dhabi"/>
    <n v="2017"/>
    <x v="598"/>
    <x v="5"/>
    <n v="6555950"/>
    <n v="436158745"/>
    <x v="3"/>
    <n v="7"/>
    <n v="1045"/>
    <n v="98874314"/>
    <n v="28"/>
    <s v="IPO"/>
  </r>
  <r>
    <x v="2587"/>
    <s v="Startup2588"/>
    <x v="7"/>
    <x v="3"/>
    <s v="Singapore"/>
    <n v="2011"/>
    <x v="348"/>
    <x v="2"/>
    <n v="48677953"/>
    <n v="819765377"/>
    <x v="5"/>
    <n v="9"/>
    <n v="2260"/>
    <n v="11430460"/>
    <n v="1"/>
    <s v="Closed"/>
  </r>
  <r>
    <x v="2588"/>
    <s v="Startup2589"/>
    <x v="5"/>
    <x v="3"/>
    <s v="Singapore"/>
    <n v="2017"/>
    <x v="1161"/>
    <x v="4"/>
    <n v="15299072"/>
    <n v="110590709"/>
    <x v="0"/>
    <n v="9"/>
    <n v="4894"/>
    <n v="18228596"/>
    <n v="34"/>
    <s v="Acquired"/>
  </r>
  <r>
    <x v="2589"/>
    <s v="Startup2590"/>
    <x v="4"/>
    <x v="9"/>
    <s v="Toronto"/>
    <n v="2019"/>
    <x v="1360"/>
    <x v="1"/>
    <n v="40878809"/>
    <n v="579054732"/>
    <x v="6"/>
    <n v="14"/>
    <n v="2590"/>
    <n v="54208741"/>
    <n v="15"/>
    <s v="Acquired"/>
  </r>
  <r>
    <x v="2590"/>
    <s v="Startup2591"/>
    <x v="2"/>
    <x v="8"/>
    <s v="Boston"/>
    <n v="2013"/>
    <x v="357"/>
    <x v="6"/>
    <n v="16605383"/>
    <n v="728075139"/>
    <x v="7"/>
    <n v="4"/>
    <n v="1625"/>
    <n v="14716663"/>
    <n v="26"/>
    <s v="Acquired"/>
  </r>
  <r>
    <x v="2591"/>
    <s v="Startup2592"/>
    <x v="6"/>
    <x v="1"/>
    <s v="Hyderabad"/>
    <n v="2022"/>
    <x v="1183"/>
    <x v="0"/>
    <n v="26064185"/>
    <n v="490768209"/>
    <x v="5"/>
    <n v="1"/>
    <n v="531"/>
    <n v="47888802"/>
    <n v="11"/>
    <s v="IPO"/>
  </r>
  <r>
    <x v="2592"/>
    <s v="Startup2593"/>
    <x v="4"/>
    <x v="3"/>
    <s v="Singapore"/>
    <n v="2023"/>
    <x v="178"/>
    <x v="3"/>
    <n v="6224410"/>
    <n v="964591861"/>
    <x v="1"/>
    <n v="2"/>
    <n v="559"/>
    <n v="25450243"/>
    <n v="28"/>
    <s v="Acquired"/>
  </r>
  <r>
    <x v="2593"/>
    <s v="Startup2594"/>
    <x v="4"/>
    <x v="0"/>
    <s v="Tokyo"/>
    <n v="2014"/>
    <x v="1468"/>
    <x v="5"/>
    <n v="3253456"/>
    <n v="676034478"/>
    <x v="7"/>
    <n v="8"/>
    <n v="4031"/>
    <n v="72058991"/>
    <n v="2"/>
    <s v="Active"/>
  </r>
  <r>
    <x v="2594"/>
    <s v="Startup2595"/>
    <x v="4"/>
    <x v="1"/>
    <s v="Mumbai"/>
    <n v="2013"/>
    <x v="1469"/>
    <x v="5"/>
    <n v="36225791"/>
    <n v="981176603"/>
    <x v="0"/>
    <n v="10"/>
    <n v="4224"/>
    <n v="94616325"/>
    <n v="6"/>
    <s v="Closed"/>
  </r>
  <r>
    <x v="2595"/>
    <s v="Startup2596"/>
    <x v="7"/>
    <x v="4"/>
    <s v="Melbourne"/>
    <n v="2022"/>
    <x v="1470"/>
    <x v="3"/>
    <n v="42750266"/>
    <n v="320554775"/>
    <x v="1"/>
    <n v="7"/>
    <n v="4338"/>
    <n v="45266478"/>
    <n v="38"/>
    <s v="Acquired"/>
  </r>
  <r>
    <x v="2596"/>
    <s v="Startup2597"/>
    <x v="6"/>
    <x v="3"/>
    <s v="Singapore"/>
    <n v="2019"/>
    <x v="921"/>
    <x v="1"/>
    <n v="34879319"/>
    <n v="709873637"/>
    <x v="7"/>
    <n v="4"/>
    <n v="949"/>
    <n v="32664475"/>
    <n v="28"/>
    <s v="IPO"/>
  </r>
  <r>
    <x v="2597"/>
    <s v="Startup2598"/>
    <x v="5"/>
    <x v="7"/>
    <s v="Manchester"/>
    <n v="2011"/>
    <x v="579"/>
    <x v="5"/>
    <n v="31337142"/>
    <n v="339043493"/>
    <x v="7"/>
    <n v="15"/>
    <n v="419"/>
    <n v="22039533"/>
    <n v="10"/>
    <s v="Active"/>
  </r>
  <r>
    <x v="2598"/>
    <s v="Startup2599"/>
    <x v="5"/>
    <x v="7"/>
    <s v="London"/>
    <n v="2016"/>
    <x v="1471"/>
    <x v="1"/>
    <n v="18778811"/>
    <n v="151761496"/>
    <x v="7"/>
    <n v="8"/>
    <n v="1716"/>
    <n v="31624216"/>
    <n v="25"/>
    <s v="Active"/>
  </r>
  <r>
    <x v="2599"/>
    <s v="Startup2600"/>
    <x v="6"/>
    <x v="6"/>
    <s v="Abu Dhabi"/>
    <n v="2024"/>
    <x v="660"/>
    <x v="5"/>
    <n v="34681632"/>
    <n v="350598901"/>
    <x v="3"/>
    <n v="6"/>
    <n v="4124"/>
    <n v="46636053"/>
    <n v="39"/>
    <s v="Closed"/>
  </r>
  <r>
    <x v="2600"/>
    <s v="Startup2601"/>
    <x v="1"/>
    <x v="2"/>
    <s v="Paris"/>
    <n v="2024"/>
    <x v="1008"/>
    <x v="4"/>
    <n v="40845730"/>
    <n v="730172269"/>
    <x v="3"/>
    <n v="2"/>
    <n v="3380"/>
    <n v="27480064"/>
    <n v="15"/>
    <s v="Active"/>
  </r>
  <r>
    <x v="2601"/>
    <s v="Startup2602"/>
    <x v="4"/>
    <x v="5"/>
    <s v="Munich"/>
    <n v="2023"/>
    <x v="1091"/>
    <x v="4"/>
    <n v="9576928"/>
    <n v="99976149"/>
    <x v="2"/>
    <n v="1"/>
    <n v="1792"/>
    <n v="78816678"/>
    <n v="2"/>
    <s v="IPO"/>
  </r>
  <r>
    <x v="2602"/>
    <s v="Startup2603"/>
    <x v="4"/>
    <x v="6"/>
    <s v="Dubai"/>
    <n v="2012"/>
    <x v="1353"/>
    <x v="6"/>
    <n v="45292052"/>
    <n v="848649312"/>
    <x v="2"/>
    <n v="4"/>
    <n v="447"/>
    <n v="95014072"/>
    <n v="34"/>
    <s v="Closed"/>
  </r>
  <r>
    <x v="2603"/>
    <s v="Startup2604"/>
    <x v="9"/>
    <x v="1"/>
    <s v="Pune"/>
    <n v="2014"/>
    <x v="942"/>
    <x v="1"/>
    <n v="41475686"/>
    <n v="623441963"/>
    <x v="4"/>
    <n v="1"/>
    <n v="2993"/>
    <n v="31393669"/>
    <n v="36"/>
    <s v="IPO"/>
  </r>
  <r>
    <x v="2604"/>
    <s v="Startup2605"/>
    <x v="8"/>
    <x v="7"/>
    <s v="London"/>
    <n v="2023"/>
    <x v="1472"/>
    <x v="0"/>
    <n v="12233478"/>
    <n v="844051190"/>
    <x v="1"/>
    <n v="11"/>
    <n v="2471"/>
    <n v="96572383"/>
    <n v="36"/>
    <s v="Active"/>
  </r>
  <r>
    <x v="2605"/>
    <s v="Startup2606"/>
    <x v="9"/>
    <x v="8"/>
    <s v="San Francisco"/>
    <n v="2014"/>
    <x v="1473"/>
    <x v="0"/>
    <n v="10281829"/>
    <n v="383336284"/>
    <x v="2"/>
    <n v="7"/>
    <n v="2809"/>
    <n v="4490720"/>
    <n v="16"/>
    <s v="IPO"/>
  </r>
  <r>
    <x v="2606"/>
    <s v="Startup2607"/>
    <x v="1"/>
    <x v="1"/>
    <s v="Pune"/>
    <n v="2016"/>
    <x v="318"/>
    <x v="5"/>
    <n v="9250910"/>
    <n v="134796564"/>
    <x v="4"/>
    <n v="3"/>
    <n v="4260"/>
    <n v="77564056"/>
    <n v="22"/>
    <s v="IPO"/>
  </r>
  <r>
    <x v="2607"/>
    <s v="Startup2608"/>
    <x v="2"/>
    <x v="0"/>
    <s v="Tokyo"/>
    <n v="2023"/>
    <x v="1091"/>
    <x v="6"/>
    <n v="37453109"/>
    <n v="795785251"/>
    <x v="2"/>
    <n v="14"/>
    <n v="284"/>
    <n v="27057176"/>
    <n v="7"/>
    <s v="IPO"/>
  </r>
  <r>
    <x v="2608"/>
    <s v="Startup2609"/>
    <x v="1"/>
    <x v="5"/>
    <s v="Munich"/>
    <n v="2016"/>
    <x v="127"/>
    <x v="5"/>
    <n v="24722442"/>
    <n v="881008765"/>
    <x v="6"/>
    <n v="6"/>
    <n v="4850"/>
    <n v="14923454"/>
    <n v="5"/>
    <s v="IPO"/>
  </r>
  <r>
    <x v="2609"/>
    <s v="Startup2610"/>
    <x v="7"/>
    <x v="4"/>
    <s v="Sydney"/>
    <n v="2020"/>
    <x v="1474"/>
    <x v="5"/>
    <n v="1410452"/>
    <n v="578032505"/>
    <x v="1"/>
    <n v="7"/>
    <n v="4372"/>
    <n v="88180680"/>
    <n v="11"/>
    <s v="Closed"/>
  </r>
  <r>
    <x v="2610"/>
    <s v="Startup2611"/>
    <x v="3"/>
    <x v="5"/>
    <s v="Munich"/>
    <n v="2022"/>
    <x v="1023"/>
    <x v="0"/>
    <n v="7258272"/>
    <n v="868417584"/>
    <x v="5"/>
    <n v="12"/>
    <n v="3041"/>
    <n v="30501379"/>
    <n v="12"/>
    <s v="Active"/>
  </r>
  <r>
    <x v="2611"/>
    <s v="Startup2612"/>
    <x v="2"/>
    <x v="9"/>
    <s v="Vancouver"/>
    <n v="2021"/>
    <x v="1475"/>
    <x v="6"/>
    <n v="32765215"/>
    <n v="470877941"/>
    <x v="4"/>
    <n v="7"/>
    <n v="1105"/>
    <n v="41564272"/>
    <n v="18"/>
    <s v="Acquired"/>
  </r>
  <r>
    <x v="2612"/>
    <s v="Startup2613"/>
    <x v="2"/>
    <x v="5"/>
    <s v="Munich"/>
    <n v="2018"/>
    <x v="10"/>
    <x v="4"/>
    <n v="45634151"/>
    <n v="472889896"/>
    <x v="0"/>
    <n v="4"/>
    <n v="4488"/>
    <n v="24583039"/>
    <n v="34"/>
    <s v="Active"/>
  </r>
  <r>
    <x v="2613"/>
    <s v="Startup2614"/>
    <x v="2"/>
    <x v="4"/>
    <s v="Sydney"/>
    <n v="2016"/>
    <x v="412"/>
    <x v="4"/>
    <n v="6661651"/>
    <n v="247371406"/>
    <x v="2"/>
    <n v="12"/>
    <n v="3529"/>
    <n v="6717892"/>
    <n v="37"/>
    <s v="Closed"/>
  </r>
  <r>
    <x v="2614"/>
    <s v="Startup2615"/>
    <x v="9"/>
    <x v="6"/>
    <s v="Dubai"/>
    <n v="2012"/>
    <x v="1004"/>
    <x v="5"/>
    <n v="43910917"/>
    <n v="967617953"/>
    <x v="3"/>
    <n v="13"/>
    <n v="1117"/>
    <n v="48724391"/>
    <n v="31"/>
    <s v="Active"/>
  </r>
  <r>
    <x v="2615"/>
    <s v="Startup2616"/>
    <x v="5"/>
    <x v="5"/>
    <s v="Munich"/>
    <n v="2010"/>
    <x v="1476"/>
    <x v="0"/>
    <n v="15203223"/>
    <n v="871033242"/>
    <x v="4"/>
    <n v="15"/>
    <n v="2327"/>
    <n v="57395787"/>
    <n v="31"/>
    <s v="Active"/>
  </r>
  <r>
    <x v="2616"/>
    <s v="Startup2617"/>
    <x v="1"/>
    <x v="8"/>
    <s v="Boston"/>
    <n v="2018"/>
    <x v="1477"/>
    <x v="1"/>
    <n v="19181975"/>
    <n v="625724772"/>
    <x v="1"/>
    <n v="10"/>
    <n v="721"/>
    <n v="81976561"/>
    <n v="28"/>
    <s v="Acquired"/>
  </r>
  <r>
    <x v="2617"/>
    <s v="Startup2618"/>
    <x v="8"/>
    <x v="5"/>
    <s v="Munich"/>
    <n v="2024"/>
    <x v="263"/>
    <x v="1"/>
    <n v="47588785"/>
    <n v="996372047"/>
    <x v="5"/>
    <n v="11"/>
    <n v="2152"/>
    <n v="46196665"/>
    <n v="36"/>
    <s v="IPO"/>
  </r>
  <r>
    <x v="2618"/>
    <s v="Startup2619"/>
    <x v="3"/>
    <x v="1"/>
    <s v="Hyderabad"/>
    <n v="2020"/>
    <x v="1478"/>
    <x v="2"/>
    <n v="37986567"/>
    <n v="503446638"/>
    <x v="5"/>
    <n v="4"/>
    <n v="389"/>
    <n v="50814983"/>
    <n v="27"/>
    <s v="Closed"/>
  </r>
  <r>
    <x v="2619"/>
    <s v="Startup2620"/>
    <x v="7"/>
    <x v="6"/>
    <s v="Dubai"/>
    <n v="2016"/>
    <x v="1479"/>
    <x v="0"/>
    <n v="13258745"/>
    <n v="472780108"/>
    <x v="2"/>
    <n v="3"/>
    <n v="46"/>
    <n v="80632677"/>
    <n v="9"/>
    <s v="Active"/>
  </r>
  <r>
    <x v="2620"/>
    <s v="Startup2621"/>
    <x v="3"/>
    <x v="1"/>
    <s v="Hyderabad"/>
    <n v="2016"/>
    <x v="711"/>
    <x v="3"/>
    <n v="46691012"/>
    <n v="82635711"/>
    <x v="5"/>
    <n v="6"/>
    <n v="4822"/>
    <n v="82176339"/>
    <n v="11"/>
    <s v="Active"/>
  </r>
  <r>
    <x v="2621"/>
    <s v="Startup2622"/>
    <x v="5"/>
    <x v="5"/>
    <s v="Berlin"/>
    <n v="2013"/>
    <x v="1480"/>
    <x v="0"/>
    <n v="17473285"/>
    <n v="67390799"/>
    <x v="4"/>
    <n v="7"/>
    <n v="2339"/>
    <n v="36674500"/>
    <n v="14"/>
    <s v="IPO"/>
  </r>
  <r>
    <x v="2622"/>
    <s v="Startup2623"/>
    <x v="9"/>
    <x v="4"/>
    <s v="Melbourne"/>
    <n v="2020"/>
    <x v="803"/>
    <x v="4"/>
    <n v="40812703"/>
    <n v="76873013"/>
    <x v="1"/>
    <n v="10"/>
    <n v="2067"/>
    <n v="7629263"/>
    <n v="6"/>
    <s v="Closed"/>
  </r>
  <r>
    <x v="2623"/>
    <s v="Startup2624"/>
    <x v="8"/>
    <x v="9"/>
    <s v="Toronto"/>
    <n v="2021"/>
    <x v="1481"/>
    <x v="1"/>
    <n v="35164502"/>
    <n v="485977016"/>
    <x v="4"/>
    <n v="12"/>
    <n v="2267"/>
    <n v="33848106"/>
    <n v="33"/>
    <s v="IPO"/>
  </r>
  <r>
    <x v="2624"/>
    <s v="Startup2625"/>
    <x v="1"/>
    <x v="5"/>
    <s v="Munich"/>
    <n v="2021"/>
    <x v="1482"/>
    <x v="0"/>
    <n v="7452220"/>
    <n v="356999943"/>
    <x v="2"/>
    <n v="4"/>
    <n v="3163"/>
    <n v="52315701"/>
    <n v="10"/>
    <s v="Closed"/>
  </r>
  <r>
    <x v="2625"/>
    <s v="Startup2626"/>
    <x v="2"/>
    <x v="1"/>
    <s v="Hyderabad"/>
    <n v="2012"/>
    <x v="1483"/>
    <x v="6"/>
    <n v="46468797"/>
    <n v="737817027"/>
    <x v="1"/>
    <n v="14"/>
    <n v="1130"/>
    <n v="72456771"/>
    <n v="11"/>
    <s v="Active"/>
  </r>
  <r>
    <x v="2626"/>
    <s v="Startup2627"/>
    <x v="7"/>
    <x v="8"/>
    <s v="San Francisco"/>
    <n v="2013"/>
    <x v="1481"/>
    <x v="4"/>
    <n v="29771306"/>
    <n v="405374870"/>
    <x v="3"/>
    <n v="2"/>
    <n v="3649"/>
    <n v="72856092"/>
    <n v="5"/>
    <s v="Acquired"/>
  </r>
  <r>
    <x v="2627"/>
    <s v="Startup2628"/>
    <x v="1"/>
    <x v="5"/>
    <s v="Munich"/>
    <n v="2010"/>
    <x v="520"/>
    <x v="4"/>
    <n v="4802451"/>
    <n v="947635503"/>
    <x v="7"/>
    <n v="2"/>
    <n v="924"/>
    <n v="47421883"/>
    <n v="23"/>
    <s v="IPO"/>
  </r>
  <r>
    <x v="2628"/>
    <s v="Startup2629"/>
    <x v="4"/>
    <x v="3"/>
    <s v="Singapore"/>
    <n v="2016"/>
    <x v="1328"/>
    <x v="3"/>
    <n v="37563673"/>
    <n v="292666841"/>
    <x v="5"/>
    <n v="8"/>
    <n v="4395"/>
    <n v="12360266"/>
    <n v="25"/>
    <s v="IPO"/>
  </r>
  <r>
    <x v="2629"/>
    <s v="Startup2630"/>
    <x v="3"/>
    <x v="6"/>
    <s v="Dubai"/>
    <n v="2012"/>
    <x v="982"/>
    <x v="6"/>
    <n v="24173431"/>
    <n v="674037992"/>
    <x v="3"/>
    <n v="5"/>
    <n v="3973"/>
    <n v="88657630"/>
    <n v="37"/>
    <s v="IPO"/>
  </r>
  <r>
    <x v="2630"/>
    <s v="Startup2631"/>
    <x v="3"/>
    <x v="7"/>
    <s v="Manchester"/>
    <n v="2023"/>
    <x v="607"/>
    <x v="5"/>
    <n v="1558940"/>
    <n v="523842563"/>
    <x v="6"/>
    <n v="7"/>
    <n v="366"/>
    <n v="90037372"/>
    <n v="38"/>
    <s v="IPO"/>
  </r>
  <r>
    <x v="2631"/>
    <s v="Startup2632"/>
    <x v="4"/>
    <x v="0"/>
    <s v="Tokyo"/>
    <n v="2010"/>
    <x v="1484"/>
    <x v="0"/>
    <n v="10913631"/>
    <n v="621893926"/>
    <x v="7"/>
    <n v="12"/>
    <n v="3267"/>
    <n v="39188859"/>
    <n v="14"/>
    <s v="Active"/>
  </r>
  <r>
    <x v="2632"/>
    <s v="Startup2633"/>
    <x v="5"/>
    <x v="8"/>
    <s v="New York"/>
    <n v="2014"/>
    <x v="439"/>
    <x v="1"/>
    <n v="16925118"/>
    <n v="992889328"/>
    <x v="6"/>
    <n v="10"/>
    <n v="4813"/>
    <n v="21229308"/>
    <n v="32"/>
    <s v="Closed"/>
  </r>
  <r>
    <x v="2633"/>
    <s v="Startup2634"/>
    <x v="6"/>
    <x v="3"/>
    <s v="Singapore"/>
    <n v="2015"/>
    <x v="1485"/>
    <x v="0"/>
    <n v="34680087"/>
    <n v="355144133"/>
    <x v="7"/>
    <n v="11"/>
    <n v="3001"/>
    <n v="95370347"/>
    <n v="33"/>
    <s v="Closed"/>
  </r>
  <r>
    <x v="2634"/>
    <s v="Startup2635"/>
    <x v="2"/>
    <x v="6"/>
    <s v="Abu Dhabi"/>
    <n v="2016"/>
    <x v="586"/>
    <x v="5"/>
    <n v="17972459"/>
    <n v="725333750"/>
    <x v="6"/>
    <n v="15"/>
    <n v="4610"/>
    <n v="54371872"/>
    <n v="2"/>
    <s v="Acquired"/>
  </r>
  <r>
    <x v="2635"/>
    <s v="Startup2636"/>
    <x v="2"/>
    <x v="4"/>
    <s v="Sydney"/>
    <n v="2021"/>
    <x v="724"/>
    <x v="5"/>
    <n v="44403233"/>
    <n v="930417269"/>
    <x v="2"/>
    <n v="1"/>
    <n v="4948"/>
    <n v="53976001"/>
    <n v="35"/>
    <s v="IPO"/>
  </r>
  <r>
    <x v="2636"/>
    <s v="Startup2637"/>
    <x v="2"/>
    <x v="9"/>
    <s v="Toronto"/>
    <n v="2022"/>
    <x v="628"/>
    <x v="3"/>
    <n v="22296797"/>
    <n v="752048878"/>
    <x v="3"/>
    <n v="4"/>
    <n v="2510"/>
    <n v="27119679"/>
    <n v="8"/>
    <s v="Closed"/>
  </r>
  <r>
    <x v="2637"/>
    <s v="Startup2638"/>
    <x v="4"/>
    <x v="8"/>
    <s v="New York"/>
    <n v="2016"/>
    <x v="921"/>
    <x v="3"/>
    <n v="42381750"/>
    <n v="131417716"/>
    <x v="6"/>
    <n v="6"/>
    <n v="2264"/>
    <n v="17236798"/>
    <n v="24"/>
    <s v="Closed"/>
  </r>
  <r>
    <x v="2638"/>
    <s v="Startup2639"/>
    <x v="4"/>
    <x v="0"/>
    <s v="Tokyo"/>
    <n v="2019"/>
    <x v="637"/>
    <x v="1"/>
    <n v="31065197"/>
    <n v="496831434"/>
    <x v="3"/>
    <n v="2"/>
    <n v="946"/>
    <n v="93737558"/>
    <n v="11"/>
    <s v="Active"/>
  </r>
  <r>
    <x v="2639"/>
    <s v="Startup2640"/>
    <x v="8"/>
    <x v="7"/>
    <s v="Manchester"/>
    <n v="2013"/>
    <x v="1067"/>
    <x v="6"/>
    <n v="2344863"/>
    <n v="534862978"/>
    <x v="5"/>
    <n v="7"/>
    <n v="4008"/>
    <n v="27666121"/>
    <n v="37"/>
    <s v="Active"/>
  </r>
  <r>
    <x v="2640"/>
    <s v="Startup2641"/>
    <x v="8"/>
    <x v="1"/>
    <s v="Hyderabad"/>
    <n v="2020"/>
    <x v="1486"/>
    <x v="3"/>
    <n v="45663586"/>
    <n v="45299943"/>
    <x v="3"/>
    <n v="15"/>
    <n v="250"/>
    <n v="50158517"/>
    <n v="36"/>
    <s v="Active"/>
  </r>
  <r>
    <x v="2641"/>
    <s v="Startup2642"/>
    <x v="0"/>
    <x v="4"/>
    <s v="Melbourne"/>
    <n v="2018"/>
    <x v="685"/>
    <x v="2"/>
    <n v="9918043"/>
    <n v="317680569"/>
    <x v="2"/>
    <n v="14"/>
    <n v="4765"/>
    <n v="68705348"/>
    <n v="27"/>
    <s v="Active"/>
  </r>
  <r>
    <x v="2642"/>
    <s v="Startup2643"/>
    <x v="5"/>
    <x v="0"/>
    <s v="Tokyo"/>
    <n v="2022"/>
    <x v="1487"/>
    <x v="4"/>
    <n v="2831271"/>
    <n v="788120776"/>
    <x v="4"/>
    <n v="8"/>
    <n v="3631"/>
    <n v="59428796"/>
    <n v="20"/>
    <s v="Closed"/>
  </r>
  <r>
    <x v="2643"/>
    <s v="Startup2644"/>
    <x v="8"/>
    <x v="9"/>
    <s v="Vancouver"/>
    <n v="2019"/>
    <x v="669"/>
    <x v="6"/>
    <n v="14665053"/>
    <n v="325144187"/>
    <x v="0"/>
    <n v="13"/>
    <n v="3157"/>
    <n v="86473634"/>
    <n v="21"/>
    <s v="Closed"/>
  </r>
  <r>
    <x v="2644"/>
    <s v="Startup2645"/>
    <x v="3"/>
    <x v="4"/>
    <s v="Melbourne"/>
    <n v="2010"/>
    <x v="472"/>
    <x v="3"/>
    <n v="24420240"/>
    <n v="447496212"/>
    <x v="0"/>
    <n v="10"/>
    <n v="2846"/>
    <n v="41793480"/>
    <n v="37"/>
    <s v="IPO"/>
  </r>
  <r>
    <x v="2645"/>
    <s v="Startup2646"/>
    <x v="5"/>
    <x v="3"/>
    <s v="Singapore"/>
    <n v="2010"/>
    <x v="23"/>
    <x v="3"/>
    <n v="35832166"/>
    <n v="562736867"/>
    <x v="4"/>
    <n v="2"/>
    <n v="3578"/>
    <n v="60697385"/>
    <n v="22"/>
    <s v="Closed"/>
  </r>
  <r>
    <x v="2646"/>
    <s v="Startup2647"/>
    <x v="7"/>
    <x v="1"/>
    <s v="Mumbai"/>
    <n v="2020"/>
    <x v="1488"/>
    <x v="6"/>
    <n v="44997015"/>
    <n v="381015055"/>
    <x v="3"/>
    <n v="4"/>
    <n v="305"/>
    <n v="15331568"/>
    <n v="21"/>
    <s v="Acquired"/>
  </r>
  <r>
    <x v="2647"/>
    <s v="Startup2648"/>
    <x v="1"/>
    <x v="8"/>
    <s v="San Francisco"/>
    <n v="2022"/>
    <x v="137"/>
    <x v="2"/>
    <n v="49776072"/>
    <n v="505761336"/>
    <x v="4"/>
    <n v="9"/>
    <n v="4952"/>
    <n v="90174191"/>
    <n v="3"/>
    <s v="Active"/>
  </r>
  <r>
    <x v="2648"/>
    <s v="Startup2649"/>
    <x v="0"/>
    <x v="3"/>
    <s v="Singapore"/>
    <n v="2012"/>
    <x v="589"/>
    <x v="0"/>
    <n v="25845974"/>
    <n v="307594068"/>
    <x v="2"/>
    <n v="2"/>
    <n v="909"/>
    <n v="42236383"/>
    <n v="18"/>
    <s v="Closed"/>
  </r>
  <r>
    <x v="2649"/>
    <s v="Startup2650"/>
    <x v="5"/>
    <x v="3"/>
    <s v="Singapore"/>
    <n v="2021"/>
    <x v="1489"/>
    <x v="2"/>
    <n v="9174452"/>
    <n v="158638907"/>
    <x v="1"/>
    <n v="1"/>
    <n v="2101"/>
    <n v="11287259"/>
    <n v="16"/>
    <s v="Acquired"/>
  </r>
  <r>
    <x v="2650"/>
    <s v="Startup2651"/>
    <x v="0"/>
    <x v="4"/>
    <s v="Melbourne"/>
    <n v="2021"/>
    <x v="462"/>
    <x v="2"/>
    <n v="37411890"/>
    <n v="805022156"/>
    <x v="0"/>
    <n v="8"/>
    <n v="2460"/>
    <n v="42817467"/>
    <n v="22"/>
    <s v="Active"/>
  </r>
  <r>
    <x v="2651"/>
    <s v="Startup2652"/>
    <x v="0"/>
    <x v="1"/>
    <s v="Pune"/>
    <n v="2010"/>
    <x v="831"/>
    <x v="6"/>
    <n v="7837646"/>
    <n v="53497960"/>
    <x v="4"/>
    <n v="9"/>
    <n v="1122"/>
    <n v="86185186"/>
    <n v="8"/>
    <s v="Acquired"/>
  </r>
  <r>
    <x v="2652"/>
    <s v="Startup2653"/>
    <x v="7"/>
    <x v="9"/>
    <s v="Toronto"/>
    <n v="2023"/>
    <x v="1490"/>
    <x v="0"/>
    <n v="6819815"/>
    <n v="460805253"/>
    <x v="2"/>
    <n v="10"/>
    <n v="3372"/>
    <n v="68733049"/>
    <n v="4"/>
    <s v="Active"/>
  </r>
  <r>
    <x v="2653"/>
    <s v="Startup2654"/>
    <x v="5"/>
    <x v="2"/>
    <s v="Paris"/>
    <n v="2017"/>
    <x v="2"/>
    <x v="2"/>
    <n v="18192244"/>
    <n v="386295914"/>
    <x v="1"/>
    <n v="8"/>
    <n v="509"/>
    <n v="36380624"/>
    <n v="3"/>
    <s v="Closed"/>
  </r>
  <r>
    <x v="2654"/>
    <s v="Startup2655"/>
    <x v="7"/>
    <x v="1"/>
    <s v="Hyderabad"/>
    <n v="2020"/>
    <x v="94"/>
    <x v="0"/>
    <n v="22125995"/>
    <n v="741973421"/>
    <x v="2"/>
    <n v="2"/>
    <n v="3441"/>
    <n v="37745429"/>
    <n v="1"/>
    <s v="Active"/>
  </r>
  <r>
    <x v="2655"/>
    <s v="Startup2656"/>
    <x v="9"/>
    <x v="8"/>
    <s v="New York"/>
    <n v="2024"/>
    <x v="1491"/>
    <x v="3"/>
    <n v="1039562"/>
    <n v="385922374"/>
    <x v="7"/>
    <n v="2"/>
    <n v="423"/>
    <n v="48997577"/>
    <n v="9"/>
    <s v="Closed"/>
  </r>
  <r>
    <x v="2656"/>
    <s v="Startup2657"/>
    <x v="6"/>
    <x v="7"/>
    <s v="Manchester"/>
    <n v="2017"/>
    <x v="1492"/>
    <x v="1"/>
    <n v="41931080"/>
    <n v="20141819"/>
    <x v="4"/>
    <n v="13"/>
    <n v="3359"/>
    <n v="4229014"/>
    <n v="8"/>
    <s v="Acquired"/>
  </r>
  <r>
    <x v="2657"/>
    <s v="Startup2658"/>
    <x v="3"/>
    <x v="3"/>
    <s v="Singapore"/>
    <n v="2021"/>
    <x v="1493"/>
    <x v="2"/>
    <n v="38505503"/>
    <n v="639863394"/>
    <x v="2"/>
    <n v="8"/>
    <n v="1639"/>
    <n v="92281137"/>
    <n v="33"/>
    <s v="Closed"/>
  </r>
  <r>
    <x v="2658"/>
    <s v="Startup2659"/>
    <x v="7"/>
    <x v="8"/>
    <s v="San Francisco"/>
    <n v="2022"/>
    <x v="1494"/>
    <x v="1"/>
    <n v="15547927"/>
    <n v="219860711"/>
    <x v="7"/>
    <n v="9"/>
    <n v="1783"/>
    <n v="11819442"/>
    <n v="30"/>
    <s v="IPO"/>
  </r>
  <r>
    <x v="2659"/>
    <s v="Startup2660"/>
    <x v="5"/>
    <x v="4"/>
    <s v="Melbourne"/>
    <n v="2022"/>
    <x v="1495"/>
    <x v="5"/>
    <n v="10310566"/>
    <n v="316776833"/>
    <x v="3"/>
    <n v="12"/>
    <n v="820"/>
    <n v="76967431"/>
    <n v="9"/>
    <s v="Acquired"/>
  </r>
  <r>
    <x v="2660"/>
    <s v="Startup2661"/>
    <x v="5"/>
    <x v="5"/>
    <s v="Munich"/>
    <n v="2010"/>
    <x v="713"/>
    <x v="2"/>
    <n v="9403723"/>
    <n v="613823753"/>
    <x v="2"/>
    <n v="3"/>
    <n v="1630"/>
    <n v="2615572"/>
    <n v="4"/>
    <s v="Closed"/>
  </r>
  <r>
    <x v="2661"/>
    <s v="Startup2662"/>
    <x v="0"/>
    <x v="5"/>
    <s v="Munich"/>
    <n v="2010"/>
    <x v="424"/>
    <x v="3"/>
    <n v="1848238"/>
    <n v="286825292"/>
    <x v="2"/>
    <n v="4"/>
    <n v="4787"/>
    <n v="94838934"/>
    <n v="40"/>
    <s v="Acquired"/>
  </r>
  <r>
    <x v="2662"/>
    <s v="Startup2663"/>
    <x v="3"/>
    <x v="9"/>
    <s v="Toronto"/>
    <n v="2019"/>
    <x v="1018"/>
    <x v="0"/>
    <n v="4481178"/>
    <n v="427146686"/>
    <x v="1"/>
    <n v="12"/>
    <n v="4485"/>
    <n v="57268624"/>
    <n v="15"/>
    <s v="IPO"/>
  </r>
  <r>
    <x v="2663"/>
    <s v="Startup2664"/>
    <x v="0"/>
    <x v="9"/>
    <s v="Toronto"/>
    <n v="2015"/>
    <x v="1200"/>
    <x v="0"/>
    <n v="10409095"/>
    <n v="264934460"/>
    <x v="3"/>
    <n v="4"/>
    <n v="3894"/>
    <n v="30994771"/>
    <n v="33"/>
    <s v="IPO"/>
  </r>
  <r>
    <x v="2664"/>
    <s v="Startup2665"/>
    <x v="8"/>
    <x v="6"/>
    <s v="Abu Dhabi"/>
    <n v="2014"/>
    <x v="67"/>
    <x v="0"/>
    <n v="40100839"/>
    <n v="653498837"/>
    <x v="2"/>
    <n v="5"/>
    <n v="1336"/>
    <n v="82357367"/>
    <n v="26"/>
    <s v="Active"/>
  </r>
  <r>
    <x v="2665"/>
    <s v="Startup2666"/>
    <x v="9"/>
    <x v="0"/>
    <s v="Tokyo"/>
    <n v="2020"/>
    <x v="249"/>
    <x v="0"/>
    <n v="29719481"/>
    <n v="570877795"/>
    <x v="4"/>
    <n v="12"/>
    <n v="3205"/>
    <n v="87476160"/>
    <n v="24"/>
    <s v="Active"/>
  </r>
  <r>
    <x v="2666"/>
    <s v="Startup2667"/>
    <x v="7"/>
    <x v="1"/>
    <s v="Mumbai"/>
    <n v="2013"/>
    <x v="429"/>
    <x v="2"/>
    <n v="9936398"/>
    <n v="671253284"/>
    <x v="3"/>
    <n v="6"/>
    <n v="3074"/>
    <n v="37394242"/>
    <n v="5"/>
    <s v="Closed"/>
  </r>
  <r>
    <x v="2667"/>
    <s v="Startup2668"/>
    <x v="7"/>
    <x v="6"/>
    <s v="Abu Dhabi"/>
    <n v="2024"/>
    <x v="1163"/>
    <x v="0"/>
    <n v="32986628"/>
    <n v="299354261"/>
    <x v="3"/>
    <n v="11"/>
    <n v="114"/>
    <n v="31384514"/>
    <n v="33"/>
    <s v="Closed"/>
  </r>
  <r>
    <x v="2668"/>
    <s v="Startup2669"/>
    <x v="5"/>
    <x v="9"/>
    <s v="Vancouver"/>
    <n v="2021"/>
    <x v="226"/>
    <x v="5"/>
    <n v="17302249"/>
    <n v="502340237"/>
    <x v="6"/>
    <n v="4"/>
    <n v="2811"/>
    <n v="53792380"/>
    <n v="13"/>
    <s v="Active"/>
  </r>
  <r>
    <x v="2669"/>
    <s v="Startup2670"/>
    <x v="2"/>
    <x v="2"/>
    <s v="Paris"/>
    <n v="2010"/>
    <x v="1103"/>
    <x v="1"/>
    <n v="3665448"/>
    <n v="27077505"/>
    <x v="0"/>
    <n v="15"/>
    <n v="2001"/>
    <n v="99202686"/>
    <n v="23"/>
    <s v="Closed"/>
  </r>
  <r>
    <x v="2670"/>
    <s v="Startup2671"/>
    <x v="2"/>
    <x v="1"/>
    <s v="Mumbai"/>
    <n v="2016"/>
    <x v="1496"/>
    <x v="0"/>
    <n v="9073790"/>
    <n v="64593941"/>
    <x v="4"/>
    <n v="6"/>
    <n v="1215"/>
    <n v="5309962"/>
    <n v="16"/>
    <s v="Acquired"/>
  </r>
  <r>
    <x v="2671"/>
    <s v="Startup2672"/>
    <x v="0"/>
    <x v="5"/>
    <s v="Berlin"/>
    <n v="2023"/>
    <x v="1497"/>
    <x v="6"/>
    <n v="31932137"/>
    <n v="805314356"/>
    <x v="5"/>
    <n v="7"/>
    <n v="2649"/>
    <n v="18318039"/>
    <n v="7"/>
    <s v="Active"/>
  </r>
  <r>
    <x v="2672"/>
    <s v="Startup2673"/>
    <x v="3"/>
    <x v="0"/>
    <s v="Tokyo"/>
    <n v="2015"/>
    <x v="739"/>
    <x v="5"/>
    <n v="14643604"/>
    <n v="7535286"/>
    <x v="4"/>
    <n v="5"/>
    <n v="4821"/>
    <n v="57092910"/>
    <n v="29"/>
    <s v="Active"/>
  </r>
  <r>
    <x v="2673"/>
    <s v="Startup2674"/>
    <x v="5"/>
    <x v="4"/>
    <s v="Sydney"/>
    <n v="2012"/>
    <x v="76"/>
    <x v="5"/>
    <n v="31447303"/>
    <n v="660607135"/>
    <x v="5"/>
    <n v="9"/>
    <n v="4634"/>
    <n v="38539564"/>
    <n v="9"/>
    <s v="IPO"/>
  </r>
  <r>
    <x v="2674"/>
    <s v="Startup2675"/>
    <x v="6"/>
    <x v="2"/>
    <s v="Paris"/>
    <n v="2023"/>
    <x v="1498"/>
    <x v="1"/>
    <n v="10501810"/>
    <n v="332199428"/>
    <x v="4"/>
    <n v="10"/>
    <n v="3732"/>
    <n v="81335140"/>
    <n v="33"/>
    <s v="Closed"/>
  </r>
  <r>
    <x v="2675"/>
    <s v="Startup2676"/>
    <x v="0"/>
    <x v="6"/>
    <s v="Abu Dhabi"/>
    <n v="2021"/>
    <x v="96"/>
    <x v="6"/>
    <n v="36616753"/>
    <n v="494608400"/>
    <x v="6"/>
    <n v="9"/>
    <n v="3839"/>
    <n v="33476660"/>
    <n v="19"/>
    <s v="Closed"/>
  </r>
  <r>
    <x v="2676"/>
    <s v="Startup2677"/>
    <x v="6"/>
    <x v="4"/>
    <s v="Sydney"/>
    <n v="2024"/>
    <x v="1499"/>
    <x v="0"/>
    <n v="4374558"/>
    <n v="58909961"/>
    <x v="3"/>
    <n v="13"/>
    <n v="2266"/>
    <n v="13408443"/>
    <n v="21"/>
    <s v="IPO"/>
  </r>
  <r>
    <x v="2677"/>
    <s v="Startup2678"/>
    <x v="2"/>
    <x v="3"/>
    <s v="Singapore"/>
    <n v="2021"/>
    <x v="567"/>
    <x v="3"/>
    <n v="43687796"/>
    <n v="419978891"/>
    <x v="4"/>
    <n v="12"/>
    <n v="4919"/>
    <n v="77864984"/>
    <n v="30"/>
    <s v="Acquired"/>
  </r>
  <r>
    <x v="2678"/>
    <s v="Startup2679"/>
    <x v="1"/>
    <x v="4"/>
    <s v="Sydney"/>
    <n v="2016"/>
    <x v="1451"/>
    <x v="1"/>
    <n v="43872739"/>
    <n v="5858671"/>
    <x v="2"/>
    <n v="14"/>
    <n v="2887"/>
    <n v="8444649"/>
    <n v="22"/>
    <s v="Acquired"/>
  </r>
  <r>
    <x v="2679"/>
    <s v="Startup2680"/>
    <x v="6"/>
    <x v="2"/>
    <s v="Paris"/>
    <n v="2023"/>
    <x v="575"/>
    <x v="4"/>
    <n v="29237061"/>
    <n v="582389020"/>
    <x v="2"/>
    <n v="12"/>
    <n v="1828"/>
    <n v="71539913"/>
    <n v="6"/>
    <s v="Acquired"/>
  </r>
  <r>
    <x v="2680"/>
    <s v="Startup2681"/>
    <x v="9"/>
    <x v="5"/>
    <s v="Berlin"/>
    <n v="2023"/>
    <x v="1169"/>
    <x v="3"/>
    <n v="41368663"/>
    <n v="359061289"/>
    <x v="4"/>
    <n v="3"/>
    <n v="4072"/>
    <n v="84386019"/>
    <n v="36"/>
    <s v="Acquired"/>
  </r>
  <r>
    <x v="2681"/>
    <s v="Startup2682"/>
    <x v="9"/>
    <x v="6"/>
    <s v="Abu Dhabi"/>
    <n v="2012"/>
    <x v="739"/>
    <x v="2"/>
    <n v="41471641"/>
    <n v="358257239"/>
    <x v="2"/>
    <n v="5"/>
    <n v="696"/>
    <n v="87479623"/>
    <n v="27"/>
    <s v="Closed"/>
  </r>
  <r>
    <x v="2682"/>
    <s v="Startup2683"/>
    <x v="9"/>
    <x v="9"/>
    <s v="Toronto"/>
    <n v="2017"/>
    <x v="210"/>
    <x v="0"/>
    <n v="12168496"/>
    <n v="801371049"/>
    <x v="7"/>
    <n v="3"/>
    <n v="2660"/>
    <n v="51034784"/>
    <n v="7"/>
    <s v="Active"/>
  </r>
  <r>
    <x v="2683"/>
    <s v="Startup2684"/>
    <x v="2"/>
    <x v="8"/>
    <s v="San Francisco"/>
    <n v="2011"/>
    <x v="506"/>
    <x v="3"/>
    <n v="770768"/>
    <n v="539773408"/>
    <x v="0"/>
    <n v="1"/>
    <n v="1293"/>
    <n v="3804519"/>
    <n v="21"/>
    <s v="IPO"/>
  </r>
  <r>
    <x v="2684"/>
    <s v="Startup2685"/>
    <x v="5"/>
    <x v="3"/>
    <s v="Singapore"/>
    <n v="2012"/>
    <x v="349"/>
    <x v="4"/>
    <n v="10249070"/>
    <n v="784568525"/>
    <x v="4"/>
    <n v="4"/>
    <n v="3203"/>
    <n v="49611118"/>
    <n v="39"/>
    <s v="Active"/>
  </r>
  <r>
    <x v="2685"/>
    <s v="Startup2686"/>
    <x v="4"/>
    <x v="4"/>
    <s v="Sydney"/>
    <n v="2010"/>
    <x v="953"/>
    <x v="0"/>
    <n v="7028467"/>
    <n v="550468032"/>
    <x v="2"/>
    <n v="12"/>
    <n v="587"/>
    <n v="44216011"/>
    <n v="20"/>
    <s v="Acquired"/>
  </r>
  <r>
    <x v="2686"/>
    <s v="Startup2687"/>
    <x v="0"/>
    <x v="5"/>
    <s v="Berlin"/>
    <n v="2023"/>
    <x v="1500"/>
    <x v="2"/>
    <n v="30977795"/>
    <n v="280600376"/>
    <x v="5"/>
    <n v="15"/>
    <n v="1180"/>
    <n v="64881378"/>
    <n v="2"/>
    <s v="IPO"/>
  </r>
  <r>
    <x v="2687"/>
    <s v="Startup2688"/>
    <x v="7"/>
    <x v="1"/>
    <s v="Mumbai"/>
    <n v="2016"/>
    <x v="150"/>
    <x v="2"/>
    <n v="24276773"/>
    <n v="942290337"/>
    <x v="6"/>
    <n v="3"/>
    <n v="2864"/>
    <n v="6529928"/>
    <n v="39"/>
    <s v="Closed"/>
  </r>
  <r>
    <x v="2688"/>
    <s v="Startup2689"/>
    <x v="6"/>
    <x v="8"/>
    <s v="Austin"/>
    <n v="2022"/>
    <x v="671"/>
    <x v="1"/>
    <n v="21262500"/>
    <n v="103042123"/>
    <x v="1"/>
    <n v="10"/>
    <n v="63"/>
    <n v="33570955"/>
    <n v="39"/>
    <s v="Acquired"/>
  </r>
  <r>
    <x v="2689"/>
    <s v="Startup2690"/>
    <x v="0"/>
    <x v="4"/>
    <s v="Melbourne"/>
    <n v="2017"/>
    <x v="787"/>
    <x v="3"/>
    <n v="7967187"/>
    <n v="6884866"/>
    <x v="7"/>
    <n v="8"/>
    <n v="3728"/>
    <n v="64880322"/>
    <n v="22"/>
    <s v="Acquired"/>
  </r>
  <r>
    <x v="2690"/>
    <s v="Startup2691"/>
    <x v="2"/>
    <x v="5"/>
    <s v="Berlin"/>
    <n v="2022"/>
    <x v="1480"/>
    <x v="6"/>
    <n v="19498078"/>
    <n v="751437563"/>
    <x v="0"/>
    <n v="14"/>
    <n v="3596"/>
    <n v="38512472"/>
    <n v="31"/>
    <s v="Closed"/>
  </r>
  <r>
    <x v="2691"/>
    <s v="Startup2692"/>
    <x v="7"/>
    <x v="7"/>
    <s v="Manchester"/>
    <n v="2017"/>
    <x v="450"/>
    <x v="5"/>
    <n v="14255098"/>
    <n v="775371981"/>
    <x v="0"/>
    <n v="1"/>
    <n v="330"/>
    <n v="81693304"/>
    <n v="35"/>
    <s v="Acquired"/>
  </r>
  <r>
    <x v="2692"/>
    <s v="Startup2693"/>
    <x v="1"/>
    <x v="9"/>
    <s v="Toronto"/>
    <n v="2022"/>
    <x v="354"/>
    <x v="2"/>
    <n v="35426173"/>
    <n v="450581734"/>
    <x v="2"/>
    <n v="13"/>
    <n v="3464"/>
    <n v="66188986"/>
    <n v="3"/>
    <s v="Closed"/>
  </r>
  <r>
    <x v="2693"/>
    <s v="Startup2694"/>
    <x v="9"/>
    <x v="2"/>
    <s v="Paris"/>
    <n v="2024"/>
    <x v="122"/>
    <x v="4"/>
    <n v="19489193"/>
    <n v="714579540"/>
    <x v="3"/>
    <n v="9"/>
    <n v="1867"/>
    <n v="80859663"/>
    <n v="11"/>
    <s v="IPO"/>
  </r>
  <r>
    <x v="2694"/>
    <s v="Startup2695"/>
    <x v="7"/>
    <x v="1"/>
    <s v="Mumbai"/>
    <n v="2017"/>
    <x v="726"/>
    <x v="0"/>
    <n v="910943"/>
    <n v="138430541"/>
    <x v="4"/>
    <n v="2"/>
    <n v="3938"/>
    <n v="3304314"/>
    <n v="6"/>
    <s v="IPO"/>
  </r>
  <r>
    <x v="2695"/>
    <s v="Startup2696"/>
    <x v="3"/>
    <x v="9"/>
    <s v="Vancouver"/>
    <n v="2024"/>
    <x v="85"/>
    <x v="5"/>
    <n v="42002941"/>
    <n v="795944830"/>
    <x v="4"/>
    <n v="8"/>
    <n v="4461"/>
    <n v="41027987"/>
    <n v="22"/>
    <s v="IPO"/>
  </r>
  <r>
    <x v="2696"/>
    <s v="Startup2697"/>
    <x v="5"/>
    <x v="5"/>
    <s v="Munich"/>
    <n v="2024"/>
    <x v="1051"/>
    <x v="1"/>
    <n v="6393334"/>
    <n v="966970543"/>
    <x v="7"/>
    <n v="1"/>
    <n v="555"/>
    <n v="32827276"/>
    <n v="10"/>
    <s v="Acquired"/>
  </r>
  <r>
    <x v="2697"/>
    <s v="Startup2698"/>
    <x v="3"/>
    <x v="0"/>
    <s v="Tokyo"/>
    <n v="2012"/>
    <x v="122"/>
    <x v="3"/>
    <n v="22016943"/>
    <n v="984785967"/>
    <x v="4"/>
    <n v="9"/>
    <n v="3291"/>
    <n v="26158419"/>
    <n v="15"/>
    <s v="IPO"/>
  </r>
  <r>
    <x v="2698"/>
    <s v="Startup2699"/>
    <x v="6"/>
    <x v="2"/>
    <s v="Paris"/>
    <n v="2015"/>
    <x v="332"/>
    <x v="1"/>
    <n v="9194507"/>
    <n v="760277520"/>
    <x v="7"/>
    <n v="15"/>
    <n v="1614"/>
    <n v="79223938"/>
    <n v="34"/>
    <s v="Active"/>
  </r>
  <r>
    <x v="2699"/>
    <s v="Startup2700"/>
    <x v="5"/>
    <x v="8"/>
    <s v="Austin"/>
    <n v="2013"/>
    <x v="163"/>
    <x v="1"/>
    <n v="45533587"/>
    <n v="700588598"/>
    <x v="0"/>
    <n v="9"/>
    <n v="1771"/>
    <n v="56307140"/>
    <n v="20"/>
    <s v="Active"/>
  </r>
  <r>
    <x v="2700"/>
    <s v="Startup2701"/>
    <x v="4"/>
    <x v="2"/>
    <s v="Paris"/>
    <n v="2020"/>
    <x v="347"/>
    <x v="1"/>
    <n v="16618887"/>
    <n v="483687198"/>
    <x v="7"/>
    <n v="1"/>
    <n v="1784"/>
    <n v="56598045"/>
    <n v="36"/>
    <s v="IPO"/>
  </r>
  <r>
    <x v="2701"/>
    <s v="Startup2702"/>
    <x v="0"/>
    <x v="5"/>
    <s v="Berlin"/>
    <n v="2011"/>
    <x v="616"/>
    <x v="0"/>
    <n v="13550388"/>
    <n v="458738762"/>
    <x v="4"/>
    <n v="13"/>
    <n v="4813"/>
    <n v="20601311"/>
    <n v="29"/>
    <s v="Acquired"/>
  </r>
  <r>
    <x v="2702"/>
    <s v="Startup2703"/>
    <x v="4"/>
    <x v="0"/>
    <s v="Tokyo"/>
    <n v="2022"/>
    <x v="1501"/>
    <x v="0"/>
    <n v="29785702"/>
    <n v="194265590"/>
    <x v="4"/>
    <n v="4"/>
    <n v="2255"/>
    <n v="69396883"/>
    <n v="35"/>
    <s v="Active"/>
  </r>
  <r>
    <x v="2703"/>
    <s v="Startup2704"/>
    <x v="7"/>
    <x v="4"/>
    <s v="Sydney"/>
    <n v="2023"/>
    <x v="988"/>
    <x v="3"/>
    <n v="48857715"/>
    <n v="311212845"/>
    <x v="4"/>
    <n v="12"/>
    <n v="2967"/>
    <n v="79791638"/>
    <n v="29"/>
    <s v="Acquired"/>
  </r>
  <r>
    <x v="2704"/>
    <s v="Startup2705"/>
    <x v="4"/>
    <x v="4"/>
    <s v="Melbourne"/>
    <n v="2017"/>
    <x v="930"/>
    <x v="4"/>
    <n v="33042218"/>
    <n v="46254308"/>
    <x v="6"/>
    <n v="15"/>
    <n v="4592"/>
    <n v="63833480"/>
    <n v="33"/>
    <s v="Closed"/>
  </r>
  <r>
    <x v="2705"/>
    <s v="Startup2706"/>
    <x v="2"/>
    <x v="6"/>
    <s v="Dubai"/>
    <n v="2023"/>
    <x v="1282"/>
    <x v="1"/>
    <n v="24043118"/>
    <n v="931484839"/>
    <x v="7"/>
    <n v="8"/>
    <n v="4577"/>
    <n v="99964023"/>
    <n v="39"/>
    <s v="Closed"/>
  </r>
  <r>
    <x v="2706"/>
    <s v="Startup2707"/>
    <x v="0"/>
    <x v="8"/>
    <s v="Austin"/>
    <n v="2011"/>
    <x v="1502"/>
    <x v="5"/>
    <n v="1421616"/>
    <n v="135512076"/>
    <x v="6"/>
    <n v="3"/>
    <n v="1963"/>
    <n v="1830787"/>
    <n v="23"/>
    <s v="Active"/>
  </r>
  <r>
    <x v="2707"/>
    <s v="Startup2708"/>
    <x v="6"/>
    <x v="0"/>
    <s v="Tokyo"/>
    <n v="2014"/>
    <x v="605"/>
    <x v="5"/>
    <n v="42295842"/>
    <n v="304374050"/>
    <x v="4"/>
    <n v="8"/>
    <n v="1276"/>
    <n v="35324839"/>
    <n v="35"/>
    <s v="IPO"/>
  </r>
  <r>
    <x v="2708"/>
    <s v="Startup2709"/>
    <x v="3"/>
    <x v="0"/>
    <s v="Tokyo"/>
    <n v="2011"/>
    <x v="486"/>
    <x v="6"/>
    <n v="46442706"/>
    <n v="166584565"/>
    <x v="3"/>
    <n v="12"/>
    <n v="156"/>
    <n v="10396131"/>
    <n v="7"/>
    <s v="Acquired"/>
  </r>
  <r>
    <x v="2709"/>
    <s v="Startup2710"/>
    <x v="9"/>
    <x v="5"/>
    <s v="Munich"/>
    <n v="2017"/>
    <x v="392"/>
    <x v="1"/>
    <n v="24296515"/>
    <n v="236121706"/>
    <x v="1"/>
    <n v="2"/>
    <n v="3671"/>
    <n v="86575485"/>
    <n v="25"/>
    <s v="Active"/>
  </r>
  <r>
    <x v="2710"/>
    <s v="Startup2711"/>
    <x v="9"/>
    <x v="0"/>
    <s v="Tokyo"/>
    <n v="2024"/>
    <x v="625"/>
    <x v="1"/>
    <n v="37856318"/>
    <n v="583128577"/>
    <x v="6"/>
    <n v="7"/>
    <n v="3170"/>
    <n v="33897384"/>
    <n v="5"/>
    <s v="Active"/>
  </r>
  <r>
    <x v="2711"/>
    <s v="Startup2712"/>
    <x v="8"/>
    <x v="9"/>
    <s v="Vancouver"/>
    <n v="2011"/>
    <x v="1503"/>
    <x v="1"/>
    <n v="29079780"/>
    <n v="327578765"/>
    <x v="2"/>
    <n v="4"/>
    <n v="614"/>
    <n v="41116154"/>
    <n v="20"/>
    <s v="Closed"/>
  </r>
  <r>
    <x v="2712"/>
    <s v="Startup2713"/>
    <x v="5"/>
    <x v="7"/>
    <s v="Manchester"/>
    <n v="2018"/>
    <x v="68"/>
    <x v="1"/>
    <n v="24376190"/>
    <n v="889480940"/>
    <x v="7"/>
    <n v="8"/>
    <n v="4305"/>
    <n v="68232914"/>
    <n v="31"/>
    <s v="Acquired"/>
  </r>
  <r>
    <x v="2713"/>
    <s v="Startup2714"/>
    <x v="1"/>
    <x v="0"/>
    <s v="Tokyo"/>
    <n v="2022"/>
    <x v="748"/>
    <x v="6"/>
    <n v="15004757"/>
    <n v="614024727"/>
    <x v="5"/>
    <n v="1"/>
    <n v="1889"/>
    <n v="49535967"/>
    <n v="1"/>
    <s v="Closed"/>
  </r>
  <r>
    <x v="2714"/>
    <s v="Startup2715"/>
    <x v="1"/>
    <x v="0"/>
    <s v="Tokyo"/>
    <n v="2020"/>
    <x v="1504"/>
    <x v="2"/>
    <n v="45498051"/>
    <n v="396964261"/>
    <x v="3"/>
    <n v="11"/>
    <n v="135"/>
    <n v="65739538"/>
    <n v="19"/>
    <s v="IPO"/>
  </r>
  <r>
    <x v="2715"/>
    <s v="Startup2716"/>
    <x v="6"/>
    <x v="2"/>
    <s v="Paris"/>
    <n v="2016"/>
    <x v="1217"/>
    <x v="1"/>
    <n v="28061518"/>
    <n v="837869640"/>
    <x v="3"/>
    <n v="15"/>
    <n v="2629"/>
    <n v="9351236"/>
    <n v="25"/>
    <s v="Active"/>
  </r>
  <r>
    <x v="2716"/>
    <s v="Startup2717"/>
    <x v="5"/>
    <x v="8"/>
    <s v="New York"/>
    <n v="2018"/>
    <x v="1266"/>
    <x v="2"/>
    <n v="8912328"/>
    <n v="785251755"/>
    <x v="7"/>
    <n v="6"/>
    <n v="4473"/>
    <n v="49612649"/>
    <n v="26"/>
    <s v="Active"/>
  </r>
  <r>
    <x v="2717"/>
    <s v="Startup2718"/>
    <x v="7"/>
    <x v="0"/>
    <s v="Tokyo"/>
    <n v="2019"/>
    <x v="776"/>
    <x v="5"/>
    <n v="33118585"/>
    <n v="871188446"/>
    <x v="5"/>
    <n v="5"/>
    <n v="4016"/>
    <n v="34497064"/>
    <n v="9"/>
    <s v="IPO"/>
  </r>
  <r>
    <x v="2718"/>
    <s v="Startup2719"/>
    <x v="5"/>
    <x v="3"/>
    <s v="Singapore"/>
    <n v="2021"/>
    <x v="159"/>
    <x v="1"/>
    <n v="34936674"/>
    <n v="298047076"/>
    <x v="6"/>
    <n v="9"/>
    <n v="2476"/>
    <n v="96778369"/>
    <n v="22"/>
    <s v="Closed"/>
  </r>
  <r>
    <x v="2719"/>
    <s v="Startup2720"/>
    <x v="3"/>
    <x v="3"/>
    <s v="Singapore"/>
    <n v="2016"/>
    <x v="606"/>
    <x v="1"/>
    <n v="40783576"/>
    <n v="889787061"/>
    <x v="7"/>
    <n v="3"/>
    <n v="2286"/>
    <n v="36639794"/>
    <n v="30"/>
    <s v="Closed"/>
  </r>
  <r>
    <x v="2720"/>
    <s v="Startup2721"/>
    <x v="4"/>
    <x v="1"/>
    <s v="Mumbai"/>
    <n v="2020"/>
    <x v="328"/>
    <x v="3"/>
    <n v="29939146"/>
    <n v="873129468"/>
    <x v="5"/>
    <n v="4"/>
    <n v="613"/>
    <n v="75446715"/>
    <n v="3"/>
    <s v="Acquired"/>
  </r>
  <r>
    <x v="2721"/>
    <s v="Startup2722"/>
    <x v="3"/>
    <x v="5"/>
    <s v="Munich"/>
    <n v="2021"/>
    <x v="1033"/>
    <x v="3"/>
    <n v="39620379"/>
    <n v="545823535"/>
    <x v="7"/>
    <n v="11"/>
    <n v="1915"/>
    <n v="23482049"/>
    <n v="29"/>
    <s v="Acquired"/>
  </r>
  <r>
    <x v="2722"/>
    <s v="Startup2723"/>
    <x v="0"/>
    <x v="8"/>
    <s v="Austin"/>
    <n v="2011"/>
    <x v="926"/>
    <x v="6"/>
    <n v="32118431"/>
    <n v="855728090"/>
    <x v="1"/>
    <n v="10"/>
    <n v="1244"/>
    <n v="93897987"/>
    <n v="40"/>
    <s v="Closed"/>
  </r>
  <r>
    <x v="2723"/>
    <s v="Startup2724"/>
    <x v="7"/>
    <x v="0"/>
    <s v="Tokyo"/>
    <n v="2014"/>
    <x v="1505"/>
    <x v="5"/>
    <n v="30906563"/>
    <n v="300939790"/>
    <x v="4"/>
    <n v="4"/>
    <n v="2880"/>
    <n v="4897396"/>
    <n v="12"/>
    <s v="Closed"/>
  </r>
  <r>
    <x v="2724"/>
    <s v="Startup2725"/>
    <x v="6"/>
    <x v="0"/>
    <s v="Tokyo"/>
    <n v="2012"/>
    <x v="1261"/>
    <x v="2"/>
    <n v="36294591"/>
    <n v="696989747"/>
    <x v="7"/>
    <n v="12"/>
    <n v="3178"/>
    <n v="4839227"/>
    <n v="6"/>
    <s v="IPO"/>
  </r>
  <r>
    <x v="2725"/>
    <s v="Startup2726"/>
    <x v="9"/>
    <x v="1"/>
    <s v="Hyderabad"/>
    <n v="2010"/>
    <x v="1506"/>
    <x v="0"/>
    <n v="43736036"/>
    <n v="660295099"/>
    <x v="0"/>
    <n v="15"/>
    <n v="1967"/>
    <n v="13450282"/>
    <n v="32"/>
    <s v="IPO"/>
  </r>
  <r>
    <x v="2726"/>
    <s v="Startup2727"/>
    <x v="9"/>
    <x v="5"/>
    <s v="Berlin"/>
    <n v="2021"/>
    <x v="71"/>
    <x v="1"/>
    <n v="21726328"/>
    <n v="496602554"/>
    <x v="5"/>
    <n v="5"/>
    <n v="4008"/>
    <n v="39666870"/>
    <n v="36"/>
    <s v="Active"/>
  </r>
  <r>
    <x v="2727"/>
    <s v="Startup2728"/>
    <x v="6"/>
    <x v="5"/>
    <s v="Munich"/>
    <n v="2010"/>
    <x v="1170"/>
    <x v="6"/>
    <n v="3205471"/>
    <n v="890722519"/>
    <x v="0"/>
    <n v="15"/>
    <n v="999"/>
    <n v="81116932"/>
    <n v="39"/>
    <s v="IPO"/>
  </r>
  <r>
    <x v="2728"/>
    <s v="Startup2729"/>
    <x v="2"/>
    <x v="4"/>
    <s v="Sydney"/>
    <n v="2017"/>
    <x v="714"/>
    <x v="4"/>
    <n v="35150557"/>
    <n v="526302251"/>
    <x v="6"/>
    <n v="15"/>
    <n v="2796"/>
    <n v="68999434"/>
    <n v="3"/>
    <s v="Active"/>
  </r>
  <r>
    <x v="2729"/>
    <s v="Startup2730"/>
    <x v="6"/>
    <x v="8"/>
    <s v="San Francisco"/>
    <n v="2010"/>
    <x v="712"/>
    <x v="4"/>
    <n v="43696275"/>
    <n v="490847184"/>
    <x v="0"/>
    <n v="6"/>
    <n v="3618"/>
    <n v="23017472"/>
    <n v="16"/>
    <s v="IPO"/>
  </r>
  <r>
    <x v="2730"/>
    <s v="Startup2731"/>
    <x v="9"/>
    <x v="5"/>
    <s v="Munich"/>
    <n v="2023"/>
    <x v="925"/>
    <x v="5"/>
    <n v="2701888"/>
    <n v="803493851"/>
    <x v="1"/>
    <n v="8"/>
    <n v="4983"/>
    <n v="51433678"/>
    <n v="38"/>
    <s v="Acquired"/>
  </r>
  <r>
    <x v="2731"/>
    <s v="Startup2732"/>
    <x v="2"/>
    <x v="6"/>
    <s v="Dubai"/>
    <n v="2014"/>
    <x v="995"/>
    <x v="3"/>
    <n v="45390648"/>
    <n v="749287808"/>
    <x v="1"/>
    <n v="7"/>
    <n v="4931"/>
    <n v="59117256"/>
    <n v="39"/>
    <s v="Active"/>
  </r>
  <r>
    <x v="2732"/>
    <s v="Startup2733"/>
    <x v="0"/>
    <x v="7"/>
    <s v="Manchester"/>
    <n v="2023"/>
    <x v="317"/>
    <x v="6"/>
    <n v="14019877"/>
    <n v="927558245"/>
    <x v="7"/>
    <n v="12"/>
    <n v="1927"/>
    <n v="43159294"/>
    <n v="30"/>
    <s v="Closed"/>
  </r>
  <r>
    <x v="2733"/>
    <s v="Startup2734"/>
    <x v="9"/>
    <x v="5"/>
    <s v="Munich"/>
    <n v="2016"/>
    <x v="1196"/>
    <x v="5"/>
    <n v="4610153"/>
    <n v="587004232"/>
    <x v="3"/>
    <n v="5"/>
    <n v="3683"/>
    <n v="89492528"/>
    <n v="37"/>
    <s v="Active"/>
  </r>
  <r>
    <x v="2734"/>
    <s v="Startup2735"/>
    <x v="7"/>
    <x v="1"/>
    <s v="Pune"/>
    <n v="2012"/>
    <x v="1507"/>
    <x v="4"/>
    <n v="33371447"/>
    <n v="183994281"/>
    <x v="6"/>
    <n v="9"/>
    <n v="975"/>
    <n v="26009247"/>
    <n v="40"/>
    <s v="Acquired"/>
  </r>
  <r>
    <x v="2735"/>
    <s v="Startup2736"/>
    <x v="5"/>
    <x v="6"/>
    <s v="Abu Dhabi"/>
    <n v="2024"/>
    <x v="1508"/>
    <x v="1"/>
    <n v="45045058"/>
    <n v="707422690"/>
    <x v="1"/>
    <n v="5"/>
    <n v="464"/>
    <n v="48959362"/>
    <n v="2"/>
    <s v="IPO"/>
  </r>
  <r>
    <x v="2736"/>
    <s v="Startup2737"/>
    <x v="7"/>
    <x v="8"/>
    <s v="New York"/>
    <n v="2021"/>
    <x v="1509"/>
    <x v="5"/>
    <n v="48015262"/>
    <n v="922863523"/>
    <x v="2"/>
    <n v="3"/>
    <n v="3399"/>
    <n v="38306571"/>
    <n v="2"/>
    <s v="Closed"/>
  </r>
  <r>
    <x v="2737"/>
    <s v="Startup2738"/>
    <x v="5"/>
    <x v="0"/>
    <s v="Tokyo"/>
    <n v="2011"/>
    <x v="1510"/>
    <x v="6"/>
    <n v="4589077"/>
    <n v="250364142"/>
    <x v="0"/>
    <n v="4"/>
    <n v="2323"/>
    <n v="19864689"/>
    <n v="25"/>
    <s v="IPO"/>
  </r>
  <r>
    <x v="2738"/>
    <s v="Startup2739"/>
    <x v="0"/>
    <x v="0"/>
    <s v="Tokyo"/>
    <n v="2010"/>
    <x v="869"/>
    <x v="2"/>
    <n v="10259523"/>
    <n v="255889067"/>
    <x v="2"/>
    <n v="5"/>
    <n v="4630"/>
    <n v="63072082"/>
    <n v="1"/>
    <s v="Acquired"/>
  </r>
  <r>
    <x v="2739"/>
    <s v="Startup2740"/>
    <x v="1"/>
    <x v="7"/>
    <s v="Manchester"/>
    <n v="2010"/>
    <x v="1511"/>
    <x v="4"/>
    <n v="48408628"/>
    <n v="228253911"/>
    <x v="0"/>
    <n v="8"/>
    <n v="4183"/>
    <n v="88321696"/>
    <n v="20"/>
    <s v="Active"/>
  </r>
  <r>
    <x v="2740"/>
    <s v="Startup2741"/>
    <x v="2"/>
    <x v="9"/>
    <s v="Vancouver"/>
    <n v="2010"/>
    <x v="1058"/>
    <x v="5"/>
    <n v="20406469"/>
    <n v="256840586"/>
    <x v="2"/>
    <n v="2"/>
    <n v="4453"/>
    <n v="73082668"/>
    <n v="21"/>
    <s v="Closed"/>
  </r>
  <r>
    <x v="2741"/>
    <s v="Startup2742"/>
    <x v="3"/>
    <x v="2"/>
    <s v="Paris"/>
    <n v="2020"/>
    <x v="926"/>
    <x v="2"/>
    <n v="28551092"/>
    <n v="942676589"/>
    <x v="1"/>
    <n v="7"/>
    <n v="2680"/>
    <n v="71772396"/>
    <n v="30"/>
    <s v="Active"/>
  </r>
  <r>
    <x v="2742"/>
    <s v="Startup2743"/>
    <x v="1"/>
    <x v="6"/>
    <s v="Abu Dhabi"/>
    <n v="2011"/>
    <x v="1190"/>
    <x v="3"/>
    <n v="37401476"/>
    <n v="157175489"/>
    <x v="3"/>
    <n v="9"/>
    <n v="653"/>
    <n v="15764033"/>
    <n v="3"/>
    <s v="Acquired"/>
  </r>
  <r>
    <x v="2743"/>
    <s v="Startup2744"/>
    <x v="6"/>
    <x v="5"/>
    <s v="Berlin"/>
    <n v="2016"/>
    <x v="1149"/>
    <x v="4"/>
    <n v="45326124"/>
    <n v="377959418"/>
    <x v="5"/>
    <n v="4"/>
    <n v="3538"/>
    <n v="73646298"/>
    <n v="39"/>
    <s v="Acquired"/>
  </r>
  <r>
    <x v="2744"/>
    <s v="Startup2745"/>
    <x v="7"/>
    <x v="1"/>
    <s v="Mumbai"/>
    <n v="2015"/>
    <x v="1338"/>
    <x v="5"/>
    <n v="27673212"/>
    <n v="368361503"/>
    <x v="7"/>
    <n v="10"/>
    <n v="307"/>
    <n v="5312262"/>
    <n v="9"/>
    <s v="Acquired"/>
  </r>
  <r>
    <x v="2745"/>
    <s v="Startup2746"/>
    <x v="5"/>
    <x v="3"/>
    <s v="Singapore"/>
    <n v="2011"/>
    <x v="1512"/>
    <x v="5"/>
    <n v="14856724"/>
    <n v="431388415"/>
    <x v="0"/>
    <n v="6"/>
    <n v="766"/>
    <n v="26056742"/>
    <n v="5"/>
    <s v="Acquired"/>
  </r>
  <r>
    <x v="2746"/>
    <s v="Startup2747"/>
    <x v="0"/>
    <x v="6"/>
    <s v="Abu Dhabi"/>
    <n v="2023"/>
    <x v="846"/>
    <x v="3"/>
    <n v="39933443"/>
    <n v="286783275"/>
    <x v="6"/>
    <n v="3"/>
    <n v="2939"/>
    <n v="21106139"/>
    <n v="38"/>
    <s v="Acquired"/>
  </r>
  <r>
    <x v="2747"/>
    <s v="Startup2748"/>
    <x v="2"/>
    <x v="0"/>
    <s v="Tokyo"/>
    <n v="2021"/>
    <x v="496"/>
    <x v="3"/>
    <n v="35171297"/>
    <n v="159782966"/>
    <x v="7"/>
    <n v="7"/>
    <n v="4994"/>
    <n v="14872308"/>
    <n v="18"/>
    <s v="Closed"/>
  </r>
  <r>
    <x v="2748"/>
    <s v="Startup2749"/>
    <x v="6"/>
    <x v="2"/>
    <s v="Paris"/>
    <n v="2024"/>
    <x v="704"/>
    <x v="4"/>
    <n v="29829771"/>
    <n v="776969594"/>
    <x v="1"/>
    <n v="13"/>
    <n v="3498"/>
    <n v="21939656"/>
    <n v="34"/>
    <s v="Acquired"/>
  </r>
  <r>
    <x v="2749"/>
    <s v="Startup2750"/>
    <x v="9"/>
    <x v="4"/>
    <s v="Sydney"/>
    <n v="2010"/>
    <x v="1513"/>
    <x v="2"/>
    <n v="38182774"/>
    <n v="692806582"/>
    <x v="4"/>
    <n v="7"/>
    <n v="4854"/>
    <n v="59042341"/>
    <n v="29"/>
    <s v="Closed"/>
  </r>
  <r>
    <x v="2750"/>
    <s v="Startup2751"/>
    <x v="6"/>
    <x v="9"/>
    <s v="Vancouver"/>
    <n v="2024"/>
    <x v="1069"/>
    <x v="6"/>
    <n v="3812633"/>
    <n v="721256229"/>
    <x v="5"/>
    <n v="10"/>
    <n v="4497"/>
    <n v="7863512"/>
    <n v="7"/>
    <s v="IPO"/>
  </r>
  <r>
    <x v="2751"/>
    <s v="Startup2752"/>
    <x v="2"/>
    <x v="8"/>
    <s v="San Francisco"/>
    <n v="2020"/>
    <x v="265"/>
    <x v="3"/>
    <n v="17585812"/>
    <n v="193246489"/>
    <x v="6"/>
    <n v="7"/>
    <n v="4033"/>
    <n v="2331175"/>
    <n v="18"/>
    <s v="IPO"/>
  </r>
  <r>
    <x v="2752"/>
    <s v="Startup2753"/>
    <x v="9"/>
    <x v="0"/>
    <s v="Tokyo"/>
    <n v="2020"/>
    <x v="1514"/>
    <x v="5"/>
    <n v="40020018"/>
    <n v="283095329"/>
    <x v="5"/>
    <n v="2"/>
    <n v="2876"/>
    <n v="13185849"/>
    <n v="6"/>
    <s v="Closed"/>
  </r>
  <r>
    <x v="2753"/>
    <s v="Startup2754"/>
    <x v="8"/>
    <x v="8"/>
    <s v="Austin"/>
    <n v="2010"/>
    <x v="455"/>
    <x v="4"/>
    <n v="39692170"/>
    <n v="964749407"/>
    <x v="1"/>
    <n v="12"/>
    <n v="4863"/>
    <n v="46341491"/>
    <n v="36"/>
    <s v="Closed"/>
  </r>
  <r>
    <x v="2754"/>
    <s v="Startup2755"/>
    <x v="4"/>
    <x v="7"/>
    <s v="London"/>
    <n v="2013"/>
    <x v="1515"/>
    <x v="2"/>
    <n v="38309678"/>
    <n v="412893409"/>
    <x v="2"/>
    <n v="3"/>
    <n v="1060"/>
    <n v="14717757"/>
    <n v="21"/>
    <s v="Acquired"/>
  </r>
  <r>
    <x v="2755"/>
    <s v="Startup2756"/>
    <x v="8"/>
    <x v="1"/>
    <s v="Bengaluru"/>
    <n v="2024"/>
    <x v="610"/>
    <x v="5"/>
    <n v="6530197"/>
    <n v="608222859"/>
    <x v="6"/>
    <n v="2"/>
    <n v="2558"/>
    <n v="47522975"/>
    <n v="11"/>
    <s v="Closed"/>
  </r>
  <r>
    <x v="2756"/>
    <s v="Startup2757"/>
    <x v="8"/>
    <x v="1"/>
    <s v="Mumbai"/>
    <n v="2023"/>
    <x v="870"/>
    <x v="1"/>
    <n v="22349112"/>
    <n v="668968725"/>
    <x v="2"/>
    <n v="11"/>
    <n v="3805"/>
    <n v="76819964"/>
    <n v="25"/>
    <s v="IPO"/>
  </r>
  <r>
    <x v="2757"/>
    <s v="Startup2758"/>
    <x v="2"/>
    <x v="7"/>
    <s v="London"/>
    <n v="2017"/>
    <x v="608"/>
    <x v="1"/>
    <n v="36885072"/>
    <n v="371399638"/>
    <x v="6"/>
    <n v="6"/>
    <n v="150"/>
    <n v="64392792"/>
    <n v="31"/>
    <s v="Closed"/>
  </r>
  <r>
    <x v="2758"/>
    <s v="Startup2759"/>
    <x v="2"/>
    <x v="1"/>
    <s v="Mumbai"/>
    <n v="2015"/>
    <x v="1516"/>
    <x v="6"/>
    <n v="18984859"/>
    <n v="751792255"/>
    <x v="3"/>
    <n v="5"/>
    <n v="2212"/>
    <n v="72739460"/>
    <n v="10"/>
    <s v="Active"/>
  </r>
  <r>
    <x v="2759"/>
    <s v="Startup2760"/>
    <x v="8"/>
    <x v="7"/>
    <s v="Manchester"/>
    <n v="2023"/>
    <x v="164"/>
    <x v="4"/>
    <n v="29634017"/>
    <n v="47892272"/>
    <x v="6"/>
    <n v="13"/>
    <n v="486"/>
    <n v="51639075"/>
    <n v="29"/>
    <s v="Active"/>
  </r>
  <r>
    <x v="2760"/>
    <s v="Startup2761"/>
    <x v="1"/>
    <x v="7"/>
    <s v="Manchester"/>
    <n v="2023"/>
    <x v="155"/>
    <x v="4"/>
    <n v="1271012"/>
    <n v="473786641"/>
    <x v="0"/>
    <n v="4"/>
    <n v="4939"/>
    <n v="90264123"/>
    <n v="25"/>
    <s v="Acquired"/>
  </r>
  <r>
    <x v="2761"/>
    <s v="Startup2762"/>
    <x v="6"/>
    <x v="5"/>
    <s v="Berlin"/>
    <n v="2016"/>
    <x v="287"/>
    <x v="6"/>
    <n v="31114059"/>
    <n v="949348750"/>
    <x v="2"/>
    <n v="7"/>
    <n v="4002"/>
    <n v="40470397"/>
    <n v="22"/>
    <s v="Active"/>
  </r>
  <r>
    <x v="2762"/>
    <s v="Startup2763"/>
    <x v="0"/>
    <x v="5"/>
    <s v="Munich"/>
    <n v="2010"/>
    <x v="849"/>
    <x v="6"/>
    <n v="10277185"/>
    <n v="22612533"/>
    <x v="1"/>
    <n v="1"/>
    <n v="1229"/>
    <n v="29896459"/>
    <n v="11"/>
    <s v="IPO"/>
  </r>
  <r>
    <x v="2763"/>
    <s v="Startup2764"/>
    <x v="8"/>
    <x v="5"/>
    <s v="Berlin"/>
    <n v="2021"/>
    <x v="1517"/>
    <x v="4"/>
    <n v="9758406"/>
    <n v="838164523"/>
    <x v="5"/>
    <n v="1"/>
    <n v="488"/>
    <n v="77949409"/>
    <n v="3"/>
    <s v="Active"/>
  </r>
  <r>
    <x v="2764"/>
    <s v="Startup2765"/>
    <x v="7"/>
    <x v="4"/>
    <s v="Melbourne"/>
    <n v="2024"/>
    <x v="1518"/>
    <x v="5"/>
    <n v="12969289"/>
    <n v="89612869"/>
    <x v="1"/>
    <n v="10"/>
    <n v="600"/>
    <n v="98609021"/>
    <n v="17"/>
    <s v="Closed"/>
  </r>
  <r>
    <x v="2765"/>
    <s v="Startup2766"/>
    <x v="1"/>
    <x v="0"/>
    <s v="Tokyo"/>
    <n v="2016"/>
    <x v="1289"/>
    <x v="0"/>
    <n v="41361414"/>
    <n v="367243290"/>
    <x v="4"/>
    <n v="8"/>
    <n v="2506"/>
    <n v="92507459"/>
    <n v="12"/>
    <s v="IPO"/>
  </r>
  <r>
    <x v="2766"/>
    <s v="Startup2767"/>
    <x v="7"/>
    <x v="7"/>
    <s v="Manchester"/>
    <n v="2017"/>
    <x v="696"/>
    <x v="3"/>
    <n v="33106543"/>
    <n v="262790139"/>
    <x v="4"/>
    <n v="5"/>
    <n v="4899"/>
    <n v="19348798"/>
    <n v="1"/>
    <s v="Closed"/>
  </r>
  <r>
    <x v="2767"/>
    <s v="Startup2768"/>
    <x v="4"/>
    <x v="0"/>
    <s v="Tokyo"/>
    <n v="2016"/>
    <x v="1388"/>
    <x v="5"/>
    <n v="16457249"/>
    <n v="128777637"/>
    <x v="0"/>
    <n v="7"/>
    <n v="4117"/>
    <n v="24203199"/>
    <n v="2"/>
    <s v="Acquired"/>
  </r>
  <r>
    <x v="2768"/>
    <s v="Startup2769"/>
    <x v="1"/>
    <x v="5"/>
    <s v="Berlin"/>
    <n v="2016"/>
    <x v="820"/>
    <x v="6"/>
    <n v="36382880"/>
    <n v="5004522"/>
    <x v="7"/>
    <n v="7"/>
    <n v="4922"/>
    <n v="12912075"/>
    <n v="19"/>
    <s v="Closed"/>
  </r>
  <r>
    <x v="2769"/>
    <s v="Startup2770"/>
    <x v="7"/>
    <x v="0"/>
    <s v="Tokyo"/>
    <n v="2015"/>
    <x v="1280"/>
    <x v="5"/>
    <n v="44034660"/>
    <n v="390886631"/>
    <x v="1"/>
    <n v="13"/>
    <n v="2682"/>
    <n v="59788043"/>
    <n v="4"/>
    <s v="Active"/>
  </r>
  <r>
    <x v="2770"/>
    <s v="Startup2771"/>
    <x v="4"/>
    <x v="5"/>
    <s v="Munich"/>
    <n v="2022"/>
    <x v="389"/>
    <x v="2"/>
    <n v="44093694"/>
    <n v="260727407"/>
    <x v="2"/>
    <n v="11"/>
    <n v="4193"/>
    <n v="68792669"/>
    <n v="21"/>
    <s v="Acquired"/>
  </r>
  <r>
    <x v="2771"/>
    <s v="Startup2772"/>
    <x v="5"/>
    <x v="2"/>
    <s v="Paris"/>
    <n v="2017"/>
    <x v="389"/>
    <x v="2"/>
    <n v="23551684"/>
    <n v="713256674"/>
    <x v="6"/>
    <n v="12"/>
    <n v="1836"/>
    <n v="23266630"/>
    <n v="29"/>
    <s v="Active"/>
  </r>
  <r>
    <x v="2772"/>
    <s v="Startup2773"/>
    <x v="4"/>
    <x v="5"/>
    <s v="Berlin"/>
    <n v="2024"/>
    <x v="907"/>
    <x v="0"/>
    <n v="14422584"/>
    <n v="709480303"/>
    <x v="4"/>
    <n v="15"/>
    <n v="3431"/>
    <n v="92939437"/>
    <n v="40"/>
    <s v="Acquired"/>
  </r>
  <r>
    <x v="2773"/>
    <s v="Startup2774"/>
    <x v="6"/>
    <x v="4"/>
    <s v="Sydney"/>
    <n v="2024"/>
    <x v="1519"/>
    <x v="1"/>
    <n v="670483"/>
    <n v="541534188"/>
    <x v="7"/>
    <n v="15"/>
    <n v="27"/>
    <n v="81444634"/>
    <n v="2"/>
    <s v="Closed"/>
  </r>
  <r>
    <x v="2774"/>
    <s v="Startup2775"/>
    <x v="9"/>
    <x v="3"/>
    <s v="Singapore"/>
    <n v="2015"/>
    <x v="1419"/>
    <x v="4"/>
    <n v="31947113"/>
    <n v="506788958"/>
    <x v="7"/>
    <n v="13"/>
    <n v="1909"/>
    <n v="44632788"/>
    <n v="15"/>
    <s v="Active"/>
  </r>
  <r>
    <x v="2775"/>
    <s v="Startup2776"/>
    <x v="4"/>
    <x v="9"/>
    <s v="Toronto"/>
    <n v="2012"/>
    <x v="1506"/>
    <x v="0"/>
    <n v="34307489"/>
    <n v="695645188"/>
    <x v="4"/>
    <n v="12"/>
    <n v="4872"/>
    <n v="85494148"/>
    <n v="38"/>
    <s v="Active"/>
  </r>
  <r>
    <x v="2776"/>
    <s v="Startup2777"/>
    <x v="6"/>
    <x v="1"/>
    <s v="Hyderabad"/>
    <n v="2011"/>
    <x v="492"/>
    <x v="1"/>
    <n v="29917565"/>
    <n v="107843669"/>
    <x v="3"/>
    <n v="5"/>
    <n v="3990"/>
    <n v="87794555"/>
    <n v="30"/>
    <s v="IPO"/>
  </r>
  <r>
    <x v="2777"/>
    <s v="Startup2778"/>
    <x v="4"/>
    <x v="7"/>
    <s v="London"/>
    <n v="2019"/>
    <x v="34"/>
    <x v="3"/>
    <n v="11452760"/>
    <n v="899379314"/>
    <x v="4"/>
    <n v="6"/>
    <n v="292"/>
    <n v="33948336"/>
    <n v="28"/>
    <s v="IPO"/>
  </r>
  <r>
    <x v="2778"/>
    <s v="Startup2779"/>
    <x v="4"/>
    <x v="2"/>
    <s v="Paris"/>
    <n v="2011"/>
    <x v="573"/>
    <x v="6"/>
    <n v="13079590"/>
    <n v="191867260"/>
    <x v="7"/>
    <n v="9"/>
    <n v="2621"/>
    <n v="74896455"/>
    <n v="40"/>
    <s v="IPO"/>
  </r>
  <r>
    <x v="2779"/>
    <s v="Startup2780"/>
    <x v="6"/>
    <x v="5"/>
    <s v="Munich"/>
    <n v="2022"/>
    <x v="1333"/>
    <x v="3"/>
    <n v="42612743"/>
    <n v="709811063"/>
    <x v="1"/>
    <n v="14"/>
    <n v="3850"/>
    <n v="65643446"/>
    <n v="6"/>
    <s v="Active"/>
  </r>
  <r>
    <x v="2780"/>
    <s v="Startup2781"/>
    <x v="3"/>
    <x v="3"/>
    <s v="Singapore"/>
    <n v="2018"/>
    <x v="1520"/>
    <x v="2"/>
    <n v="3934230"/>
    <n v="410129321"/>
    <x v="1"/>
    <n v="12"/>
    <n v="2110"/>
    <n v="54974990"/>
    <n v="14"/>
    <s v="Acquired"/>
  </r>
  <r>
    <x v="2781"/>
    <s v="Startup2782"/>
    <x v="6"/>
    <x v="4"/>
    <s v="Sydney"/>
    <n v="2019"/>
    <x v="1290"/>
    <x v="4"/>
    <n v="41267142"/>
    <n v="515477875"/>
    <x v="6"/>
    <n v="12"/>
    <n v="164"/>
    <n v="94421641"/>
    <n v="30"/>
    <s v="IPO"/>
  </r>
  <r>
    <x v="2782"/>
    <s v="Startup2783"/>
    <x v="8"/>
    <x v="6"/>
    <s v="Abu Dhabi"/>
    <n v="2015"/>
    <x v="149"/>
    <x v="2"/>
    <n v="8132139"/>
    <n v="574348471"/>
    <x v="1"/>
    <n v="10"/>
    <n v="3116"/>
    <n v="22474499"/>
    <n v="31"/>
    <s v="Active"/>
  </r>
  <r>
    <x v="2783"/>
    <s v="Startup2784"/>
    <x v="3"/>
    <x v="3"/>
    <s v="Singapore"/>
    <n v="2014"/>
    <x v="1431"/>
    <x v="4"/>
    <n v="35860609"/>
    <n v="912268960"/>
    <x v="0"/>
    <n v="8"/>
    <n v="29"/>
    <n v="39687646"/>
    <n v="17"/>
    <s v="Active"/>
  </r>
  <r>
    <x v="2784"/>
    <s v="Startup2785"/>
    <x v="5"/>
    <x v="3"/>
    <s v="Singapore"/>
    <n v="2022"/>
    <x v="118"/>
    <x v="6"/>
    <n v="36665317"/>
    <n v="670855050"/>
    <x v="2"/>
    <n v="3"/>
    <n v="3504"/>
    <n v="90734578"/>
    <n v="22"/>
    <s v="Closed"/>
  </r>
  <r>
    <x v="2785"/>
    <s v="Startup2786"/>
    <x v="9"/>
    <x v="9"/>
    <s v="Vancouver"/>
    <n v="2018"/>
    <x v="1394"/>
    <x v="0"/>
    <n v="24603123"/>
    <n v="44720364"/>
    <x v="7"/>
    <n v="11"/>
    <n v="1452"/>
    <n v="56986676"/>
    <n v="25"/>
    <s v="IPO"/>
  </r>
  <r>
    <x v="2786"/>
    <s v="Startup2787"/>
    <x v="2"/>
    <x v="1"/>
    <s v="Bengaluru"/>
    <n v="2013"/>
    <x v="669"/>
    <x v="4"/>
    <n v="5439202"/>
    <n v="346590707"/>
    <x v="0"/>
    <n v="5"/>
    <n v="2167"/>
    <n v="95885604"/>
    <n v="23"/>
    <s v="Active"/>
  </r>
  <r>
    <x v="2787"/>
    <s v="Startup2788"/>
    <x v="7"/>
    <x v="1"/>
    <s v="Pune"/>
    <n v="2020"/>
    <x v="1521"/>
    <x v="0"/>
    <n v="45452803"/>
    <n v="752217566"/>
    <x v="0"/>
    <n v="11"/>
    <n v="2647"/>
    <n v="1721570"/>
    <n v="24"/>
    <s v="Active"/>
  </r>
  <r>
    <x v="2788"/>
    <s v="Startup2789"/>
    <x v="9"/>
    <x v="9"/>
    <s v="Vancouver"/>
    <n v="2013"/>
    <x v="561"/>
    <x v="2"/>
    <n v="10927883"/>
    <n v="674322773"/>
    <x v="2"/>
    <n v="2"/>
    <n v="3180"/>
    <n v="94565086"/>
    <n v="32"/>
    <s v="Acquired"/>
  </r>
  <r>
    <x v="2789"/>
    <s v="Startup2790"/>
    <x v="0"/>
    <x v="2"/>
    <s v="Paris"/>
    <n v="2010"/>
    <x v="914"/>
    <x v="3"/>
    <n v="47084741"/>
    <n v="354966862"/>
    <x v="3"/>
    <n v="14"/>
    <n v="4879"/>
    <n v="70356762"/>
    <n v="17"/>
    <s v="IPO"/>
  </r>
  <r>
    <x v="2790"/>
    <s v="Startup2791"/>
    <x v="5"/>
    <x v="7"/>
    <s v="Manchester"/>
    <n v="2014"/>
    <x v="707"/>
    <x v="0"/>
    <n v="18040545"/>
    <n v="404016180"/>
    <x v="4"/>
    <n v="11"/>
    <n v="97"/>
    <n v="30956052"/>
    <n v="20"/>
    <s v="Active"/>
  </r>
  <r>
    <x v="2791"/>
    <s v="Startup2792"/>
    <x v="4"/>
    <x v="6"/>
    <s v="Abu Dhabi"/>
    <n v="2017"/>
    <x v="800"/>
    <x v="0"/>
    <n v="12762023"/>
    <n v="120020680"/>
    <x v="7"/>
    <n v="13"/>
    <n v="4362"/>
    <n v="336538"/>
    <n v="27"/>
    <s v="Acquired"/>
  </r>
  <r>
    <x v="2792"/>
    <s v="Startup2793"/>
    <x v="9"/>
    <x v="0"/>
    <s v="Tokyo"/>
    <n v="2014"/>
    <x v="813"/>
    <x v="1"/>
    <n v="30945220"/>
    <n v="502179479"/>
    <x v="1"/>
    <n v="9"/>
    <n v="2987"/>
    <n v="12558631"/>
    <n v="36"/>
    <s v="Closed"/>
  </r>
  <r>
    <x v="2793"/>
    <s v="Startup2794"/>
    <x v="6"/>
    <x v="3"/>
    <s v="Singapore"/>
    <n v="2024"/>
    <x v="63"/>
    <x v="5"/>
    <n v="10094287"/>
    <n v="96334165"/>
    <x v="1"/>
    <n v="10"/>
    <n v="3500"/>
    <n v="55483181"/>
    <n v="25"/>
    <s v="IPO"/>
  </r>
  <r>
    <x v="2794"/>
    <s v="Startup2795"/>
    <x v="8"/>
    <x v="4"/>
    <s v="Melbourne"/>
    <n v="2023"/>
    <x v="1477"/>
    <x v="2"/>
    <n v="32232095"/>
    <n v="116191033"/>
    <x v="5"/>
    <n v="9"/>
    <n v="3597"/>
    <n v="99908608"/>
    <n v="5"/>
    <s v="Closed"/>
  </r>
  <r>
    <x v="2795"/>
    <s v="Startup2796"/>
    <x v="1"/>
    <x v="7"/>
    <s v="Manchester"/>
    <n v="2015"/>
    <x v="1522"/>
    <x v="5"/>
    <n v="11088945"/>
    <n v="39659924"/>
    <x v="3"/>
    <n v="10"/>
    <n v="3275"/>
    <n v="71591699"/>
    <n v="9"/>
    <s v="IPO"/>
  </r>
  <r>
    <x v="2796"/>
    <s v="Startup2797"/>
    <x v="8"/>
    <x v="6"/>
    <s v="Abu Dhabi"/>
    <n v="2021"/>
    <x v="1362"/>
    <x v="5"/>
    <n v="6415476"/>
    <n v="629505268"/>
    <x v="4"/>
    <n v="15"/>
    <n v="3105"/>
    <n v="86768163"/>
    <n v="32"/>
    <s v="Acquired"/>
  </r>
  <r>
    <x v="2797"/>
    <s v="Startup2798"/>
    <x v="2"/>
    <x v="6"/>
    <s v="Abu Dhabi"/>
    <n v="2017"/>
    <x v="1226"/>
    <x v="3"/>
    <n v="35220272"/>
    <n v="247607808"/>
    <x v="5"/>
    <n v="8"/>
    <n v="140"/>
    <n v="97532314"/>
    <n v="30"/>
    <s v="Closed"/>
  </r>
  <r>
    <x v="2798"/>
    <s v="Startup2799"/>
    <x v="0"/>
    <x v="1"/>
    <s v="Pune"/>
    <n v="2016"/>
    <x v="1523"/>
    <x v="2"/>
    <n v="46947461"/>
    <n v="334834381"/>
    <x v="5"/>
    <n v="4"/>
    <n v="556"/>
    <n v="33578867"/>
    <n v="23"/>
    <s v="Closed"/>
  </r>
  <r>
    <x v="2799"/>
    <s v="Startup2800"/>
    <x v="7"/>
    <x v="9"/>
    <s v="Vancouver"/>
    <n v="2017"/>
    <x v="1084"/>
    <x v="0"/>
    <n v="27788759"/>
    <n v="700089722"/>
    <x v="7"/>
    <n v="13"/>
    <n v="1135"/>
    <n v="19063527"/>
    <n v="8"/>
    <s v="Active"/>
  </r>
  <r>
    <x v="2800"/>
    <s v="Startup2801"/>
    <x v="4"/>
    <x v="4"/>
    <s v="Sydney"/>
    <n v="2011"/>
    <x v="604"/>
    <x v="3"/>
    <n v="18284066"/>
    <n v="634725392"/>
    <x v="2"/>
    <n v="5"/>
    <n v="2361"/>
    <n v="13744724"/>
    <n v="18"/>
    <s v="Acquired"/>
  </r>
  <r>
    <x v="2801"/>
    <s v="Startup2802"/>
    <x v="3"/>
    <x v="5"/>
    <s v="Berlin"/>
    <n v="2013"/>
    <x v="1524"/>
    <x v="0"/>
    <n v="44135590"/>
    <n v="335794048"/>
    <x v="6"/>
    <n v="1"/>
    <n v="2054"/>
    <n v="80150951"/>
    <n v="11"/>
    <s v="IPO"/>
  </r>
  <r>
    <x v="2802"/>
    <s v="Startup2803"/>
    <x v="5"/>
    <x v="2"/>
    <s v="Paris"/>
    <n v="2018"/>
    <x v="672"/>
    <x v="1"/>
    <n v="46546635"/>
    <n v="168428365"/>
    <x v="0"/>
    <n v="4"/>
    <n v="493"/>
    <n v="94072691"/>
    <n v="32"/>
    <s v="Closed"/>
  </r>
  <r>
    <x v="2803"/>
    <s v="Startup2804"/>
    <x v="9"/>
    <x v="6"/>
    <s v="Abu Dhabi"/>
    <n v="2013"/>
    <x v="1329"/>
    <x v="6"/>
    <n v="37606433"/>
    <n v="210791002"/>
    <x v="0"/>
    <n v="3"/>
    <n v="3067"/>
    <n v="12328790"/>
    <n v="28"/>
    <s v="IPO"/>
  </r>
  <r>
    <x v="2804"/>
    <s v="Startup2805"/>
    <x v="2"/>
    <x v="6"/>
    <s v="Abu Dhabi"/>
    <n v="2011"/>
    <x v="1171"/>
    <x v="4"/>
    <n v="36959801"/>
    <n v="832230889"/>
    <x v="1"/>
    <n v="5"/>
    <n v="3753"/>
    <n v="3053557"/>
    <n v="28"/>
    <s v="Closed"/>
  </r>
  <r>
    <x v="2805"/>
    <s v="Startup2806"/>
    <x v="3"/>
    <x v="0"/>
    <s v="Tokyo"/>
    <n v="2023"/>
    <x v="881"/>
    <x v="3"/>
    <n v="22476212"/>
    <n v="856128648"/>
    <x v="6"/>
    <n v="6"/>
    <n v="416"/>
    <n v="98468539"/>
    <n v="10"/>
    <s v="Acquired"/>
  </r>
  <r>
    <x v="2806"/>
    <s v="Startup2807"/>
    <x v="7"/>
    <x v="0"/>
    <s v="Tokyo"/>
    <n v="2019"/>
    <x v="1014"/>
    <x v="0"/>
    <n v="1233643"/>
    <n v="990606158"/>
    <x v="6"/>
    <n v="13"/>
    <n v="1413"/>
    <n v="96109855"/>
    <n v="15"/>
    <s v="Acquired"/>
  </r>
  <r>
    <x v="2807"/>
    <s v="Startup2808"/>
    <x v="3"/>
    <x v="4"/>
    <s v="Melbourne"/>
    <n v="2014"/>
    <x v="1365"/>
    <x v="3"/>
    <n v="15440101"/>
    <n v="940615996"/>
    <x v="4"/>
    <n v="2"/>
    <n v="241"/>
    <n v="62891500"/>
    <n v="7"/>
    <s v="Acquired"/>
  </r>
  <r>
    <x v="2808"/>
    <s v="Startup2809"/>
    <x v="0"/>
    <x v="2"/>
    <s v="Paris"/>
    <n v="2014"/>
    <x v="245"/>
    <x v="2"/>
    <n v="25729793"/>
    <n v="753623255"/>
    <x v="0"/>
    <n v="12"/>
    <n v="612"/>
    <n v="55583737"/>
    <n v="20"/>
    <s v="Active"/>
  </r>
  <r>
    <x v="2809"/>
    <s v="Startup2810"/>
    <x v="8"/>
    <x v="0"/>
    <s v="Tokyo"/>
    <n v="2017"/>
    <x v="1103"/>
    <x v="3"/>
    <n v="23779712"/>
    <n v="144811964"/>
    <x v="1"/>
    <n v="10"/>
    <n v="3745"/>
    <n v="8549125"/>
    <n v="30"/>
    <s v="Acquired"/>
  </r>
  <r>
    <x v="2810"/>
    <s v="Startup2811"/>
    <x v="7"/>
    <x v="9"/>
    <s v="Vancouver"/>
    <n v="2018"/>
    <x v="1052"/>
    <x v="0"/>
    <n v="27144016"/>
    <n v="790776552"/>
    <x v="7"/>
    <n v="11"/>
    <n v="3940"/>
    <n v="40994142"/>
    <n v="1"/>
    <s v="Acquired"/>
  </r>
  <r>
    <x v="2811"/>
    <s v="Startup2812"/>
    <x v="9"/>
    <x v="4"/>
    <s v="Melbourne"/>
    <n v="2011"/>
    <x v="144"/>
    <x v="6"/>
    <n v="47323810"/>
    <n v="595796477"/>
    <x v="1"/>
    <n v="8"/>
    <n v="1386"/>
    <n v="88767021"/>
    <n v="29"/>
    <s v="IPO"/>
  </r>
  <r>
    <x v="2812"/>
    <s v="Startup2813"/>
    <x v="7"/>
    <x v="9"/>
    <s v="Vancouver"/>
    <n v="2019"/>
    <x v="1429"/>
    <x v="1"/>
    <n v="35638237"/>
    <n v="146244159"/>
    <x v="5"/>
    <n v="12"/>
    <n v="1903"/>
    <n v="352445"/>
    <n v="8"/>
    <s v="IPO"/>
  </r>
  <r>
    <x v="2813"/>
    <s v="Startup2814"/>
    <x v="2"/>
    <x v="0"/>
    <s v="Tokyo"/>
    <n v="2010"/>
    <x v="1464"/>
    <x v="3"/>
    <n v="13124706"/>
    <n v="709591055"/>
    <x v="5"/>
    <n v="13"/>
    <n v="550"/>
    <n v="56167368"/>
    <n v="14"/>
    <s v="Acquired"/>
  </r>
  <r>
    <x v="2814"/>
    <s v="Startup2815"/>
    <x v="4"/>
    <x v="8"/>
    <s v="Austin"/>
    <n v="2022"/>
    <x v="277"/>
    <x v="0"/>
    <n v="3830635"/>
    <n v="726290465"/>
    <x v="0"/>
    <n v="7"/>
    <n v="3289"/>
    <n v="97902711"/>
    <n v="38"/>
    <s v="Acquired"/>
  </r>
  <r>
    <x v="2815"/>
    <s v="Startup2816"/>
    <x v="5"/>
    <x v="0"/>
    <s v="Tokyo"/>
    <n v="2021"/>
    <x v="232"/>
    <x v="0"/>
    <n v="10537451"/>
    <n v="743398329"/>
    <x v="3"/>
    <n v="2"/>
    <n v="3472"/>
    <n v="59544417"/>
    <n v="6"/>
    <s v="Closed"/>
  </r>
  <r>
    <x v="2816"/>
    <s v="Startup2817"/>
    <x v="6"/>
    <x v="2"/>
    <s v="Paris"/>
    <n v="2012"/>
    <x v="449"/>
    <x v="1"/>
    <n v="30353232"/>
    <n v="76315882"/>
    <x v="1"/>
    <n v="7"/>
    <n v="1503"/>
    <n v="23599098"/>
    <n v="1"/>
    <s v="IPO"/>
  </r>
  <r>
    <x v="2817"/>
    <s v="Startup2818"/>
    <x v="4"/>
    <x v="4"/>
    <s v="Melbourne"/>
    <n v="2021"/>
    <x v="147"/>
    <x v="6"/>
    <n v="47517070"/>
    <n v="751777148"/>
    <x v="7"/>
    <n v="3"/>
    <n v="2719"/>
    <n v="72557715"/>
    <n v="35"/>
    <s v="Acquired"/>
  </r>
  <r>
    <x v="2818"/>
    <s v="Startup2819"/>
    <x v="2"/>
    <x v="9"/>
    <s v="Toronto"/>
    <n v="2018"/>
    <x v="540"/>
    <x v="2"/>
    <n v="46037588"/>
    <n v="318761461"/>
    <x v="5"/>
    <n v="8"/>
    <n v="515"/>
    <n v="18596517"/>
    <n v="17"/>
    <s v="IPO"/>
  </r>
  <r>
    <x v="2819"/>
    <s v="Startup2820"/>
    <x v="1"/>
    <x v="6"/>
    <s v="Dubai"/>
    <n v="2019"/>
    <x v="1525"/>
    <x v="6"/>
    <n v="30261342"/>
    <n v="725001055"/>
    <x v="2"/>
    <n v="1"/>
    <n v="3355"/>
    <n v="97297239"/>
    <n v="13"/>
    <s v="Active"/>
  </r>
  <r>
    <x v="2820"/>
    <s v="Startup2821"/>
    <x v="7"/>
    <x v="7"/>
    <s v="Manchester"/>
    <n v="2011"/>
    <x v="227"/>
    <x v="2"/>
    <n v="29384742"/>
    <n v="922694914"/>
    <x v="7"/>
    <n v="4"/>
    <n v="3154"/>
    <n v="5958115"/>
    <n v="3"/>
    <s v="Acquired"/>
  </r>
  <r>
    <x v="2821"/>
    <s v="Startup2822"/>
    <x v="7"/>
    <x v="4"/>
    <s v="Sydney"/>
    <n v="2013"/>
    <x v="1526"/>
    <x v="1"/>
    <n v="925839"/>
    <n v="868626808"/>
    <x v="0"/>
    <n v="5"/>
    <n v="908"/>
    <n v="99922899"/>
    <n v="40"/>
    <s v="Acquired"/>
  </r>
  <r>
    <x v="2822"/>
    <s v="Startup2823"/>
    <x v="1"/>
    <x v="0"/>
    <s v="Tokyo"/>
    <n v="2014"/>
    <x v="1527"/>
    <x v="1"/>
    <n v="16416801"/>
    <n v="473114458"/>
    <x v="0"/>
    <n v="14"/>
    <n v="1503"/>
    <n v="69927108"/>
    <n v="15"/>
    <s v="Acquired"/>
  </r>
  <r>
    <x v="2823"/>
    <s v="Startup2824"/>
    <x v="7"/>
    <x v="5"/>
    <s v="Munich"/>
    <n v="2014"/>
    <x v="745"/>
    <x v="3"/>
    <n v="18661090"/>
    <n v="636507154"/>
    <x v="3"/>
    <n v="2"/>
    <n v="2940"/>
    <n v="91177824"/>
    <n v="3"/>
    <s v="IPO"/>
  </r>
  <r>
    <x v="2824"/>
    <s v="Startup2825"/>
    <x v="8"/>
    <x v="4"/>
    <s v="Melbourne"/>
    <n v="2016"/>
    <x v="1528"/>
    <x v="0"/>
    <n v="793274"/>
    <n v="749537034"/>
    <x v="3"/>
    <n v="15"/>
    <n v="2773"/>
    <n v="87281597"/>
    <n v="40"/>
    <s v="Acquired"/>
  </r>
  <r>
    <x v="2825"/>
    <s v="Startup2826"/>
    <x v="2"/>
    <x v="8"/>
    <s v="San Francisco"/>
    <n v="2012"/>
    <x v="1265"/>
    <x v="4"/>
    <n v="48211018"/>
    <n v="825919715"/>
    <x v="5"/>
    <n v="2"/>
    <n v="113"/>
    <n v="25473477"/>
    <n v="16"/>
    <s v="IPO"/>
  </r>
  <r>
    <x v="2826"/>
    <s v="Startup2827"/>
    <x v="9"/>
    <x v="3"/>
    <s v="Singapore"/>
    <n v="2020"/>
    <x v="430"/>
    <x v="1"/>
    <n v="49944366"/>
    <n v="910242826"/>
    <x v="7"/>
    <n v="10"/>
    <n v="1979"/>
    <n v="14229204"/>
    <n v="40"/>
    <s v="Closed"/>
  </r>
  <r>
    <x v="2827"/>
    <s v="Startup2828"/>
    <x v="3"/>
    <x v="2"/>
    <s v="Paris"/>
    <n v="2020"/>
    <x v="1529"/>
    <x v="1"/>
    <n v="17689162"/>
    <n v="930390180"/>
    <x v="1"/>
    <n v="7"/>
    <n v="1228"/>
    <n v="32483113"/>
    <n v="40"/>
    <s v="Active"/>
  </r>
  <r>
    <x v="2828"/>
    <s v="Startup2829"/>
    <x v="3"/>
    <x v="6"/>
    <s v="Abu Dhabi"/>
    <n v="2023"/>
    <x v="778"/>
    <x v="3"/>
    <n v="39024439"/>
    <n v="823299995"/>
    <x v="5"/>
    <n v="9"/>
    <n v="136"/>
    <n v="56460952"/>
    <n v="24"/>
    <s v="IPO"/>
  </r>
  <r>
    <x v="2829"/>
    <s v="Startup2830"/>
    <x v="6"/>
    <x v="7"/>
    <s v="Manchester"/>
    <n v="2023"/>
    <x v="783"/>
    <x v="1"/>
    <n v="4758712"/>
    <n v="963272937"/>
    <x v="4"/>
    <n v="14"/>
    <n v="2751"/>
    <n v="69255470"/>
    <n v="21"/>
    <s v="IPO"/>
  </r>
  <r>
    <x v="2830"/>
    <s v="Startup2831"/>
    <x v="9"/>
    <x v="4"/>
    <s v="Sydney"/>
    <n v="2010"/>
    <x v="1520"/>
    <x v="2"/>
    <n v="21383433"/>
    <n v="212427666"/>
    <x v="6"/>
    <n v="2"/>
    <n v="214"/>
    <n v="46880961"/>
    <n v="19"/>
    <s v="Closed"/>
  </r>
  <r>
    <x v="2831"/>
    <s v="Startup2832"/>
    <x v="0"/>
    <x v="5"/>
    <s v="Berlin"/>
    <n v="2019"/>
    <x v="671"/>
    <x v="6"/>
    <n v="21592550"/>
    <n v="559244025"/>
    <x v="0"/>
    <n v="14"/>
    <n v="1725"/>
    <n v="91294304"/>
    <n v="30"/>
    <s v="Active"/>
  </r>
  <r>
    <x v="2832"/>
    <s v="Startup2833"/>
    <x v="5"/>
    <x v="9"/>
    <s v="Toronto"/>
    <n v="2022"/>
    <x v="1530"/>
    <x v="6"/>
    <n v="6892958"/>
    <n v="188751238"/>
    <x v="4"/>
    <n v="12"/>
    <n v="2474"/>
    <n v="7430807"/>
    <n v="21"/>
    <s v="Active"/>
  </r>
  <r>
    <x v="2833"/>
    <s v="Startup2834"/>
    <x v="3"/>
    <x v="2"/>
    <s v="Paris"/>
    <n v="2013"/>
    <x v="1507"/>
    <x v="4"/>
    <n v="39350865"/>
    <n v="415728321"/>
    <x v="0"/>
    <n v="15"/>
    <n v="3272"/>
    <n v="57842269"/>
    <n v="26"/>
    <s v="IPO"/>
  </r>
  <r>
    <x v="2834"/>
    <s v="Startup2835"/>
    <x v="3"/>
    <x v="8"/>
    <s v="Boston"/>
    <n v="2013"/>
    <x v="1531"/>
    <x v="6"/>
    <n v="28922583"/>
    <n v="434899489"/>
    <x v="1"/>
    <n v="5"/>
    <n v="1847"/>
    <n v="30267692"/>
    <n v="24"/>
    <s v="Active"/>
  </r>
  <r>
    <x v="2835"/>
    <s v="Startup2836"/>
    <x v="8"/>
    <x v="6"/>
    <s v="Abu Dhabi"/>
    <n v="2011"/>
    <x v="860"/>
    <x v="1"/>
    <n v="20750945"/>
    <n v="697266755"/>
    <x v="5"/>
    <n v="10"/>
    <n v="4839"/>
    <n v="72891757"/>
    <n v="40"/>
    <s v="Acquired"/>
  </r>
  <r>
    <x v="2836"/>
    <s v="Startup2837"/>
    <x v="1"/>
    <x v="7"/>
    <s v="Manchester"/>
    <n v="2024"/>
    <x v="1218"/>
    <x v="1"/>
    <n v="25643032"/>
    <n v="736155040"/>
    <x v="6"/>
    <n v="4"/>
    <n v="736"/>
    <n v="77432828"/>
    <n v="25"/>
    <s v="IPO"/>
  </r>
  <r>
    <x v="2837"/>
    <s v="Startup2838"/>
    <x v="0"/>
    <x v="3"/>
    <s v="Singapore"/>
    <n v="2020"/>
    <x v="1532"/>
    <x v="1"/>
    <n v="44948301"/>
    <n v="389644273"/>
    <x v="7"/>
    <n v="11"/>
    <n v="1603"/>
    <n v="56641677"/>
    <n v="7"/>
    <s v="Active"/>
  </r>
  <r>
    <x v="2838"/>
    <s v="Startup2839"/>
    <x v="0"/>
    <x v="4"/>
    <s v="Melbourne"/>
    <n v="2022"/>
    <x v="333"/>
    <x v="5"/>
    <n v="8544239"/>
    <n v="802091775"/>
    <x v="7"/>
    <n v="10"/>
    <n v="4561"/>
    <n v="38679378"/>
    <n v="4"/>
    <s v="IPO"/>
  </r>
  <r>
    <x v="2839"/>
    <s v="Startup2840"/>
    <x v="4"/>
    <x v="6"/>
    <s v="Abu Dhabi"/>
    <n v="2019"/>
    <x v="1533"/>
    <x v="0"/>
    <n v="25099440"/>
    <n v="926219739"/>
    <x v="3"/>
    <n v="10"/>
    <n v="3192"/>
    <n v="91347366"/>
    <n v="14"/>
    <s v="Acquired"/>
  </r>
  <r>
    <x v="2840"/>
    <s v="Startup2841"/>
    <x v="7"/>
    <x v="0"/>
    <s v="Tokyo"/>
    <n v="2020"/>
    <x v="1448"/>
    <x v="5"/>
    <n v="26968916"/>
    <n v="191389492"/>
    <x v="5"/>
    <n v="9"/>
    <n v="4272"/>
    <n v="52191260"/>
    <n v="15"/>
    <s v="Acquired"/>
  </r>
  <r>
    <x v="2841"/>
    <s v="Startup2842"/>
    <x v="0"/>
    <x v="3"/>
    <s v="Singapore"/>
    <n v="2019"/>
    <x v="1060"/>
    <x v="3"/>
    <n v="16144877"/>
    <n v="221345583"/>
    <x v="1"/>
    <n v="6"/>
    <n v="479"/>
    <n v="13475462"/>
    <n v="13"/>
    <s v="Closed"/>
  </r>
  <r>
    <x v="2842"/>
    <s v="Startup2843"/>
    <x v="4"/>
    <x v="7"/>
    <s v="Manchester"/>
    <n v="2018"/>
    <x v="582"/>
    <x v="5"/>
    <n v="5714332"/>
    <n v="408524275"/>
    <x v="6"/>
    <n v="9"/>
    <n v="1295"/>
    <n v="9523958"/>
    <n v="3"/>
    <s v="Acquired"/>
  </r>
  <r>
    <x v="2843"/>
    <s v="Startup2844"/>
    <x v="2"/>
    <x v="1"/>
    <s v="Hyderabad"/>
    <n v="2022"/>
    <x v="212"/>
    <x v="5"/>
    <n v="18722018"/>
    <n v="528530373"/>
    <x v="4"/>
    <n v="2"/>
    <n v="4912"/>
    <n v="31256714"/>
    <n v="1"/>
    <s v="Acquired"/>
  </r>
  <r>
    <x v="2844"/>
    <s v="Startup2845"/>
    <x v="2"/>
    <x v="5"/>
    <s v="Munich"/>
    <n v="2023"/>
    <x v="816"/>
    <x v="0"/>
    <n v="20108282"/>
    <n v="63045700"/>
    <x v="6"/>
    <n v="5"/>
    <n v="1274"/>
    <n v="36793582"/>
    <n v="36"/>
    <s v="Active"/>
  </r>
  <r>
    <x v="2845"/>
    <s v="Startup2846"/>
    <x v="7"/>
    <x v="4"/>
    <s v="Melbourne"/>
    <n v="2019"/>
    <x v="967"/>
    <x v="4"/>
    <n v="4735368"/>
    <n v="641423146"/>
    <x v="6"/>
    <n v="1"/>
    <n v="670"/>
    <n v="88786586"/>
    <n v="13"/>
    <s v="IPO"/>
  </r>
  <r>
    <x v="2846"/>
    <s v="Startup2847"/>
    <x v="6"/>
    <x v="9"/>
    <s v="Toronto"/>
    <n v="2011"/>
    <x v="1017"/>
    <x v="0"/>
    <n v="36882601"/>
    <n v="151455284"/>
    <x v="1"/>
    <n v="1"/>
    <n v="3558"/>
    <n v="40294939"/>
    <n v="10"/>
    <s v="Active"/>
  </r>
  <r>
    <x v="2847"/>
    <s v="Startup2848"/>
    <x v="0"/>
    <x v="7"/>
    <s v="Manchester"/>
    <n v="2016"/>
    <x v="1141"/>
    <x v="2"/>
    <n v="44549906"/>
    <n v="970286236"/>
    <x v="2"/>
    <n v="12"/>
    <n v="2848"/>
    <n v="99327453"/>
    <n v="17"/>
    <s v="Acquired"/>
  </r>
  <r>
    <x v="2848"/>
    <s v="Startup2849"/>
    <x v="5"/>
    <x v="1"/>
    <s v="Mumbai"/>
    <n v="2023"/>
    <x v="1534"/>
    <x v="1"/>
    <n v="25634700"/>
    <n v="426197451"/>
    <x v="6"/>
    <n v="10"/>
    <n v="4903"/>
    <n v="67710609"/>
    <n v="5"/>
    <s v="Acquired"/>
  </r>
  <r>
    <x v="2849"/>
    <s v="Startup2850"/>
    <x v="3"/>
    <x v="0"/>
    <s v="Tokyo"/>
    <n v="2020"/>
    <x v="273"/>
    <x v="5"/>
    <n v="2339263"/>
    <n v="288167928"/>
    <x v="2"/>
    <n v="2"/>
    <n v="4638"/>
    <n v="91787694"/>
    <n v="35"/>
    <s v="IPO"/>
  </r>
  <r>
    <x v="2850"/>
    <s v="Startup2851"/>
    <x v="9"/>
    <x v="7"/>
    <s v="Manchester"/>
    <n v="2011"/>
    <x v="1299"/>
    <x v="4"/>
    <n v="3473284"/>
    <n v="811463736"/>
    <x v="4"/>
    <n v="6"/>
    <n v="4478"/>
    <n v="69481211"/>
    <n v="6"/>
    <s v="Closed"/>
  </r>
  <r>
    <x v="2851"/>
    <s v="Startup2852"/>
    <x v="4"/>
    <x v="1"/>
    <s v="Mumbai"/>
    <n v="2010"/>
    <x v="111"/>
    <x v="2"/>
    <n v="13808733"/>
    <n v="753511697"/>
    <x v="3"/>
    <n v="14"/>
    <n v="4045"/>
    <n v="62835123"/>
    <n v="12"/>
    <s v="Acquired"/>
  </r>
  <r>
    <x v="2852"/>
    <s v="Startup2853"/>
    <x v="5"/>
    <x v="4"/>
    <s v="Sydney"/>
    <n v="2020"/>
    <x v="795"/>
    <x v="2"/>
    <n v="24208947"/>
    <n v="87220721"/>
    <x v="4"/>
    <n v="4"/>
    <n v="802"/>
    <n v="41908456"/>
    <n v="2"/>
    <s v="Active"/>
  </r>
  <r>
    <x v="2853"/>
    <s v="Startup2854"/>
    <x v="1"/>
    <x v="3"/>
    <s v="Singapore"/>
    <n v="2021"/>
    <x v="1535"/>
    <x v="4"/>
    <n v="31832190"/>
    <n v="506007879"/>
    <x v="6"/>
    <n v="9"/>
    <n v="4336"/>
    <n v="7425505"/>
    <n v="2"/>
    <s v="Active"/>
  </r>
  <r>
    <x v="2854"/>
    <s v="Startup2855"/>
    <x v="7"/>
    <x v="4"/>
    <s v="Melbourne"/>
    <n v="2017"/>
    <x v="1255"/>
    <x v="0"/>
    <n v="36915994"/>
    <n v="157872969"/>
    <x v="0"/>
    <n v="11"/>
    <n v="3165"/>
    <n v="63489045"/>
    <n v="40"/>
    <s v="Closed"/>
  </r>
  <r>
    <x v="2855"/>
    <s v="Startup2856"/>
    <x v="3"/>
    <x v="3"/>
    <s v="Singapore"/>
    <n v="2021"/>
    <x v="1536"/>
    <x v="1"/>
    <n v="47614942"/>
    <n v="26092551"/>
    <x v="4"/>
    <n v="2"/>
    <n v="2235"/>
    <n v="5497133"/>
    <n v="13"/>
    <s v="IPO"/>
  </r>
  <r>
    <x v="2856"/>
    <s v="Startup2857"/>
    <x v="2"/>
    <x v="1"/>
    <s v="Pune"/>
    <n v="2011"/>
    <x v="1537"/>
    <x v="1"/>
    <n v="41698580"/>
    <n v="806063550"/>
    <x v="3"/>
    <n v="5"/>
    <n v="4837"/>
    <n v="94660167"/>
    <n v="18"/>
    <s v="Acquired"/>
  </r>
  <r>
    <x v="2857"/>
    <s v="Startup2858"/>
    <x v="3"/>
    <x v="5"/>
    <s v="Munich"/>
    <n v="2024"/>
    <x v="54"/>
    <x v="3"/>
    <n v="15824360"/>
    <n v="964117666"/>
    <x v="5"/>
    <n v="9"/>
    <n v="916"/>
    <n v="84080948"/>
    <n v="13"/>
    <s v="Acquired"/>
  </r>
  <r>
    <x v="2858"/>
    <s v="Startup2859"/>
    <x v="6"/>
    <x v="9"/>
    <s v="Vancouver"/>
    <n v="2023"/>
    <x v="1300"/>
    <x v="5"/>
    <n v="15695804"/>
    <n v="732169045"/>
    <x v="0"/>
    <n v="1"/>
    <n v="2835"/>
    <n v="71933158"/>
    <n v="24"/>
    <s v="Active"/>
  </r>
  <r>
    <x v="2859"/>
    <s v="Startup2860"/>
    <x v="2"/>
    <x v="9"/>
    <s v="Vancouver"/>
    <n v="2010"/>
    <x v="299"/>
    <x v="1"/>
    <n v="6273724"/>
    <n v="780802500"/>
    <x v="2"/>
    <n v="6"/>
    <n v="1970"/>
    <n v="42833759"/>
    <n v="17"/>
    <s v="Closed"/>
  </r>
  <r>
    <x v="2860"/>
    <s v="Startup2861"/>
    <x v="4"/>
    <x v="8"/>
    <s v="New York"/>
    <n v="2015"/>
    <x v="513"/>
    <x v="2"/>
    <n v="13285302"/>
    <n v="804331063"/>
    <x v="4"/>
    <n v="1"/>
    <n v="460"/>
    <n v="43722315"/>
    <n v="24"/>
    <s v="Closed"/>
  </r>
  <r>
    <x v="2861"/>
    <s v="Startup2862"/>
    <x v="2"/>
    <x v="0"/>
    <s v="Tokyo"/>
    <n v="2014"/>
    <x v="830"/>
    <x v="2"/>
    <n v="4404510"/>
    <n v="865020568"/>
    <x v="4"/>
    <n v="9"/>
    <n v="2492"/>
    <n v="71263023"/>
    <n v="7"/>
    <s v="IPO"/>
  </r>
  <r>
    <x v="2862"/>
    <s v="Startup2863"/>
    <x v="0"/>
    <x v="0"/>
    <s v="Tokyo"/>
    <n v="2022"/>
    <x v="464"/>
    <x v="4"/>
    <n v="4561380"/>
    <n v="754249515"/>
    <x v="6"/>
    <n v="2"/>
    <n v="3779"/>
    <n v="99198221"/>
    <n v="14"/>
    <s v="Acquired"/>
  </r>
  <r>
    <x v="2863"/>
    <s v="Startup2864"/>
    <x v="2"/>
    <x v="9"/>
    <s v="Toronto"/>
    <n v="2020"/>
    <x v="390"/>
    <x v="2"/>
    <n v="38303134"/>
    <n v="952573037"/>
    <x v="0"/>
    <n v="15"/>
    <n v="2663"/>
    <n v="44055521"/>
    <n v="32"/>
    <s v="Acquired"/>
  </r>
  <r>
    <x v="2864"/>
    <s v="Startup2865"/>
    <x v="3"/>
    <x v="2"/>
    <s v="Paris"/>
    <n v="2023"/>
    <x v="1204"/>
    <x v="5"/>
    <n v="44114232"/>
    <n v="573684798"/>
    <x v="2"/>
    <n v="1"/>
    <n v="4880"/>
    <n v="93819861"/>
    <n v="8"/>
    <s v="Active"/>
  </r>
  <r>
    <x v="2865"/>
    <s v="Startup2866"/>
    <x v="2"/>
    <x v="8"/>
    <s v="New York"/>
    <n v="2019"/>
    <x v="1004"/>
    <x v="2"/>
    <n v="31306263"/>
    <n v="225304234"/>
    <x v="5"/>
    <n v="3"/>
    <n v="2722"/>
    <n v="86238183"/>
    <n v="19"/>
    <s v="Closed"/>
  </r>
  <r>
    <x v="2866"/>
    <s v="Startup2867"/>
    <x v="9"/>
    <x v="6"/>
    <s v="Dubai"/>
    <n v="2019"/>
    <x v="1497"/>
    <x v="1"/>
    <n v="25746480"/>
    <n v="477210229"/>
    <x v="4"/>
    <n v="13"/>
    <n v="1601"/>
    <n v="20798845"/>
    <n v="20"/>
    <s v="Acquired"/>
  </r>
  <r>
    <x v="2867"/>
    <s v="Startup2868"/>
    <x v="4"/>
    <x v="4"/>
    <s v="Sydney"/>
    <n v="2019"/>
    <x v="1538"/>
    <x v="1"/>
    <n v="21365991"/>
    <n v="24161349"/>
    <x v="2"/>
    <n v="10"/>
    <n v="246"/>
    <n v="70821531"/>
    <n v="15"/>
    <s v="Acquired"/>
  </r>
  <r>
    <x v="2868"/>
    <s v="Startup2869"/>
    <x v="3"/>
    <x v="1"/>
    <s v="Mumbai"/>
    <n v="2021"/>
    <x v="1231"/>
    <x v="2"/>
    <n v="1696289"/>
    <n v="29660950"/>
    <x v="3"/>
    <n v="10"/>
    <n v="3199"/>
    <n v="93539083"/>
    <n v="19"/>
    <s v="Acquired"/>
  </r>
  <r>
    <x v="2869"/>
    <s v="Startup2870"/>
    <x v="1"/>
    <x v="5"/>
    <s v="Munich"/>
    <n v="2024"/>
    <x v="804"/>
    <x v="2"/>
    <n v="2817950"/>
    <n v="509091138"/>
    <x v="4"/>
    <n v="4"/>
    <n v="562"/>
    <n v="30894440"/>
    <n v="10"/>
    <s v="Closed"/>
  </r>
  <r>
    <x v="2870"/>
    <s v="Startup2871"/>
    <x v="3"/>
    <x v="6"/>
    <s v="Abu Dhabi"/>
    <n v="2018"/>
    <x v="1126"/>
    <x v="6"/>
    <n v="10086698"/>
    <n v="64143690"/>
    <x v="2"/>
    <n v="5"/>
    <n v="1779"/>
    <n v="3008536"/>
    <n v="22"/>
    <s v="Active"/>
  </r>
  <r>
    <x v="2871"/>
    <s v="Startup2872"/>
    <x v="5"/>
    <x v="1"/>
    <s v="Hyderabad"/>
    <n v="2018"/>
    <x v="873"/>
    <x v="5"/>
    <n v="3131456"/>
    <n v="578221950"/>
    <x v="2"/>
    <n v="10"/>
    <n v="906"/>
    <n v="56707568"/>
    <n v="14"/>
    <s v="Acquired"/>
  </r>
  <r>
    <x v="2872"/>
    <s v="Startup2873"/>
    <x v="2"/>
    <x v="4"/>
    <s v="Sydney"/>
    <n v="2012"/>
    <x v="1539"/>
    <x v="5"/>
    <n v="30874826"/>
    <n v="11057122"/>
    <x v="2"/>
    <n v="4"/>
    <n v="1786"/>
    <n v="85220568"/>
    <n v="11"/>
    <s v="Active"/>
  </r>
  <r>
    <x v="2873"/>
    <s v="Startup2874"/>
    <x v="9"/>
    <x v="2"/>
    <s v="Paris"/>
    <n v="2015"/>
    <x v="526"/>
    <x v="1"/>
    <n v="36192405"/>
    <n v="113835479"/>
    <x v="6"/>
    <n v="1"/>
    <n v="2512"/>
    <n v="22803022"/>
    <n v="13"/>
    <s v="Acquired"/>
  </r>
  <r>
    <x v="2874"/>
    <s v="Startup2875"/>
    <x v="3"/>
    <x v="2"/>
    <s v="Paris"/>
    <n v="2022"/>
    <x v="650"/>
    <x v="0"/>
    <n v="45419286"/>
    <n v="75561028"/>
    <x v="5"/>
    <n v="14"/>
    <n v="4801"/>
    <n v="92325005"/>
    <n v="29"/>
    <s v="Acquired"/>
  </r>
  <r>
    <x v="2875"/>
    <s v="Startup2876"/>
    <x v="1"/>
    <x v="9"/>
    <s v="Toronto"/>
    <n v="2012"/>
    <x v="1473"/>
    <x v="2"/>
    <n v="30238288"/>
    <n v="547696287"/>
    <x v="1"/>
    <n v="13"/>
    <n v="4141"/>
    <n v="62649336"/>
    <n v="22"/>
    <s v="IPO"/>
  </r>
  <r>
    <x v="2876"/>
    <s v="Startup2877"/>
    <x v="1"/>
    <x v="8"/>
    <s v="Boston"/>
    <n v="2018"/>
    <x v="980"/>
    <x v="5"/>
    <n v="15797011"/>
    <n v="233183924"/>
    <x v="6"/>
    <n v="4"/>
    <n v="290"/>
    <n v="60328829"/>
    <n v="16"/>
    <s v="Closed"/>
  </r>
  <r>
    <x v="2877"/>
    <s v="Startup2878"/>
    <x v="2"/>
    <x v="8"/>
    <s v="San Francisco"/>
    <n v="2020"/>
    <x v="713"/>
    <x v="2"/>
    <n v="17515802"/>
    <n v="835215261"/>
    <x v="7"/>
    <n v="10"/>
    <n v="1164"/>
    <n v="64493456"/>
    <n v="5"/>
    <s v="Closed"/>
  </r>
  <r>
    <x v="2878"/>
    <s v="Startup2879"/>
    <x v="8"/>
    <x v="9"/>
    <s v="Toronto"/>
    <n v="2021"/>
    <x v="1540"/>
    <x v="0"/>
    <n v="40098557"/>
    <n v="176541021"/>
    <x v="3"/>
    <n v="7"/>
    <n v="1020"/>
    <n v="37267911"/>
    <n v="8"/>
    <s v="Closed"/>
  </r>
  <r>
    <x v="2879"/>
    <s v="Startup2880"/>
    <x v="7"/>
    <x v="8"/>
    <s v="Austin"/>
    <n v="2022"/>
    <x v="422"/>
    <x v="5"/>
    <n v="48136271"/>
    <n v="761868906"/>
    <x v="2"/>
    <n v="7"/>
    <n v="4354"/>
    <n v="87139606"/>
    <n v="2"/>
    <s v="Closed"/>
  </r>
  <r>
    <x v="2880"/>
    <s v="Startup2881"/>
    <x v="4"/>
    <x v="2"/>
    <s v="Paris"/>
    <n v="2017"/>
    <x v="1541"/>
    <x v="2"/>
    <n v="3239893"/>
    <n v="940660454"/>
    <x v="1"/>
    <n v="5"/>
    <n v="2919"/>
    <n v="59906723"/>
    <n v="10"/>
    <s v="Active"/>
  </r>
  <r>
    <x v="2881"/>
    <s v="Startup2882"/>
    <x v="1"/>
    <x v="3"/>
    <s v="Singapore"/>
    <n v="2011"/>
    <x v="327"/>
    <x v="4"/>
    <n v="13036818"/>
    <n v="927475913"/>
    <x v="3"/>
    <n v="15"/>
    <n v="3129"/>
    <n v="14730727"/>
    <n v="27"/>
    <s v="Closed"/>
  </r>
  <r>
    <x v="2882"/>
    <s v="Startup2883"/>
    <x v="4"/>
    <x v="3"/>
    <s v="Singapore"/>
    <n v="2018"/>
    <x v="227"/>
    <x v="3"/>
    <n v="16631794"/>
    <n v="966737116"/>
    <x v="2"/>
    <n v="7"/>
    <n v="3176"/>
    <n v="57161536"/>
    <n v="32"/>
    <s v="Closed"/>
  </r>
  <r>
    <x v="2883"/>
    <s v="Startup2884"/>
    <x v="9"/>
    <x v="2"/>
    <s v="Paris"/>
    <n v="2024"/>
    <x v="1076"/>
    <x v="3"/>
    <n v="43443807"/>
    <n v="277494331"/>
    <x v="7"/>
    <n v="14"/>
    <n v="1460"/>
    <n v="88472140"/>
    <n v="7"/>
    <s v="Acquired"/>
  </r>
  <r>
    <x v="2884"/>
    <s v="Startup2885"/>
    <x v="3"/>
    <x v="0"/>
    <s v="Tokyo"/>
    <n v="2011"/>
    <x v="418"/>
    <x v="0"/>
    <n v="30555555"/>
    <n v="675434097"/>
    <x v="2"/>
    <n v="8"/>
    <n v="3156"/>
    <n v="72242499"/>
    <n v="25"/>
    <s v="IPO"/>
  </r>
  <r>
    <x v="2885"/>
    <s v="Startup2886"/>
    <x v="7"/>
    <x v="6"/>
    <s v="Abu Dhabi"/>
    <n v="2021"/>
    <x v="1515"/>
    <x v="6"/>
    <n v="5181306"/>
    <n v="896690749"/>
    <x v="7"/>
    <n v="6"/>
    <n v="4851"/>
    <n v="12848956"/>
    <n v="11"/>
    <s v="Closed"/>
  </r>
  <r>
    <x v="2886"/>
    <s v="Startup2887"/>
    <x v="9"/>
    <x v="3"/>
    <s v="Singapore"/>
    <n v="2020"/>
    <x v="828"/>
    <x v="5"/>
    <n v="44228297"/>
    <n v="838659902"/>
    <x v="0"/>
    <n v="14"/>
    <n v="4887"/>
    <n v="87156611"/>
    <n v="29"/>
    <s v="Acquired"/>
  </r>
  <r>
    <x v="2887"/>
    <s v="Startup2888"/>
    <x v="4"/>
    <x v="8"/>
    <s v="New York"/>
    <n v="2023"/>
    <x v="960"/>
    <x v="6"/>
    <n v="37924650"/>
    <n v="717798740"/>
    <x v="3"/>
    <n v="12"/>
    <n v="3206"/>
    <n v="25553517"/>
    <n v="5"/>
    <s v="Acquired"/>
  </r>
  <r>
    <x v="2888"/>
    <s v="Startup2889"/>
    <x v="3"/>
    <x v="3"/>
    <s v="Singapore"/>
    <n v="2019"/>
    <x v="366"/>
    <x v="1"/>
    <n v="16835805"/>
    <n v="609267244"/>
    <x v="5"/>
    <n v="7"/>
    <n v="4424"/>
    <n v="50879277"/>
    <n v="5"/>
    <s v="IPO"/>
  </r>
  <r>
    <x v="2889"/>
    <s v="Startup2890"/>
    <x v="4"/>
    <x v="0"/>
    <s v="Tokyo"/>
    <n v="2020"/>
    <x v="612"/>
    <x v="0"/>
    <n v="37133084"/>
    <n v="738347981"/>
    <x v="6"/>
    <n v="10"/>
    <n v="1270"/>
    <n v="85581149"/>
    <n v="19"/>
    <s v="Active"/>
  </r>
  <r>
    <x v="2890"/>
    <s v="Startup2891"/>
    <x v="3"/>
    <x v="8"/>
    <s v="San Francisco"/>
    <n v="2023"/>
    <x v="299"/>
    <x v="4"/>
    <n v="17116397"/>
    <n v="824490896"/>
    <x v="5"/>
    <n v="5"/>
    <n v="1436"/>
    <n v="88020383"/>
    <n v="21"/>
    <s v="IPO"/>
  </r>
  <r>
    <x v="2891"/>
    <s v="Startup2892"/>
    <x v="7"/>
    <x v="9"/>
    <s v="Vancouver"/>
    <n v="2016"/>
    <x v="891"/>
    <x v="2"/>
    <n v="26876611"/>
    <n v="457794405"/>
    <x v="5"/>
    <n v="4"/>
    <n v="611"/>
    <n v="59897589"/>
    <n v="17"/>
    <s v="Closed"/>
  </r>
  <r>
    <x v="2892"/>
    <s v="Startup2893"/>
    <x v="0"/>
    <x v="0"/>
    <s v="Tokyo"/>
    <n v="2020"/>
    <x v="236"/>
    <x v="3"/>
    <n v="32450438"/>
    <n v="395961519"/>
    <x v="2"/>
    <n v="1"/>
    <n v="4226"/>
    <n v="59939542"/>
    <n v="28"/>
    <s v="IPO"/>
  </r>
  <r>
    <x v="2893"/>
    <s v="Startup2894"/>
    <x v="6"/>
    <x v="5"/>
    <s v="Berlin"/>
    <n v="2012"/>
    <x v="1326"/>
    <x v="6"/>
    <n v="7502457"/>
    <n v="610176658"/>
    <x v="3"/>
    <n v="8"/>
    <n v="4382"/>
    <n v="65202445"/>
    <n v="2"/>
    <s v="IPO"/>
  </r>
  <r>
    <x v="2894"/>
    <s v="Startup2895"/>
    <x v="0"/>
    <x v="4"/>
    <s v="Melbourne"/>
    <n v="2014"/>
    <x v="473"/>
    <x v="0"/>
    <n v="28411282"/>
    <n v="413786859"/>
    <x v="0"/>
    <n v="8"/>
    <n v="3561"/>
    <n v="93174136"/>
    <n v="31"/>
    <s v="Active"/>
  </r>
  <r>
    <x v="2895"/>
    <s v="Startup2896"/>
    <x v="5"/>
    <x v="6"/>
    <s v="Abu Dhabi"/>
    <n v="2011"/>
    <x v="1542"/>
    <x v="3"/>
    <n v="46876886"/>
    <n v="100785158"/>
    <x v="3"/>
    <n v="1"/>
    <n v="1109"/>
    <n v="55712972"/>
    <n v="33"/>
    <s v="Acquired"/>
  </r>
  <r>
    <x v="2896"/>
    <s v="Startup2897"/>
    <x v="7"/>
    <x v="3"/>
    <s v="Singapore"/>
    <n v="2014"/>
    <x v="506"/>
    <x v="1"/>
    <n v="9333872"/>
    <n v="791215337"/>
    <x v="7"/>
    <n v="10"/>
    <n v="3770"/>
    <n v="65548409"/>
    <n v="31"/>
    <s v="Active"/>
  </r>
  <r>
    <x v="2897"/>
    <s v="Startup2898"/>
    <x v="2"/>
    <x v="0"/>
    <s v="Tokyo"/>
    <n v="2021"/>
    <x v="1543"/>
    <x v="2"/>
    <n v="34580169"/>
    <n v="792867372"/>
    <x v="7"/>
    <n v="1"/>
    <n v="716"/>
    <n v="21196088"/>
    <n v="9"/>
    <s v="IPO"/>
  </r>
  <r>
    <x v="2898"/>
    <s v="Startup2899"/>
    <x v="4"/>
    <x v="4"/>
    <s v="Sydney"/>
    <n v="2022"/>
    <x v="498"/>
    <x v="6"/>
    <n v="45530800"/>
    <n v="147296005"/>
    <x v="5"/>
    <n v="6"/>
    <n v="4964"/>
    <n v="82743545"/>
    <n v="21"/>
    <s v="Acquired"/>
  </r>
  <r>
    <x v="2899"/>
    <s v="Startup2900"/>
    <x v="1"/>
    <x v="7"/>
    <s v="Manchester"/>
    <n v="2022"/>
    <x v="286"/>
    <x v="6"/>
    <n v="46880420"/>
    <n v="286082917"/>
    <x v="3"/>
    <n v="7"/>
    <n v="779"/>
    <n v="55516853"/>
    <n v="15"/>
    <s v="IPO"/>
  </r>
  <r>
    <x v="2900"/>
    <s v="Startup2901"/>
    <x v="6"/>
    <x v="7"/>
    <s v="London"/>
    <n v="2013"/>
    <x v="1544"/>
    <x v="0"/>
    <n v="17560423"/>
    <n v="578560843"/>
    <x v="3"/>
    <n v="10"/>
    <n v="3502"/>
    <n v="24314372"/>
    <n v="27"/>
    <s v="Active"/>
  </r>
  <r>
    <x v="2901"/>
    <s v="Startup2902"/>
    <x v="1"/>
    <x v="3"/>
    <s v="Singapore"/>
    <n v="2018"/>
    <x v="1320"/>
    <x v="1"/>
    <n v="11323119"/>
    <n v="578271076"/>
    <x v="5"/>
    <n v="12"/>
    <n v="3714"/>
    <n v="59833675"/>
    <n v="22"/>
    <s v="Closed"/>
  </r>
  <r>
    <x v="2902"/>
    <s v="Startup2903"/>
    <x v="9"/>
    <x v="0"/>
    <s v="Tokyo"/>
    <n v="2013"/>
    <x v="1545"/>
    <x v="1"/>
    <n v="9097685"/>
    <n v="118410057"/>
    <x v="7"/>
    <n v="4"/>
    <n v="216"/>
    <n v="75520515"/>
    <n v="38"/>
    <s v="Active"/>
  </r>
  <r>
    <x v="2903"/>
    <s v="Startup2904"/>
    <x v="2"/>
    <x v="1"/>
    <s v="Pune"/>
    <n v="2019"/>
    <x v="1546"/>
    <x v="4"/>
    <n v="37709075"/>
    <n v="543269555"/>
    <x v="2"/>
    <n v="1"/>
    <n v="4884"/>
    <n v="9528798"/>
    <n v="35"/>
    <s v="IPO"/>
  </r>
  <r>
    <x v="2904"/>
    <s v="Startup2905"/>
    <x v="8"/>
    <x v="8"/>
    <s v="Boston"/>
    <n v="2014"/>
    <x v="330"/>
    <x v="3"/>
    <n v="38218178"/>
    <n v="53311772"/>
    <x v="4"/>
    <n v="10"/>
    <n v="4511"/>
    <n v="21885719"/>
    <n v="26"/>
    <s v="Acquired"/>
  </r>
  <r>
    <x v="2905"/>
    <s v="Startup2906"/>
    <x v="9"/>
    <x v="7"/>
    <s v="Manchester"/>
    <n v="2023"/>
    <x v="530"/>
    <x v="6"/>
    <n v="44628948"/>
    <n v="521305180"/>
    <x v="2"/>
    <n v="2"/>
    <n v="1282"/>
    <n v="63310632"/>
    <n v="39"/>
    <s v="Acquired"/>
  </r>
  <r>
    <x v="2906"/>
    <s v="Startup2907"/>
    <x v="6"/>
    <x v="6"/>
    <s v="Dubai"/>
    <n v="2014"/>
    <x v="1547"/>
    <x v="6"/>
    <n v="29021963"/>
    <n v="719965081"/>
    <x v="4"/>
    <n v="11"/>
    <n v="3530"/>
    <n v="90348746"/>
    <n v="1"/>
    <s v="Closed"/>
  </r>
  <r>
    <x v="2907"/>
    <s v="Startup2908"/>
    <x v="1"/>
    <x v="3"/>
    <s v="Singapore"/>
    <n v="2021"/>
    <x v="1548"/>
    <x v="3"/>
    <n v="8232616"/>
    <n v="440005968"/>
    <x v="2"/>
    <n v="11"/>
    <n v="3236"/>
    <n v="59932877"/>
    <n v="29"/>
    <s v="Closed"/>
  </r>
  <r>
    <x v="2908"/>
    <s v="Startup2909"/>
    <x v="9"/>
    <x v="1"/>
    <s v="Bengaluru"/>
    <n v="2022"/>
    <x v="1205"/>
    <x v="2"/>
    <n v="38016062"/>
    <n v="968312860"/>
    <x v="2"/>
    <n v="14"/>
    <n v="4968"/>
    <n v="28972100"/>
    <n v="37"/>
    <s v="IPO"/>
  </r>
  <r>
    <x v="2909"/>
    <s v="Startup2910"/>
    <x v="4"/>
    <x v="7"/>
    <s v="Manchester"/>
    <n v="2019"/>
    <x v="243"/>
    <x v="4"/>
    <n v="30899957"/>
    <n v="700363824"/>
    <x v="3"/>
    <n v="1"/>
    <n v="2886"/>
    <n v="46502038"/>
    <n v="37"/>
    <s v="IPO"/>
  </r>
  <r>
    <x v="2910"/>
    <s v="Startup2911"/>
    <x v="3"/>
    <x v="8"/>
    <s v="San Francisco"/>
    <n v="2010"/>
    <x v="1017"/>
    <x v="3"/>
    <n v="7526718"/>
    <n v="774791404"/>
    <x v="7"/>
    <n v="6"/>
    <n v="1420"/>
    <n v="33438630"/>
    <n v="32"/>
    <s v="IPO"/>
  </r>
  <r>
    <x v="2911"/>
    <s v="Startup2912"/>
    <x v="2"/>
    <x v="8"/>
    <s v="Boston"/>
    <n v="2012"/>
    <x v="1448"/>
    <x v="3"/>
    <n v="10158574"/>
    <n v="343936920"/>
    <x v="3"/>
    <n v="12"/>
    <n v="1398"/>
    <n v="3422386"/>
    <n v="31"/>
    <s v="Acquired"/>
  </r>
  <r>
    <x v="2912"/>
    <s v="Startup2913"/>
    <x v="6"/>
    <x v="7"/>
    <s v="London"/>
    <n v="2019"/>
    <x v="308"/>
    <x v="3"/>
    <n v="1528262"/>
    <n v="794468512"/>
    <x v="7"/>
    <n v="6"/>
    <n v="2245"/>
    <n v="90156098"/>
    <n v="39"/>
    <s v="IPO"/>
  </r>
  <r>
    <x v="2913"/>
    <s v="Startup2914"/>
    <x v="9"/>
    <x v="5"/>
    <s v="Berlin"/>
    <n v="2010"/>
    <x v="5"/>
    <x v="4"/>
    <n v="5583288"/>
    <n v="397699481"/>
    <x v="2"/>
    <n v="13"/>
    <n v="1968"/>
    <n v="74616529"/>
    <n v="7"/>
    <s v="Active"/>
  </r>
  <r>
    <x v="2914"/>
    <s v="Startup2915"/>
    <x v="6"/>
    <x v="2"/>
    <s v="Paris"/>
    <n v="2013"/>
    <x v="1302"/>
    <x v="4"/>
    <n v="6028216"/>
    <n v="464610546"/>
    <x v="7"/>
    <n v="7"/>
    <n v="1771"/>
    <n v="9299754"/>
    <n v="12"/>
    <s v="Active"/>
  </r>
  <r>
    <x v="2915"/>
    <s v="Startup2916"/>
    <x v="3"/>
    <x v="7"/>
    <s v="London"/>
    <n v="2010"/>
    <x v="1549"/>
    <x v="0"/>
    <n v="2516474"/>
    <n v="398096089"/>
    <x v="2"/>
    <n v="1"/>
    <n v="103"/>
    <n v="77854595"/>
    <n v="3"/>
    <s v="IPO"/>
  </r>
  <r>
    <x v="2916"/>
    <s v="Startup2917"/>
    <x v="2"/>
    <x v="5"/>
    <s v="Munich"/>
    <n v="2023"/>
    <x v="1550"/>
    <x v="1"/>
    <n v="19668866"/>
    <n v="502233990"/>
    <x v="6"/>
    <n v="4"/>
    <n v="2422"/>
    <n v="69581603"/>
    <n v="21"/>
    <s v="Closed"/>
  </r>
  <r>
    <x v="2917"/>
    <s v="Startup2918"/>
    <x v="8"/>
    <x v="0"/>
    <s v="Tokyo"/>
    <n v="2016"/>
    <x v="715"/>
    <x v="6"/>
    <n v="13674868"/>
    <n v="143909359"/>
    <x v="2"/>
    <n v="10"/>
    <n v="1140"/>
    <n v="38131586"/>
    <n v="15"/>
    <s v="IPO"/>
  </r>
  <r>
    <x v="2918"/>
    <s v="Startup2919"/>
    <x v="8"/>
    <x v="4"/>
    <s v="Sydney"/>
    <n v="2011"/>
    <x v="194"/>
    <x v="4"/>
    <n v="42487814"/>
    <n v="569312827"/>
    <x v="0"/>
    <n v="1"/>
    <n v="773"/>
    <n v="69228787"/>
    <n v="36"/>
    <s v="Closed"/>
  </r>
  <r>
    <x v="2919"/>
    <s v="Startup2920"/>
    <x v="1"/>
    <x v="5"/>
    <s v="Berlin"/>
    <n v="2020"/>
    <x v="613"/>
    <x v="0"/>
    <n v="4175169"/>
    <n v="531625414"/>
    <x v="4"/>
    <n v="14"/>
    <n v="3393"/>
    <n v="11876010"/>
    <n v="32"/>
    <s v="Acquired"/>
  </r>
  <r>
    <x v="2920"/>
    <s v="Startup2921"/>
    <x v="5"/>
    <x v="1"/>
    <s v="Hyderabad"/>
    <n v="2024"/>
    <x v="1407"/>
    <x v="4"/>
    <n v="48042451"/>
    <n v="815432431"/>
    <x v="5"/>
    <n v="3"/>
    <n v="4679"/>
    <n v="38258998"/>
    <n v="35"/>
    <s v="Acquired"/>
  </r>
  <r>
    <x v="2921"/>
    <s v="Startup2922"/>
    <x v="5"/>
    <x v="9"/>
    <s v="Vancouver"/>
    <n v="2018"/>
    <x v="1046"/>
    <x v="2"/>
    <n v="25507674"/>
    <n v="569582483"/>
    <x v="1"/>
    <n v="6"/>
    <n v="2766"/>
    <n v="34228550"/>
    <n v="3"/>
    <s v="Acquired"/>
  </r>
  <r>
    <x v="2922"/>
    <s v="Startup2923"/>
    <x v="0"/>
    <x v="4"/>
    <s v="Sydney"/>
    <n v="2017"/>
    <x v="955"/>
    <x v="5"/>
    <n v="1985775"/>
    <n v="379316577"/>
    <x v="5"/>
    <n v="2"/>
    <n v="3940"/>
    <n v="70839032"/>
    <n v="6"/>
    <s v="Closed"/>
  </r>
  <r>
    <x v="2923"/>
    <s v="Startup2924"/>
    <x v="1"/>
    <x v="5"/>
    <s v="Munich"/>
    <n v="2012"/>
    <x v="1423"/>
    <x v="6"/>
    <n v="46290657"/>
    <n v="968173884"/>
    <x v="3"/>
    <n v="13"/>
    <n v="3644"/>
    <n v="92657078"/>
    <n v="15"/>
    <s v="Closed"/>
  </r>
  <r>
    <x v="2924"/>
    <s v="Startup2925"/>
    <x v="6"/>
    <x v="7"/>
    <s v="London"/>
    <n v="2011"/>
    <x v="879"/>
    <x v="1"/>
    <n v="31020772"/>
    <n v="426160349"/>
    <x v="1"/>
    <n v="7"/>
    <n v="715"/>
    <n v="98713493"/>
    <n v="2"/>
    <s v="IPO"/>
  </r>
  <r>
    <x v="2925"/>
    <s v="Startup2926"/>
    <x v="6"/>
    <x v="4"/>
    <s v="Melbourne"/>
    <n v="2015"/>
    <x v="1068"/>
    <x v="2"/>
    <n v="11384160"/>
    <n v="107814439"/>
    <x v="4"/>
    <n v="1"/>
    <n v="4198"/>
    <n v="94207026"/>
    <n v="20"/>
    <s v="Acquired"/>
  </r>
  <r>
    <x v="2926"/>
    <s v="Startup2927"/>
    <x v="2"/>
    <x v="0"/>
    <s v="Tokyo"/>
    <n v="2010"/>
    <x v="1551"/>
    <x v="6"/>
    <n v="48380209"/>
    <n v="821691053"/>
    <x v="4"/>
    <n v="14"/>
    <n v="4120"/>
    <n v="40840450"/>
    <n v="18"/>
    <s v="Closed"/>
  </r>
  <r>
    <x v="2927"/>
    <s v="Startup2928"/>
    <x v="2"/>
    <x v="3"/>
    <s v="Singapore"/>
    <n v="2022"/>
    <x v="77"/>
    <x v="2"/>
    <n v="19013535"/>
    <n v="444165374"/>
    <x v="4"/>
    <n v="1"/>
    <n v="4268"/>
    <n v="51173380"/>
    <n v="38"/>
    <s v="Acquired"/>
  </r>
  <r>
    <x v="2928"/>
    <s v="Startup2929"/>
    <x v="0"/>
    <x v="8"/>
    <s v="Austin"/>
    <n v="2015"/>
    <x v="1023"/>
    <x v="4"/>
    <n v="48885024"/>
    <n v="78383460"/>
    <x v="6"/>
    <n v="2"/>
    <n v="1776"/>
    <n v="44408137"/>
    <n v="7"/>
    <s v="Acquired"/>
  </r>
  <r>
    <x v="2929"/>
    <s v="Startup2930"/>
    <x v="8"/>
    <x v="0"/>
    <s v="Tokyo"/>
    <n v="2022"/>
    <x v="1353"/>
    <x v="0"/>
    <n v="36583904"/>
    <n v="445105945"/>
    <x v="6"/>
    <n v="9"/>
    <n v="2165"/>
    <n v="1517734"/>
    <n v="30"/>
    <s v="Active"/>
  </r>
  <r>
    <x v="2930"/>
    <s v="Startup2931"/>
    <x v="3"/>
    <x v="7"/>
    <s v="Manchester"/>
    <n v="2012"/>
    <x v="1552"/>
    <x v="4"/>
    <n v="904902"/>
    <n v="953218806"/>
    <x v="2"/>
    <n v="5"/>
    <n v="1184"/>
    <n v="58904702"/>
    <n v="21"/>
    <s v="IPO"/>
  </r>
  <r>
    <x v="2931"/>
    <s v="Startup2932"/>
    <x v="7"/>
    <x v="3"/>
    <s v="Singapore"/>
    <n v="2017"/>
    <x v="1553"/>
    <x v="0"/>
    <n v="13717918"/>
    <n v="767281332"/>
    <x v="0"/>
    <n v="6"/>
    <n v="1904"/>
    <n v="72369077"/>
    <n v="21"/>
    <s v="Closed"/>
  </r>
  <r>
    <x v="2932"/>
    <s v="Startup2933"/>
    <x v="0"/>
    <x v="2"/>
    <s v="Paris"/>
    <n v="2014"/>
    <x v="1053"/>
    <x v="3"/>
    <n v="42561571"/>
    <n v="65712337"/>
    <x v="4"/>
    <n v="5"/>
    <n v="712"/>
    <n v="52778035"/>
    <n v="4"/>
    <s v="Acquired"/>
  </r>
  <r>
    <x v="2933"/>
    <s v="Startup2934"/>
    <x v="9"/>
    <x v="6"/>
    <s v="Dubai"/>
    <n v="2011"/>
    <x v="484"/>
    <x v="4"/>
    <n v="27316604"/>
    <n v="530020955"/>
    <x v="1"/>
    <n v="3"/>
    <n v="4676"/>
    <n v="87324978"/>
    <n v="32"/>
    <s v="Active"/>
  </r>
  <r>
    <x v="2934"/>
    <s v="Startup2935"/>
    <x v="8"/>
    <x v="0"/>
    <s v="Tokyo"/>
    <n v="2024"/>
    <x v="1320"/>
    <x v="6"/>
    <n v="32871592"/>
    <n v="666674386"/>
    <x v="4"/>
    <n v="2"/>
    <n v="1627"/>
    <n v="62420205"/>
    <n v="1"/>
    <s v="Acquired"/>
  </r>
  <r>
    <x v="2935"/>
    <s v="Startup2936"/>
    <x v="7"/>
    <x v="9"/>
    <s v="Toronto"/>
    <n v="2018"/>
    <x v="668"/>
    <x v="6"/>
    <n v="4780007"/>
    <n v="571612895"/>
    <x v="5"/>
    <n v="8"/>
    <n v="3847"/>
    <n v="23302469"/>
    <n v="38"/>
    <s v="IPO"/>
  </r>
  <r>
    <x v="2936"/>
    <s v="Startup2937"/>
    <x v="8"/>
    <x v="9"/>
    <s v="Vancouver"/>
    <n v="2019"/>
    <x v="1134"/>
    <x v="2"/>
    <n v="13922494"/>
    <n v="548894971"/>
    <x v="6"/>
    <n v="4"/>
    <n v="2892"/>
    <n v="54028208"/>
    <n v="29"/>
    <s v="Active"/>
  </r>
  <r>
    <x v="2937"/>
    <s v="Startup2938"/>
    <x v="4"/>
    <x v="6"/>
    <s v="Dubai"/>
    <n v="2023"/>
    <x v="1554"/>
    <x v="3"/>
    <n v="8592044"/>
    <n v="157583102"/>
    <x v="2"/>
    <n v="9"/>
    <n v="157"/>
    <n v="74622787"/>
    <n v="33"/>
    <s v="Closed"/>
  </r>
  <r>
    <x v="2938"/>
    <s v="Startup2939"/>
    <x v="7"/>
    <x v="8"/>
    <s v="Boston"/>
    <n v="2024"/>
    <x v="1411"/>
    <x v="5"/>
    <n v="23791452"/>
    <n v="272934342"/>
    <x v="4"/>
    <n v="10"/>
    <n v="3051"/>
    <n v="26731936"/>
    <n v="28"/>
    <s v="Closed"/>
  </r>
  <r>
    <x v="2939"/>
    <s v="Startup2940"/>
    <x v="2"/>
    <x v="8"/>
    <s v="San Francisco"/>
    <n v="2024"/>
    <x v="1555"/>
    <x v="1"/>
    <n v="27426426"/>
    <n v="138354732"/>
    <x v="0"/>
    <n v="2"/>
    <n v="3810"/>
    <n v="81018702"/>
    <n v="37"/>
    <s v="Closed"/>
  </r>
  <r>
    <x v="2940"/>
    <s v="Startup2941"/>
    <x v="8"/>
    <x v="8"/>
    <s v="Austin"/>
    <n v="2023"/>
    <x v="1016"/>
    <x v="4"/>
    <n v="7560513"/>
    <n v="784947563"/>
    <x v="3"/>
    <n v="8"/>
    <n v="1154"/>
    <n v="65994439"/>
    <n v="36"/>
    <s v="IPO"/>
  </r>
  <r>
    <x v="2941"/>
    <s v="Startup2942"/>
    <x v="5"/>
    <x v="1"/>
    <s v="Hyderabad"/>
    <n v="2014"/>
    <x v="1327"/>
    <x v="1"/>
    <n v="30944762"/>
    <n v="63443774"/>
    <x v="1"/>
    <n v="2"/>
    <n v="4709"/>
    <n v="1332951"/>
    <n v="40"/>
    <s v="Closed"/>
  </r>
  <r>
    <x v="2942"/>
    <s v="Startup2943"/>
    <x v="3"/>
    <x v="4"/>
    <s v="Sydney"/>
    <n v="2023"/>
    <x v="440"/>
    <x v="2"/>
    <n v="41355756"/>
    <n v="516946186"/>
    <x v="2"/>
    <n v="12"/>
    <n v="578"/>
    <n v="47746046"/>
    <n v="3"/>
    <s v="IPO"/>
  </r>
  <r>
    <x v="2943"/>
    <s v="Startup2944"/>
    <x v="9"/>
    <x v="6"/>
    <s v="Abu Dhabi"/>
    <n v="2013"/>
    <x v="1507"/>
    <x v="4"/>
    <n v="24241629"/>
    <n v="142450422"/>
    <x v="5"/>
    <n v="10"/>
    <n v="2716"/>
    <n v="19979139"/>
    <n v="35"/>
    <s v="IPO"/>
  </r>
  <r>
    <x v="2944"/>
    <s v="Startup2945"/>
    <x v="7"/>
    <x v="7"/>
    <s v="London"/>
    <n v="2022"/>
    <x v="31"/>
    <x v="3"/>
    <n v="553587"/>
    <n v="405376785"/>
    <x v="6"/>
    <n v="13"/>
    <n v="1846"/>
    <n v="63094575"/>
    <n v="27"/>
    <s v="IPO"/>
  </r>
  <r>
    <x v="2945"/>
    <s v="Startup2946"/>
    <x v="5"/>
    <x v="4"/>
    <s v="Melbourne"/>
    <n v="2010"/>
    <x v="1312"/>
    <x v="2"/>
    <n v="48335369"/>
    <n v="543941975"/>
    <x v="0"/>
    <n v="7"/>
    <n v="4288"/>
    <n v="70274434"/>
    <n v="34"/>
    <s v="Closed"/>
  </r>
  <r>
    <x v="2946"/>
    <s v="Startup2947"/>
    <x v="0"/>
    <x v="3"/>
    <s v="Singapore"/>
    <n v="2021"/>
    <x v="684"/>
    <x v="4"/>
    <n v="22920728"/>
    <n v="671391005"/>
    <x v="7"/>
    <n v="14"/>
    <n v="3094"/>
    <n v="66712145"/>
    <n v="4"/>
    <s v="Closed"/>
  </r>
  <r>
    <x v="2947"/>
    <s v="Startup2948"/>
    <x v="6"/>
    <x v="1"/>
    <s v="Bengaluru"/>
    <n v="2020"/>
    <x v="463"/>
    <x v="1"/>
    <n v="19535507"/>
    <n v="239723808"/>
    <x v="2"/>
    <n v="14"/>
    <n v="4723"/>
    <n v="70643752"/>
    <n v="9"/>
    <s v="Acquired"/>
  </r>
  <r>
    <x v="2948"/>
    <s v="Startup2949"/>
    <x v="5"/>
    <x v="1"/>
    <s v="Bengaluru"/>
    <n v="2015"/>
    <x v="892"/>
    <x v="5"/>
    <n v="46688359"/>
    <n v="367835392"/>
    <x v="3"/>
    <n v="13"/>
    <n v="1689"/>
    <n v="28014173"/>
    <n v="35"/>
    <s v="Active"/>
  </r>
  <r>
    <x v="2949"/>
    <s v="Startup2950"/>
    <x v="6"/>
    <x v="9"/>
    <s v="Toronto"/>
    <n v="2011"/>
    <x v="866"/>
    <x v="4"/>
    <n v="1388866"/>
    <n v="614863805"/>
    <x v="4"/>
    <n v="1"/>
    <n v="902"/>
    <n v="30212063"/>
    <n v="3"/>
    <s v="Closed"/>
  </r>
  <r>
    <x v="2950"/>
    <s v="Startup2951"/>
    <x v="5"/>
    <x v="7"/>
    <s v="London"/>
    <n v="2022"/>
    <x v="1304"/>
    <x v="3"/>
    <n v="8680935"/>
    <n v="593495228"/>
    <x v="1"/>
    <n v="4"/>
    <n v="4368"/>
    <n v="50904682"/>
    <n v="39"/>
    <s v="Active"/>
  </r>
  <r>
    <x v="2951"/>
    <s v="Startup2952"/>
    <x v="5"/>
    <x v="8"/>
    <s v="San Francisco"/>
    <n v="2010"/>
    <x v="1556"/>
    <x v="2"/>
    <n v="9445955"/>
    <n v="835944467"/>
    <x v="6"/>
    <n v="11"/>
    <n v="1465"/>
    <n v="88024886"/>
    <n v="19"/>
    <s v="Active"/>
  </r>
  <r>
    <x v="2952"/>
    <s v="Startup2953"/>
    <x v="1"/>
    <x v="8"/>
    <s v="New York"/>
    <n v="2020"/>
    <x v="1557"/>
    <x v="0"/>
    <n v="8742926"/>
    <n v="471458199"/>
    <x v="7"/>
    <n v="5"/>
    <n v="3729"/>
    <n v="81180814"/>
    <n v="5"/>
    <s v="Closed"/>
  </r>
  <r>
    <x v="2953"/>
    <s v="Startup2954"/>
    <x v="9"/>
    <x v="2"/>
    <s v="Paris"/>
    <n v="2011"/>
    <x v="1104"/>
    <x v="6"/>
    <n v="45923904"/>
    <n v="944220254"/>
    <x v="7"/>
    <n v="1"/>
    <n v="2900"/>
    <n v="49206315"/>
    <n v="37"/>
    <s v="Acquired"/>
  </r>
  <r>
    <x v="2954"/>
    <s v="Startup2955"/>
    <x v="9"/>
    <x v="4"/>
    <s v="Sydney"/>
    <n v="2016"/>
    <x v="1502"/>
    <x v="6"/>
    <n v="38050603"/>
    <n v="328779886"/>
    <x v="7"/>
    <n v="11"/>
    <n v="3779"/>
    <n v="74530166"/>
    <n v="22"/>
    <s v="Active"/>
  </r>
  <r>
    <x v="2955"/>
    <s v="Startup2956"/>
    <x v="2"/>
    <x v="8"/>
    <s v="New York"/>
    <n v="2017"/>
    <x v="1095"/>
    <x v="5"/>
    <n v="43159315"/>
    <n v="432184665"/>
    <x v="2"/>
    <n v="5"/>
    <n v="1791"/>
    <n v="62171188"/>
    <n v="20"/>
    <s v="Active"/>
  </r>
  <r>
    <x v="2956"/>
    <s v="Startup2957"/>
    <x v="2"/>
    <x v="4"/>
    <s v="Sydney"/>
    <n v="2019"/>
    <x v="45"/>
    <x v="6"/>
    <n v="9772819"/>
    <n v="755486743"/>
    <x v="0"/>
    <n v="15"/>
    <n v="3785"/>
    <n v="15718105"/>
    <n v="6"/>
    <s v="Closed"/>
  </r>
  <r>
    <x v="2957"/>
    <s v="Startup2958"/>
    <x v="3"/>
    <x v="9"/>
    <s v="Toronto"/>
    <n v="2010"/>
    <x v="872"/>
    <x v="1"/>
    <n v="4545567"/>
    <n v="864562067"/>
    <x v="3"/>
    <n v="2"/>
    <n v="3988"/>
    <n v="96037238"/>
    <n v="22"/>
    <s v="Acquired"/>
  </r>
  <r>
    <x v="2958"/>
    <s v="Startup2959"/>
    <x v="0"/>
    <x v="8"/>
    <s v="Boston"/>
    <n v="2021"/>
    <x v="1181"/>
    <x v="2"/>
    <n v="2482819"/>
    <n v="330367670"/>
    <x v="3"/>
    <n v="3"/>
    <n v="2476"/>
    <n v="63536273"/>
    <n v="10"/>
    <s v="Closed"/>
  </r>
  <r>
    <x v="2959"/>
    <s v="Startup2960"/>
    <x v="5"/>
    <x v="0"/>
    <s v="Tokyo"/>
    <n v="2014"/>
    <x v="1316"/>
    <x v="6"/>
    <n v="26367792"/>
    <n v="350990707"/>
    <x v="6"/>
    <n v="9"/>
    <n v="3033"/>
    <n v="79102622"/>
    <n v="39"/>
    <s v="Active"/>
  </r>
  <r>
    <x v="2960"/>
    <s v="Startup2961"/>
    <x v="4"/>
    <x v="6"/>
    <s v="Dubai"/>
    <n v="2016"/>
    <x v="0"/>
    <x v="6"/>
    <n v="38212080"/>
    <n v="827280600"/>
    <x v="4"/>
    <n v="9"/>
    <n v="781"/>
    <n v="87402149"/>
    <n v="9"/>
    <s v="IPO"/>
  </r>
  <r>
    <x v="2961"/>
    <s v="Startup2962"/>
    <x v="5"/>
    <x v="1"/>
    <s v="Mumbai"/>
    <n v="2014"/>
    <x v="1335"/>
    <x v="1"/>
    <n v="35573087"/>
    <n v="451426770"/>
    <x v="6"/>
    <n v="13"/>
    <n v="3775"/>
    <n v="17046608"/>
    <n v="8"/>
    <s v="Closed"/>
  </r>
  <r>
    <x v="2962"/>
    <s v="Startup2963"/>
    <x v="3"/>
    <x v="1"/>
    <s v="Mumbai"/>
    <n v="2018"/>
    <x v="1558"/>
    <x v="6"/>
    <n v="1767100"/>
    <n v="335641644"/>
    <x v="2"/>
    <n v="15"/>
    <n v="1176"/>
    <n v="44599170"/>
    <n v="4"/>
    <s v="Active"/>
  </r>
  <r>
    <x v="2963"/>
    <s v="Startup2964"/>
    <x v="4"/>
    <x v="7"/>
    <s v="Manchester"/>
    <n v="2021"/>
    <x v="496"/>
    <x v="6"/>
    <n v="32473860"/>
    <n v="685578131"/>
    <x v="7"/>
    <n v="7"/>
    <n v="4620"/>
    <n v="3684773"/>
    <n v="14"/>
    <s v="IPO"/>
  </r>
  <r>
    <x v="2964"/>
    <s v="Startup2965"/>
    <x v="5"/>
    <x v="2"/>
    <s v="Paris"/>
    <n v="2018"/>
    <x v="1081"/>
    <x v="4"/>
    <n v="39437415"/>
    <n v="311718556"/>
    <x v="2"/>
    <n v="2"/>
    <n v="3410"/>
    <n v="38411940"/>
    <n v="33"/>
    <s v="Active"/>
  </r>
  <r>
    <x v="2965"/>
    <s v="Startup2966"/>
    <x v="3"/>
    <x v="9"/>
    <s v="Toronto"/>
    <n v="2014"/>
    <x v="941"/>
    <x v="3"/>
    <n v="12617431"/>
    <n v="228996405"/>
    <x v="5"/>
    <n v="6"/>
    <n v="3326"/>
    <n v="14123889"/>
    <n v="6"/>
    <s v="Active"/>
  </r>
  <r>
    <x v="2966"/>
    <s v="Startup2967"/>
    <x v="1"/>
    <x v="0"/>
    <s v="Tokyo"/>
    <n v="2012"/>
    <x v="1559"/>
    <x v="5"/>
    <n v="42876262"/>
    <n v="505527917"/>
    <x v="2"/>
    <n v="6"/>
    <n v="3344"/>
    <n v="26638525"/>
    <n v="30"/>
    <s v="IPO"/>
  </r>
  <r>
    <x v="2967"/>
    <s v="Startup2968"/>
    <x v="6"/>
    <x v="8"/>
    <s v="New York"/>
    <n v="2021"/>
    <x v="288"/>
    <x v="3"/>
    <n v="12105653"/>
    <n v="397754440"/>
    <x v="1"/>
    <n v="14"/>
    <n v="493"/>
    <n v="23480381"/>
    <n v="5"/>
    <s v="Active"/>
  </r>
  <r>
    <x v="2968"/>
    <s v="Startup2969"/>
    <x v="7"/>
    <x v="7"/>
    <s v="Manchester"/>
    <n v="2024"/>
    <x v="1109"/>
    <x v="0"/>
    <n v="9782857"/>
    <n v="662566970"/>
    <x v="0"/>
    <n v="5"/>
    <n v="4358"/>
    <n v="4083678"/>
    <n v="10"/>
    <s v="IPO"/>
  </r>
  <r>
    <x v="2969"/>
    <s v="Startup2970"/>
    <x v="9"/>
    <x v="1"/>
    <s v="Mumbai"/>
    <n v="2017"/>
    <x v="652"/>
    <x v="3"/>
    <n v="26449816"/>
    <n v="933707705"/>
    <x v="3"/>
    <n v="12"/>
    <n v="4306"/>
    <n v="36729350"/>
    <n v="7"/>
    <s v="Active"/>
  </r>
  <r>
    <x v="2970"/>
    <s v="Startup2971"/>
    <x v="6"/>
    <x v="7"/>
    <s v="Manchester"/>
    <n v="2011"/>
    <x v="1496"/>
    <x v="3"/>
    <n v="47066490"/>
    <n v="328900974"/>
    <x v="5"/>
    <n v="14"/>
    <n v="4471"/>
    <n v="7113738"/>
    <n v="26"/>
    <s v="Acquired"/>
  </r>
  <r>
    <x v="2971"/>
    <s v="Startup2972"/>
    <x v="1"/>
    <x v="2"/>
    <s v="Paris"/>
    <n v="2014"/>
    <x v="618"/>
    <x v="6"/>
    <n v="25365073"/>
    <n v="15064216"/>
    <x v="2"/>
    <n v="12"/>
    <n v="127"/>
    <n v="45920326"/>
    <n v="12"/>
    <s v="IPO"/>
  </r>
  <r>
    <x v="2972"/>
    <s v="Startup2973"/>
    <x v="5"/>
    <x v="2"/>
    <s v="Paris"/>
    <n v="2014"/>
    <x v="1560"/>
    <x v="1"/>
    <n v="16172416"/>
    <n v="569783983"/>
    <x v="0"/>
    <n v="9"/>
    <n v="765"/>
    <n v="59085422"/>
    <n v="7"/>
    <s v="Acquired"/>
  </r>
  <r>
    <x v="2973"/>
    <s v="Startup2974"/>
    <x v="2"/>
    <x v="2"/>
    <s v="Paris"/>
    <n v="2022"/>
    <x v="854"/>
    <x v="6"/>
    <n v="16235295"/>
    <n v="946833499"/>
    <x v="4"/>
    <n v="1"/>
    <n v="2189"/>
    <n v="34293170"/>
    <n v="20"/>
    <s v="IPO"/>
  </r>
  <r>
    <x v="2974"/>
    <s v="Startup2975"/>
    <x v="2"/>
    <x v="0"/>
    <s v="Tokyo"/>
    <n v="2022"/>
    <x v="301"/>
    <x v="1"/>
    <n v="8833820"/>
    <n v="844067254"/>
    <x v="6"/>
    <n v="6"/>
    <n v="416"/>
    <n v="48758780"/>
    <n v="11"/>
    <s v="IPO"/>
  </r>
  <r>
    <x v="2975"/>
    <s v="Startup2976"/>
    <x v="0"/>
    <x v="2"/>
    <s v="Paris"/>
    <n v="2014"/>
    <x v="135"/>
    <x v="1"/>
    <n v="41624730"/>
    <n v="127096087"/>
    <x v="2"/>
    <n v="7"/>
    <n v="1635"/>
    <n v="46196357"/>
    <n v="27"/>
    <s v="Acquired"/>
  </r>
  <r>
    <x v="2976"/>
    <s v="Startup2977"/>
    <x v="7"/>
    <x v="5"/>
    <s v="Berlin"/>
    <n v="2016"/>
    <x v="1252"/>
    <x v="0"/>
    <n v="8466177"/>
    <n v="962373248"/>
    <x v="1"/>
    <n v="15"/>
    <n v="3608"/>
    <n v="29453883"/>
    <n v="21"/>
    <s v="IPO"/>
  </r>
  <r>
    <x v="2977"/>
    <s v="Startup2978"/>
    <x v="7"/>
    <x v="1"/>
    <s v="Hyderabad"/>
    <n v="2023"/>
    <x v="288"/>
    <x v="4"/>
    <n v="39715966"/>
    <n v="525436157"/>
    <x v="2"/>
    <n v="4"/>
    <n v="776"/>
    <n v="19870425"/>
    <n v="11"/>
    <s v="Active"/>
  </r>
  <r>
    <x v="2978"/>
    <s v="Startup2979"/>
    <x v="5"/>
    <x v="5"/>
    <s v="Munich"/>
    <n v="2024"/>
    <x v="106"/>
    <x v="1"/>
    <n v="23155979"/>
    <n v="123429560"/>
    <x v="6"/>
    <n v="3"/>
    <n v="2676"/>
    <n v="25292335"/>
    <n v="29"/>
    <s v="IPO"/>
  </r>
  <r>
    <x v="2979"/>
    <s v="Startup2980"/>
    <x v="7"/>
    <x v="8"/>
    <s v="Austin"/>
    <n v="2013"/>
    <x v="737"/>
    <x v="4"/>
    <n v="11915524"/>
    <n v="274448558"/>
    <x v="1"/>
    <n v="15"/>
    <n v="2673"/>
    <n v="26455044"/>
    <n v="17"/>
    <s v="Active"/>
  </r>
  <r>
    <x v="2980"/>
    <s v="Startup2981"/>
    <x v="5"/>
    <x v="1"/>
    <s v="Bengaluru"/>
    <n v="2010"/>
    <x v="1294"/>
    <x v="6"/>
    <n v="19446466"/>
    <n v="441520126"/>
    <x v="2"/>
    <n v="1"/>
    <n v="2359"/>
    <n v="1090521"/>
    <n v="29"/>
    <s v="Closed"/>
  </r>
  <r>
    <x v="2981"/>
    <s v="Startup2982"/>
    <x v="5"/>
    <x v="5"/>
    <s v="Munich"/>
    <n v="2011"/>
    <x v="1561"/>
    <x v="2"/>
    <n v="48653411"/>
    <n v="678628680"/>
    <x v="5"/>
    <n v="7"/>
    <n v="1041"/>
    <n v="83075593"/>
    <n v="15"/>
    <s v="IPO"/>
  </r>
  <r>
    <x v="2982"/>
    <s v="Startup2983"/>
    <x v="6"/>
    <x v="5"/>
    <s v="Munich"/>
    <n v="2011"/>
    <x v="899"/>
    <x v="0"/>
    <n v="2004510"/>
    <n v="836797929"/>
    <x v="0"/>
    <n v="11"/>
    <n v="125"/>
    <n v="30905841"/>
    <n v="35"/>
    <s v="Acquired"/>
  </r>
  <r>
    <x v="2983"/>
    <s v="Startup2984"/>
    <x v="9"/>
    <x v="7"/>
    <s v="Manchester"/>
    <n v="2023"/>
    <x v="1490"/>
    <x v="0"/>
    <n v="2827303"/>
    <n v="403615245"/>
    <x v="0"/>
    <n v="14"/>
    <n v="1683"/>
    <n v="50701918"/>
    <n v="31"/>
    <s v="Acquired"/>
  </r>
  <r>
    <x v="2984"/>
    <s v="Startup2985"/>
    <x v="6"/>
    <x v="0"/>
    <s v="Tokyo"/>
    <n v="2014"/>
    <x v="1562"/>
    <x v="0"/>
    <n v="3172843"/>
    <n v="513273542"/>
    <x v="4"/>
    <n v="10"/>
    <n v="1344"/>
    <n v="80611005"/>
    <n v="26"/>
    <s v="Active"/>
  </r>
  <r>
    <x v="2985"/>
    <s v="Startup2986"/>
    <x v="4"/>
    <x v="6"/>
    <s v="Dubai"/>
    <n v="2017"/>
    <x v="1344"/>
    <x v="6"/>
    <n v="17531772"/>
    <n v="28071514"/>
    <x v="0"/>
    <n v="3"/>
    <n v="4734"/>
    <n v="60665934"/>
    <n v="17"/>
    <s v="Acquired"/>
  </r>
  <r>
    <x v="2986"/>
    <s v="Startup2987"/>
    <x v="5"/>
    <x v="3"/>
    <s v="Singapore"/>
    <n v="2015"/>
    <x v="965"/>
    <x v="1"/>
    <n v="34988145"/>
    <n v="635568425"/>
    <x v="5"/>
    <n v="10"/>
    <n v="219"/>
    <n v="339779"/>
    <n v="32"/>
    <s v="IPO"/>
  </r>
  <r>
    <x v="2987"/>
    <s v="Startup2988"/>
    <x v="0"/>
    <x v="7"/>
    <s v="Manchester"/>
    <n v="2020"/>
    <x v="227"/>
    <x v="4"/>
    <n v="36539450"/>
    <n v="925779155"/>
    <x v="1"/>
    <n v="12"/>
    <n v="3374"/>
    <n v="7742689"/>
    <n v="25"/>
    <s v="Active"/>
  </r>
  <r>
    <x v="2988"/>
    <s v="Startup2989"/>
    <x v="3"/>
    <x v="7"/>
    <s v="London"/>
    <n v="2023"/>
    <x v="1563"/>
    <x v="5"/>
    <n v="34230313"/>
    <n v="941416459"/>
    <x v="3"/>
    <n v="1"/>
    <n v="4791"/>
    <n v="27184946"/>
    <n v="33"/>
    <s v="IPO"/>
  </r>
  <r>
    <x v="2989"/>
    <s v="Startup2990"/>
    <x v="4"/>
    <x v="6"/>
    <s v="Abu Dhabi"/>
    <n v="2021"/>
    <x v="256"/>
    <x v="1"/>
    <n v="22943001"/>
    <n v="163975367"/>
    <x v="1"/>
    <n v="2"/>
    <n v="2390"/>
    <n v="95374990"/>
    <n v="4"/>
    <s v="Acquired"/>
  </r>
  <r>
    <x v="2990"/>
    <s v="Startup2991"/>
    <x v="7"/>
    <x v="3"/>
    <s v="Singapore"/>
    <n v="2014"/>
    <x v="338"/>
    <x v="4"/>
    <n v="40862634"/>
    <n v="148603579"/>
    <x v="5"/>
    <n v="5"/>
    <n v="1721"/>
    <n v="5736911"/>
    <n v="30"/>
    <s v="Active"/>
  </r>
  <r>
    <x v="2991"/>
    <s v="Startup2992"/>
    <x v="5"/>
    <x v="0"/>
    <s v="Tokyo"/>
    <n v="2012"/>
    <x v="1370"/>
    <x v="5"/>
    <n v="22063091"/>
    <n v="438876763"/>
    <x v="7"/>
    <n v="10"/>
    <n v="4146"/>
    <n v="30634776"/>
    <n v="27"/>
    <s v="Closed"/>
  </r>
  <r>
    <x v="2992"/>
    <s v="Startup2993"/>
    <x v="6"/>
    <x v="0"/>
    <s v="Tokyo"/>
    <n v="2023"/>
    <x v="1564"/>
    <x v="4"/>
    <n v="47228710"/>
    <n v="652976326"/>
    <x v="4"/>
    <n v="2"/>
    <n v="4047"/>
    <n v="23113750"/>
    <n v="5"/>
    <s v="Closed"/>
  </r>
  <r>
    <x v="2993"/>
    <s v="Startup2994"/>
    <x v="2"/>
    <x v="5"/>
    <s v="Munich"/>
    <n v="2017"/>
    <x v="888"/>
    <x v="6"/>
    <n v="34574766"/>
    <n v="534878374"/>
    <x v="1"/>
    <n v="3"/>
    <n v="2411"/>
    <n v="98189013"/>
    <n v="34"/>
    <s v="Acquired"/>
  </r>
  <r>
    <x v="2994"/>
    <s v="Startup2995"/>
    <x v="8"/>
    <x v="1"/>
    <s v="Mumbai"/>
    <n v="2019"/>
    <x v="346"/>
    <x v="3"/>
    <n v="45657498"/>
    <n v="673848780"/>
    <x v="1"/>
    <n v="1"/>
    <n v="4671"/>
    <n v="26678807"/>
    <n v="5"/>
    <s v="IPO"/>
  </r>
  <r>
    <x v="2995"/>
    <s v="Startup2996"/>
    <x v="0"/>
    <x v="1"/>
    <s v="Mumbai"/>
    <n v="2024"/>
    <x v="238"/>
    <x v="6"/>
    <n v="771360"/>
    <n v="814039175"/>
    <x v="6"/>
    <n v="3"/>
    <n v="554"/>
    <n v="10497837"/>
    <n v="12"/>
    <s v="IPO"/>
  </r>
  <r>
    <x v="2996"/>
    <s v="Startup2997"/>
    <x v="7"/>
    <x v="7"/>
    <s v="Manchester"/>
    <n v="2010"/>
    <x v="26"/>
    <x v="3"/>
    <n v="17933357"/>
    <n v="437078830"/>
    <x v="2"/>
    <n v="14"/>
    <n v="4051"/>
    <n v="42129715"/>
    <n v="5"/>
    <s v="IPO"/>
  </r>
  <r>
    <x v="2997"/>
    <s v="Startup2998"/>
    <x v="8"/>
    <x v="3"/>
    <s v="Singapore"/>
    <n v="2015"/>
    <x v="416"/>
    <x v="4"/>
    <n v="30451263"/>
    <n v="826166059"/>
    <x v="0"/>
    <n v="13"/>
    <n v="1759"/>
    <n v="97089173"/>
    <n v="18"/>
    <s v="Closed"/>
  </r>
  <r>
    <x v="2998"/>
    <s v="Startup2999"/>
    <x v="3"/>
    <x v="2"/>
    <s v="Paris"/>
    <n v="2018"/>
    <x v="1565"/>
    <x v="4"/>
    <n v="25284625"/>
    <n v="55982357"/>
    <x v="1"/>
    <n v="5"/>
    <n v="4003"/>
    <n v="8888303"/>
    <n v="27"/>
    <s v="Active"/>
  </r>
  <r>
    <x v="2999"/>
    <s v="Startup3000"/>
    <x v="5"/>
    <x v="2"/>
    <s v="Paris"/>
    <n v="2017"/>
    <x v="478"/>
    <x v="2"/>
    <n v="36932871"/>
    <n v="294115914"/>
    <x v="2"/>
    <n v="5"/>
    <n v="4329"/>
    <n v="40265028"/>
    <n v="14"/>
    <s v="Acquired"/>
  </r>
  <r>
    <x v="3000"/>
    <s v="Startup3001"/>
    <x v="9"/>
    <x v="0"/>
    <s v="Tokyo"/>
    <n v="2024"/>
    <x v="583"/>
    <x v="2"/>
    <n v="10427396"/>
    <n v="396464931"/>
    <x v="3"/>
    <n v="4"/>
    <n v="3897"/>
    <n v="93861424"/>
    <n v="27"/>
    <s v="Closed"/>
  </r>
  <r>
    <x v="3001"/>
    <s v="Startup3002"/>
    <x v="5"/>
    <x v="7"/>
    <s v="Manchester"/>
    <n v="2013"/>
    <x v="221"/>
    <x v="4"/>
    <n v="16162850"/>
    <n v="694824874"/>
    <x v="5"/>
    <n v="4"/>
    <n v="3327"/>
    <n v="71963774"/>
    <n v="16"/>
    <s v="IPO"/>
  </r>
  <r>
    <x v="3002"/>
    <s v="Startup3003"/>
    <x v="3"/>
    <x v="6"/>
    <s v="Dubai"/>
    <n v="2019"/>
    <x v="1566"/>
    <x v="6"/>
    <n v="37492624"/>
    <n v="584158057"/>
    <x v="4"/>
    <n v="7"/>
    <n v="788"/>
    <n v="63249272"/>
    <n v="4"/>
    <s v="Closed"/>
  </r>
  <r>
    <x v="3003"/>
    <s v="Startup3004"/>
    <x v="5"/>
    <x v="2"/>
    <s v="Paris"/>
    <n v="2017"/>
    <x v="971"/>
    <x v="5"/>
    <n v="10059798"/>
    <n v="691257863"/>
    <x v="3"/>
    <n v="10"/>
    <n v="4040"/>
    <n v="159994"/>
    <n v="5"/>
    <s v="Active"/>
  </r>
  <r>
    <x v="3004"/>
    <s v="Startup3005"/>
    <x v="3"/>
    <x v="3"/>
    <s v="Singapore"/>
    <n v="2024"/>
    <x v="1567"/>
    <x v="2"/>
    <n v="37791408"/>
    <n v="743909573"/>
    <x v="1"/>
    <n v="5"/>
    <n v="2388"/>
    <n v="94096912"/>
    <n v="6"/>
    <s v="Active"/>
  </r>
  <r>
    <x v="3005"/>
    <s v="Startup3006"/>
    <x v="6"/>
    <x v="2"/>
    <s v="Paris"/>
    <n v="2016"/>
    <x v="736"/>
    <x v="3"/>
    <n v="13572244"/>
    <n v="252238133"/>
    <x v="0"/>
    <n v="14"/>
    <n v="1247"/>
    <n v="24738817"/>
    <n v="5"/>
    <s v="Closed"/>
  </r>
  <r>
    <x v="3006"/>
    <s v="Startup3007"/>
    <x v="3"/>
    <x v="2"/>
    <s v="Paris"/>
    <n v="2024"/>
    <x v="398"/>
    <x v="0"/>
    <n v="15922510"/>
    <n v="296677414"/>
    <x v="1"/>
    <n v="9"/>
    <n v="3554"/>
    <n v="55372670"/>
    <n v="25"/>
    <s v="Acquired"/>
  </r>
  <r>
    <x v="3007"/>
    <s v="Startup3008"/>
    <x v="8"/>
    <x v="7"/>
    <s v="Manchester"/>
    <n v="2015"/>
    <x v="971"/>
    <x v="0"/>
    <n v="3853977"/>
    <n v="873464527"/>
    <x v="0"/>
    <n v="9"/>
    <n v="3275"/>
    <n v="60446371"/>
    <n v="27"/>
    <s v="Acquired"/>
  </r>
  <r>
    <x v="3008"/>
    <s v="Startup3009"/>
    <x v="7"/>
    <x v="5"/>
    <s v="Munich"/>
    <n v="2020"/>
    <x v="598"/>
    <x v="5"/>
    <n v="48496885"/>
    <n v="997251723"/>
    <x v="1"/>
    <n v="15"/>
    <n v="3796"/>
    <n v="37450592"/>
    <n v="8"/>
    <s v="IPO"/>
  </r>
  <r>
    <x v="3009"/>
    <s v="Startup3010"/>
    <x v="3"/>
    <x v="6"/>
    <s v="Dubai"/>
    <n v="2015"/>
    <x v="922"/>
    <x v="4"/>
    <n v="44237114"/>
    <n v="786558598"/>
    <x v="6"/>
    <n v="4"/>
    <n v="1707"/>
    <n v="92987420"/>
    <n v="32"/>
    <s v="Active"/>
  </r>
  <r>
    <x v="3010"/>
    <s v="Startup3011"/>
    <x v="4"/>
    <x v="9"/>
    <s v="Vancouver"/>
    <n v="2020"/>
    <x v="584"/>
    <x v="5"/>
    <n v="33468174"/>
    <n v="898358708"/>
    <x v="3"/>
    <n v="14"/>
    <n v="3651"/>
    <n v="49827012"/>
    <n v="14"/>
    <s v="IPO"/>
  </r>
  <r>
    <x v="3011"/>
    <s v="Startup3012"/>
    <x v="3"/>
    <x v="8"/>
    <s v="Boston"/>
    <n v="2018"/>
    <x v="37"/>
    <x v="5"/>
    <n v="16529476"/>
    <n v="524702871"/>
    <x v="7"/>
    <n v="3"/>
    <n v="40"/>
    <n v="56144315"/>
    <n v="8"/>
    <s v="IPO"/>
  </r>
  <r>
    <x v="3012"/>
    <s v="Startup3013"/>
    <x v="4"/>
    <x v="3"/>
    <s v="Singapore"/>
    <n v="2023"/>
    <x v="858"/>
    <x v="0"/>
    <n v="40089540"/>
    <n v="900571735"/>
    <x v="5"/>
    <n v="14"/>
    <n v="684"/>
    <n v="88721657"/>
    <n v="3"/>
    <s v="Acquired"/>
  </r>
  <r>
    <x v="3013"/>
    <s v="Startup3014"/>
    <x v="4"/>
    <x v="1"/>
    <s v="Mumbai"/>
    <n v="2011"/>
    <x v="904"/>
    <x v="6"/>
    <n v="903781"/>
    <n v="566095302"/>
    <x v="2"/>
    <n v="10"/>
    <n v="1417"/>
    <n v="6398228"/>
    <n v="23"/>
    <s v="IPO"/>
  </r>
  <r>
    <x v="3014"/>
    <s v="Startup3015"/>
    <x v="2"/>
    <x v="8"/>
    <s v="Austin"/>
    <n v="2020"/>
    <x v="1568"/>
    <x v="0"/>
    <n v="33708820"/>
    <n v="320264094"/>
    <x v="6"/>
    <n v="5"/>
    <n v="3841"/>
    <n v="13876324"/>
    <n v="24"/>
    <s v="IPO"/>
  </r>
  <r>
    <x v="3015"/>
    <s v="Startup3016"/>
    <x v="1"/>
    <x v="6"/>
    <s v="Dubai"/>
    <n v="2024"/>
    <x v="571"/>
    <x v="3"/>
    <n v="16000227"/>
    <n v="522900359"/>
    <x v="0"/>
    <n v="5"/>
    <n v="2576"/>
    <n v="88074092"/>
    <n v="17"/>
    <s v="Active"/>
  </r>
  <r>
    <x v="3016"/>
    <s v="Startup3017"/>
    <x v="4"/>
    <x v="8"/>
    <s v="Austin"/>
    <n v="2016"/>
    <x v="1569"/>
    <x v="6"/>
    <n v="10865679"/>
    <n v="184605973"/>
    <x v="0"/>
    <n v="13"/>
    <n v="1366"/>
    <n v="97304623"/>
    <n v="13"/>
    <s v="Active"/>
  </r>
  <r>
    <x v="3017"/>
    <s v="Startup3018"/>
    <x v="5"/>
    <x v="5"/>
    <s v="Munich"/>
    <n v="2023"/>
    <x v="1570"/>
    <x v="4"/>
    <n v="40777244"/>
    <n v="522362149"/>
    <x v="1"/>
    <n v="13"/>
    <n v="19"/>
    <n v="88242291"/>
    <n v="11"/>
    <s v="IPO"/>
  </r>
  <r>
    <x v="3018"/>
    <s v="Startup3019"/>
    <x v="5"/>
    <x v="0"/>
    <s v="Tokyo"/>
    <n v="2024"/>
    <x v="530"/>
    <x v="4"/>
    <n v="40841155"/>
    <n v="909398581"/>
    <x v="1"/>
    <n v="10"/>
    <n v="3466"/>
    <n v="57446406"/>
    <n v="25"/>
    <s v="Closed"/>
  </r>
  <r>
    <x v="3019"/>
    <s v="Startup3020"/>
    <x v="3"/>
    <x v="8"/>
    <s v="Austin"/>
    <n v="2018"/>
    <x v="97"/>
    <x v="6"/>
    <n v="15459162"/>
    <n v="715110049"/>
    <x v="1"/>
    <n v="14"/>
    <n v="4702"/>
    <n v="67524426"/>
    <n v="33"/>
    <s v="Acquired"/>
  </r>
  <r>
    <x v="3020"/>
    <s v="Startup3021"/>
    <x v="6"/>
    <x v="9"/>
    <s v="Vancouver"/>
    <n v="2020"/>
    <x v="131"/>
    <x v="2"/>
    <n v="15577311"/>
    <n v="950931452"/>
    <x v="1"/>
    <n v="8"/>
    <n v="2830"/>
    <n v="14888018"/>
    <n v="24"/>
    <s v="IPO"/>
  </r>
  <r>
    <x v="3021"/>
    <s v="Startup3022"/>
    <x v="5"/>
    <x v="4"/>
    <s v="Sydney"/>
    <n v="2022"/>
    <x v="395"/>
    <x v="3"/>
    <n v="22298810"/>
    <n v="757790011"/>
    <x v="4"/>
    <n v="12"/>
    <n v="232"/>
    <n v="86955148"/>
    <n v="32"/>
    <s v="IPO"/>
  </r>
  <r>
    <x v="3022"/>
    <s v="Startup3023"/>
    <x v="4"/>
    <x v="5"/>
    <s v="Munich"/>
    <n v="2015"/>
    <x v="537"/>
    <x v="3"/>
    <n v="30303312"/>
    <n v="326902637"/>
    <x v="5"/>
    <n v="5"/>
    <n v="2122"/>
    <n v="87137816"/>
    <n v="33"/>
    <s v="IPO"/>
  </r>
  <r>
    <x v="3023"/>
    <s v="Startup3024"/>
    <x v="1"/>
    <x v="9"/>
    <s v="Vancouver"/>
    <n v="2018"/>
    <x v="264"/>
    <x v="4"/>
    <n v="49644636"/>
    <n v="809320955"/>
    <x v="5"/>
    <n v="10"/>
    <n v="2559"/>
    <n v="68942406"/>
    <n v="28"/>
    <s v="Active"/>
  </r>
  <r>
    <x v="3024"/>
    <s v="Startup3025"/>
    <x v="0"/>
    <x v="2"/>
    <s v="Paris"/>
    <n v="2021"/>
    <x v="950"/>
    <x v="1"/>
    <n v="49444487"/>
    <n v="728797216"/>
    <x v="7"/>
    <n v="13"/>
    <n v="4931"/>
    <n v="15411635"/>
    <n v="13"/>
    <s v="Active"/>
  </r>
  <r>
    <x v="3025"/>
    <s v="Startup3026"/>
    <x v="7"/>
    <x v="8"/>
    <s v="San Francisco"/>
    <n v="2015"/>
    <x v="1292"/>
    <x v="3"/>
    <n v="43214172"/>
    <n v="383888142"/>
    <x v="1"/>
    <n v="2"/>
    <n v="650"/>
    <n v="63980092"/>
    <n v="28"/>
    <s v="Active"/>
  </r>
  <r>
    <x v="3026"/>
    <s v="Startup3027"/>
    <x v="7"/>
    <x v="1"/>
    <s v="Hyderabad"/>
    <n v="2012"/>
    <x v="821"/>
    <x v="5"/>
    <n v="17608489"/>
    <n v="455951235"/>
    <x v="6"/>
    <n v="6"/>
    <n v="3701"/>
    <n v="74072276"/>
    <n v="23"/>
    <s v="Active"/>
  </r>
  <r>
    <x v="3027"/>
    <s v="Startup3028"/>
    <x v="8"/>
    <x v="1"/>
    <s v="Bengaluru"/>
    <n v="2018"/>
    <x v="683"/>
    <x v="2"/>
    <n v="14480365"/>
    <n v="281102003"/>
    <x v="5"/>
    <n v="8"/>
    <n v="1988"/>
    <n v="79807841"/>
    <n v="3"/>
    <s v="IPO"/>
  </r>
  <r>
    <x v="3028"/>
    <s v="Startup3029"/>
    <x v="4"/>
    <x v="0"/>
    <s v="Tokyo"/>
    <n v="2018"/>
    <x v="1051"/>
    <x v="3"/>
    <n v="49239918"/>
    <n v="448862160"/>
    <x v="1"/>
    <n v="10"/>
    <n v="862"/>
    <n v="47937785"/>
    <n v="9"/>
    <s v="Closed"/>
  </r>
  <r>
    <x v="3029"/>
    <s v="Startup3030"/>
    <x v="7"/>
    <x v="2"/>
    <s v="Paris"/>
    <n v="2010"/>
    <x v="1055"/>
    <x v="5"/>
    <n v="17300885"/>
    <n v="974272273"/>
    <x v="6"/>
    <n v="8"/>
    <n v="2358"/>
    <n v="20169208"/>
    <n v="23"/>
    <s v="Acquired"/>
  </r>
  <r>
    <x v="3030"/>
    <s v="Startup3031"/>
    <x v="4"/>
    <x v="8"/>
    <s v="Austin"/>
    <n v="2018"/>
    <x v="723"/>
    <x v="3"/>
    <n v="5308945"/>
    <n v="420355588"/>
    <x v="2"/>
    <n v="14"/>
    <n v="2121"/>
    <n v="32785146"/>
    <n v="36"/>
    <s v="Acquired"/>
  </r>
  <r>
    <x v="3031"/>
    <s v="Startup3032"/>
    <x v="6"/>
    <x v="0"/>
    <s v="Tokyo"/>
    <n v="2024"/>
    <x v="618"/>
    <x v="5"/>
    <n v="17711944"/>
    <n v="951334969"/>
    <x v="2"/>
    <n v="15"/>
    <n v="1404"/>
    <n v="84278543"/>
    <n v="6"/>
    <s v="Active"/>
  </r>
  <r>
    <x v="3032"/>
    <s v="Startup3033"/>
    <x v="1"/>
    <x v="4"/>
    <s v="Melbourne"/>
    <n v="2019"/>
    <x v="890"/>
    <x v="2"/>
    <n v="33342241"/>
    <n v="48469085"/>
    <x v="3"/>
    <n v="5"/>
    <n v="1210"/>
    <n v="33601595"/>
    <n v="22"/>
    <s v="Closed"/>
  </r>
  <r>
    <x v="3033"/>
    <s v="Startup3034"/>
    <x v="9"/>
    <x v="1"/>
    <s v="Hyderabad"/>
    <n v="2012"/>
    <x v="17"/>
    <x v="1"/>
    <n v="45033299"/>
    <n v="741693181"/>
    <x v="3"/>
    <n v="11"/>
    <n v="680"/>
    <n v="16848394"/>
    <n v="1"/>
    <s v="Acquired"/>
  </r>
  <r>
    <x v="3034"/>
    <s v="Startup3035"/>
    <x v="7"/>
    <x v="7"/>
    <s v="London"/>
    <n v="2014"/>
    <x v="699"/>
    <x v="6"/>
    <n v="23559102"/>
    <n v="327983936"/>
    <x v="4"/>
    <n v="15"/>
    <n v="2671"/>
    <n v="4177480"/>
    <n v="7"/>
    <s v="Acquired"/>
  </r>
  <r>
    <x v="3035"/>
    <s v="Startup3036"/>
    <x v="1"/>
    <x v="6"/>
    <s v="Dubai"/>
    <n v="2010"/>
    <x v="1001"/>
    <x v="6"/>
    <n v="29038795"/>
    <n v="717090802"/>
    <x v="7"/>
    <n v="4"/>
    <n v="3455"/>
    <n v="16831818"/>
    <n v="17"/>
    <s v="Active"/>
  </r>
  <r>
    <x v="3036"/>
    <s v="Startup3037"/>
    <x v="8"/>
    <x v="1"/>
    <s v="Hyderabad"/>
    <n v="2012"/>
    <x v="1571"/>
    <x v="2"/>
    <n v="25591534"/>
    <n v="897579718"/>
    <x v="4"/>
    <n v="13"/>
    <n v="2828"/>
    <n v="66643615"/>
    <n v="5"/>
    <s v="IPO"/>
  </r>
  <r>
    <x v="3037"/>
    <s v="Startup3038"/>
    <x v="5"/>
    <x v="0"/>
    <s v="Tokyo"/>
    <n v="2011"/>
    <x v="928"/>
    <x v="5"/>
    <n v="37116918"/>
    <n v="333949469"/>
    <x v="0"/>
    <n v="13"/>
    <n v="3587"/>
    <n v="12540584"/>
    <n v="38"/>
    <s v="Acquired"/>
  </r>
  <r>
    <x v="3038"/>
    <s v="Startup3039"/>
    <x v="1"/>
    <x v="6"/>
    <s v="Abu Dhabi"/>
    <n v="2024"/>
    <x v="102"/>
    <x v="5"/>
    <n v="38125235"/>
    <n v="620723546"/>
    <x v="0"/>
    <n v="5"/>
    <n v="1414"/>
    <n v="82072590"/>
    <n v="18"/>
    <s v="Closed"/>
  </r>
  <r>
    <x v="3039"/>
    <s v="Startup3040"/>
    <x v="8"/>
    <x v="9"/>
    <s v="Vancouver"/>
    <n v="2016"/>
    <x v="1572"/>
    <x v="3"/>
    <n v="32948219"/>
    <n v="925833391"/>
    <x v="2"/>
    <n v="7"/>
    <n v="1287"/>
    <n v="9609558"/>
    <n v="20"/>
    <s v="IPO"/>
  </r>
  <r>
    <x v="3040"/>
    <s v="Startup3041"/>
    <x v="6"/>
    <x v="8"/>
    <s v="San Francisco"/>
    <n v="2022"/>
    <x v="680"/>
    <x v="1"/>
    <n v="20848650"/>
    <n v="959650877"/>
    <x v="3"/>
    <n v="9"/>
    <n v="589"/>
    <n v="42023415"/>
    <n v="14"/>
    <s v="IPO"/>
  </r>
  <r>
    <x v="3041"/>
    <s v="Startup3042"/>
    <x v="1"/>
    <x v="6"/>
    <s v="Dubai"/>
    <n v="2018"/>
    <x v="1483"/>
    <x v="4"/>
    <n v="31210321"/>
    <n v="683972316"/>
    <x v="2"/>
    <n v="4"/>
    <n v="4111"/>
    <n v="81855719"/>
    <n v="30"/>
    <s v="Acquired"/>
  </r>
  <r>
    <x v="3042"/>
    <s v="Startup3043"/>
    <x v="1"/>
    <x v="0"/>
    <s v="Tokyo"/>
    <n v="2014"/>
    <x v="1573"/>
    <x v="4"/>
    <n v="21961026"/>
    <n v="372314631"/>
    <x v="7"/>
    <n v="13"/>
    <n v="4737"/>
    <n v="2258838"/>
    <n v="24"/>
    <s v="Closed"/>
  </r>
  <r>
    <x v="3043"/>
    <s v="Startup3044"/>
    <x v="7"/>
    <x v="4"/>
    <s v="Sydney"/>
    <n v="2023"/>
    <x v="1574"/>
    <x v="1"/>
    <n v="10804941"/>
    <n v="459202271"/>
    <x v="4"/>
    <n v="7"/>
    <n v="2923"/>
    <n v="6900011"/>
    <n v="23"/>
    <s v="IPO"/>
  </r>
  <r>
    <x v="3044"/>
    <s v="Startup3045"/>
    <x v="8"/>
    <x v="9"/>
    <s v="Toronto"/>
    <n v="2014"/>
    <x v="889"/>
    <x v="0"/>
    <n v="679701"/>
    <n v="192129272"/>
    <x v="5"/>
    <n v="15"/>
    <n v="220"/>
    <n v="13197345"/>
    <n v="17"/>
    <s v="Acquired"/>
  </r>
  <r>
    <x v="3045"/>
    <s v="Startup3046"/>
    <x v="1"/>
    <x v="3"/>
    <s v="Singapore"/>
    <n v="2010"/>
    <x v="935"/>
    <x v="5"/>
    <n v="31841577"/>
    <n v="171151254"/>
    <x v="0"/>
    <n v="14"/>
    <n v="139"/>
    <n v="32834597"/>
    <n v="40"/>
    <s v="Active"/>
  </r>
  <r>
    <x v="3046"/>
    <s v="Startup3047"/>
    <x v="0"/>
    <x v="4"/>
    <s v="Melbourne"/>
    <n v="2018"/>
    <x v="1127"/>
    <x v="3"/>
    <n v="7927278"/>
    <n v="290749469"/>
    <x v="3"/>
    <n v="12"/>
    <n v="1388"/>
    <n v="63322248"/>
    <n v="12"/>
    <s v="IPO"/>
  </r>
  <r>
    <x v="3047"/>
    <s v="Startup3048"/>
    <x v="6"/>
    <x v="2"/>
    <s v="Paris"/>
    <n v="2021"/>
    <x v="1206"/>
    <x v="2"/>
    <n v="37147954"/>
    <n v="172178700"/>
    <x v="6"/>
    <n v="12"/>
    <n v="3126"/>
    <n v="40961557"/>
    <n v="17"/>
    <s v="Closed"/>
  </r>
  <r>
    <x v="3048"/>
    <s v="Startup3049"/>
    <x v="2"/>
    <x v="1"/>
    <s v="Mumbai"/>
    <n v="2022"/>
    <x v="23"/>
    <x v="0"/>
    <n v="29436615"/>
    <n v="77354538"/>
    <x v="6"/>
    <n v="8"/>
    <n v="4895"/>
    <n v="40196996"/>
    <n v="3"/>
    <s v="Closed"/>
  </r>
  <r>
    <x v="3049"/>
    <s v="Startup3050"/>
    <x v="2"/>
    <x v="9"/>
    <s v="Vancouver"/>
    <n v="2022"/>
    <x v="468"/>
    <x v="1"/>
    <n v="44552412"/>
    <n v="327749911"/>
    <x v="1"/>
    <n v="4"/>
    <n v="4349"/>
    <n v="74799457"/>
    <n v="30"/>
    <s v="IPO"/>
  </r>
  <r>
    <x v="3050"/>
    <s v="Startup3051"/>
    <x v="1"/>
    <x v="4"/>
    <s v="Sydney"/>
    <n v="2021"/>
    <x v="401"/>
    <x v="6"/>
    <n v="34688436"/>
    <n v="958201564"/>
    <x v="6"/>
    <n v="13"/>
    <n v="4472"/>
    <n v="51950022"/>
    <n v="7"/>
    <s v="Acquired"/>
  </r>
  <r>
    <x v="3051"/>
    <s v="Startup3052"/>
    <x v="4"/>
    <x v="2"/>
    <s v="Paris"/>
    <n v="2020"/>
    <x v="448"/>
    <x v="2"/>
    <n v="45549947"/>
    <n v="648432874"/>
    <x v="5"/>
    <n v="12"/>
    <n v="635"/>
    <n v="43072868"/>
    <n v="28"/>
    <s v="IPO"/>
  </r>
  <r>
    <x v="3052"/>
    <s v="Startup3053"/>
    <x v="3"/>
    <x v="2"/>
    <s v="Paris"/>
    <n v="2024"/>
    <x v="1575"/>
    <x v="6"/>
    <n v="31770369"/>
    <n v="831763586"/>
    <x v="4"/>
    <n v="9"/>
    <n v="18"/>
    <n v="38301570"/>
    <n v="1"/>
    <s v="IPO"/>
  </r>
  <r>
    <x v="3053"/>
    <s v="Startup3054"/>
    <x v="7"/>
    <x v="6"/>
    <s v="Abu Dhabi"/>
    <n v="2010"/>
    <x v="972"/>
    <x v="1"/>
    <n v="6105706"/>
    <n v="332610751"/>
    <x v="1"/>
    <n v="7"/>
    <n v="3048"/>
    <n v="95714293"/>
    <n v="32"/>
    <s v="Active"/>
  </r>
  <r>
    <x v="3054"/>
    <s v="Startup3055"/>
    <x v="5"/>
    <x v="6"/>
    <s v="Dubai"/>
    <n v="2012"/>
    <x v="867"/>
    <x v="4"/>
    <n v="22897569"/>
    <n v="560208260"/>
    <x v="0"/>
    <n v="1"/>
    <n v="1492"/>
    <n v="9113272"/>
    <n v="14"/>
    <s v="Acquired"/>
  </r>
  <r>
    <x v="3055"/>
    <s v="Startup3056"/>
    <x v="3"/>
    <x v="2"/>
    <s v="Paris"/>
    <n v="2013"/>
    <x v="1315"/>
    <x v="1"/>
    <n v="7191513"/>
    <n v="234624929"/>
    <x v="4"/>
    <n v="15"/>
    <n v="199"/>
    <n v="35540441"/>
    <n v="26"/>
    <s v="Acquired"/>
  </r>
  <r>
    <x v="3056"/>
    <s v="Startup3057"/>
    <x v="0"/>
    <x v="7"/>
    <s v="Manchester"/>
    <n v="2022"/>
    <x v="311"/>
    <x v="0"/>
    <n v="27921778"/>
    <n v="688750449"/>
    <x v="2"/>
    <n v="3"/>
    <n v="881"/>
    <n v="83222220"/>
    <n v="4"/>
    <s v="IPO"/>
  </r>
  <r>
    <x v="3057"/>
    <s v="Startup3058"/>
    <x v="5"/>
    <x v="2"/>
    <s v="Paris"/>
    <n v="2023"/>
    <x v="1248"/>
    <x v="0"/>
    <n v="18891088"/>
    <n v="36893702"/>
    <x v="1"/>
    <n v="13"/>
    <n v="2233"/>
    <n v="3859069"/>
    <n v="10"/>
    <s v="IPO"/>
  </r>
  <r>
    <x v="3058"/>
    <s v="Startup3059"/>
    <x v="5"/>
    <x v="3"/>
    <s v="Singapore"/>
    <n v="2023"/>
    <x v="938"/>
    <x v="0"/>
    <n v="847205"/>
    <n v="844265150"/>
    <x v="7"/>
    <n v="8"/>
    <n v="878"/>
    <n v="30424638"/>
    <n v="29"/>
    <s v="Acquired"/>
  </r>
  <r>
    <x v="3059"/>
    <s v="Startup3060"/>
    <x v="2"/>
    <x v="7"/>
    <s v="Manchester"/>
    <n v="2014"/>
    <x v="1576"/>
    <x v="1"/>
    <n v="10408710"/>
    <n v="604863040"/>
    <x v="7"/>
    <n v="9"/>
    <n v="884"/>
    <n v="8157262"/>
    <n v="40"/>
    <s v="Active"/>
  </r>
  <r>
    <x v="3060"/>
    <s v="Startup3061"/>
    <x v="2"/>
    <x v="6"/>
    <s v="Dubai"/>
    <n v="2021"/>
    <x v="1577"/>
    <x v="1"/>
    <n v="32754463"/>
    <n v="288337046"/>
    <x v="5"/>
    <n v="8"/>
    <n v="1766"/>
    <n v="78660897"/>
    <n v="14"/>
    <s v="IPO"/>
  </r>
  <r>
    <x v="3061"/>
    <s v="Startup3062"/>
    <x v="3"/>
    <x v="3"/>
    <s v="Singapore"/>
    <n v="2022"/>
    <x v="401"/>
    <x v="4"/>
    <n v="15223458"/>
    <n v="334550849"/>
    <x v="7"/>
    <n v="7"/>
    <n v="1509"/>
    <n v="77065885"/>
    <n v="27"/>
    <s v="IPO"/>
  </r>
  <r>
    <x v="3062"/>
    <s v="Startup3063"/>
    <x v="7"/>
    <x v="0"/>
    <s v="Tokyo"/>
    <n v="2022"/>
    <x v="1578"/>
    <x v="5"/>
    <n v="4226741"/>
    <n v="564103414"/>
    <x v="6"/>
    <n v="11"/>
    <n v="2955"/>
    <n v="99166847"/>
    <n v="2"/>
    <s v="Active"/>
  </r>
  <r>
    <x v="3063"/>
    <s v="Startup3064"/>
    <x v="1"/>
    <x v="2"/>
    <s v="Paris"/>
    <n v="2020"/>
    <x v="1579"/>
    <x v="4"/>
    <n v="6749631"/>
    <n v="997800481"/>
    <x v="0"/>
    <n v="11"/>
    <n v="2006"/>
    <n v="5666913"/>
    <n v="34"/>
    <s v="IPO"/>
  </r>
  <r>
    <x v="3064"/>
    <s v="Startup3065"/>
    <x v="1"/>
    <x v="0"/>
    <s v="Tokyo"/>
    <n v="2014"/>
    <x v="577"/>
    <x v="1"/>
    <n v="15606533"/>
    <n v="742131318"/>
    <x v="1"/>
    <n v="5"/>
    <n v="3931"/>
    <n v="58308082"/>
    <n v="33"/>
    <s v="Acquired"/>
  </r>
  <r>
    <x v="3065"/>
    <s v="Startup3066"/>
    <x v="9"/>
    <x v="2"/>
    <s v="Paris"/>
    <n v="2010"/>
    <x v="963"/>
    <x v="4"/>
    <n v="24207105"/>
    <n v="999967121"/>
    <x v="6"/>
    <n v="8"/>
    <n v="1338"/>
    <n v="2630886"/>
    <n v="33"/>
    <s v="Active"/>
  </r>
  <r>
    <x v="3066"/>
    <s v="Startup3067"/>
    <x v="4"/>
    <x v="5"/>
    <s v="Munich"/>
    <n v="2022"/>
    <x v="707"/>
    <x v="4"/>
    <n v="28893680"/>
    <n v="400101271"/>
    <x v="1"/>
    <n v="10"/>
    <n v="2856"/>
    <n v="12547246"/>
    <n v="34"/>
    <s v="Closed"/>
  </r>
  <r>
    <x v="3067"/>
    <s v="Startup3068"/>
    <x v="6"/>
    <x v="5"/>
    <s v="Berlin"/>
    <n v="2011"/>
    <x v="1580"/>
    <x v="3"/>
    <n v="21983287"/>
    <n v="321160601"/>
    <x v="4"/>
    <n v="9"/>
    <n v="38"/>
    <n v="60842286"/>
    <n v="5"/>
    <s v="Active"/>
  </r>
  <r>
    <x v="3068"/>
    <s v="Startup3069"/>
    <x v="8"/>
    <x v="9"/>
    <s v="Toronto"/>
    <n v="2019"/>
    <x v="1581"/>
    <x v="1"/>
    <n v="3310050"/>
    <n v="939484194"/>
    <x v="0"/>
    <n v="9"/>
    <n v="2280"/>
    <n v="17518613"/>
    <n v="17"/>
    <s v="Acquired"/>
  </r>
  <r>
    <x v="3069"/>
    <s v="Startup3070"/>
    <x v="2"/>
    <x v="2"/>
    <s v="Paris"/>
    <n v="2022"/>
    <x v="1552"/>
    <x v="6"/>
    <n v="9972019"/>
    <n v="172914619"/>
    <x v="6"/>
    <n v="5"/>
    <n v="2878"/>
    <n v="58490838"/>
    <n v="39"/>
    <s v="Acquired"/>
  </r>
  <r>
    <x v="3070"/>
    <s v="Startup3071"/>
    <x v="1"/>
    <x v="3"/>
    <s v="Singapore"/>
    <n v="2019"/>
    <x v="546"/>
    <x v="1"/>
    <n v="18012624"/>
    <n v="136694456"/>
    <x v="3"/>
    <n v="4"/>
    <n v="916"/>
    <n v="12337376"/>
    <n v="31"/>
    <s v="IPO"/>
  </r>
  <r>
    <x v="3071"/>
    <s v="Startup3072"/>
    <x v="8"/>
    <x v="1"/>
    <s v="Mumbai"/>
    <n v="2018"/>
    <x v="1185"/>
    <x v="2"/>
    <n v="8269626"/>
    <n v="698558370"/>
    <x v="0"/>
    <n v="7"/>
    <n v="870"/>
    <n v="96754859"/>
    <n v="25"/>
    <s v="Closed"/>
  </r>
  <r>
    <x v="3072"/>
    <s v="Startup3073"/>
    <x v="8"/>
    <x v="6"/>
    <s v="Abu Dhabi"/>
    <n v="2024"/>
    <x v="1582"/>
    <x v="1"/>
    <n v="45602378"/>
    <n v="339191801"/>
    <x v="7"/>
    <n v="7"/>
    <n v="4414"/>
    <n v="35968086"/>
    <n v="23"/>
    <s v="Acquired"/>
  </r>
  <r>
    <x v="3073"/>
    <s v="Startup3074"/>
    <x v="5"/>
    <x v="2"/>
    <s v="Paris"/>
    <n v="2020"/>
    <x v="529"/>
    <x v="0"/>
    <n v="18394717"/>
    <n v="385202071"/>
    <x v="2"/>
    <n v="11"/>
    <n v="2796"/>
    <n v="56469916"/>
    <n v="12"/>
    <s v="Acquired"/>
  </r>
  <r>
    <x v="3074"/>
    <s v="Startup3075"/>
    <x v="6"/>
    <x v="1"/>
    <s v="Hyderabad"/>
    <n v="2014"/>
    <x v="1219"/>
    <x v="6"/>
    <n v="35403870"/>
    <n v="782129313"/>
    <x v="4"/>
    <n v="6"/>
    <n v="3435"/>
    <n v="25652866"/>
    <n v="12"/>
    <s v="Acquired"/>
  </r>
  <r>
    <x v="3075"/>
    <s v="Startup3076"/>
    <x v="3"/>
    <x v="7"/>
    <s v="Manchester"/>
    <n v="2016"/>
    <x v="1583"/>
    <x v="5"/>
    <n v="49037095"/>
    <n v="458228306"/>
    <x v="3"/>
    <n v="15"/>
    <n v="923"/>
    <n v="18624761"/>
    <n v="12"/>
    <s v="Closed"/>
  </r>
  <r>
    <x v="3076"/>
    <s v="Startup3077"/>
    <x v="7"/>
    <x v="1"/>
    <s v="Hyderabad"/>
    <n v="2021"/>
    <x v="593"/>
    <x v="2"/>
    <n v="15957020"/>
    <n v="514855357"/>
    <x v="6"/>
    <n v="2"/>
    <n v="2487"/>
    <n v="14920669"/>
    <n v="16"/>
    <s v="IPO"/>
  </r>
  <r>
    <x v="3077"/>
    <s v="Startup3078"/>
    <x v="5"/>
    <x v="5"/>
    <s v="Berlin"/>
    <n v="2020"/>
    <x v="1584"/>
    <x v="0"/>
    <n v="1877767"/>
    <n v="314119956"/>
    <x v="1"/>
    <n v="14"/>
    <n v="96"/>
    <n v="55345362"/>
    <n v="27"/>
    <s v="Active"/>
  </r>
  <r>
    <x v="3078"/>
    <s v="Startup3079"/>
    <x v="2"/>
    <x v="9"/>
    <s v="Vancouver"/>
    <n v="2012"/>
    <x v="571"/>
    <x v="5"/>
    <n v="13554049"/>
    <n v="224928757"/>
    <x v="1"/>
    <n v="5"/>
    <n v="2841"/>
    <n v="94628292"/>
    <n v="38"/>
    <s v="IPO"/>
  </r>
  <r>
    <x v="3079"/>
    <s v="Startup3080"/>
    <x v="1"/>
    <x v="4"/>
    <s v="Melbourne"/>
    <n v="2020"/>
    <x v="1489"/>
    <x v="2"/>
    <n v="34601840"/>
    <n v="842824254"/>
    <x v="2"/>
    <n v="10"/>
    <n v="2646"/>
    <n v="30588675"/>
    <n v="6"/>
    <s v="IPO"/>
  </r>
  <r>
    <x v="3080"/>
    <s v="Startup3081"/>
    <x v="4"/>
    <x v="6"/>
    <s v="Dubai"/>
    <n v="2019"/>
    <x v="454"/>
    <x v="3"/>
    <n v="24159024"/>
    <n v="296919802"/>
    <x v="4"/>
    <n v="12"/>
    <n v="231"/>
    <n v="75968188"/>
    <n v="38"/>
    <s v="IPO"/>
  </r>
  <r>
    <x v="3081"/>
    <s v="Startup3082"/>
    <x v="1"/>
    <x v="1"/>
    <s v="Bengaluru"/>
    <n v="2017"/>
    <x v="831"/>
    <x v="3"/>
    <n v="41320177"/>
    <n v="379113014"/>
    <x v="5"/>
    <n v="14"/>
    <n v="2804"/>
    <n v="39768466"/>
    <n v="26"/>
    <s v="IPO"/>
  </r>
  <r>
    <x v="3082"/>
    <s v="Startup3083"/>
    <x v="3"/>
    <x v="2"/>
    <s v="Paris"/>
    <n v="2015"/>
    <x v="1306"/>
    <x v="0"/>
    <n v="26556742"/>
    <n v="932203905"/>
    <x v="2"/>
    <n v="6"/>
    <n v="3858"/>
    <n v="89609200"/>
    <n v="37"/>
    <s v="Closed"/>
  </r>
  <r>
    <x v="3083"/>
    <s v="Startup3084"/>
    <x v="2"/>
    <x v="1"/>
    <s v="Mumbai"/>
    <n v="2013"/>
    <x v="961"/>
    <x v="3"/>
    <n v="33432331"/>
    <n v="187242927"/>
    <x v="0"/>
    <n v="15"/>
    <n v="4747"/>
    <n v="48749238"/>
    <n v="28"/>
    <s v="Acquired"/>
  </r>
  <r>
    <x v="3084"/>
    <s v="Startup3085"/>
    <x v="8"/>
    <x v="6"/>
    <s v="Abu Dhabi"/>
    <n v="2013"/>
    <x v="910"/>
    <x v="6"/>
    <n v="47410774"/>
    <n v="656970561"/>
    <x v="7"/>
    <n v="11"/>
    <n v="3668"/>
    <n v="1260436"/>
    <n v="28"/>
    <s v="IPO"/>
  </r>
  <r>
    <x v="3085"/>
    <s v="Startup3086"/>
    <x v="2"/>
    <x v="7"/>
    <s v="London"/>
    <n v="2013"/>
    <x v="1585"/>
    <x v="5"/>
    <n v="15834540"/>
    <n v="773359320"/>
    <x v="1"/>
    <n v="10"/>
    <n v="2008"/>
    <n v="58088285"/>
    <n v="38"/>
    <s v="Acquired"/>
  </r>
  <r>
    <x v="3086"/>
    <s v="Startup3087"/>
    <x v="6"/>
    <x v="6"/>
    <s v="Dubai"/>
    <n v="2011"/>
    <x v="1068"/>
    <x v="2"/>
    <n v="17603637"/>
    <n v="978208505"/>
    <x v="6"/>
    <n v="2"/>
    <n v="4145"/>
    <n v="28496479"/>
    <n v="28"/>
    <s v="IPO"/>
  </r>
  <r>
    <x v="3087"/>
    <s v="Startup3088"/>
    <x v="9"/>
    <x v="3"/>
    <s v="Singapore"/>
    <n v="2012"/>
    <x v="1586"/>
    <x v="4"/>
    <n v="37574919"/>
    <n v="127808032"/>
    <x v="6"/>
    <n v="7"/>
    <n v="4615"/>
    <n v="95287476"/>
    <n v="21"/>
    <s v="Active"/>
  </r>
  <r>
    <x v="3088"/>
    <s v="Startup3089"/>
    <x v="9"/>
    <x v="6"/>
    <s v="Abu Dhabi"/>
    <n v="2023"/>
    <x v="498"/>
    <x v="5"/>
    <n v="41661576"/>
    <n v="527744931"/>
    <x v="6"/>
    <n v="6"/>
    <n v="3228"/>
    <n v="65857499"/>
    <n v="17"/>
    <s v="Closed"/>
  </r>
  <r>
    <x v="3089"/>
    <s v="Startup3090"/>
    <x v="8"/>
    <x v="2"/>
    <s v="Paris"/>
    <n v="2019"/>
    <x v="1587"/>
    <x v="4"/>
    <n v="25757143"/>
    <n v="938913274"/>
    <x v="0"/>
    <n v="6"/>
    <n v="4940"/>
    <n v="12526887"/>
    <n v="33"/>
    <s v="Active"/>
  </r>
  <r>
    <x v="3090"/>
    <s v="Startup3091"/>
    <x v="9"/>
    <x v="4"/>
    <s v="Melbourne"/>
    <n v="2021"/>
    <x v="149"/>
    <x v="1"/>
    <n v="39056632"/>
    <n v="737560628"/>
    <x v="7"/>
    <n v="5"/>
    <n v="961"/>
    <n v="55667025"/>
    <n v="13"/>
    <s v="Closed"/>
  </r>
  <r>
    <x v="3091"/>
    <s v="Startup3092"/>
    <x v="7"/>
    <x v="9"/>
    <s v="Toronto"/>
    <n v="2011"/>
    <x v="911"/>
    <x v="6"/>
    <n v="26896273"/>
    <n v="710472243"/>
    <x v="0"/>
    <n v="11"/>
    <n v="4008"/>
    <n v="68419575"/>
    <n v="25"/>
    <s v="Active"/>
  </r>
  <r>
    <x v="3092"/>
    <s v="Startup3093"/>
    <x v="8"/>
    <x v="6"/>
    <s v="Dubai"/>
    <n v="2016"/>
    <x v="1588"/>
    <x v="5"/>
    <n v="44416639"/>
    <n v="157486835"/>
    <x v="0"/>
    <n v="8"/>
    <n v="3018"/>
    <n v="93933443"/>
    <n v="11"/>
    <s v="Closed"/>
  </r>
  <r>
    <x v="3093"/>
    <s v="Startup3094"/>
    <x v="6"/>
    <x v="4"/>
    <s v="Sydney"/>
    <n v="2018"/>
    <x v="557"/>
    <x v="3"/>
    <n v="12215061"/>
    <n v="632168939"/>
    <x v="2"/>
    <n v="7"/>
    <n v="2656"/>
    <n v="54016414"/>
    <n v="37"/>
    <s v="IPO"/>
  </r>
  <r>
    <x v="3094"/>
    <s v="Startup3095"/>
    <x v="6"/>
    <x v="5"/>
    <s v="Munich"/>
    <n v="2010"/>
    <x v="1172"/>
    <x v="4"/>
    <n v="17249803"/>
    <n v="164343738"/>
    <x v="0"/>
    <n v="2"/>
    <n v="815"/>
    <n v="13345580"/>
    <n v="26"/>
    <s v="IPO"/>
  </r>
  <r>
    <x v="3095"/>
    <s v="Startup3096"/>
    <x v="7"/>
    <x v="7"/>
    <s v="Manchester"/>
    <n v="2017"/>
    <x v="7"/>
    <x v="0"/>
    <n v="34636583"/>
    <n v="838321677"/>
    <x v="7"/>
    <n v="3"/>
    <n v="1315"/>
    <n v="28137141"/>
    <n v="24"/>
    <s v="IPO"/>
  </r>
  <r>
    <x v="3096"/>
    <s v="Startup3097"/>
    <x v="7"/>
    <x v="3"/>
    <s v="Singapore"/>
    <n v="2016"/>
    <x v="651"/>
    <x v="3"/>
    <n v="41142005"/>
    <n v="608219863"/>
    <x v="5"/>
    <n v="10"/>
    <n v="1504"/>
    <n v="28802889"/>
    <n v="14"/>
    <s v="Acquired"/>
  </r>
  <r>
    <x v="3097"/>
    <s v="Startup3098"/>
    <x v="0"/>
    <x v="3"/>
    <s v="Singapore"/>
    <n v="2021"/>
    <x v="1589"/>
    <x v="0"/>
    <n v="12216624"/>
    <n v="326335650"/>
    <x v="0"/>
    <n v="2"/>
    <n v="176"/>
    <n v="351370"/>
    <n v="17"/>
    <s v="Closed"/>
  </r>
  <r>
    <x v="3098"/>
    <s v="Startup3099"/>
    <x v="6"/>
    <x v="9"/>
    <s v="Toronto"/>
    <n v="2016"/>
    <x v="1036"/>
    <x v="4"/>
    <n v="18025510"/>
    <n v="258985195"/>
    <x v="1"/>
    <n v="9"/>
    <n v="1102"/>
    <n v="89102998"/>
    <n v="37"/>
    <s v="Active"/>
  </r>
  <r>
    <x v="3099"/>
    <s v="Startup3100"/>
    <x v="0"/>
    <x v="6"/>
    <s v="Abu Dhabi"/>
    <n v="2017"/>
    <x v="1057"/>
    <x v="6"/>
    <n v="39621205"/>
    <n v="348260572"/>
    <x v="7"/>
    <n v="10"/>
    <n v="1372"/>
    <n v="59380784"/>
    <n v="20"/>
    <s v="Closed"/>
  </r>
  <r>
    <x v="3100"/>
    <s v="Startup3101"/>
    <x v="0"/>
    <x v="1"/>
    <s v="Hyderabad"/>
    <n v="2022"/>
    <x v="1220"/>
    <x v="4"/>
    <n v="45787299"/>
    <n v="949336673"/>
    <x v="5"/>
    <n v="3"/>
    <n v="3463"/>
    <n v="29258127"/>
    <n v="35"/>
    <s v="Closed"/>
  </r>
  <r>
    <x v="3101"/>
    <s v="Startup3102"/>
    <x v="9"/>
    <x v="6"/>
    <s v="Dubai"/>
    <n v="2013"/>
    <x v="974"/>
    <x v="1"/>
    <n v="16839832"/>
    <n v="770693100"/>
    <x v="6"/>
    <n v="13"/>
    <n v="434"/>
    <n v="71391042"/>
    <n v="35"/>
    <s v="Active"/>
  </r>
  <r>
    <x v="3102"/>
    <s v="Startup3103"/>
    <x v="0"/>
    <x v="7"/>
    <s v="London"/>
    <n v="2010"/>
    <x v="623"/>
    <x v="4"/>
    <n v="9299312"/>
    <n v="440228612"/>
    <x v="5"/>
    <n v="7"/>
    <n v="1169"/>
    <n v="2522717"/>
    <n v="28"/>
    <s v="Active"/>
  </r>
  <r>
    <x v="3103"/>
    <s v="Startup3104"/>
    <x v="0"/>
    <x v="1"/>
    <s v="Pune"/>
    <n v="2019"/>
    <x v="386"/>
    <x v="3"/>
    <n v="6052391"/>
    <n v="282361116"/>
    <x v="7"/>
    <n v="7"/>
    <n v="4981"/>
    <n v="27708919"/>
    <n v="3"/>
    <s v="Closed"/>
  </r>
  <r>
    <x v="3104"/>
    <s v="Startup3105"/>
    <x v="0"/>
    <x v="1"/>
    <s v="Hyderabad"/>
    <n v="2016"/>
    <x v="705"/>
    <x v="2"/>
    <n v="48872256"/>
    <n v="988750447"/>
    <x v="7"/>
    <n v="7"/>
    <n v="3369"/>
    <n v="3890495"/>
    <n v="19"/>
    <s v="Active"/>
  </r>
  <r>
    <x v="3105"/>
    <s v="Startup3106"/>
    <x v="7"/>
    <x v="6"/>
    <s v="Dubai"/>
    <n v="2014"/>
    <x v="1042"/>
    <x v="5"/>
    <n v="42097713"/>
    <n v="776764347"/>
    <x v="5"/>
    <n v="14"/>
    <n v="4038"/>
    <n v="44818275"/>
    <n v="14"/>
    <s v="Active"/>
  </r>
  <r>
    <x v="3106"/>
    <s v="Startup3107"/>
    <x v="5"/>
    <x v="3"/>
    <s v="Singapore"/>
    <n v="2021"/>
    <x v="1516"/>
    <x v="6"/>
    <n v="35193745"/>
    <n v="141521802"/>
    <x v="5"/>
    <n v="2"/>
    <n v="3552"/>
    <n v="64631931"/>
    <n v="29"/>
    <s v="Acquired"/>
  </r>
  <r>
    <x v="3107"/>
    <s v="Startup3108"/>
    <x v="3"/>
    <x v="5"/>
    <s v="Berlin"/>
    <n v="2010"/>
    <x v="360"/>
    <x v="0"/>
    <n v="47497780"/>
    <n v="79062116"/>
    <x v="2"/>
    <n v="11"/>
    <n v="76"/>
    <n v="78960388"/>
    <n v="31"/>
    <s v="IPO"/>
  </r>
  <r>
    <x v="3108"/>
    <s v="Startup3109"/>
    <x v="9"/>
    <x v="3"/>
    <s v="Singapore"/>
    <n v="2015"/>
    <x v="1590"/>
    <x v="0"/>
    <n v="38191526"/>
    <n v="115941842"/>
    <x v="4"/>
    <n v="2"/>
    <n v="804"/>
    <n v="38491881"/>
    <n v="7"/>
    <s v="Acquired"/>
  </r>
  <r>
    <x v="3109"/>
    <s v="Startup3110"/>
    <x v="3"/>
    <x v="1"/>
    <s v="Mumbai"/>
    <n v="2023"/>
    <x v="1591"/>
    <x v="6"/>
    <n v="2833423"/>
    <n v="806094285"/>
    <x v="2"/>
    <n v="13"/>
    <n v="2530"/>
    <n v="64781500"/>
    <n v="39"/>
    <s v="Acquired"/>
  </r>
  <r>
    <x v="3110"/>
    <s v="Startup3111"/>
    <x v="4"/>
    <x v="5"/>
    <s v="Berlin"/>
    <n v="2015"/>
    <x v="1210"/>
    <x v="4"/>
    <n v="40049559"/>
    <n v="341248647"/>
    <x v="6"/>
    <n v="12"/>
    <n v="1360"/>
    <n v="77354235"/>
    <n v="38"/>
    <s v="IPO"/>
  </r>
  <r>
    <x v="3111"/>
    <s v="Startup3112"/>
    <x v="4"/>
    <x v="9"/>
    <s v="Toronto"/>
    <n v="2017"/>
    <x v="1536"/>
    <x v="0"/>
    <n v="45241708"/>
    <n v="344406562"/>
    <x v="2"/>
    <n v="3"/>
    <n v="87"/>
    <n v="95256809"/>
    <n v="29"/>
    <s v="IPO"/>
  </r>
  <r>
    <x v="3112"/>
    <s v="Startup3113"/>
    <x v="7"/>
    <x v="9"/>
    <s v="Vancouver"/>
    <n v="2016"/>
    <x v="366"/>
    <x v="2"/>
    <n v="9910160"/>
    <n v="161660187"/>
    <x v="1"/>
    <n v="2"/>
    <n v="4713"/>
    <n v="88702083"/>
    <n v="40"/>
    <s v="IPO"/>
  </r>
  <r>
    <x v="3113"/>
    <s v="Startup3114"/>
    <x v="3"/>
    <x v="4"/>
    <s v="Sydney"/>
    <n v="2018"/>
    <x v="1442"/>
    <x v="5"/>
    <n v="45243909"/>
    <n v="936343977"/>
    <x v="3"/>
    <n v="6"/>
    <n v="1122"/>
    <n v="98203762"/>
    <n v="15"/>
    <s v="Acquired"/>
  </r>
  <r>
    <x v="3114"/>
    <s v="Startup3115"/>
    <x v="1"/>
    <x v="8"/>
    <s v="Boston"/>
    <n v="2024"/>
    <x v="1519"/>
    <x v="0"/>
    <n v="43431515"/>
    <n v="23281777"/>
    <x v="0"/>
    <n v="9"/>
    <n v="1628"/>
    <n v="28587637"/>
    <n v="28"/>
    <s v="IPO"/>
  </r>
  <r>
    <x v="3115"/>
    <s v="Startup3116"/>
    <x v="8"/>
    <x v="8"/>
    <s v="San Francisco"/>
    <n v="2023"/>
    <x v="1433"/>
    <x v="3"/>
    <n v="4222807"/>
    <n v="562465080"/>
    <x v="6"/>
    <n v="4"/>
    <n v="2411"/>
    <n v="80444405"/>
    <n v="19"/>
    <s v="Acquired"/>
  </r>
  <r>
    <x v="3116"/>
    <s v="Startup3117"/>
    <x v="7"/>
    <x v="9"/>
    <s v="Toronto"/>
    <n v="2017"/>
    <x v="553"/>
    <x v="1"/>
    <n v="1427446"/>
    <n v="240820247"/>
    <x v="2"/>
    <n v="6"/>
    <n v="1331"/>
    <n v="13039101"/>
    <n v="1"/>
    <s v="Active"/>
  </r>
  <r>
    <x v="3117"/>
    <s v="Startup3118"/>
    <x v="1"/>
    <x v="0"/>
    <s v="Tokyo"/>
    <n v="2020"/>
    <x v="1373"/>
    <x v="5"/>
    <n v="2090574"/>
    <n v="136719109"/>
    <x v="7"/>
    <n v="12"/>
    <n v="2298"/>
    <n v="73837487"/>
    <n v="32"/>
    <s v="Closed"/>
  </r>
  <r>
    <x v="3118"/>
    <s v="Startup3119"/>
    <x v="5"/>
    <x v="8"/>
    <s v="San Francisco"/>
    <n v="2021"/>
    <x v="1474"/>
    <x v="2"/>
    <n v="46978647"/>
    <n v="71412220"/>
    <x v="1"/>
    <n v="4"/>
    <n v="3384"/>
    <n v="51804979"/>
    <n v="20"/>
    <s v="Acquired"/>
  </r>
  <r>
    <x v="3119"/>
    <s v="Startup3120"/>
    <x v="6"/>
    <x v="7"/>
    <s v="London"/>
    <n v="2011"/>
    <x v="1592"/>
    <x v="2"/>
    <n v="6989441"/>
    <n v="490169380"/>
    <x v="1"/>
    <n v="1"/>
    <n v="2837"/>
    <n v="42357156"/>
    <n v="30"/>
    <s v="IPO"/>
  </r>
  <r>
    <x v="3120"/>
    <s v="Startup3121"/>
    <x v="7"/>
    <x v="1"/>
    <s v="Bengaluru"/>
    <n v="2015"/>
    <x v="666"/>
    <x v="0"/>
    <n v="41119189"/>
    <n v="874571077"/>
    <x v="7"/>
    <n v="13"/>
    <n v="1547"/>
    <n v="77252415"/>
    <n v="35"/>
    <s v="Closed"/>
  </r>
  <r>
    <x v="3121"/>
    <s v="Startup3122"/>
    <x v="3"/>
    <x v="4"/>
    <s v="Sydney"/>
    <n v="2019"/>
    <x v="126"/>
    <x v="2"/>
    <n v="14872504"/>
    <n v="259561922"/>
    <x v="5"/>
    <n v="8"/>
    <n v="1838"/>
    <n v="53296620"/>
    <n v="30"/>
    <s v="IPO"/>
  </r>
  <r>
    <x v="3122"/>
    <s v="Startup3123"/>
    <x v="8"/>
    <x v="3"/>
    <s v="Singapore"/>
    <n v="2020"/>
    <x v="759"/>
    <x v="0"/>
    <n v="47005092"/>
    <n v="146019146"/>
    <x v="1"/>
    <n v="13"/>
    <n v="3116"/>
    <n v="92375640"/>
    <n v="35"/>
    <s v="IPO"/>
  </r>
  <r>
    <x v="3123"/>
    <s v="Startup3124"/>
    <x v="5"/>
    <x v="3"/>
    <s v="Singapore"/>
    <n v="2024"/>
    <x v="129"/>
    <x v="4"/>
    <n v="35596495"/>
    <n v="12030706"/>
    <x v="4"/>
    <n v="3"/>
    <n v="4892"/>
    <n v="1263069"/>
    <n v="34"/>
    <s v="Acquired"/>
  </r>
  <r>
    <x v="3124"/>
    <s v="Startup3125"/>
    <x v="4"/>
    <x v="3"/>
    <s v="Singapore"/>
    <n v="2019"/>
    <x v="460"/>
    <x v="0"/>
    <n v="16466454"/>
    <n v="574161388"/>
    <x v="2"/>
    <n v="4"/>
    <n v="4167"/>
    <n v="4467551"/>
    <n v="19"/>
    <s v="Closed"/>
  </r>
  <r>
    <x v="3125"/>
    <s v="Startup3126"/>
    <x v="9"/>
    <x v="4"/>
    <s v="Melbourne"/>
    <n v="2015"/>
    <x v="1593"/>
    <x v="0"/>
    <n v="25472372"/>
    <n v="413014747"/>
    <x v="1"/>
    <n v="15"/>
    <n v="947"/>
    <n v="49499537"/>
    <n v="38"/>
    <s v="Closed"/>
  </r>
  <r>
    <x v="3126"/>
    <s v="Startup3127"/>
    <x v="9"/>
    <x v="6"/>
    <s v="Abu Dhabi"/>
    <n v="2024"/>
    <x v="1045"/>
    <x v="5"/>
    <n v="15460336"/>
    <n v="293937864"/>
    <x v="3"/>
    <n v="15"/>
    <n v="1171"/>
    <n v="76674112"/>
    <n v="4"/>
    <s v="Closed"/>
  </r>
  <r>
    <x v="3127"/>
    <s v="Startup3128"/>
    <x v="5"/>
    <x v="3"/>
    <s v="Singapore"/>
    <n v="2024"/>
    <x v="1594"/>
    <x v="1"/>
    <n v="613501"/>
    <n v="241452823"/>
    <x v="6"/>
    <n v="15"/>
    <n v="2862"/>
    <n v="21202031"/>
    <n v="29"/>
    <s v="Acquired"/>
  </r>
  <r>
    <x v="3128"/>
    <s v="Startup3129"/>
    <x v="8"/>
    <x v="5"/>
    <s v="Berlin"/>
    <n v="2023"/>
    <x v="463"/>
    <x v="1"/>
    <n v="10979005"/>
    <n v="799322005"/>
    <x v="7"/>
    <n v="12"/>
    <n v="854"/>
    <n v="83404045"/>
    <n v="25"/>
    <s v="Closed"/>
  </r>
  <r>
    <x v="3129"/>
    <s v="Startup3130"/>
    <x v="1"/>
    <x v="4"/>
    <s v="Sydney"/>
    <n v="2021"/>
    <x v="1561"/>
    <x v="4"/>
    <n v="33578576"/>
    <n v="13203113"/>
    <x v="3"/>
    <n v="10"/>
    <n v="1844"/>
    <n v="94124885"/>
    <n v="37"/>
    <s v="Closed"/>
  </r>
  <r>
    <x v="3130"/>
    <s v="Startup3131"/>
    <x v="6"/>
    <x v="3"/>
    <s v="Singapore"/>
    <n v="2012"/>
    <x v="919"/>
    <x v="6"/>
    <n v="20701275"/>
    <n v="223210284"/>
    <x v="1"/>
    <n v="8"/>
    <n v="3663"/>
    <n v="24393924"/>
    <n v="13"/>
    <s v="Closed"/>
  </r>
  <r>
    <x v="3131"/>
    <s v="Startup3132"/>
    <x v="6"/>
    <x v="9"/>
    <s v="Vancouver"/>
    <n v="2018"/>
    <x v="556"/>
    <x v="5"/>
    <n v="25863458"/>
    <n v="831352096"/>
    <x v="6"/>
    <n v="15"/>
    <n v="4772"/>
    <n v="67279427"/>
    <n v="2"/>
    <s v="Active"/>
  </r>
  <r>
    <x v="3132"/>
    <s v="Startup3133"/>
    <x v="9"/>
    <x v="7"/>
    <s v="Manchester"/>
    <n v="2014"/>
    <x v="231"/>
    <x v="3"/>
    <n v="34108192"/>
    <n v="219565824"/>
    <x v="3"/>
    <n v="13"/>
    <n v="3547"/>
    <n v="28719825"/>
    <n v="25"/>
    <s v="Closed"/>
  </r>
  <r>
    <x v="3133"/>
    <s v="Startup3134"/>
    <x v="1"/>
    <x v="3"/>
    <s v="Singapore"/>
    <n v="2013"/>
    <x v="938"/>
    <x v="2"/>
    <n v="30710589"/>
    <n v="337370386"/>
    <x v="5"/>
    <n v="15"/>
    <n v="793"/>
    <n v="5938862"/>
    <n v="31"/>
    <s v="Acquired"/>
  </r>
  <r>
    <x v="3134"/>
    <s v="Startup3135"/>
    <x v="0"/>
    <x v="0"/>
    <s v="Tokyo"/>
    <n v="2017"/>
    <x v="1493"/>
    <x v="5"/>
    <n v="14835477"/>
    <n v="634150859"/>
    <x v="3"/>
    <n v="6"/>
    <n v="1063"/>
    <n v="9491954"/>
    <n v="29"/>
    <s v="Active"/>
  </r>
  <r>
    <x v="3135"/>
    <s v="Startup3136"/>
    <x v="9"/>
    <x v="3"/>
    <s v="Singapore"/>
    <n v="2012"/>
    <x v="1595"/>
    <x v="3"/>
    <n v="29728680"/>
    <n v="726799973"/>
    <x v="1"/>
    <n v="5"/>
    <n v="1967"/>
    <n v="80828496"/>
    <n v="22"/>
    <s v="IPO"/>
  </r>
  <r>
    <x v="3136"/>
    <s v="Startup3137"/>
    <x v="4"/>
    <x v="8"/>
    <s v="Boston"/>
    <n v="2011"/>
    <x v="1244"/>
    <x v="6"/>
    <n v="9235753"/>
    <n v="232028226"/>
    <x v="6"/>
    <n v="12"/>
    <n v="1223"/>
    <n v="4745537"/>
    <n v="20"/>
    <s v="Closed"/>
  </r>
  <r>
    <x v="3137"/>
    <s v="Startup3138"/>
    <x v="0"/>
    <x v="5"/>
    <s v="Munich"/>
    <n v="2020"/>
    <x v="203"/>
    <x v="2"/>
    <n v="3703778"/>
    <n v="194429893"/>
    <x v="1"/>
    <n v="10"/>
    <n v="4812"/>
    <n v="51276576"/>
    <n v="29"/>
    <s v="IPO"/>
  </r>
  <r>
    <x v="3138"/>
    <s v="Startup3139"/>
    <x v="8"/>
    <x v="9"/>
    <s v="Vancouver"/>
    <n v="2012"/>
    <x v="1183"/>
    <x v="2"/>
    <n v="1688951"/>
    <n v="306728092"/>
    <x v="4"/>
    <n v="11"/>
    <n v="1600"/>
    <n v="65225373"/>
    <n v="19"/>
    <s v="Acquired"/>
  </r>
  <r>
    <x v="3139"/>
    <s v="Startup3140"/>
    <x v="7"/>
    <x v="7"/>
    <s v="London"/>
    <n v="2010"/>
    <x v="1596"/>
    <x v="6"/>
    <n v="34745722"/>
    <n v="784647068"/>
    <x v="2"/>
    <n v="9"/>
    <n v="954"/>
    <n v="60748087"/>
    <n v="5"/>
    <s v="Closed"/>
  </r>
  <r>
    <x v="3140"/>
    <s v="Startup3141"/>
    <x v="5"/>
    <x v="1"/>
    <s v="Pune"/>
    <n v="2020"/>
    <x v="1032"/>
    <x v="4"/>
    <n v="4911615"/>
    <n v="847486869"/>
    <x v="3"/>
    <n v="1"/>
    <n v="4631"/>
    <n v="86104985"/>
    <n v="29"/>
    <s v="Acquired"/>
  </r>
  <r>
    <x v="3141"/>
    <s v="Startup3142"/>
    <x v="6"/>
    <x v="9"/>
    <s v="Toronto"/>
    <n v="2024"/>
    <x v="638"/>
    <x v="1"/>
    <n v="23119820"/>
    <n v="6312372"/>
    <x v="3"/>
    <n v="15"/>
    <n v="3780"/>
    <n v="29271689"/>
    <n v="38"/>
    <s v="IPO"/>
  </r>
  <r>
    <x v="3142"/>
    <s v="Startup3143"/>
    <x v="3"/>
    <x v="7"/>
    <s v="London"/>
    <n v="2012"/>
    <x v="628"/>
    <x v="1"/>
    <n v="48168433"/>
    <n v="285242107"/>
    <x v="5"/>
    <n v="8"/>
    <n v="617"/>
    <n v="20537584"/>
    <n v="10"/>
    <s v="Acquired"/>
  </r>
  <r>
    <x v="3143"/>
    <s v="Startup3144"/>
    <x v="4"/>
    <x v="9"/>
    <s v="Toronto"/>
    <n v="2016"/>
    <x v="1344"/>
    <x v="2"/>
    <n v="9031231"/>
    <n v="524253036"/>
    <x v="3"/>
    <n v="9"/>
    <n v="3135"/>
    <n v="81745414"/>
    <n v="8"/>
    <s v="Active"/>
  </r>
  <r>
    <x v="3144"/>
    <s v="Startup3145"/>
    <x v="7"/>
    <x v="7"/>
    <s v="London"/>
    <n v="2014"/>
    <x v="1597"/>
    <x v="5"/>
    <n v="3631241"/>
    <n v="853302597"/>
    <x v="1"/>
    <n v="15"/>
    <n v="596"/>
    <n v="29855491"/>
    <n v="16"/>
    <s v="Closed"/>
  </r>
  <r>
    <x v="3145"/>
    <s v="Startup3146"/>
    <x v="3"/>
    <x v="8"/>
    <s v="Boston"/>
    <n v="2019"/>
    <x v="917"/>
    <x v="1"/>
    <n v="48800527"/>
    <n v="517583211"/>
    <x v="3"/>
    <n v="4"/>
    <n v="459"/>
    <n v="80007028"/>
    <n v="22"/>
    <s v="IPO"/>
  </r>
  <r>
    <x v="3146"/>
    <s v="Startup3147"/>
    <x v="6"/>
    <x v="0"/>
    <s v="Tokyo"/>
    <n v="2010"/>
    <x v="1023"/>
    <x v="1"/>
    <n v="2310074"/>
    <n v="85382161"/>
    <x v="4"/>
    <n v="7"/>
    <n v="3917"/>
    <n v="62829268"/>
    <n v="29"/>
    <s v="Closed"/>
  </r>
  <r>
    <x v="3147"/>
    <s v="Startup3148"/>
    <x v="1"/>
    <x v="0"/>
    <s v="Tokyo"/>
    <n v="2022"/>
    <x v="1598"/>
    <x v="0"/>
    <n v="46254108"/>
    <n v="891389831"/>
    <x v="5"/>
    <n v="14"/>
    <n v="1933"/>
    <n v="56359513"/>
    <n v="15"/>
    <s v="Acquired"/>
  </r>
  <r>
    <x v="3148"/>
    <s v="Startup3149"/>
    <x v="7"/>
    <x v="1"/>
    <s v="Hyderabad"/>
    <n v="2022"/>
    <x v="326"/>
    <x v="3"/>
    <n v="33327932"/>
    <n v="958203116"/>
    <x v="5"/>
    <n v="11"/>
    <n v="1463"/>
    <n v="93213100"/>
    <n v="26"/>
    <s v="IPO"/>
  </r>
  <r>
    <x v="3149"/>
    <s v="Startup3150"/>
    <x v="0"/>
    <x v="5"/>
    <s v="Munich"/>
    <n v="2010"/>
    <x v="1599"/>
    <x v="0"/>
    <n v="43936676"/>
    <n v="428825595"/>
    <x v="1"/>
    <n v="9"/>
    <n v="2868"/>
    <n v="9369953"/>
    <n v="30"/>
    <s v="IPO"/>
  </r>
  <r>
    <x v="3150"/>
    <s v="Startup3151"/>
    <x v="7"/>
    <x v="8"/>
    <s v="San Francisco"/>
    <n v="2024"/>
    <x v="841"/>
    <x v="0"/>
    <n v="31991212"/>
    <n v="598583428"/>
    <x v="7"/>
    <n v="14"/>
    <n v="745"/>
    <n v="63336982"/>
    <n v="37"/>
    <s v="Acquired"/>
  </r>
  <r>
    <x v="3151"/>
    <s v="Startup3152"/>
    <x v="9"/>
    <x v="9"/>
    <s v="Toronto"/>
    <n v="2015"/>
    <x v="348"/>
    <x v="1"/>
    <n v="36324379"/>
    <n v="53591898"/>
    <x v="1"/>
    <n v="3"/>
    <n v="351"/>
    <n v="95100092"/>
    <n v="39"/>
    <s v="Closed"/>
  </r>
  <r>
    <x v="3152"/>
    <s v="Startup3153"/>
    <x v="6"/>
    <x v="4"/>
    <s v="Melbourne"/>
    <n v="2022"/>
    <x v="1290"/>
    <x v="0"/>
    <n v="1625628"/>
    <n v="110467642"/>
    <x v="6"/>
    <n v="12"/>
    <n v="4941"/>
    <n v="25575637"/>
    <n v="8"/>
    <s v="Active"/>
  </r>
  <r>
    <x v="3153"/>
    <s v="Startup3154"/>
    <x v="1"/>
    <x v="5"/>
    <s v="Munich"/>
    <n v="2012"/>
    <x v="1270"/>
    <x v="5"/>
    <n v="8652755"/>
    <n v="848874425"/>
    <x v="1"/>
    <n v="15"/>
    <n v="4235"/>
    <n v="66321835"/>
    <n v="18"/>
    <s v="Active"/>
  </r>
  <r>
    <x v="3154"/>
    <s v="Startup3155"/>
    <x v="0"/>
    <x v="8"/>
    <s v="Austin"/>
    <n v="2016"/>
    <x v="676"/>
    <x v="2"/>
    <n v="24994160"/>
    <n v="540621535"/>
    <x v="1"/>
    <n v="14"/>
    <n v="2421"/>
    <n v="76750332"/>
    <n v="25"/>
    <s v="Active"/>
  </r>
  <r>
    <x v="3155"/>
    <s v="Startup3156"/>
    <x v="7"/>
    <x v="7"/>
    <s v="London"/>
    <n v="2012"/>
    <x v="974"/>
    <x v="6"/>
    <n v="10994735"/>
    <n v="110841635"/>
    <x v="2"/>
    <n v="15"/>
    <n v="442"/>
    <n v="12358631"/>
    <n v="26"/>
    <s v="Active"/>
  </r>
  <r>
    <x v="3156"/>
    <s v="Startup3157"/>
    <x v="9"/>
    <x v="5"/>
    <s v="Berlin"/>
    <n v="2012"/>
    <x v="1458"/>
    <x v="6"/>
    <n v="17054586"/>
    <n v="782308033"/>
    <x v="5"/>
    <n v="14"/>
    <n v="3620"/>
    <n v="91374963"/>
    <n v="31"/>
    <s v="Closed"/>
  </r>
  <r>
    <x v="3157"/>
    <s v="Startup3158"/>
    <x v="0"/>
    <x v="0"/>
    <s v="Tokyo"/>
    <n v="2014"/>
    <x v="1600"/>
    <x v="2"/>
    <n v="8228485"/>
    <n v="462117721"/>
    <x v="6"/>
    <n v="11"/>
    <n v="3589"/>
    <n v="73892595"/>
    <n v="18"/>
    <s v="Closed"/>
  </r>
  <r>
    <x v="3158"/>
    <s v="Startup3159"/>
    <x v="6"/>
    <x v="7"/>
    <s v="London"/>
    <n v="2015"/>
    <x v="1271"/>
    <x v="1"/>
    <n v="8163377"/>
    <n v="142087718"/>
    <x v="7"/>
    <n v="10"/>
    <n v="2161"/>
    <n v="42196327"/>
    <n v="19"/>
    <s v="Closed"/>
  </r>
  <r>
    <x v="3159"/>
    <s v="Startup3160"/>
    <x v="2"/>
    <x v="4"/>
    <s v="Melbourne"/>
    <n v="2024"/>
    <x v="975"/>
    <x v="2"/>
    <n v="26044151"/>
    <n v="713330691"/>
    <x v="4"/>
    <n v="10"/>
    <n v="1549"/>
    <n v="39317761"/>
    <n v="9"/>
    <s v="Closed"/>
  </r>
  <r>
    <x v="3160"/>
    <s v="Startup3161"/>
    <x v="2"/>
    <x v="2"/>
    <s v="Paris"/>
    <n v="2020"/>
    <x v="752"/>
    <x v="6"/>
    <n v="39780394"/>
    <n v="30309136"/>
    <x v="0"/>
    <n v="13"/>
    <n v="191"/>
    <n v="72262470"/>
    <n v="34"/>
    <s v="Active"/>
  </r>
  <r>
    <x v="3161"/>
    <s v="Startup3162"/>
    <x v="5"/>
    <x v="0"/>
    <s v="Tokyo"/>
    <n v="2017"/>
    <x v="400"/>
    <x v="1"/>
    <n v="29318627"/>
    <n v="913183422"/>
    <x v="7"/>
    <n v="6"/>
    <n v="752"/>
    <n v="16065141"/>
    <n v="35"/>
    <s v="Acquired"/>
  </r>
  <r>
    <x v="3162"/>
    <s v="Startup3163"/>
    <x v="2"/>
    <x v="7"/>
    <s v="Manchester"/>
    <n v="2016"/>
    <x v="421"/>
    <x v="3"/>
    <n v="9676321"/>
    <n v="139819716"/>
    <x v="4"/>
    <n v="7"/>
    <n v="3781"/>
    <n v="19157570"/>
    <n v="2"/>
    <s v="Acquired"/>
  </r>
  <r>
    <x v="3163"/>
    <s v="Startup3164"/>
    <x v="2"/>
    <x v="6"/>
    <s v="Dubai"/>
    <n v="2024"/>
    <x v="1422"/>
    <x v="5"/>
    <n v="26273060"/>
    <n v="991808415"/>
    <x v="6"/>
    <n v="11"/>
    <n v="3940"/>
    <n v="39056968"/>
    <n v="21"/>
    <s v="Acquired"/>
  </r>
  <r>
    <x v="3164"/>
    <s v="Startup3165"/>
    <x v="9"/>
    <x v="9"/>
    <s v="Toronto"/>
    <n v="2010"/>
    <x v="639"/>
    <x v="1"/>
    <n v="47877184"/>
    <n v="92024995"/>
    <x v="0"/>
    <n v="8"/>
    <n v="729"/>
    <n v="15172193"/>
    <n v="25"/>
    <s v="IPO"/>
  </r>
  <r>
    <x v="3165"/>
    <s v="Startup3166"/>
    <x v="5"/>
    <x v="5"/>
    <s v="Berlin"/>
    <n v="2013"/>
    <x v="714"/>
    <x v="5"/>
    <n v="14425859"/>
    <n v="795672875"/>
    <x v="7"/>
    <n v="4"/>
    <n v="2177"/>
    <n v="7907996"/>
    <n v="28"/>
    <s v="Closed"/>
  </r>
  <r>
    <x v="3166"/>
    <s v="Startup3167"/>
    <x v="2"/>
    <x v="5"/>
    <s v="Munich"/>
    <n v="2021"/>
    <x v="1601"/>
    <x v="4"/>
    <n v="34469732"/>
    <n v="400488062"/>
    <x v="3"/>
    <n v="2"/>
    <n v="1073"/>
    <n v="97665474"/>
    <n v="28"/>
    <s v="Active"/>
  </r>
  <r>
    <x v="3167"/>
    <s v="Startup3168"/>
    <x v="0"/>
    <x v="0"/>
    <s v="Tokyo"/>
    <n v="2018"/>
    <x v="262"/>
    <x v="5"/>
    <n v="20719557"/>
    <n v="438503549"/>
    <x v="1"/>
    <n v="1"/>
    <n v="432"/>
    <n v="54700614"/>
    <n v="3"/>
    <s v="IPO"/>
  </r>
  <r>
    <x v="3168"/>
    <s v="Startup3169"/>
    <x v="5"/>
    <x v="1"/>
    <s v="Bengaluru"/>
    <n v="2021"/>
    <x v="1188"/>
    <x v="4"/>
    <n v="32892697"/>
    <n v="586195657"/>
    <x v="6"/>
    <n v="14"/>
    <n v="835"/>
    <n v="47870734"/>
    <n v="31"/>
    <s v="IPO"/>
  </r>
  <r>
    <x v="3169"/>
    <s v="Startup3170"/>
    <x v="4"/>
    <x v="8"/>
    <s v="San Francisco"/>
    <n v="2018"/>
    <x v="1602"/>
    <x v="4"/>
    <n v="25594209"/>
    <n v="41053143"/>
    <x v="7"/>
    <n v="12"/>
    <n v="4460"/>
    <n v="35804144"/>
    <n v="17"/>
    <s v="IPO"/>
  </r>
  <r>
    <x v="3170"/>
    <s v="Startup3171"/>
    <x v="6"/>
    <x v="4"/>
    <s v="Sydney"/>
    <n v="2012"/>
    <x v="1404"/>
    <x v="3"/>
    <n v="22750503"/>
    <n v="317206510"/>
    <x v="7"/>
    <n v="9"/>
    <n v="280"/>
    <n v="59010212"/>
    <n v="25"/>
    <s v="Closed"/>
  </r>
  <r>
    <x v="3171"/>
    <s v="Startup3172"/>
    <x v="6"/>
    <x v="8"/>
    <s v="Boston"/>
    <n v="2010"/>
    <x v="1603"/>
    <x v="2"/>
    <n v="41003449"/>
    <n v="631852748"/>
    <x v="6"/>
    <n v="6"/>
    <n v="2112"/>
    <n v="32528324"/>
    <n v="38"/>
    <s v="IPO"/>
  </r>
  <r>
    <x v="3172"/>
    <s v="Startup3173"/>
    <x v="9"/>
    <x v="1"/>
    <s v="Mumbai"/>
    <n v="2014"/>
    <x v="277"/>
    <x v="3"/>
    <n v="20087395"/>
    <n v="577467583"/>
    <x v="3"/>
    <n v="5"/>
    <n v="3054"/>
    <n v="80961139"/>
    <n v="27"/>
    <s v="IPO"/>
  </r>
  <r>
    <x v="3173"/>
    <s v="Startup3174"/>
    <x v="6"/>
    <x v="2"/>
    <s v="Paris"/>
    <n v="2019"/>
    <x v="815"/>
    <x v="3"/>
    <n v="45721451"/>
    <n v="53582176"/>
    <x v="6"/>
    <n v="8"/>
    <n v="3431"/>
    <n v="64468318"/>
    <n v="24"/>
    <s v="IPO"/>
  </r>
  <r>
    <x v="3174"/>
    <s v="Startup3175"/>
    <x v="5"/>
    <x v="9"/>
    <s v="Vancouver"/>
    <n v="2017"/>
    <x v="1604"/>
    <x v="1"/>
    <n v="35928338"/>
    <n v="300738650"/>
    <x v="3"/>
    <n v="3"/>
    <n v="4944"/>
    <n v="38927646"/>
    <n v="34"/>
    <s v="Acquired"/>
  </r>
  <r>
    <x v="3175"/>
    <s v="Startup3176"/>
    <x v="6"/>
    <x v="8"/>
    <s v="New York"/>
    <n v="2019"/>
    <x v="1127"/>
    <x v="2"/>
    <n v="49572997"/>
    <n v="682393928"/>
    <x v="5"/>
    <n v="13"/>
    <n v="4390"/>
    <n v="90276034"/>
    <n v="14"/>
    <s v="Acquired"/>
  </r>
  <r>
    <x v="3176"/>
    <s v="Startup3177"/>
    <x v="1"/>
    <x v="5"/>
    <s v="Munich"/>
    <n v="2021"/>
    <x v="1216"/>
    <x v="4"/>
    <n v="41438274"/>
    <n v="406455412"/>
    <x v="2"/>
    <n v="11"/>
    <n v="3442"/>
    <n v="80366423"/>
    <n v="38"/>
    <s v="Active"/>
  </r>
  <r>
    <x v="3177"/>
    <s v="Startup3178"/>
    <x v="5"/>
    <x v="6"/>
    <s v="Abu Dhabi"/>
    <n v="2023"/>
    <x v="705"/>
    <x v="3"/>
    <n v="28544431"/>
    <n v="666089077"/>
    <x v="1"/>
    <n v="10"/>
    <n v="3603"/>
    <n v="73471928"/>
    <n v="15"/>
    <s v="Acquired"/>
  </r>
  <r>
    <x v="3178"/>
    <s v="Startup3179"/>
    <x v="1"/>
    <x v="3"/>
    <s v="Singapore"/>
    <n v="2013"/>
    <x v="1605"/>
    <x v="4"/>
    <n v="36258224"/>
    <n v="513739340"/>
    <x v="1"/>
    <n v="8"/>
    <n v="4002"/>
    <n v="24673801"/>
    <n v="7"/>
    <s v="Acquired"/>
  </r>
  <r>
    <x v="3179"/>
    <s v="Startup3180"/>
    <x v="0"/>
    <x v="7"/>
    <s v="Manchester"/>
    <n v="2022"/>
    <x v="1506"/>
    <x v="4"/>
    <n v="47799955"/>
    <n v="14424553"/>
    <x v="7"/>
    <n v="11"/>
    <n v="4451"/>
    <n v="58575237"/>
    <n v="17"/>
    <s v="Active"/>
  </r>
  <r>
    <x v="3180"/>
    <s v="Startup3181"/>
    <x v="0"/>
    <x v="3"/>
    <s v="Singapore"/>
    <n v="2021"/>
    <x v="1606"/>
    <x v="1"/>
    <n v="35124306"/>
    <n v="304401839"/>
    <x v="2"/>
    <n v="3"/>
    <n v="1564"/>
    <n v="54682806"/>
    <n v="15"/>
    <s v="Closed"/>
  </r>
  <r>
    <x v="3181"/>
    <s v="Startup3182"/>
    <x v="7"/>
    <x v="3"/>
    <s v="Singapore"/>
    <n v="2022"/>
    <x v="1607"/>
    <x v="2"/>
    <n v="34684751"/>
    <n v="50392196"/>
    <x v="7"/>
    <n v="14"/>
    <n v="4602"/>
    <n v="14692777"/>
    <n v="28"/>
    <s v="Closed"/>
  </r>
  <r>
    <x v="3182"/>
    <s v="Startup3183"/>
    <x v="2"/>
    <x v="1"/>
    <s v="Hyderabad"/>
    <n v="2012"/>
    <x v="321"/>
    <x v="5"/>
    <n v="35454797"/>
    <n v="624329641"/>
    <x v="7"/>
    <n v="14"/>
    <n v="323"/>
    <n v="22280616"/>
    <n v="37"/>
    <s v="Acquired"/>
  </r>
  <r>
    <x v="3183"/>
    <s v="Startup3184"/>
    <x v="6"/>
    <x v="4"/>
    <s v="Sydney"/>
    <n v="2012"/>
    <x v="275"/>
    <x v="6"/>
    <n v="10393754"/>
    <n v="113510921"/>
    <x v="0"/>
    <n v="7"/>
    <n v="2528"/>
    <n v="47024261"/>
    <n v="22"/>
    <s v="Closed"/>
  </r>
  <r>
    <x v="3184"/>
    <s v="Startup3185"/>
    <x v="3"/>
    <x v="0"/>
    <s v="Tokyo"/>
    <n v="2012"/>
    <x v="1608"/>
    <x v="4"/>
    <n v="7259355"/>
    <n v="187051219"/>
    <x v="2"/>
    <n v="4"/>
    <n v="2148"/>
    <n v="85997783"/>
    <n v="20"/>
    <s v="IPO"/>
  </r>
  <r>
    <x v="3185"/>
    <s v="Startup3186"/>
    <x v="3"/>
    <x v="6"/>
    <s v="Dubai"/>
    <n v="2020"/>
    <x v="1225"/>
    <x v="4"/>
    <n v="42148826"/>
    <n v="273178669"/>
    <x v="2"/>
    <n v="15"/>
    <n v="1956"/>
    <n v="72555772"/>
    <n v="22"/>
    <s v="Acquired"/>
  </r>
  <r>
    <x v="3186"/>
    <s v="Startup3187"/>
    <x v="3"/>
    <x v="2"/>
    <s v="Paris"/>
    <n v="2012"/>
    <x v="1227"/>
    <x v="0"/>
    <n v="13885052"/>
    <n v="354524889"/>
    <x v="5"/>
    <n v="2"/>
    <n v="1690"/>
    <n v="42684405"/>
    <n v="12"/>
    <s v="Acquired"/>
  </r>
  <r>
    <x v="3187"/>
    <s v="Startup3188"/>
    <x v="1"/>
    <x v="8"/>
    <s v="New York"/>
    <n v="2011"/>
    <x v="1347"/>
    <x v="3"/>
    <n v="28100615"/>
    <n v="373218225"/>
    <x v="2"/>
    <n v="15"/>
    <n v="2410"/>
    <n v="42939337"/>
    <n v="25"/>
    <s v="Active"/>
  </r>
  <r>
    <x v="3188"/>
    <s v="Startup3189"/>
    <x v="4"/>
    <x v="2"/>
    <s v="Paris"/>
    <n v="2012"/>
    <x v="163"/>
    <x v="0"/>
    <n v="36679639"/>
    <n v="898208347"/>
    <x v="2"/>
    <n v="3"/>
    <n v="390"/>
    <n v="12430437"/>
    <n v="38"/>
    <s v="IPO"/>
  </r>
  <r>
    <x v="3189"/>
    <s v="Startup3190"/>
    <x v="7"/>
    <x v="7"/>
    <s v="London"/>
    <n v="2024"/>
    <x v="97"/>
    <x v="1"/>
    <n v="22241664"/>
    <n v="477906335"/>
    <x v="0"/>
    <n v="5"/>
    <n v="1055"/>
    <n v="51995825"/>
    <n v="39"/>
    <s v="Acquired"/>
  </r>
  <r>
    <x v="3190"/>
    <s v="Startup3191"/>
    <x v="2"/>
    <x v="2"/>
    <s v="Paris"/>
    <n v="2024"/>
    <x v="882"/>
    <x v="4"/>
    <n v="22663822"/>
    <n v="961454811"/>
    <x v="3"/>
    <n v="15"/>
    <n v="1002"/>
    <n v="85095113"/>
    <n v="28"/>
    <s v="Closed"/>
  </r>
  <r>
    <x v="3191"/>
    <s v="Startup3192"/>
    <x v="6"/>
    <x v="6"/>
    <s v="Abu Dhabi"/>
    <n v="2021"/>
    <x v="1569"/>
    <x v="6"/>
    <n v="28449846"/>
    <n v="516550222"/>
    <x v="7"/>
    <n v="1"/>
    <n v="1081"/>
    <n v="89797625"/>
    <n v="39"/>
    <s v="Active"/>
  </r>
  <r>
    <x v="3192"/>
    <s v="Startup3193"/>
    <x v="4"/>
    <x v="1"/>
    <s v="Pune"/>
    <n v="2016"/>
    <x v="14"/>
    <x v="1"/>
    <n v="10847414"/>
    <n v="655040745"/>
    <x v="2"/>
    <n v="4"/>
    <n v="4785"/>
    <n v="81801803"/>
    <n v="12"/>
    <s v="Acquired"/>
  </r>
  <r>
    <x v="3193"/>
    <s v="Startup3194"/>
    <x v="0"/>
    <x v="3"/>
    <s v="Singapore"/>
    <n v="2021"/>
    <x v="551"/>
    <x v="2"/>
    <n v="41330339"/>
    <n v="512819557"/>
    <x v="0"/>
    <n v="2"/>
    <n v="4642"/>
    <n v="86846109"/>
    <n v="10"/>
    <s v="Active"/>
  </r>
  <r>
    <x v="3194"/>
    <s v="Startup3195"/>
    <x v="2"/>
    <x v="9"/>
    <s v="Vancouver"/>
    <n v="2012"/>
    <x v="843"/>
    <x v="6"/>
    <n v="28362560"/>
    <n v="938674032"/>
    <x v="5"/>
    <n v="13"/>
    <n v="2981"/>
    <n v="85488666"/>
    <n v="22"/>
    <s v="Acquired"/>
  </r>
  <r>
    <x v="3195"/>
    <s v="Startup3196"/>
    <x v="2"/>
    <x v="9"/>
    <s v="Toronto"/>
    <n v="2016"/>
    <x v="1386"/>
    <x v="5"/>
    <n v="37602829"/>
    <n v="631028775"/>
    <x v="6"/>
    <n v="11"/>
    <n v="3464"/>
    <n v="91768743"/>
    <n v="6"/>
    <s v="Closed"/>
  </r>
  <r>
    <x v="3196"/>
    <s v="Startup3197"/>
    <x v="5"/>
    <x v="9"/>
    <s v="Toronto"/>
    <n v="2018"/>
    <x v="163"/>
    <x v="3"/>
    <n v="44463824"/>
    <n v="471024377"/>
    <x v="4"/>
    <n v="8"/>
    <n v="4195"/>
    <n v="51096166"/>
    <n v="34"/>
    <s v="Closed"/>
  </r>
  <r>
    <x v="3197"/>
    <s v="Startup3198"/>
    <x v="9"/>
    <x v="3"/>
    <s v="Singapore"/>
    <n v="2010"/>
    <x v="306"/>
    <x v="5"/>
    <n v="43867705"/>
    <n v="957568894"/>
    <x v="2"/>
    <n v="12"/>
    <n v="4934"/>
    <n v="45515720"/>
    <n v="39"/>
    <s v="Closed"/>
  </r>
  <r>
    <x v="3198"/>
    <s v="Startup3199"/>
    <x v="6"/>
    <x v="8"/>
    <s v="San Francisco"/>
    <n v="2019"/>
    <x v="279"/>
    <x v="1"/>
    <n v="25207970"/>
    <n v="670079454"/>
    <x v="3"/>
    <n v="10"/>
    <n v="266"/>
    <n v="34679855"/>
    <n v="10"/>
    <s v="Active"/>
  </r>
  <r>
    <x v="3199"/>
    <s v="Startup3200"/>
    <x v="3"/>
    <x v="3"/>
    <s v="Singapore"/>
    <n v="2023"/>
    <x v="1609"/>
    <x v="2"/>
    <n v="45903577"/>
    <n v="609286267"/>
    <x v="5"/>
    <n v="5"/>
    <n v="131"/>
    <n v="34765316"/>
    <n v="21"/>
    <s v="Closed"/>
  </r>
  <r>
    <x v="3200"/>
    <s v="Startup3201"/>
    <x v="6"/>
    <x v="1"/>
    <s v="Pune"/>
    <n v="2024"/>
    <x v="1564"/>
    <x v="0"/>
    <n v="9323404"/>
    <n v="256388042"/>
    <x v="1"/>
    <n v="9"/>
    <n v="4609"/>
    <n v="65179827"/>
    <n v="16"/>
    <s v="Active"/>
  </r>
  <r>
    <x v="3201"/>
    <s v="Startup3202"/>
    <x v="9"/>
    <x v="2"/>
    <s v="Paris"/>
    <n v="2016"/>
    <x v="891"/>
    <x v="1"/>
    <n v="4163703"/>
    <n v="239165606"/>
    <x v="6"/>
    <n v="15"/>
    <n v="4862"/>
    <n v="4931794"/>
    <n v="23"/>
    <s v="IPO"/>
  </r>
  <r>
    <x v="3202"/>
    <s v="Startup3203"/>
    <x v="8"/>
    <x v="0"/>
    <s v="Tokyo"/>
    <n v="2011"/>
    <x v="1243"/>
    <x v="3"/>
    <n v="28985023"/>
    <n v="746748002"/>
    <x v="7"/>
    <n v="8"/>
    <n v="1633"/>
    <n v="71446044"/>
    <n v="39"/>
    <s v="Closed"/>
  </r>
  <r>
    <x v="3203"/>
    <s v="Startup3204"/>
    <x v="3"/>
    <x v="7"/>
    <s v="Manchester"/>
    <n v="2020"/>
    <x v="1610"/>
    <x v="1"/>
    <n v="22537909"/>
    <n v="231264630"/>
    <x v="2"/>
    <n v="7"/>
    <n v="2799"/>
    <n v="95947381"/>
    <n v="29"/>
    <s v="Acquired"/>
  </r>
  <r>
    <x v="3204"/>
    <s v="Startup3205"/>
    <x v="0"/>
    <x v="9"/>
    <s v="Vancouver"/>
    <n v="2023"/>
    <x v="848"/>
    <x v="6"/>
    <n v="13575380"/>
    <n v="827020216"/>
    <x v="6"/>
    <n v="10"/>
    <n v="4154"/>
    <n v="6171391"/>
    <n v="20"/>
    <s v="Closed"/>
  </r>
  <r>
    <x v="3205"/>
    <s v="Startup3206"/>
    <x v="5"/>
    <x v="8"/>
    <s v="New York"/>
    <n v="2018"/>
    <x v="1519"/>
    <x v="0"/>
    <n v="42356634"/>
    <n v="219763676"/>
    <x v="2"/>
    <n v="11"/>
    <n v="3519"/>
    <n v="57739402"/>
    <n v="1"/>
    <s v="IPO"/>
  </r>
  <r>
    <x v="3206"/>
    <s v="Startup3207"/>
    <x v="9"/>
    <x v="9"/>
    <s v="Toronto"/>
    <n v="2013"/>
    <x v="1412"/>
    <x v="5"/>
    <n v="46214749"/>
    <n v="847059065"/>
    <x v="4"/>
    <n v="13"/>
    <n v="3989"/>
    <n v="35866233"/>
    <n v="5"/>
    <s v="IPO"/>
  </r>
  <r>
    <x v="3207"/>
    <s v="Startup3208"/>
    <x v="7"/>
    <x v="8"/>
    <s v="New York"/>
    <n v="2019"/>
    <x v="1611"/>
    <x v="1"/>
    <n v="43269590"/>
    <n v="372667872"/>
    <x v="1"/>
    <n v="1"/>
    <n v="1220"/>
    <n v="80482230"/>
    <n v="22"/>
    <s v="IPO"/>
  </r>
  <r>
    <x v="3208"/>
    <s v="Startup3209"/>
    <x v="0"/>
    <x v="0"/>
    <s v="Tokyo"/>
    <n v="2014"/>
    <x v="677"/>
    <x v="6"/>
    <n v="29229504"/>
    <n v="959399400"/>
    <x v="5"/>
    <n v="15"/>
    <n v="2158"/>
    <n v="630600"/>
    <n v="35"/>
    <s v="IPO"/>
  </r>
  <r>
    <x v="3209"/>
    <s v="Startup3210"/>
    <x v="6"/>
    <x v="4"/>
    <s v="Sydney"/>
    <n v="2011"/>
    <x v="1298"/>
    <x v="0"/>
    <n v="23216346"/>
    <n v="494580099"/>
    <x v="2"/>
    <n v="8"/>
    <n v="798"/>
    <n v="90110759"/>
    <n v="31"/>
    <s v="Closed"/>
  </r>
  <r>
    <x v="3210"/>
    <s v="Startup3211"/>
    <x v="8"/>
    <x v="3"/>
    <s v="Singapore"/>
    <n v="2017"/>
    <x v="632"/>
    <x v="4"/>
    <n v="7042918"/>
    <n v="180740191"/>
    <x v="2"/>
    <n v="2"/>
    <n v="2511"/>
    <n v="41397718"/>
    <n v="19"/>
    <s v="Active"/>
  </r>
  <r>
    <x v="3211"/>
    <s v="Startup3212"/>
    <x v="7"/>
    <x v="1"/>
    <s v="Hyderabad"/>
    <n v="2018"/>
    <x v="473"/>
    <x v="5"/>
    <n v="42066076"/>
    <n v="164545968"/>
    <x v="6"/>
    <n v="12"/>
    <n v="4518"/>
    <n v="39845853"/>
    <n v="12"/>
    <s v="Closed"/>
  </r>
  <r>
    <x v="3212"/>
    <s v="Startup3213"/>
    <x v="1"/>
    <x v="7"/>
    <s v="London"/>
    <n v="2017"/>
    <x v="836"/>
    <x v="3"/>
    <n v="42830931"/>
    <n v="966516513"/>
    <x v="3"/>
    <n v="15"/>
    <n v="1033"/>
    <n v="37880808"/>
    <n v="22"/>
    <s v="Active"/>
  </r>
  <r>
    <x v="3213"/>
    <s v="Startup3214"/>
    <x v="0"/>
    <x v="7"/>
    <s v="Manchester"/>
    <n v="2023"/>
    <x v="1612"/>
    <x v="0"/>
    <n v="15594557"/>
    <n v="634617172"/>
    <x v="4"/>
    <n v="9"/>
    <n v="147"/>
    <n v="13342625"/>
    <n v="3"/>
    <s v="Acquired"/>
  </r>
  <r>
    <x v="3214"/>
    <s v="Startup3215"/>
    <x v="1"/>
    <x v="7"/>
    <s v="Manchester"/>
    <n v="2022"/>
    <x v="201"/>
    <x v="1"/>
    <n v="10539022"/>
    <n v="597316988"/>
    <x v="4"/>
    <n v="11"/>
    <n v="3866"/>
    <n v="85540742"/>
    <n v="18"/>
    <s v="Closed"/>
  </r>
  <r>
    <x v="3215"/>
    <s v="Startup3216"/>
    <x v="7"/>
    <x v="7"/>
    <s v="Manchester"/>
    <n v="2010"/>
    <x v="1465"/>
    <x v="6"/>
    <n v="8862411"/>
    <n v="714729198"/>
    <x v="5"/>
    <n v="10"/>
    <n v="3671"/>
    <n v="12496996"/>
    <n v="19"/>
    <s v="Closed"/>
  </r>
  <r>
    <x v="3216"/>
    <s v="Startup3217"/>
    <x v="7"/>
    <x v="6"/>
    <s v="Dubai"/>
    <n v="2022"/>
    <x v="1572"/>
    <x v="4"/>
    <n v="7694451"/>
    <n v="154062339"/>
    <x v="0"/>
    <n v="11"/>
    <n v="4111"/>
    <n v="18562414"/>
    <n v="13"/>
    <s v="IPO"/>
  </r>
  <r>
    <x v="3217"/>
    <s v="Startup3218"/>
    <x v="2"/>
    <x v="7"/>
    <s v="Manchester"/>
    <n v="2018"/>
    <x v="196"/>
    <x v="2"/>
    <n v="31557853"/>
    <n v="553758100"/>
    <x v="0"/>
    <n v="7"/>
    <n v="4573"/>
    <n v="45941061"/>
    <n v="23"/>
    <s v="Active"/>
  </r>
  <r>
    <x v="3218"/>
    <s v="Startup3219"/>
    <x v="6"/>
    <x v="8"/>
    <s v="Boston"/>
    <n v="2021"/>
    <x v="583"/>
    <x v="5"/>
    <n v="41636589"/>
    <n v="561009813"/>
    <x v="7"/>
    <n v="15"/>
    <n v="1620"/>
    <n v="89002568"/>
    <n v="25"/>
    <s v="Closed"/>
  </r>
  <r>
    <x v="3219"/>
    <s v="Startup3220"/>
    <x v="2"/>
    <x v="8"/>
    <s v="New York"/>
    <n v="2012"/>
    <x v="29"/>
    <x v="4"/>
    <n v="30584278"/>
    <n v="686965739"/>
    <x v="0"/>
    <n v="14"/>
    <n v="4678"/>
    <n v="36547200"/>
    <n v="15"/>
    <s v="Closed"/>
  </r>
  <r>
    <x v="3220"/>
    <s v="Startup3221"/>
    <x v="9"/>
    <x v="4"/>
    <s v="Melbourne"/>
    <n v="2024"/>
    <x v="1007"/>
    <x v="3"/>
    <n v="47164427"/>
    <n v="635948968"/>
    <x v="5"/>
    <n v="12"/>
    <n v="2906"/>
    <n v="24001993"/>
    <n v="12"/>
    <s v="Closed"/>
  </r>
  <r>
    <x v="3221"/>
    <s v="Startup3222"/>
    <x v="7"/>
    <x v="2"/>
    <s v="Paris"/>
    <n v="2012"/>
    <x v="229"/>
    <x v="1"/>
    <n v="7689170"/>
    <n v="849377922"/>
    <x v="0"/>
    <n v="11"/>
    <n v="1968"/>
    <n v="45923821"/>
    <n v="40"/>
    <s v="IPO"/>
  </r>
  <r>
    <x v="3222"/>
    <s v="Startup3223"/>
    <x v="4"/>
    <x v="9"/>
    <s v="Vancouver"/>
    <n v="2018"/>
    <x v="819"/>
    <x v="4"/>
    <n v="38311982"/>
    <n v="67943487"/>
    <x v="3"/>
    <n v="8"/>
    <n v="2404"/>
    <n v="81254715"/>
    <n v="35"/>
    <s v="IPO"/>
  </r>
  <r>
    <x v="3223"/>
    <s v="Startup3224"/>
    <x v="1"/>
    <x v="4"/>
    <s v="Sydney"/>
    <n v="2016"/>
    <x v="180"/>
    <x v="3"/>
    <n v="47945758"/>
    <n v="809572520"/>
    <x v="0"/>
    <n v="6"/>
    <n v="1386"/>
    <n v="1758716"/>
    <n v="29"/>
    <s v="IPO"/>
  </r>
  <r>
    <x v="3224"/>
    <s v="Startup3225"/>
    <x v="4"/>
    <x v="9"/>
    <s v="Toronto"/>
    <n v="2017"/>
    <x v="1613"/>
    <x v="6"/>
    <n v="44068237"/>
    <n v="560548055"/>
    <x v="4"/>
    <n v="12"/>
    <n v="2702"/>
    <n v="15258357"/>
    <n v="13"/>
    <s v="Acquired"/>
  </r>
  <r>
    <x v="3225"/>
    <s v="Startup3226"/>
    <x v="4"/>
    <x v="5"/>
    <s v="Berlin"/>
    <n v="2014"/>
    <x v="920"/>
    <x v="6"/>
    <n v="28802927"/>
    <n v="177128277"/>
    <x v="5"/>
    <n v="3"/>
    <n v="2014"/>
    <n v="5231334"/>
    <n v="12"/>
    <s v="IPO"/>
  </r>
  <r>
    <x v="3226"/>
    <s v="Startup3227"/>
    <x v="5"/>
    <x v="8"/>
    <s v="Austin"/>
    <n v="2019"/>
    <x v="1130"/>
    <x v="6"/>
    <n v="29882557"/>
    <n v="152957202"/>
    <x v="4"/>
    <n v="3"/>
    <n v="2257"/>
    <n v="96921555"/>
    <n v="13"/>
    <s v="Acquired"/>
  </r>
  <r>
    <x v="3227"/>
    <s v="Startup3228"/>
    <x v="3"/>
    <x v="5"/>
    <s v="Munich"/>
    <n v="2023"/>
    <x v="973"/>
    <x v="4"/>
    <n v="20514779"/>
    <n v="177345182"/>
    <x v="5"/>
    <n v="7"/>
    <n v="4809"/>
    <n v="93633270"/>
    <n v="20"/>
    <s v="Closed"/>
  </r>
  <r>
    <x v="3228"/>
    <s v="Startup3229"/>
    <x v="8"/>
    <x v="7"/>
    <s v="Manchester"/>
    <n v="2014"/>
    <x v="632"/>
    <x v="5"/>
    <n v="36909946"/>
    <n v="834022478"/>
    <x v="3"/>
    <n v="5"/>
    <n v="167"/>
    <n v="74131539"/>
    <n v="15"/>
    <s v="IPO"/>
  </r>
  <r>
    <x v="3229"/>
    <s v="Startup3230"/>
    <x v="0"/>
    <x v="1"/>
    <s v="Hyderabad"/>
    <n v="2019"/>
    <x v="978"/>
    <x v="0"/>
    <n v="31018851"/>
    <n v="92860044"/>
    <x v="3"/>
    <n v="6"/>
    <n v="1949"/>
    <n v="48707356"/>
    <n v="37"/>
    <s v="Acquired"/>
  </r>
  <r>
    <x v="3230"/>
    <s v="Startup3231"/>
    <x v="2"/>
    <x v="3"/>
    <s v="Singapore"/>
    <n v="2020"/>
    <x v="1217"/>
    <x v="2"/>
    <n v="39989009"/>
    <n v="57369442"/>
    <x v="0"/>
    <n v="12"/>
    <n v="3061"/>
    <n v="3127670"/>
    <n v="36"/>
    <s v="Active"/>
  </r>
  <r>
    <x v="3231"/>
    <s v="Startup3232"/>
    <x v="4"/>
    <x v="4"/>
    <s v="Sydney"/>
    <n v="2017"/>
    <x v="743"/>
    <x v="2"/>
    <n v="19886396"/>
    <n v="226689258"/>
    <x v="3"/>
    <n v="15"/>
    <n v="4854"/>
    <n v="39055672"/>
    <n v="33"/>
    <s v="IPO"/>
  </r>
  <r>
    <x v="3232"/>
    <s v="Startup3233"/>
    <x v="8"/>
    <x v="5"/>
    <s v="Berlin"/>
    <n v="2023"/>
    <x v="122"/>
    <x v="1"/>
    <n v="23180399"/>
    <n v="488799546"/>
    <x v="1"/>
    <n v="4"/>
    <n v="638"/>
    <n v="90491487"/>
    <n v="40"/>
    <s v="Closed"/>
  </r>
  <r>
    <x v="3233"/>
    <s v="Startup3234"/>
    <x v="6"/>
    <x v="8"/>
    <s v="Austin"/>
    <n v="2023"/>
    <x v="122"/>
    <x v="4"/>
    <n v="41715459"/>
    <n v="557624066"/>
    <x v="4"/>
    <n v="12"/>
    <n v="4755"/>
    <n v="86699969"/>
    <n v="19"/>
    <s v="IPO"/>
  </r>
  <r>
    <x v="3234"/>
    <s v="Startup3235"/>
    <x v="4"/>
    <x v="6"/>
    <s v="Abu Dhabi"/>
    <n v="2015"/>
    <x v="1199"/>
    <x v="4"/>
    <n v="6782698"/>
    <n v="241583440"/>
    <x v="1"/>
    <n v="10"/>
    <n v="772"/>
    <n v="33955424"/>
    <n v="35"/>
    <s v="Active"/>
  </r>
  <r>
    <x v="3235"/>
    <s v="Startup3236"/>
    <x v="9"/>
    <x v="6"/>
    <s v="Dubai"/>
    <n v="2014"/>
    <x v="122"/>
    <x v="4"/>
    <n v="44401500"/>
    <n v="667881818"/>
    <x v="5"/>
    <n v="2"/>
    <n v="2993"/>
    <n v="16261966"/>
    <n v="34"/>
    <s v="Closed"/>
  </r>
  <r>
    <x v="3236"/>
    <s v="Startup3237"/>
    <x v="5"/>
    <x v="8"/>
    <s v="Boston"/>
    <n v="2012"/>
    <x v="1282"/>
    <x v="5"/>
    <n v="16887627"/>
    <n v="50116028"/>
    <x v="4"/>
    <n v="3"/>
    <n v="2122"/>
    <n v="53691088"/>
    <n v="22"/>
    <s v="Closed"/>
  </r>
  <r>
    <x v="3237"/>
    <s v="Startup3238"/>
    <x v="8"/>
    <x v="2"/>
    <s v="Paris"/>
    <n v="2017"/>
    <x v="1303"/>
    <x v="6"/>
    <n v="41733683"/>
    <n v="30025783"/>
    <x v="7"/>
    <n v="14"/>
    <n v="4334"/>
    <n v="62798466"/>
    <n v="15"/>
    <s v="Acquired"/>
  </r>
  <r>
    <x v="3238"/>
    <s v="Startup3239"/>
    <x v="4"/>
    <x v="4"/>
    <s v="Melbourne"/>
    <n v="2020"/>
    <x v="1251"/>
    <x v="6"/>
    <n v="20543199"/>
    <n v="280353978"/>
    <x v="0"/>
    <n v="5"/>
    <n v="3887"/>
    <n v="36763798"/>
    <n v="1"/>
    <s v="Closed"/>
  </r>
  <r>
    <x v="3239"/>
    <s v="Startup3240"/>
    <x v="3"/>
    <x v="8"/>
    <s v="New York"/>
    <n v="2010"/>
    <x v="1614"/>
    <x v="1"/>
    <n v="24114899"/>
    <n v="593661896"/>
    <x v="4"/>
    <n v="11"/>
    <n v="2171"/>
    <n v="32977518"/>
    <n v="2"/>
    <s v="Closed"/>
  </r>
  <r>
    <x v="3240"/>
    <s v="Startup3241"/>
    <x v="7"/>
    <x v="6"/>
    <s v="Dubai"/>
    <n v="2020"/>
    <x v="385"/>
    <x v="1"/>
    <n v="43574591"/>
    <n v="72319888"/>
    <x v="2"/>
    <n v="15"/>
    <n v="3904"/>
    <n v="70087333"/>
    <n v="27"/>
    <s v="Acquired"/>
  </r>
  <r>
    <x v="3241"/>
    <s v="Startup3242"/>
    <x v="3"/>
    <x v="5"/>
    <s v="Munich"/>
    <n v="2022"/>
    <x v="1615"/>
    <x v="0"/>
    <n v="31589431"/>
    <n v="339364849"/>
    <x v="1"/>
    <n v="11"/>
    <n v="1863"/>
    <n v="2553367"/>
    <n v="4"/>
    <s v="Closed"/>
  </r>
  <r>
    <x v="3242"/>
    <s v="Startup3243"/>
    <x v="0"/>
    <x v="6"/>
    <s v="Abu Dhabi"/>
    <n v="2011"/>
    <x v="1616"/>
    <x v="2"/>
    <n v="11048184"/>
    <n v="408025123"/>
    <x v="2"/>
    <n v="4"/>
    <n v="1122"/>
    <n v="82503857"/>
    <n v="19"/>
    <s v="Active"/>
  </r>
  <r>
    <x v="3243"/>
    <s v="Startup3244"/>
    <x v="5"/>
    <x v="1"/>
    <s v="Hyderabad"/>
    <n v="2020"/>
    <x v="1617"/>
    <x v="1"/>
    <n v="15449748"/>
    <n v="323812968"/>
    <x v="0"/>
    <n v="12"/>
    <n v="2226"/>
    <n v="79602078"/>
    <n v="31"/>
    <s v="Closed"/>
  </r>
  <r>
    <x v="3244"/>
    <s v="Startup3245"/>
    <x v="9"/>
    <x v="7"/>
    <s v="Manchester"/>
    <n v="2022"/>
    <x v="634"/>
    <x v="0"/>
    <n v="24657236"/>
    <n v="345903106"/>
    <x v="2"/>
    <n v="1"/>
    <n v="3097"/>
    <n v="52084239"/>
    <n v="27"/>
    <s v="Active"/>
  </r>
  <r>
    <x v="3245"/>
    <s v="Startup3246"/>
    <x v="2"/>
    <x v="9"/>
    <s v="Vancouver"/>
    <n v="2024"/>
    <x v="1439"/>
    <x v="1"/>
    <n v="4632005"/>
    <n v="248297065"/>
    <x v="7"/>
    <n v="10"/>
    <n v="2997"/>
    <n v="48737794"/>
    <n v="21"/>
    <s v="IPO"/>
  </r>
  <r>
    <x v="3246"/>
    <s v="Startup3247"/>
    <x v="7"/>
    <x v="5"/>
    <s v="Berlin"/>
    <n v="2014"/>
    <x v="1618"/>
    <x v="4"/>
    <n v="13408227"/>
    <n v="78293518"/>
    <x v="7"/>
    <n v="7"/>
    <n v="2328"/>
    <n v="68291267"/>
    <n v="32"/>
    <s v="Closed"/>
  </r>
  <r>
    <x v="3247"/>
    <s v="Startup3248"/>
    <x v="3"/>
    <x v="6"/>
    <s v="Abu Dhabi"/>
    <n v="2013"/>
    <x v="30"/>
    <x v="3"/>
    <n v="21681418"/>
    <n v="602934131"/>
    <x v="5"/>
    <n v="10"/>
    <n v="441"/>
    <n v="67504591"/>
    <n v="35"/>
    <s v="Closed"/>
  </r>
  <r>
    <x v="3248"/>
    <s v="Startup3249"/>
    <x v="6"/>
    <x v="4"/>
    <s v="Sydney"/>
    <n v="2022"/>
    <x v="1619"/>
    <x v="3"/>
    <n v="26254986"/>
    <n v="92965532"/>
    <x v="4"/>
    <n v="7"/>
    <n v="2485"/>
    <n v="32591450"/>
    <n v="28"/>
    <s v="Active"/>
  </r>
  <r>
    <x v="3249"/>
    <s v="Startup3250"/>
    <x v="5"/>
    <x v="3"/>
    <s v="Singapore"/>
    <n v="2020"/>
    <x v="865"/>
    <x v="2"/>
    <n v="4644162"/>
    <n v="194301568"/>
    <x v="5"/>
    <n v="11"/>
    <n v="4321"/>
    <n v="71374624"/>
    <n v="30"/>
    <s v="Acquired"/>
  </r>
  <r>
    <x v="3250"/>
    <s v="Startup3251"/>
    <x v="5"/>
    <x v="7"/>
    <s v="London"/>
    <n v="2016"/>
    <x v="1620"/>
    <x v="2"/>
    <n v="43835518"/>
    <n v="468024870"/>
    <x v="5"/>
    <n v="10"/>
    <n v="1101"/>
    <n v="78783842"/>
    <n v="32"/>
    <s v="IPO"/>
  </r>
  <r>
    <x v="3251"/>
    <s v="Startup3252"/>
    <x v="0"/>
    <x v="1"/>
    <s v="Pune"/>
    <n v="2011"/>
    <x v="999"/>
    <x v="5"/>
    <n v="47174249"/>
    <n v="349624824"/>
    <x v="2"/>
    <n v="1"/>
    <n v="3221"/>
    <n v="40561833"/>
    <n v="27"/>
    <s v="Acquired"/>
  </r>
  <r>
    <x v="3252"/>
    <s v="Startup3253"/>
    <x v="9"/>
    <x v="7"/>
    <s v="London"/>
    <n v="2022"/>
    <x v="1378"/>
    <x v="2"/>
    <n v="49724025"/>
    <n v="290103422"/>
    <x v="2"/>
    <n v="12"/>
    <n v="1641"/>
    <n v="54699960"/>
    <n v="16"/>
    <s v="IPO"/>
  </r>
  <r>
    <x v="3253"/>
    <s v="Startup3254"/>
    <x v="0"/>
    <x v="7"/>
    <s v="Manchester"/>
    <n v="2014"/>
    <x v="1581"/>
    <x v="5"/>
    <n v="26355394"/>
    <n v="736156126"/>
    <x v="4"/>
    <n v="12"/>
    <n v="4453"/>
    <n v="81623281"/>
    <n v="36"/>
    <s v="IPO"/>
  </r>
  <r>
    <x v="3254"/>
    <s v="Startup3255"/>
    <x v="8"/>
    <x v="7"/>
    <s v="London"/>
    <n v="2011"/>
    <x v="949"/>
    <x v="2"/>
    <n v="16524364"/>
    <n v="61554602"/>
    <x v="3"/>
    <n v="11"/>
    <n v="1625"/>
    <n v="41664238"/>
    <n v="24"/>
    <s v="Active"/>
  </r>
  <r>
    <x v="3255"/>
    <s v="Startup3256"/>
    <x v="4"/>
    <x v="2"/>
    <s v="Paris"/>
    <n v="2014"/>
    <x v="51"/>
    <x v="1"/>
    <n v="45498358"/>
    <n v="946669229"/>
    <x v="2"/>
    <n v="2"/>
    <n v="1215"/>
    <n v="98182642"/>
    <n v="22"/>
    <s v="Active"/>
  </r>
  <r>
    <x v="3256"/>
    <s v="Startup3257"/>
    <x v="9"/>
    <x v="8"/>
    <s v="Austin"/>
    <n v="2023"/>
    <x v="7"/>
    <x v="0"/>
    <n v="8058189"/>
    <n v="320145058"/>
    <x v="0"/>
    <n v="6"/>
    <n v="2355"/>
    <n v="32122022"/>
    <n v="17"/>
    <s v="Closed"/>
  </r>
  <r>
    <x v="3257"/>
    <s v="Startup3258"/>
    <x v="9"/>
    <x v="3"/>
    <s v="Singapore"/>
    <n v="2024"/>
    <x v="1621"/>
    <x v="0"/>
    <n v="26990959"/>
    <n v="760714635"/>
    <x v="5"/>
    <n v="7"/>
    <n v="968"/>
    <n v="72935222"/>
    <n v="16"/>
    <s v="Active"/>
  </r>
  <r>
    <x v="3258"/>
    <s v="Startup3259"/>
    <x v="1"/>
    <x v="6"/>
    <s v="Dubai"/>
    <n v="2016"/>
    <x v="61"/>
    <x v="2"/>
    <n v="42439268"/>
    <n v="555874984"/>
    <x v="4"/>
    <n v="1"/>
    <n v="4387"/>
    <n v="87190453"/>
    <n v="12"/>
    <s v="IPO"/>
  </r>
  <r>
    <x v="3259"/>
    <s v="Startup3260"/>
    <x v="5"/>
    <x v="3"/>
    <s v="Singapore"/>
    <n v="2018"/>
    <x v="1622"/>
    <x v="0"/>
    <n v="18428030"/>
    <n v="530369890"/>
    <x v="4"/>
    <n v="15"/>
    <n v="534"/>
    <n v="40541667"/>
    <n v="2"/>
    <s v="Active"/>
  </r>
  <r>
    <x v="3260"/>
    <s v="Startup3261"/>
    <x v="0"/>
    <x v="8"/>
    <s v="Boston"/>
    <n v="2012"/>
    <x v="1253"/>
    <x v="4"/>
    <n v="15962143"/>
    <n v="926570179"/>
    <x v="0"/>
    <n v="8"/>
    <n v="1633"/>
    <n v="29808009"/>
    <n v="9"/>
    <s v="Acquired"/>
  </r>
  <r>
    <x v="3261"/>
    <s v="Startup3262"/>
    <x v="6"/>
    <x v="3"/>
    <s v="Singapore"/>
    <n v="2022"/>
    <x v="1622"/>
    <x v="0"/>
    <n v="49121589"/>
    <n v="692776767"/>
    <x v="2"/>
    <n v="4"/>
    <n v="738"/>
    <n v="82720638"/>
    <n v="8"/>
    <s v="Active"/>
  </r>
  <r>
    <x v="3262"/>
    <s v="Startup3263"/>
    <x v="8"/>
    <x v="7"/>
    <s v="Manchester"/>
    <n v="2011"/>
    <x v="128"/>
    <x v="1"/>
    <n v="45318760"/>
    <n v="869839829"/>
    <x v="0"/>
    <n v="13"/>
    <n v="48"/>
    <n v="58223449"/>
    <n v="24"/>
    <s v="Acquired"/>
  </r>
  <r>
    <x v="3263"/>
    <s v="Startup3264"/>
    <x v="5"/>
    <x v="4"/>
    <s v="Melbourne"/>
    <n v="2018"/>
    <x v="1349"/>
    <x v="4"/>
    <n v="32038475"/>
    <n v="472380053"/>
    <x v="0"/>
    <n v="7"/>
    <n v="1457"/>
    <n v="34895227"/>
    <n v="34"/>
    <s v="IPO"/>
  </r>
  <r>
    <x v="3264"/>
    <s v="Startup3265"/>
    <x v="8"/>
    <x v="5"/>
    <s v="Berlin"/>
    <n v="2011"/>
    <x v="1623"/>
    <x v="5"/>
    <n v="6894699"/>
    <n v="276874320"/>
    <x v="0"/>
    <n v="12"/>
    <n v="1277"/>
    <n v="67678662"/>
    <n v="29"/>
    <s v="Acquired"/>
  </r>
  <r>
    <x v="3265"/>
    <s v="Startup3266"/>
    <x v="1"/>
    <x v="5"/>
    <s v="Berlin"/>
    <n v="2010"/>
    <x v="981"/>
    <x v="6"/>
    <n v="31273046"/>
    <n v="352066279"/>
    <x v="1"/>
    <n v="13"/>
    <n v="3760"/>
    <n v="56661986"/>
    <n v="13"/>
    <s v="IPO"/>
  </r>
  <r>
    <x v="3266"/>
    <s v="Startup3267"/>
    <x v="6"/>
    <x v="1"/>
    <s v="Mumbai"/>
    <n v="2024"/>
    <x v="1624"/>
    <x v="3"/>
    <n v="20431247"/>
    <n v="495493809"/>
    <x v="1"/>
    <n v="4"/>
    <n v="1648"/>
    <n v="95033934"/>
    <n v="39"/>
    <s v="Acquired"/>
  </r>
  <r>
    <x v="3267"/>
    <s v="Startup3268"/>
    <x v="4"/>
    <x v="3"/>
    <s v="Singapore"/>
    <n v="2013"/>
    <x v="184"/>
    <x v="2"/>
    <n v="37137883"/>
    <n v="154347987"/>
    <x v="3"/>
    <n v="4"/>
    <n v="3531"/>
    <n v="64055562"/>
    <n v="30"/>
    <s v="Closed"/>
  </r>
  <r>
    <x v="3268"/>
    <s v="Startup3269"/>
    <x v="0"/>
    <x v="3"/>
    <s v="Singapore"/>
    <n v="2012"/>
    <x v="882"/>
    <x v="0"/>
    <n v="7018714"/>
    <n v="423751141"/>
    <x v="5"/>
    <n v="8"/>
    <n v="537"/>
    <n v="42763285"/>
    <n v="8"/>
    <s v="Active"/>
  </r>
  <r>
    <x v="3269"/>
    <s v="Startup3270"/>
    <x v="7"/>
    <x v="6"/>
    <s v="Dubai"/>
    <n v="2023"/>
    <x v="748"/>
    <x v="0"/>
    <n v="49926199"/>
    <n v="350273052"/>
    <x v="7"/>
    <n v="9"/>
    <n v="4933"/>
    <n v="98209473"/>
    <n v="17"/>
    <s v="Acquired"/>
  </r>
  <r>
    <x v="3270"/>
    <s v="Startup3271"/>
    <x v="9"/>
    <x v="9"/>
    <s v="Vancouver"/>
    <n v="2011"/>
    <x v="1336"/>
    <x v="6"/>
    <n v="11881062"/>
    <n v="901889819"/>
    <x v="5"/>
    <n v="10"/>
    <n v="2210"/>
    <n v="30831714"/>
    <n v="22"/>
    <s v="Closed"/>
  </r>
  <r>
    <x v="3271"/>
    <s v="Startup3272"/>
    <x v="9"/>
    <x v="5"/>
    <s v="Munich"/>
    <n v="2010"/>
    <x v="811"/>
    <x v="6"/>
    <n v="40791771"/>
    <n v="356632918"/>
    <x v="1"/>
    <n v="10"/>
    <n v="2923"/>
    <n v="68168774"/>
    <n v="15"/>
    <s v="Active"/>
  </r>
  <r>
    <x v="3272"/>
    <s v="Startup3273"/>
    <x v="8"/>
    <x v="1"/>
    <s v="Pune"/>
    <n v="2013"/>
    <x v="1625"/>
    <x v="3"/>
    <n v="22690628"/>
    <n v="356103068"/>
    <x v="5"/>
    <n v="14"/>
    <n v="4016"/>
    <n v="60964295"/>
    <n v="21"/>
    <s v="IPO"/>
  </r>
  <r>
    <x v="3273"/>
    <s v="Startup3274"/>
    <x v="4"/>
    <x v="1"/>
    <s v="Pune"/>
    <n v="2018"/>
    <x v="1594"/>
    <x v="5"/>
    <n v="27692544"/>
    <n v="662636201"/>
    <x v="6"/>
    <n v="7"/>
    <n v="1583"/>
    <n v="35112234"/>
    <n v="25"/>
    <s v="Closed"/>
  </r>
  <r>
    <x v="3274"/>
    <s v="Startup3275"/>
    <x v="9"/>
    <x v="0"/>
    <s v="Tokyo"/>
    <n v="2018"/>
    <x v="1339"/>
    <x v="3"/>
    <n v="3471986"/>
    <n v="301431151"/>
    <x v="3"/>
    <n v="9"/>
    <n v="4894"/>
    <n v="27719460"/>
    <n v="24"/>
    <s v="IPO"/>
  </r>
  <r>
    <x v="3275"/>
    <s v="Startup3276"/>
    <x v="9"/>
    <x v="1"/>
    <s v="Pune"/>
    <n v="2015"/>
    <x v="1162"/>
    <x v="6"/>
    <n v="32390785"/>
    <n v="382455944"/>
    <x v="6"/>
    <n v="9"/>
    <n v="4254"/>
    <n v="49130518"/>
    <n v="34"/>
    <s v="Closed"/>
  </r>
  <r>
    <x v="3276"/>
    <s v="Startup3277"/>
    <x v="1"/>
    <x v="8"/>
    <s v="Boston"/>
    <n v="2024"/>
    <x v="1477"/>
    <x v="0"/>
    <n v="35458856"/>
    <n v="188457795"/>
    <x v="2"/>
    <n v="1"/>
    <n v="1738"/>
    <n v="16754834"/>
    <n v="10"/>
    <s v="IPO"/>
  </r>
  <r>
    <x v="3277"/>
    <s v="Startup3278"/>
    <x v="4"/>
    <x v="3"/>
    <s v="Singapore"/>
    <n v="2023"/>
    <x v="1432"/>
    <x v="5"/>
    <n v="5840287"/>
    <n v="317987167"/>
    <x v="4"/>
    <n v="13"/>
    <n v="2724"/>
    <n v="18808603"/>
    <n v="4"/>
    <s v="Active"/>
  </r>
  <r>
    <x v="3278"/>
    <s v="Startup3279"/>
    <x v="8"/>
    <x v="3"/>
    <s v="Singapore"/>
    <n v="2020"/>
    <x v="1269"/>
    <x v="5"/>
    <n v="32802647"/>
    <n v="730591920"/>
    <x v="2"/>
    <n v="3"/>
    <n v="3049"/>
    <n v="38858965"/>
    <n v="4"/>
    <s v="Acquired"/>
  </r>
  <r>
    <x v="3279"/>
    <s v="Startup3280"/>
    <x v="8"/>
    <x v="8"/>
    <s v="Austin"/>
    <n v="2020"/>
    <x v="772"/>
    <x v="0"/>
    <n v="35025650"/>
    <n v="91219190"/>
    <x v="4"/>
    <n v="6"/>
    <n v="2855"/>
    <n v="20710647"/>
    <n v="19"/>
    <s v="Closed"/>
  </r>
  <r>
    <x v="3280"/>
    <s v="Startup3281"/>
    <x v="2"/>
    <x v="9"/>
    <s v="Vancouver"/>
    <n v="2014"/>
    <x v="765"/>
    <x v="0"/>
    <n v="24728855"/>
    <n v="95009351"/>
    <x v="4"/>
    <n v="1"/>
    <n v="650"/>
    <n v="57036218"/>
    <n v="3"/>
    <s v="IPO"/>
  </r>
  <r>
    <x v="3281"/>
    <s v="Startup3282"/>
    <x v="9"/>
    <x v="4"/>
    <s v="Sydney"/>
    <n v="2011"/>
    <x v="278"/>
    <x v="3"/>
    <n v="33586714"/>
    <n v="979811781"/>
    <x v="0"/>
    <n v="12"/>
    <n v="871"/>
    <n v="99840015"/>
    <n v="29"/>
    <s v="Closed"/>
  </r>
  <r>
    <x v="3282"/>
    <s v="Startup3283"/>
    <x v="8"/>
    <x v="1"/>
    <s v="Pune"/>
    <n v="2016"/>
    <x v="571"/>
    <x v="2"/>
    <n v="25438498"/>
    <n v="79222708"/>
    <x v="6"/>
    <n v="4"/>
    <n v="4577"/>
    <n v="8696808"/>
    <n v="33"/>
    <s v="Active"/>
  </r>
  <r>
    <x v="3283"/>
    <s v="Startup3284"/>
    <x v="2"/>
    <x v="0"/>
    <s v="Tokyo"/>
    <n v="2022"/>
    <x v="650"/>
    <x v="6"/>
    <n v="8212447"/>
    <n v="158809719"/>
    <x v="6"/>
    <n v="9"/>
    <n v="4401"/>
    <n v="93252776"/>
    <n v="18"/>
    <s v="Acquired"/>
  </r>
  <r>
    <x v="3284"/>
    <s v="Startup3285"/>
    <x v="0"/>
    <x v="0"/>
    <s v="Tokyo"/>
    <n v="2019"/>
    <x v="189"/>
    <x v="4"/>
    <n v="45605776"/>
    <n v="394272455"/>
    <x v="6"/>
    <n v="7"/>
    <n v="3568"/>
    <n v="94137481"/>
    <n v="38"/>
    <s v="IPO"/>
  </r>
  <r>
    <x v="3285"/>
    <s v="Startup3286"/>
    <x v="5"/>
    <x v="7"/>
    <s v="Manchester"/>
    <n v="2017"/>
    <x v="1405"/>
    <x v="0"/>
    <n v="27912857"/>
    <n v="505274389"/>
    <x v="6"/>
    <n v="9"/>
    <n v="4367"/>
    <n v="95731390"/>
    <n v="13"/>
    <s v="Active"/>
  </r>
  <r>
    <x v="3286"/>
    <s v="Startup3287"/>
    <x v="0"/>
    <x v="1"/>
    <s v="Bengaluru"/>
    <n v="2015"/>
    <x v="126"/>
    <x v="3"/>
    <n v="11890951"/>
    <n v="917475163"/>
    <x v="5"/>
    <n v="13"/>
    <n v="4750"/>
    <n v="36958247"/>
    <n v="22"/>
    <s v="Active"/>
  </r>
  <r>
    <x v="3287"/>
    <s v="Startup3288"/>
    <x v="8"/>
    <x v="0"/>
    <s v="Tokyo"/>
    <n v="2018"/>
    <x v="1626"/>
    <x v="5"/>
    <n v="35178907"/>
    <n v="615739667"/>
    <x v="1"/>
    <n v="11"/>
    <n v="1347"/>
    <n v="11311220"/>
    <n v="16"/>
    <s v="Active"/>
  </r>
  <r>
    <x v="3288"/>
    <s v="Startup3289"/>
    <x v="9"/>
    <x v="1"/>
    <s v="Mumbai"/>
    <n v="2010"/>
    <x v="839"/>
    <x v="2"/>
    <n v="14702956"/>
    <n v="615743846"/>
    <x v="1"/>
    <n v="12"/>
    <n v="2029"/>
    <n v="90123251"/>
    <n v="38"/>
    <s v="Acquired"/>
  </r>
  <r>
    <x v="3289"/>
    <s v="Startup3290"/>
    <x v="8"/>
    <x v="6"/>
    <s v="Abu Dhabi"/>
    <n v="2012"/>
    <x v="1414"/>
    <x v="6"/>
    <n v="47320980"/>
    <n v="168223458"/>
    <x v="5"/>
    <n v="14"/>
    <n v="1093"/>
    <n v="75908505"/>
    <n v="35"/>
    <s v="Acquired"/>
  </r>
  <r>
    <x v="3290"/>
    <s v="Startup3291"/>
    <x v="8"/>
    <x v="5"/>
    <s v="Berlin"/>
    <n v="2010"/>
    <x v="5"/>
    <x v="1"/>
    <n v="8312184"/>
    <n v="648990549"/>
    <x v="5"/>
    <n v="1"/>
    <n v="1746"/>
    <n v="29540845"/>
    <n v="8"/>
    <s v="Closed"/>
  </r>
  <r>
    <x v="3291"/>
    <s v="Startup3292"/>
    <x v="6"/>
    <x v="9"/>
    <s v="Toronto"/>
    <n v="2017"/>
    <x v="958"/>
    <x v="2"/>
    <n v="11885105"/>
    <n v="714231996"/>
    <x v="2"/>
    <n v="5"/>
    <n v="2012"/>
    <n v="32126933"/>
    <n v="4"/>
    <s v="Acquired"/>
  </r>
  <r>
    <x v="3292"/>
    <s v="Startup3293"/>
    <x v="3"/>
    <x v="1"/>
    <s v="Hyderabad"/>
    <n v="2018"/>
    <x v="390"/>
    <x v="0"/>
    <n v="27784536"/>
    <n v="812552971"/>
    <x v="7"/>
    <n v="15"/>
    <n v="1277"/>
    <n v="36258830"/>
    <n v="21"/>
    <s v="Active"/>
  </r>
  <r>
    <x v="3293"/>
    <s v="Startup3294"/>
    <x v="4"/>
    <x v="4"/>
    <s v="Sydney"/>
    <n v="2021"/>
    <x v="1556"/>
    <x v="3"/>
    <n v="11681620"/>
    <n v="207886551"/>
    <x v="6"/>
    <n v="7"/>
    <n v="1813"/>
    <n v="90263085"/>
    <n v="26"/>
    <s v="IPO"/>
  </r>
  <r>
    <x v="3294"/>
    <s v="Startup3295"/>
    <x v="0"/>
    <x v="2"/>
    <s v="Paris"/>
    <n v="2013"/>
    <x v="1140"/>
    <x v="1"/>
    <n v="17848547"/>
    <n v="268709326"/>
    <x v="1"/>
    <n v="9"/>
    <n v="495"/>
    <n v="29263229"/>
    <n v="28"/>
    <s v="Acquired"/>
  </r>
  <r>
    <x v="3295"/>
    <s v="Startup3296"/>
    <x v="8"/>
    <x v="0"/>
    <s v="Tokyo"/>
    <n v="2016"/>
    <x v="67"/>
    <x v="2"/>
    <n v="31449887"/>
    <n v="380948274"/>
    <x v="4"/>
    <n v="5"/>
    <n v="4842"/>
    <n v="4593454"/>
    <n v="22"/>
    <s v="Acquired"/>
  </r>
  <r>
    <x v="3296"/>
    <s v="Startup3297"/>
    <x v="4"/>
    <x v="5"/>
    <s v="Munich"/>
    <n v="2021"/>
    <x v="813"/>
    <x v="1"/>
    <n v="46869388"/>
    <n v="581810388"/>
    <x v="6"/>
    <n v="4"/>
    <n v="2678"/>
    <n v="59133551"/>
    <n v="14"/>
    <s v="Active"/>
  </r>
  <r>
    <x v="3297"/>
    <s v="Startup3298"/>
    <x v="7"/>
    <x v="0"/>
    <s v="Tokyo"/>
    <n v="2012"/>
    <x v="142"/>
    <x v="1"/>
    <n v="38377670"/>
    <n v="47508328"/>
    <x v="3"/>
    <n v="4"/>
    <n v="2244"/>
    <n v="70422069"/>
    <n v="14"/>
    <s v="Acquired"/>
  </r>
  <r>
    <x v="3298"/>
    <s v="Startup3299"/>
    <x v="3"/>
    <x v="6"/>
    <s v="Dubai"/>
    <n v="2010"/>
    <x v="375"/>
    <x v="1"/>
    <n v="10866755"/>
    <n v="991364926"/>
    <x v="1"/>
    <n v="6"/>
    <n v="621"/>
    <n v="59813563"/>
    <n v="5"/>
    <s v="Acquired"/>
  </r>
  <r>
    <x v="3299"/>
    <s v="Startup3300"/>
    <x v="9"/>
    <x v="5"/>
    <s v="Berlin"/>
    <n v="2010"/>
    <x v="1282"/>
    <x v="4"/>
    <n v="27745277"/>
    <n v="700696801"/>
    <x v="2"/>
    <n v="6"/>
    <n v="1037"/>
    <n v="54531438"/>
    <n v="33"/>
    <s v="Active"/>
  </r>
  <r>
    <x v="3300"/>
    <s v="Startup3301"/>
    <x v="5"/>
    <x v="5"/>
    <s v="Munich"/>
    <n v="2011"/>
    <x v="1278"/>
    <x v="1"/>
    <n v="10173167"/>
    <n v="692312314"/>
    <x v="5"/>
    <n v="8"/>
    <n v="3135"/>
    <n v="88320299"/>
    <n v="37"/>
    <s v="Closed"/>
  </r>
  <r>
    <x v="3301"/>
    <s v="Startup3302"/>
    <x v="5"/>
    <x v="3"/>
    <s v="Singapore"/>
    <n v="2021"/>
    <x v="1176"/>
    <x v="3"/>
    <n v="26840312"/>
    <n v="799457335"/>
    <x v="7"/>
    <n v="2"/>
    <n v="483"/>
    <n v="28615525"/>
    <n v="17"/>
    <s v="Closed"/>
  </r>
  <r>
    <x v="3302"/>
    <s v="Startup3303"/>
    <x v="1"/>
    <x v="8"/>
    <s v="Austin"/>
    <n v="2022"/>
    <x v="196"/>
    <x v="6"/>
    <n v="42550254"/>
    <n v="743969347"/>
    <x v="0"/>
    <n v="15"/>
    <n v="1280"/>
    <n v="1560860"/>
    <n v="27"/>
    <s v="Closed"/>
  </r>
  <r>
    <x v="3303"/>
    <s v="Startup3304"/>
    <x v="5"/>
    <x v="1"/>
    <s v="Bengaluru"/>
    <n v="2015"/>
    <x v="1069"/>
    <x v="4"/>
    <n v="1140398"/>
    <n v="684086460"/>
    <x v="4"/>
    <n v="3"/>
    <n v="2361"/>
    <n v="15882050"/>
    <n v="24"/>
    <s v="IPO"/>
  </r>
  <r>
    <x v="3304"/>
    <s v="Startup3305"/>
    <x v="9"/>
    <x v="3"/>
    <s v="Singapore"/>
    <n v="2014"/>
    <x v="6"/>
    <x v="0"/>
    <n v="33763707"/>
    <n v="644594919"/>
    <x v="0"/>
    <n v="15"/>
    <n v="1766"/>
    <n v="5526863"/>
    <n v="14"/>
    <s v="Closed"/>
  </r>
  <r>
    <x v="3305"/>
    <s v="Startup3306"/>
    <x v="9"/>
    <x v="8"/>
    <s v="New York"/>
    <n v="2012"/>
    <x v="47"/>
    <x v="3"/>
    <n v="13016581"/>
    <n v="622569566"/>
    <x v="4"/>
    <n v="11"/>
    <n v="1819"/>
    <n v="12053513"/>
    <n v="21"/>
    <s v="IPO"/>
  </r>
  <r>
    <x v="3306"/>
    <s v="Startup3307"/>
    <x v="8"/>
    <x v="9"/>
    <s v="Vancouver"/>
    <n v="2016"/>
    <x v="1189"/>
    <x v="0"/>
    <n v="1502591"/>
    <n v="575577084"/>
    <x v="2"/>
    <n v="9"/>
    <n v="4799"/>
    <n v="16946198"/>
    <n v="5"/>
    <s v="Acquired"/>
  </r>
  <r>
    <x v="3307"/>
    <s v="Startup3308"/>
    <x v="1"/>
    <x v="5"/>
    <s v="Berlin"/>
    <n v="2010"/>
    <x v="637"/>
    <x v="6"/>
    <n v="10000044"/>
    <n v="183391398"/>
    <x v="6"/>
    <n v="6"/>
    <n v="4947"/>
    <n v="38357351"/>
    <n v="39"/>
    <s v="IPO"/>
  </r>
  <r>
    <x v="3308"/>
    <s v="Startup3309"/>
    <x v="5"/>
    <x v="4"/>
    <s v="Melbourne"/>
    <n v="2019"/>
    <x v="361"/>
    <x v="0"/>
    <n v="44584548"/>
    <n v="425956788"/>
    <x v="3"/>
    <n v="13"/>
    <n v="2552"/>
    <n v="43575241"/>
    <n v="14"/>
    <s v="Acquired"/>
  </r>
  <r>
    <x v="3309"/>
    <s v="Startup3310"/>
    <x v="1"/>
    <x v="0"/>
    <s v="Tokyo"/>
    <n v="2023"/>
    <x v="1627"/>
    <x v="6"/>
    <n v="46548205"/>
    <n v="587724000"/>
    <x v="2"/>
    <n v="15"/>
    <n v="31"/>
    <n v="29481510"/>
    <n v="38"/>
    <s v="IPO"/>
  </r>
  <r>
    <x v="3310"/>
    <s v="Startup3311"/>
    <x v="1"/>
    <x v="4"/>
    <s v="Sydney"/>
    <n v="2015"/>
    <x v="628"/>
    <x v="0"/>
    <n v="16192030"/>
    <n v="545743831"/>
    <x v="5"/>
    <n v="3"/>
    <n v="2953"/>
    <n v="56938186"/>
    <n v="32"/>
    <s v="Active"/>
  </r>
  <r>
    <x v="3311"/>
    <s v="Startup3312"/>
    <x v="9"/>
    <x v="5"/>
    <s v="Munich"/>
    <n v="2016"/>
    <x v="392"/>
    <x v="0"/>
    <n v="47524142"/>
    <n v="677979435"/>
    <x v="5"/>
    <n v="8"/>
    <n v="1773"/>
    <n v="57798699"/>
    <n v="38"/>
    <s v="Active"/>
  </r>
  <r>
    <x v="3312"/>
    <s v="Startup3313"/>
    <x v="8"/>
    <x v="6"/>
    <s v="Dubai"/>
    <n v="2020"/>
    <x v="954"/>
    <x v="4"/>
    <n v="6019760"/>
    <n v="516159174"/>
    <x v="2"/>
    <n v="10"/>
    <n v="2407"/>
    <n v="38882812"/>
    <n v="4"/>
    <s v="Acquired"/>
  </r>
  <r>
    <x v="3313"/>
    <s v="Startup3314"/>
    <x v="4"/>
    <x v="0"/>
    <s v="Tokyo"/>
    <n v="2020"/>
    <x v="116"/>
    <x v="2"/>
    <n v="46145735"/>
    <n v="427615618"/>
    <x v="4"/>
    <n v="4"/>
    <n v="4961"/>
    <n v="28451941"/>
    <n v="12"/>
    <s v="Closed"/>
  </r>
  <r>
    <x v="3314"/>
    <s v="Startup3315"/>
    <x v="6"/>
    <x v="6"/>
    <s v="Abu Dhabi"/>
    <n v="2013"/>
    <x v="1161"/>
    <x v="0"/>
    <n v="35266765"/>
    <n v="796156332"/>
    <x v="4"/>
    <n v="15"/>
    <n v="4062"/>
    <n v="88068966"/>
    <n v="30"/>
    <s v="Closed"/>
  </r>
  <r>
    <x v="3315"/>
    <s v="Startup3316"/>
    <x v="5"/>
    <x v="5"/>
    <s v="Munich"/>
    <n v="2018"/>
    <x v="450"/>
    <x v="5"/>
    <n v="23865838"/>
    <n v="613550324"/>
    <x v="3"/>
    <n v="12"/>
    <n v="1567"/>
    <n v="35384543"/>
    <n v="38"/>
    <s v="Acquired"/>
  </r>
  <r>
    <x v="3316"/>
    <s v="Startup3317"/>
    <x v="0"/>
    <x v="7"/>
    <s v="Manchester"/>
    <n v="2019"/>
    <x v="148"/>
    <x v="0"/>
    <n v="35621455"/>
    <n v="120042959"/>
    <x v="1"/>
    <n v="12"/>
    <n v="3827"/>
    <n v="74608242"/>
    <n v="35"/>
    <s v="Closed"/>
  </r>
  <r>
    <x v="3317"/>
    <s v="Startup3318"/>
    <x v="1"/>
    <x v="8"/>
    <s v="Boston"/>
    <n v="2020"/>
    <x v="222"/>
    <x v="0"/>
    <n v="27088338"/>
    <n v="545232703"/>
    <x v="6"/>
    <n v="11"/>
    <n v="1380"/>
    <n v="2907543"/>
    <n v="2"/>
    <s v="Acquired"/>
  </r>
  <r>
    <x v="3318"/>
    <s v="Startup3319"/>
    <x v="9"/>
    <x v="1"/>
    <s v="Pune"/>
    <n v="2013"/>
    <x v="1628"/>
    <x v="2"/>
    <n v="20776406"/>
    <n v="661966933"/>
    <x v="1"/>
    <n v="10"/>
    <n v="3228"/>
    <n v="58316319"/>
    <n v="32"/>
    <s v="IPO"/>
  </r>
  <r>
    <x v="3319"/>
    <s v="Startup3320"/>
    <x v="8"/>
    <x v="2"/>
    <s v="Paris"/>
    <n v="2011"/>
    <x v="1382"/>
    <x v="5"/>
    <n v="45606776"/>
    <n v="70440740"/>
    <x v="6"/>
    <n v="10"/>
    <n v="459"/>
    <n v="29663065"/>
    <n v="30"/>
    <s v="Acquired"/>
  </r>
  <r>
    <x v="3320"/>
    <s v="Startup3321"/>
    <x v="5"/>
    <x v="8"/>
    <s v="New York"/>
    <n v="2020"/>
    <x v="369"/>
    <x v="2"/>
    <n v="1182702"/>
    <n v="658830042"/>
    <x v="3"/>
    <n v="4"/>
    <n v="1997"/>
    <n v="46179959"/>
    <n v="34"/>
    <s v="Acquired"/>
  </r>
  <r>
    <x v="3321"/>
    <s v="Startup3322"/>
    <x v="6"/>
    <x v="1"/>
    <s v="Bengaluru"/>
    <n v="2019"/>
    <x v="992"/>
    <x v="4"/>
    <n v="35609977"/>
    <n v="632726673"/>
    <x v="6"/>
    <n v="7"/>
    <n v="4301"/>
    <n v="96467467"/>
    <n v="17"/>
    <s v="Closed"/>
  </r>
  <r>
    <x v="3322"/>
    <s v="Startup3323"/>
    <x v="3"/>
    <x v="9"/>
    <s v="Toronto"/>
    <n v="2011"/>
    <x v="255"/>
    <x v="5"/>
    <n v="14231425"/>
    <n v="195130238"/>
    <x v="5"/>
    <n v="15"/>
    <n v="2068"/>
    <n v="47339973"/>
    <n v="30"/>
    <s v="Closed"/>
  </r>
  <r>
    <x v="3323"/>
    <s v="Startup3324"/>
    <x v="7"/>
    <x v="4"/>
    <s v="Sydney"/>
    <n v="2014"/>
    <x v="1629"/>
    <x v="1"/>
    <n v="39450687"/>
    <n v="594074074"/>
    <x v="4"/>
    <n v="2"/>
    <n v="2847"/>
    <n v="41152695"/>
    <n v="26"/>
    <s v="IPO"/>
  </r>
  <r>
    <x v="3324"/>
    <s v="Startup3325"/>
    <x v="7"/>
    <x v="4"/>
    <s v="Melbourne"/>
    <n v="2022"/>
    <x v="273"/>
    <x v="3"/>
    <n v="6682534"/>
    <n v="340079998"/>
    <x v="7"/>
    <n v="13"/>
    <n v="1799"/>
    <n v="1736067"/>
    <n v="27"/>
    <s v="Acquired"/>
  </r>
  <r>
    <x v="3325"/>
    <s v="Startup3326"/>
    <x v="4"/>
    <x v="7"/>
    <s v="London"/>
    <n v="2016"/>
    <x v="1062"/>
    <x v="1"/>
    <n v="48401009"/>
    <n v="958368672"/>
    <x v="7"/>
    <n v="12"/>
    <n v="1772"/>
    <n v="79633130"/>
    <n v="39"/>
    <s v="Acquired"/>
  </r>
  <r>
    <x v="3326"/>
    <s v="Startup3327"/>
    <x v="1"/>
    <x v="1"/>
    <s v="Bengaluru"/>
    <n v="2016"/>
    <x v="1297"/>
    <x v="3"/>
    <n v="13847178"/>
    <n v="120889269"/>
    <x v="6"/>
    <n v="12"/>
    <n v="4446"/>
    <n v="15799417"/>
    <n v="30"/>
    <s v="Closed"/>
  </r>
  <r>
    <x v="3327"/>
    <s v="Startup3328"/>
    <x v="1"/>
    <x v="4"/>
    <s v="Sydney"/>
    <n v="2010"/>
    <x v="101"/>
    <x v="2"/>
    <n v="30576643"/>
    <n v="550757138"/>
    <x v="0"/>
    <n v="10"/>
    <n v="203"/>
    <n v="62552756"/>
    <n v="3"/>
    <s v="Active"/>
  </r>
  <r>
    <x v="3328"/>
    <s v="Startup3329"/>
    <x v="8"/>
    <x v="3"/>
    <s v="Singapore"/>
    <n v="2021"/>
    <x v="515"/>
    <x v="6"/>
    <n v="38597932"/>
    <n v="430349783"/>
    <x v="2"/>
    <n v="10"/>
    <n v="582"/>
    <n v="41359040"/>
    <n v="21"/>
    <s v="Active"/>
  </r>
  <r>
    <x v="3329"/>
    <s v="Startup3330"/>
    <x v="5"/>
    <x v="0"/>
    <s v="Tokyo"/>
    <n v="2012"/>
    <x v="875"/>
    <x v="4"/>
    <n v="25162783"/>
    <n v="153121690"/>
    <x v="5"/>
    <n v="2"/>
    <n v="2432"/>
    <n v="27864638"/>
    <n v="7"/>
    <s v="IPO"/>
  </r>
  <r>
    <x v="3330"/>
    <s v="Startup3331"/>
    <x v="0"/>
    <x v="7"/>
    <s v="Manchester"/>
    <n v="2015"/>
    <x v="1630"/>
    <x v="1"/>
    <n v="4989812"/>
    <n v="785928021"/>
    <x v="1"/>
    <n v="2"/>
    <n v="4698"/>
    <n v="46723040"/>
    <n v="40"/>
    <s v="Closed"/>
  </r>
  <r>
    <x v="3331"/>
    <s v="Startup3332"/>
    <x v="7"/>
    <x v="1"/>
    <s v="Bengaluru"/>
    <n v="2013"/>
    <x v="707"/>
    <x v="3"/>
    <n v="33832760"/>
    <n v="732767696"/>
    <x v="4"/>
    <n v="3"/>
    <n v="844"/>
    <n v="98454379"/>
    <n v="6"/>
    <s v="IPO"/>
  </r>
  <r>
    <x v="3332"/>
    <s v="Startup3333"/>
    <x v="9"/>
    <x v="7"/>
    <s v="London"/>
    <n v="2018"/>
    <x v="1631"/>
    <x v="5"/>
    <n v="16369334"/>
    <n v="697284612"/>
    <x v="2"/>
    <n v="15"/>
    <n v="233"/>
    <n v="39049693"/>
    <n v="5"/>
    <s v="Active"/>
  </r>
  <r>
    <x v="3333"/>
    <s v="Startup3334"/>
    <x v="1"/>
    <x v="4"/>
    <s v="Melbourne"/>
    <n v="2020"/>
    <x v="701"/>
    <x v="1"/>
    <n v="35576501"/>
    <n v="647285584"/>
    <x v="5"/>
    <n v="11"/>
    <n v="4359"/>
    <n v="68805534"/>
    <n v="32"/>
    <s v="Closed"/>
  </r>
  <r>
    <x v="3334"/>
    <s v="Startup3335"/>
    <x v="6"/>
    <x v="5"/>
    <s v="Berlin"/>
    <n v="2017"/>
    <x v="1525"/>
    <x v="4"/>
    <n v="7460389"/>
    <n v="45823304"/>
    <x v="4"/>
    <n v="12"/>
    <n v="949"/>
    <n v="17286446"/>
    <n v="29"/>
    <s v="Active"/>
  </r>
  <r>
    <x v="3335"/>
    <s v="Startup3336"/>
    <x v="7"/>
    <x v="4"/>
    <s v="Melbourne"/>
    <n v="2013"/>
    <x v="1182"/>
    <x v="1"/>
    <n v="43134810"/>
    <n v="717765249"/>
    <x v="3"/>
    <n v="12"/>
    <n v="2434"/>
    <n v="11107859"/>
    <n v="16"/>
    <s v="Closed"/>
  </r>
  <r>
    <x v="3336"/>
    <s v="Startup3337"/>
    <x v="3"/>
    <x v="5"/>
    <s v="Berlin"/>
    <n v="2012"/>
    <x v="1632"/>
    <x v="5"/>
    <n v="19592882"/>
    <n v="193330055"/>
    <x v="6"/>
    <n v="5"/>
    <n v="4016"/>
    <n v="66946440"/>
    <n v="36"/>
    <s v="Active"/>
  </r>
  <r>
    <x v="3337"/>
    <s v="Startup3338"/>
    <x v="7"/>
    <x v="1"/>
    <s v="Bengaluru"/>
    <n v="2017"/>
    <x v="1388"/>
    <x v="1"/>
    <n v="49837171"/>
    <n v="574320379"/>
    <x v="6"/>
    <n v="2"/>
    <n v="975"/>
    <n v="21417102"/>
    <n v="34"/>
    <s v="Closed"/>
  </r>
  <r>
    <x v="3338"/>
    <s v="Startup3339"/>
    <x v="8"/>
    <x v="3"/>
    <s v="Singapore"/>
    <n v="2017"/>
    <x v="1032"/>
    <x v="0"/>
    <n v="11881374"/>
    <n v="396295238"/>
    <x v="2"/>
    <n v="10"/>
    <n v="2343"/>
    <n v="75437645"/>
    <n v="13"/>
    <s v="Active"/>
  </r>
  <r>
    <x v="3339"/>
    <s v="Startup3340"/>
    <x v="1"/>
    <x v="6"/>
    <s v="Abu Dhabi"/>
    <n v="2012"/>
    <x v="1633"/>
    <x v="2"/>
    <n v="32740500"/>
    <n v="269221776"/>
    <x v="2"/>
    <n v="3"/>
    <n v="1924"/>
    <n v="44031173"/>
    <n v="30"/>
    <s v="Closed"/>
  </r>
  <r>
    <x v="3340"/>
    <s v="Startup3341"/>
    <x v="4"/>
    <x v="9"/>
    <s v="Vancouver"/>
    <n v="2023"/>
    <x v="89"/>
    <x v="4"/>
    <n v="19423087"/>
    <n v="400790369"/>
    <x v="1"/>
    <n v="15"/>
    <n v="760"/>
    <n v="82935479"/>
    <n v="34"/>
    <s v="IPO"/>
  </r>
  <r>
    <x v="3341"/>
    <s v="Startup3342"/>
    <x v="4"/>
    <x v="4"/>
    <s v="Melbourne"/>
    <n v="2013"/>
    <x v="1076"/>
    <x v="1"/>
    <n v="16007995"/>
    <n v="843726133"/>
    <x v="1"/>
    <n v="8"/>
    <n v="4906"/>
    <n v="71866652"/>
    <n v="34"/>
    <s v="Closed"/>
  </r>
  <r>
    <x v="3342"/>
    <s v="Startup3343"/>
    <x v="2"/>
    <x v="0"/>
    <s v="Tokyo"/>
    <n v="2018"/>
    <x v="1634"/>
    <x v="6"/>
    <n v="13434858"/>
    <n v="73828264"/>
    <x v="6"/>
    <n v="9"/>
    <n v="3603"/>
    <n v="94643315"/>
    <n v="9"/>
    <s v="Closed"/>
  </r>
  <r>
    <x v="3343"/>
    <s v="Startup3344"/>
    <x v="3"/>
    <x v="6"/>
    <s v="Dubai"/>
    <n v="2017"/>
    <x v="1635"/>
    <x v="5"/>
    <n v="6380829"/>
    <n v="384186047"/>
    <x v="0"/>
    <n v="13"/>
    <n v="2670"/>
    <n v="74302943"/>
    <n v="25"/>
    <s v="Acquired"/>
  </r>
  <r>
    <x v="3344"/>
    <s v="Startup3345"/>
    <x v="9"/>
    <x v="0"/>
    <s v="Tokyo"/>
    <n v="2012"/>
    <x v="48"/>
    <x v="2"/>
    <n v="12021959"/>
    <n v="390133759"/>
    <x v="7"/>
    <n v="2"/>
    <n v="3370"/>
    <n v="33551191"/>
    <n v="17"/>
    <s v="Acquired"/>
  </r>
  <r>
    <x v="3345"/>
    <s v="Startup3346"/>
    <x v="4"/>
    <x v="8"/>
    <s v="New York"/>
    <n v="2022"/>
    <x v="954"/>
    <x v="1"/>
    <n v="35418039"/>
    <n v="270050047"/>
    <x v="2"/>
    <n v="8"/>
    <n v="649"/>
    <n v="36083551"/>
    <n v="24"/>
    <s v="IPO"/>
  </r>
  <r>
    <x v="3346"/>
    <s v="Startup3347"/>
    <x v="7"/>
    <x v="4"/>
    <s v="Sydney"/>
    <n v="2010"/>
    <x v="1414"/>
    <x v="5"/>
    <n v="3813359"/>
    <n v="903347996"/>
    <x v="2"/>
    <n v="4"/>
    <n v="1090"/>
    <n v="13017935"/>
    <n v="24"/>
    <s v="Acquired"/>
  </r>
  <r>
    <x v="3347"/>
    <s v="Startup3348"/>
    <x v="9"/>
    <x v="5"/>
    <s v="Berlin"/>
    <n v="2018"/>
    <x v="385"/>
    <x v="1"/>
    <n v="14107927"/>
    <n v="797820982"/>
    <x v="1"/>
    <n v="15"/>
    <n v="649"/>
    <n v="99113996"/>
    <n v="33"/>
    <s v="IPO"/>
  </r>
  <r>
    <x v="3348"/>
    <s v="Startup3349"/>
    <x v="7"/>
    <x v="6"/>
    <s v="Dubai"/>
    <n v="2012"/>
    <x v="1240"/>
    <x v="6"/>
    <n v="35779243"/>
    <n v="332822611"/>
    <x v="7"/>
    <n v="4"/>
    <n v="1497"/>
    <n v="69841393"/>
    <n v="16"/>
    <s v="Closed"/>
  </r>
  <r>
    <x v="3349"/>
    <s v="Startup3350"/>
    <x v="4"/>
    <x v="0"/>
    <s v="Tokyo"/>
    <n v="2017"/>
    <x v="174"/>
    <x v="1"/>
    <n v="22560741"/>
    <n v="231481161"/>
    <x v="6"/>
    <n v="4"/>
    <n v="4721"/>
    <n v="45760992"/>
    <n v="32"/>
    <s v="Closed"/>
  </r>
  <r>
    <x v="3350"/>
    <s v="Startup3351"/>
    <x v="1"/>
    <x v="7"/>
    <s v="Manchester"/>
    <n v="2022"/>
    <x v="1636"/>
    <x v="1"/>
    <n v="5982172"/>
    <n v="990598535"/>
    <x v="5"/>
    <n v="15"/>
    <n v="2117"/>
    <n v="6220990"/>
    <n v="7"/>
    <s v="Closed"/>
  </r>
  <r>
    <x v="3351"/>
    <s v="Startup3352"/>
    <x v="8"/>
    <x v="9"/>
    <s v="Vancouver"/>
    <n v="2018"/>
    <x v="1637"/>
    <x v="5"/>
    <n v="5011003"/>
    <n v="902451022"/>
    <x v="1"/>
    <n v="4"/>
    <n v="1098"/>
    <n v="28698661"/>
    <n v="37"/>
    <s v="Active"/>
  </r>
  <r>
    <x v="3352"/>
    <s v="Startup3353"/>
    <x v="0"/>
    <x v="1"/>
    <s v="Pune"/>
    <n v="2011"/>
    <x v="1474"/>
    <x v="5"/>
    <n v="21984329"/>
    <n v="459694307"/>
    <x v="5"/>
    <n v="4"/>
    <n v="1090"/>
    <n v="85430971"/>
    <n v="40"/>
    <s v="Active"/>
  </r>
  <r>
    <x v="3353"/>
    <s v="Startup3354"/>
    <x v="2"/>
    <x v="3"/>
    <s v="Singapore"/>
    <n v="2017"/>
    <x v="1341"/>
    <x v="5"/>
    <n v="22089192"/>
    <n v="207119776"/>
    <x v="7"/>
    <n v="12"/>
    <n v="4751"/>
    <n v="24878159"/>
    <n v="9"/>
    <s v="Closed"/>
  </r>
  <r>
    <x v="3354"/>
    <s v="Startup3355"/>
    <x v="0"/>
    <x v="1"/>
    <s v="Bengaluru"/>
    <n v="2023"/>
    <x v="597"/>
    <x v="2"/>
    <n v="33818523"/>
    <n v="484485669"/>
    <x v="6"/>
    <n v="7"/>
    <n v="1981"/>
    <n v="69882037"/>
    <n v="10"/>
    <s v="Acquired"/>
  </r>
  <r>
    <x v="3355"/>
    <s v="Startup3356"/>
    <x v="4"/>
    <x v="9"/>
    <s v="Vancouver"/>
    <n v="2021"/>
    <x v="649"/>
    <x v="0"/>
    <n v="16650748"/>
    <n v="764251406"/>
    <x v="6"/>
    <n v="4"/>
    <n v="168"/>
    <n v="11026583"/>
    <n v="29"/>
    <s v="Acquired"/>
  </r>
  <r>
    <x v="3356"/>
    <s v="Startup3357"/>
    <x v="7"/>
    <x v="1"/>
    <s v="Bengaluru"/>
    <n v="2022"/>
    <x v="1204"/>
    <x v="5"/>
    <n v="27659714"/>
    <n v="108230335"/>
    <x v="5"/>
    <n v="2"/>
    <n v="3157"/>
    <n v="65388416"/>
    <n v="33"/>
    <s v="Active"/>
  </r>
  <r>
    <x v="3357"/>
    <s v="Startup3358"/>
    <x v="5"/>
    <x v="6"/>
    <s v="Dubai"/>
    <n v="2017"/>
    <x v="34"/>
    <x v="3"/>
    <n v="2610732"/>
    <n v="125610493"/>
    <x v="1"/>
    <n v="11"/>
    <n v="4770"/>
    <n v="51641217"/>
    <n v="30"/>
    <s v="Closed"/>
  </r>
  <r>
    <x v="3358"/>
    <s v="Startup3359"/>
    <x v="2"/>
    <x v="0"/>
    <s v="Tokyo"/>
    <n v="2015"/>
    <x v="1030"/>
    <x v="5"/>
    <n v="7352316"/>
    <n v="306102774"/>
    <x v="6"/>
    <n v="12"/>
    <n v="2304"/>
    <n v="99971179"/>
    <n v="2"/>
    <s v="IPO"/>
  </r>
  <r>
    <x v="3359"/>
    <s v="Startup3360"/>
    <x v="4"/>
    <x v="7"/>
    <s v="Manchester"/>
    <n v="2018"/>
    <x v="553"/>
    <x v="6"/>
    <n v="16620381"/>
    <n v="37381190"/>
    <x v="3"/>
    <n v="14"/>
    <n v="4636"/>
    <n v="27295850"/>
    <n v="28"/>
    <s v="Active"/>
  </r>
  <r>
    <x v="3360"/>
    <s v="Startup3361"/>
    <x v="0"/>
    <x v="8"/>
    <s v="New York"/>
    <n v="2018"/>
    <x v="1519"/>
    <x v="0"/>
    <n v="10689761"/>
    <n v="187054792"/>
    <x v="4"/>
    <n v="6"/>
    <n v="579"/>
    <n v="44461053"/>
    <n v="13"/>
    <s v="Acquired"/>
  </r>
  <r>
    <x v="3361"/>
    <s v="Startup3362"/>
    <x v="3"/>
    <x v="5"/>
    <s v="Munich"/>
    <n v="2016"/>
    <x v="195"/>
    <x v="2"/>
    <n v="48420561"/>
    <n v="176506260"/>
    <x v="2"/>
    <n v="5"/>
    <n v="1032"/>
    <n v="34457154"/>
    <n v="6"/>
    <s v="Closed"/>
  </r>
  <r>
    <x v="3362"/>
    <s v="Startup3363"/>
    <x v="8"/>
    <x v="3"/>
    <s v="Singapore"/>
    <n v="2022"/>
    <x v="754"/>
    <x v="6"/>
    <n v="38839398"/>
    <n v="185605269"/>
    <x v="2"/>
    <n v="11"/>
    <n v="1544"/>
    <n v="23387362"/>
    <n v="13"/>
    <s v="Closed"/>
  </r>
  <r>
    <x v="3363"/>
    <s v="Startup3364"/>
    <x v="4"/>
    <x v="8"/>
    <s v="Boston"/>
    <n v="2017"/>
    <x v="479"/>
    <x v="3"/>
    <n v="39749778"/>
    <n v="948137523"/>
    <x v="7"/>
    <n v="2"/>
    <n v="1645"/>
    <n v="73077234"/>
    <n v="40"/>
    <s v="Closed"/>
  </r>
  <r>
    <x v="3364"/>
    <s v="Startup3365"/>
    <x v="3"/>
    <x v="6"/>
    <s v="Abu Dhabi"/>
    <n v="2010"/>
    <x v="1460"/>
    <x v="3"/>
    <n v="6017070"/>
    <n v="645052762"/>
    <x v="5"/>
    <n v="12"/>
    <n v="2339"/>
    <n v="86908468"/>
    <n v="27"/>
    <s v="Acquired"/>
  </r>
  <r>
    <x v="3365"/>
    <s v="Startup3366"/>
    <x v="7"/>
    <x v="9"/>
    <s v="Toronto"/>
    <n v="2018"/>
    <x v="1638"/>
    <x v="0"/>
    <n v="15130766"/>
    <n v="56626458"/>
    <x v="5"/>
    <n v="4"/>
    <n v="3610"/>
    <n v="34120668"/>
    <n v="3"/>
    <s v="Acquired"/>
  </r>
  <r>
    <x v="3366"/>
    <s v="Startup3367"/>
    <x v="9"/>
    <x v="3"/>
    <s v="Singapore"/>
    <n v="2016"/>
    <x v="346"/>
    <x v="3"/>
    <n v="43410141"/>
    <n v="327934026"/>
    <x v="0"/>
    <n v="4"/>
    <n v="456"/>
    <n v="82177005"/>
    <n v="2"/>
    <s v="Closed"/>
  </r>
  <r>
    <x v="3367"/>
    <s v="Startup3368"/>
    <x v="9"/>
    <x v="4"/>
    <s v="Sydney"/>
    <n v="2016"/>
    <x v="830"/>
    <x v="4"/>
    <n v="14026807"/>
    <n v="789194436"/>
    <x v="1"/>
    <n v="4"/>
    <n v="1862"/>
    <n v="13850201"/>
    <n v="22"/>
    <s v="Closed"/>
  </r>
  <r>
    <x v="3368"/>
    <s v="Startup3369"/>
    <x v="4"/>
    <x v="3"/>
    <s v="Singapore"/>
    <n v="2017"/>
    <x v="420"/>
    <x v="3"/>
    <n v="28891234"/>
    <n v="49319724"/>
    <x v="6"/>
    <n v="14"/>
    <n v="3948"/>
    <n v="15813311"/>
    <n v="37"/>
    <s v="Acquired"/>
  </r>
  <r>
    <x v="3369"/>
    <s v="Startup3370"/>
    <x v="5"/>
    <x v="6"/>
    <s v="Abu Dhabi"/>
    <n v="2019"/>
    <x v="347"/>
    <x v="0"/>
    <n v="6420385"/>
    <n v="221525930"/>
    <x v="7"/>
    <n v="10"/>
    <n v="723"/>
    <n v="68742070"/>
    <n v="26"/>
    <s v="Closed"/>
  </r>
  <r>
    <x v="3370"/>
    <s v="Startup3371"/>
    <x v="9"/>
    <x v="7"/>
    <s v="London"/>
    <n v="2024"/>
    <x v="281"/>
    <x v="4"/>
    <n v="49030489"/>
    <n v="871598433"/>
    <x v="1"/>
    <n v="11"/>
    <n v="1109"/>
    <n v="69647101"/>
    <n v="9"/>
    <s v="Closed"/>
  </r>
  <r>
    <x v="3371"/>
    <s v="Startup3372"/>
    <x v="2"/>
    <x v="5"/>
    <s v="Berlin"/>
    <n v="2010"/>
    <x v="1639"/>
    <x v="4"/>
    <n v="6824097"/>
    <n v="463255426"/>
    <x v="7"/>
    <n v="3"/>
    <n v="3016"/>
    <n v="66151583"/>
    <n v="4"/>
    <s v="IPO"/>
  </r>
  <r>
    <x v="3372"/>
    <s v="Startup3373"/>
    <x v="7"/>
    <x v="1"/>
    <s v="Bengaluru"/>
    <n v="2014"/>
    <x v="527"/>
    <x v="6"/>
    <n v="35337548"/>
    <n v="61069331"/>
    <x v="6"/>
    <n v="14"/>
    <n v="2964"/>
    <n v="61503040"/>
    <n v="40"/>
    <s v="Active"/>
  </r>
  <r>
    <x v="3373"/>
    <s v="Startup3374"/>
    <x v="4"/>
    <x v="3"/>
    <s v="Singapore"/>
    <n v="2010"/>
    <x v="116"/>
    <x v="2"/>
    <n v="43750089"/>
    <n v="93504233"/>
    <x v="0"/>
    <n v="4"/>
    <n v="1896"/>
    <n v="24914981"/>
    <n v="18"/>
    <s v="Active"/>
  </r>
  <r>
    <x v="3374"/>
    <s v="Startup3375"/>
    <x v="9"/>
    <x v="0"/>
    <s v="Tokyo"/>
    <n v="2020"/>
    <x v="1075"/>
    <x v="3"/>
    <n v="27549857"/>
    <n v="947723186"/>
    <x v="1"/>
    <n v="11"/>
    <n v="3649"/>
    <n v="71020201"/>
    <n v="5"/>
    <s v="Acquired"/>
  </r>
  <r>
    <x v="3375"/>
    <s v="Startup3376"/>
    <x v="0"/>
    <x v="5"/>
    <s v="Berlin"/>
    <n v="2021"/>
    <x v="1640"/>
    <x v="5"/>
    <n v="44143799"/>
    <n v="485553875"/>
    <x v="3"/>
    <n v="11"/>
    <n v="4786"/>
    <n v="49466988"/>
    <n v="28"/>
    <s v="Closed"/>
  </r>
  <r>
    <x v="3376"/>
    <s v="Startup3377"/>
    <x v="4"/>
    <x v="1"/>
    <s v="Pune"/>
    <n v="2022"/>
    <x v="169"/>
    <x v="3"/>
    <n v="7158455"/>
    <n v="150804914"/>
    <x v="4"/>
    <n v="4"/>
    <n v="1698"/>
    <n v="73343382"/>
    <n v="35"/>
    <s v="Acquired"/>
  </r>
  <r>
    <x v="3377"/>
    <s v="Startup3378"/>
    <x v="3"/>
    <x v="6"/>
    <s v="Dubai"/>
    <n v="2013"/>
    <x v="1288"/>
    <x v="2"/>
    <n v="1352012"/>
    <n v="458575771"/>
    <x v="7"/>
    <n v="15"/>
    <n v="2274"/>
    <n v="49186000"/>
    <n v="17"/>
    <s v="Acquired"/>
  </r>
  <r>
    <x v="3378"/>
    <s v="Startup3379"/>
    <x v="1"/>
    <x v="5"/>
    <s v="Berlin"/>
    <n v="2011"/>
    <x v="1641"/>
    <x v="6"/>
    <n v="11153390"/>
    <n v="242148992"/>
    <x v="0"/>
    <n v="10"/>
    <n v="4098"/>
    <n v="12622056"/>
    <n v="38"/>
    <s v="Closed"/>
  </r>
  <r>
    <x v="3379"/>
    <s v="Startup3380"/>
    <x v="9"/>
    <x v="9"/>
    <s v="Vancouver"/>
    <n v="2012"/>
    <x v="347"/>
    <x v="0"/>
    <n v="2982010"/>
    <n v="44212026"/>
    <x v="4"/>
    <n v="1"/>
    <n v="4979"/>
    <n v="6384526"/>
    <n v="8"/>
    <s v="Closed"/>
  </r>
  <r>
    <x v="3380"/>
    <s v="Startup3381"/>
    <x v="6"/>
    <x v="8"/>
    <s v="Austin"/>
    <n v="2023"/>
    <x v="244"/>
    <x v="5"/>
    <n v="14278541"/>
    <n v="597559907"/>
    <x v="4"/>
    <n v="12"/>
    <n v="2155"/>
    <n v="97679507"/>
    <n v="3"/>
    <s v="Acquired"/>
  </r>
  <r>
    <x v="3381"/>
    <s v="Startup3382"/>
    <x v="6"/>
    <x v="3"/>
    <s v="Singapore"/>
    <n v="2020"/>
    <x v="1642"/>
    <x v="6"/>
    <n v="42357267"/>
    <n v="776856926"/>
    <x v="6"/>
    <n v="2"/>
    <n v="302"/>
    <n v="30318945"/>
    <n v="39"/>
    <s v="Acquired"/>
  </r>
  <r>
    <x v="3382"/>
    <s v="Startup3383"/>
    <x v="0"/>
    <x v="9"/>
    <s v="Vancouver"/>
    <n v="2017"/>
    <x v="638"/>
    <x v="4"/>
    <n v="34233644"/>
    <n v="206717889"/>
    <x v="7"/>
    <n v="7"/>
    <n v="434"/>
    <n v="35547313"/>
    <n v="14"/>
    <s v="IPO"/>
  </r>
  <r>
    <x v="3383"/>
    <s v="Startup3384"/>
    <x v="9"/>
    <x v="0"/>
    <s v="Tokyo"/>
    <n v="2010"/>
    <x v="516"/>
    <x v="4"/>
    <n v="49151721"/>
    <n v="133534529"/>
    <x v="2"/>
    <n v="5"/>
    <n v="343"/>
    <n v="86107235"/>
    <n v="20"/>
    <s v="Active"/>
  </r>
  <r>
    <x v="3384"/>
    <s v="Startup3385"/>
    <x v="8"/>
    <x v="4"/>
    <s v="Melbourne"/>
    <n v="2014"/>
    <x v="1096"/>
    <x v="5"/>
    <n v="43484576"/>
    <n v="804570755"/>
    <x v="6"/>
    <n v="6"/>
    <n v="4546"/>
    <n v="8689165"/>
    <n v="14"/>
    <s v="Acquired"/>
  </r>
  <r>
    <x v="3385"/>
    <s v="Startup3386"/>
    <x v="0"/>
    <x v="5"/>
    <s v="Munich"/>
    <n v="2015"/>
    <x v="1470"/>
    <x v="4"/>
    <n v="21460786"/>
    <n v="443963576"/>
    <x v="3"/>
    <n v="1"/>
    <n v="595"/>
    <n v="42973530"/>
    <n v="18"/>
    <s v="Closed"/>
  </r>
  <r>
    <x v="3386"/>
    <s v="Startup3387"/>
    <x v="7"/>
    <x v="7"/>
    <s v="Manchester"/>
    <n v="2019"/>
    <x v="455"/>
    <x v="4"/>
    <n v="12090244"/>
    <n v="167525450"/>
    <x v="7"/>
    <n v="7"/>
    <n v="2020"/>
    <n v="4268486"/>
    <n v="38"/>
    <s v="IPO"/>
  </r>
  <r>
    <x v="3387"/>
    <s v="Startup3388"/>
    <x v="3"/>
    <x v="3"/>
    <s v="Singapore"/>
    <n v="2022"/>
    <x v="1643"/>
    <x v="3"/>
    <n v="9940044"/>
    <n v="130638068"/>
    <x v="4"/>
    <n v="8"/>
    <n v="1679"/>
    <n v="68510025"/>
    <n v="18"/>
    <s v="Closed"/>
  </r>
  <r>
    <x v="3388"/>
    <s v="Startup3389"/>
    <x v="9"/>
    <x v="6"/>
    <s v="Dubai"/>
    <n v="2013"/>
    <x v="944"/>
    <x v="5"/>
    <n v="49323641"/>
    <n v="80530896"/>
    <x v="4"/>
    <n v="13"/>
    <n v="2991"/>
    <n v="81545506"/>
    <n v="28"/>
    <s v="Closed"/>
  </r>
  <r>
    <x v="3389"/>
    <s v="Startup3390"/>
    <x v="8"/>
    <x v="3"/>
    <s v="Singapore"/>
    <n v="2013"/>
    <x v="1380"/>
    <x v="4"/>
    <n v="34926264"/>
    <n v="21267127"/>
    <x v="1"/>
    <n v="5"/>
    <n v="192"/>
    <n v="8246960"/>
    <n v="13"/>
    <s v="Acquired"/>
  </r>
  <r>
    <x v="3390"/>
    <s v="Startup3391"/>
    <x v="1"/>
    <x v="7"/>
    <s v="Manchester"/>
    <n v="2010"/>
    <x v="736"/>
    <x v="0"/>
    <n v="13061325"/>
    <n v="396454146"/>
    <x v="5"/>
    <n v="3"/>
    <n v="1532"/>
    <n v="95110151"/>
    <n v="13"/>
    <s v="IPO"/>
  </r>
  <r>
    <x v="3391"/>
    <s v="Startup3392"/>
    <x v="8"/>
    <x v="3"/>
    <s v="Singapore"/>
    <n v="2013"/>
    <x v="1644"/>
    <x v="5"/>
    <n v="25335729"/>
    <n v="139527000"/>
    <x v="1"/>
    <n v="13"/>
    <n v="637"/>
    <n v="86579673"/>
    <n v="34"/>
    <s v="Closed"/>
  </r>
  <r>
    <x v="3392"/>
    <s v="Startup3393"/>
    <x v="4"/>
    <x v="0"/>
    <s v="Tokyo"/>
    <n v="2017"/>
    <x v="172"/>
    <x v="4"/>
    <n v="12180032"/>
    <n v="829728928"/>
    <x v="4"/>
    <n v="11"/>
    <n v="205"/>
    <n v="54248682"/>
    <n v="33"/>
    <s v="Closed"/>
  </r>
  <r>
    <x v="3393"/>
    <s v="Startup3394"/>
    <x v="7"/>
    <x v="1"/>
    <s v="Bengaluru"/>
    <n v="2011"/>
    <x v="272"/>
    <x v="4"/>
    <n v="30882546"/>
    <n v="47427117"/>
    <x v="6"/>
    <n v="5"/>
    <n v="2826"/>
    <n v="82787142"/>
    <n v="17"/>
    <s v="Closed"/>
  </r>
  <r>
    <x v="3394"/>
    <s v="Startup3395"/>
    <x v="7"/>
    <x v="5"/>
    <s v="Munich"/>
    <n v="2014"/>
    <x v="1527"/>
    <x v="4"/>
    <n v="23317135"/>
    <n v="67472185"/>
    <x v="7"/>
    <n v="7"/>
    <n v="3525"/>
    <n v="33902933"/>
    <n v="30"/>
    <s v="Acquired"/>
  </r>
  <r>
    <x v="3395"/>
    <s v="Startup3396"/>
    <x v="6"/>
    <x v="8"/>
    <s v="Austin"/>
    <n v="2014"/>
    <x v="1264"/>
    <x v="0"/>
    <n v="25739061"/>
    <n v="490941107"/>
    <x v="0"/>
    <n v="7"/>
    <n v="3429"/>
    <n v="49427635"/>
    <n v="31"/>
    <s v="Closed"/>
  </r>
  <r>
    <x v="3396"/>
    <s v="Startup3397"/>
    <x v="1"/>
    <x v="3"/>
    <s v="Singapore"/>
    <n v="2024"/>
    <x v="828"/>
    <x v="0"/>
    <n v="45387569"/>
    <n v="479661988"/>
    <x v="5"/>
    <n v="7"/>
    <n v="3989"/>
    <n v="20075680"/>
    <n v="29"/>
    <s v="Active"/>
  </r>
  <r>
    <x v="3397"/>
    <s v="Startup3398"/>
    <x v="9"/>
    <x v="6"/>
    <s v="Abu Dhabi"/>
    <n v="2013"/>
    <x v="634"/>
    <x v="0"/>
    <n v="27166665"/>
    <n v="348860563"/>
    <x v="4"/>
    <n v="4"/>
    <n v="647"/>
    <n v="77841250"/>
    <n v="37"/>
    <s v="Active"/>
  </r>
  <r>
    <x v="3398"/>
    <s v="Startup3399"/>
    <x v="1"/>
    <x v="8"/>
    <s v="San Francisco"/>
    <n v="2011"/>
    <x v="1645"/>
    <x v="3"/>
    <n v="32490157"/>
    <n v="610799356"/>
    <x v="4"/>
    <n v="4"/>
    <n v="3720"/>
    <n v="42576682"/>
    <n v="17"/>
    <s v="Closed"/>
  </r>
  <r>
    <x v="3399"/>
    <s v="Startup3400"/>
    <x v="5"/>
    <x v="4"/>
    <s v="Melbourne"/>
    <n v="2023"/>
    <x v="1576"/>
    <x v="6"/>
    <n v="26946053"/>
    <n v="363669537"/>
    <x v="6"/>
    <n v="8"/>
    <n v="493"/>
    <n v="97469384"/>
    <n v="32"/>
    <s v="IPO"/>
  </r>
  <r>
    <x v="3400"/>
    <s v="Startup3401"/>
    <x v="5"/>
    <x v="8"/>
    <s v="Austin"/>
    <n v="2016"/>
    <x v="1402"/>
    <x v="1"/>
    <n v="3761972"/>
    <n v="879877284"/>
    <x v="4"/>
    <n v="10"/>
    <n v="91"/>
    <n v="26080170"/>
    <n v="16"/>
    <s v="Acquired"/>
  </r>
  <r>
    <x v="3401"/>
    <s v="Startup3402"/>
    <x v="4"/>
    <x v="3"/>
    <s v="Singapore"/>
    <n v="2024"/>
    <x v="496"/>
    <x v="5"/>
    <n v="7434886"/>
    <n v="46836607"/>
    <x v="4"/>
    <n v="4"/>
    <n v="4323"/>
    <n v="62554801"/>
    <n v="12"/>
    <s v="Acquired"/>
  </r>
  <r>
    <x v="3402"/>
    <s v="Startup3403"/>
    <x v="1"/>
    <x v="9"/>
    <s v="Vancouver"/>
    <n v="2011"/>
    <x v="1619"/>
    <x v="1"/>
    <n v="17080986"/>
    <n v="265186948"/>
    <x v="7"/>
    <n v="7"/>
    <n v="462"/>
    <n v="3393572"/>
    <n v="25"/>
    <s v="Acquired"/>
  </r>
  <r>
    <x v="3403"/>
    <s v="Startup3404"/>
    <x v="6"/>
    <x v="1"/>
    <s v="Hyderabad"/>
    <n v="2012"/>
    <x v="1574"/>
    <x v="3"/>
    <n v="11700483"/>
    <n v="243857320"/>
    <x v="2"/>
    <n v="8"/>
    <n v="2076"/>
    <n v="8573332"/>
    <n v="18"/>
    <s v="IPO"/>
  </r>
  <r>
    <x v="3404"/>
    <s v="Startup3405"/>
    <x v="7"/>
    <x v="2"/>
    <s v="Paris"/>
    <n v="2012"/>
    <x v="1267"/>
    <x v="1"/>
    <n v="44132380"/>
    <n v="209228772"/>
    <x v="4"/>
    <n v="4"/>
    <n v="3234"/>
    <n v="68215197"/>
    <n v="17"/>
    <s v="Acquired"/>
  </r>
  <r>
    <x v="3405"/>
    <s v="Startup3406"/>
    <x v="4"/>
    <x v="0"/>
    <s v="Tokyo"/>
    <n v="2023"/>
    <x v="1481"/>
    <x v="5"/>
    <n v="11007630"/>
    <n v="431057616"/>
    <x v="2"/>
    <n v="13"/>
    <n v="2026"/>
    <n v="42488639"/>
    <n v="33"/>
    <s v="Active"/>
  </r>
  <r>
    <x v="3406"/>
    <s v="Startup3407"/>
    <x v="6"/>
    <x v="2"/>
    <s v="Paris"/>
    <n v="2016"/>
    <x v="71"/>
    <x v="0"/>
    <n v="13772427"/>
    <n v="869939962"/>
    <x v="0"/>
    <n v="15"/>
    <n v="3409"/>
    <n v="63315435"/>
    <n v="17"/>
    <s v="Active"/>
  </r>
  <r>
    <x v="3407"/>
    <s v="Startup3408"/>
    <x v="1"/>
    <x v="3"/>
    <s v="Singapore"/>
    <n v="2018"/>
    <x v="1646"/>
    <x v="6"/>
    <n v="30662050"/>
    <n v="603408758"/>
    <x v="7"/>
    <n v="9"/>
    <n v="61"/>
    <n v="88324046"/>
    <n v="31"/>
    <s v="IPO"/>
  </r>
  <r>
    <x v="3408"/>
    <s v="Startup3409"/>
    <x v="9"/>
    <x v="1"/>
    <s v="Hyderabad"/>
    <n v="2023"/>
    <x v="1152"/>
    <x v="6"/>
    <n v="48762320"/>
    <n v="627101827"/>
    <x v="2"/>
    <n v="11"/>
    <n v="1370"/>
    <n v="93540007"/>
    <n v="4"/>
    <s v="Acquired"/>
  </r>
  <r>
    <x v="3409"/>
    <s v="Startup3410"/>
    <x v="9"/>
    <x v="5"/>
    <s v="Berlin"/>
    <n v="2011"/>
    <x v="1647"/>
    <x v="5"/>
    <n v="45564540"/>
    <n v="770210955"/>
    <x v="1"/>
    <n v="15"/>
    <n v="503"/>
    <n v="91574516"/>
    <n v="5"/>
    <s v="IPO"/>
  </r>
  <r>
    <x v="3410"/>
    <s v="Startup3411"/>
    <x v="1"/>
    <x v="1"/>
    <s v="Mumbai"/>
    <n v="2018"/>
    <x v="1511"/>
    <x v="1"/>
    <n v="43676726"/>
    <n v="114682974"/>
    <x v="5"/>
    <n v="14"/>
    <n v="3648"/>
    <n v="81951508"/>
    <n v="10"/>
    <s v="IPO"/>
  </r>
  <r>
    <x v="3411"/>
    <s v="Startup3412"/>
    <x v="1"/>
    <x v="6"/>
    <s v="Dubai"/>
    <n v="2021"/>
    <x v="1158"/>
    <x v="6"/>
    <n v="47033979"/>
    <n v="428585845"/>
    <x v="5"/>
    <n v="9"/>
    <n v="4299"/>
    <n v="36788526"/>
    <n v="17"/>
    <s v="Acquired"/>
  </r>
  <r>
    <x v="3412"/>
    <s v="Startup3413"/>
    <x v="5"/>
    <x v="3"/>
    <s v="Singapore"/>
    <n v="2019"/>
    <x v="1495"/>
    <x v="4"/>
    <n v="8354143"/>
    <n v="289636172"/>
    <x v="2"/>
    <n v="7"/>
    <n v="2622"/>
    <n v="73127438"/>
    <n v="30"/>
    <s v="Acquired"/>
  </r>
  <r>
    <x v="3413"/>
    <s v="Startup3414"/>
    <x v="8"/>
    <x v="8"/>
    <s v="Austin"/>
    <n v="2014"/>
    <x v="1056"/>
    <x v="0"/>
    <n v="29510055"/>
    <n v="215994792"/>
    <x v="0"/>
    <n v="13"/>
    <n v="4808"/>
    <n v="60649350"/>
    <n v="28"/>
    <s v="IPO"/>
  </r>
  <r>
    <x v="3414"/>
    <s v="Startup3415"/>
    <x v="6"/>
    <x v="4"/>
    <s v="Sydney"/>
    <n v="2024"/>
    <x v="1096"/>
    <x v="0"/>
    <n v="15051889"/>
    <n v="345401872"/>
    <x v="0"/>
    <n v="6"/>
    <n v="3755"/>
    <n v="3244901"/>
    <n v="26"/>
    <s v="Active"/>
  </r>
  <r>
    <x v="3415"/>
    <s v="Startup3416"/>
    <x v="6"/>
    <x v="4"/>
    <s v="Sydney"/>
    <n v="2016"/>
    <x v="1648"/>
    <x v="1"/>
    <n v="18440543"/>
    <n v="981477412"/>
    <x v="2"/>
    <n v="10"/>
    <n v="31"/>
    <n v="63051313"/>
    <n v="23"/>
    <s v="Acquired"/>
  </r>
  <r>
    <x v="3416"/>
    <s v="Startup3417"/>
    <x v="4"/>
    <x v="6"/>
    <s v="Abu Dhabi"/>
    <n v="2011"/>
    <x v="1104"/>
    <x v="2"/>
    <n v="28391067"/>
    <n v="22451722"/>
    <x v="1"/>
    <n v="6"/>
    <n v="3620"/>
    <n v="52890629"/>
    <n v="18"/>
    <s v="Closed"/>
  </r>
  <r>
    <x v="3417"/>
    <s v="Startup3418"/>
    <x v="6"/>
    <x v="1"/>
    <s v="Mumbai"/>
    <n v="2024"/>
    <x v="1649"/>
    <x v="2"/>
    <n v="36589951"/>
    <n v="397875690"/>
    <x v="2"/>
    <n v="4"/>
    <n v="2993"/>
    <n v="10887709"/>
    <n v="36"/>
    <s v="IPO"/>
  </r>
  <r>
    <x v="3418"/>
    <s v="Startup3419"/>
    <x v="8"/>
    <x v="0"/>
    <s v="Tokyo"/>
    <n v="2016"/>
    <x v="77"/>
    <x v="4"/>
    <n v="46341340"/>
    <n v="638012903"/>
    <x v="5"/>
    <n v="15"/>
    <n v="1532"/>
    <n v="57530600"/>
    <n v="4"/>
    <s v="IPO"/>
  </r>
  <r>
    <x v="3419"/>
    <s v="Startup3420"/>
    <x v="6"/>
    <x v="2"/>
    <s v="Paris"/>
    <n v="2024"/>
    <x v="836"/>
    <x v="2"/>
    <n v="37337588"/>
    <n v="734521521"/>
    <x v="5"/>
    <n v="4"/>
    <n v="2348"/>
    <n v="77991883"/>
    <n v="2"/>
    <s v="Active"/>
  </r>
  <r>
    <x v="3420"/>
    <s v="Startup3421"/>
    <x v="1"/>
    <x v="6"/>
    <s v="Dubai"/>
    <n v="2016"/>
    <x v="204"/>
    <x v="4"/>
    <n v="42305512"/>
    <n v="727041089"/>
    <x v="5"/>
    <n v="4"/>
    <n v="2627"/>
    <n v="87581254"/>
    <n v="24"/>
    <s v="Closed"/>
  </r>
  <r>
    <x v="3421"/>
    <s v="Startup3422"/>
    <x v="2"/>
    <x v="6"/>
    <s v="Abu Dhabi"/>
    <n v="2015"/>
    <x v="1092"/>
    <x v="5"/>
    <n v="802005"/>
    <n v="356780295"/>
    <x v="4"/>
    <n v="5"/>
    <n v="3972"/>
    <n v="77092931"/>
    <n v="22"/>
    <s v="IPO"/>
  </r>
  <r>
    <x v="3422"/>
    <s v="Startup3423"/>
    <x v="1"/>
    <x v="1"/>
    <s v="Mumbai"/>
    <n v="2021"/>
    <x v="16"/>
    <x v="1"/>
    <n v="36141789"/>
    <n v="519843397"/>
    <x v="7"/>
    <n v="1"/>
    <n v="2671"/>
    <n v="62198147"/>
    <n v="24"/>
    <s v="IPO"/>
  </r>
  <r>
    <x v="3423"/>
    <s v="Startup3424"/>
    <x v="1"/>
    <x v="2"/>
    <s v="Paris"/>
    <n v="2011"/>
    <x v="1650"/>
    <x v="6"/>
    <n v="12311256"/>
    <n v="849856949"/>
    <x v="5"/>
    <n v="6"/>
    <n v="2628"/>
    <n v="81908314"/>
    <n v="7"/>
    <s v="Active"/>
  </r>
  <r>
    <x v="3424"/>
    <s v="Startup3425"/>
    <x v="7"/>
    <x v="8"/>
    <s v="San Francisco"/>
    <n v="2012"/>
    <x v="963"/>
    <x v="1"/>
    <n v="24936403"/>
    <n v="36188590"/>
    <x v="3"/>
    <n v="8"/>
    <n v="688"/>
    <n v="13753785"/>
    <n v="29"/>
    <s v="Active"/>
  </r>
  <r>
    <x v="3425"/>
    <s v="Startup3426"/>
    <x v="9"/>
    <x v="5"/>
    <s v="Munich"/>
    <n v="2012"/>
    <x v="1364"/>
    <x v="6"/>
    <n v="23568241"/>
    <n v="49053596"/>
    <x v="7"/>
    <n v="14"/>
    <n v="2784"/>
    <n v="56726230"/>
    <n v="1"/>
    <s v="IPO"/>
  </r>
  <r>
    <x v="3426"/>
    <s v="Startup3427"/>
    <x v="9"/>
    <x v="4"/>
    <s v="Sydney"/>
    <n v="2018"/>
    <x v="510"/>
    <x v="3"/>
    <n v="8565580"/>
    <n v="131369526"/>
    <x v="6"/>
    <n v="12"/>
    <n v="2109"/>
    <n v="40495186"/>
    <n v="30"/>
    <s v="Active"/>
  </r>
  <r>
    <x v="3427"/>
    <s v="Startup3428"/>
    <x v="0"/>
    <x v="5"/>
    <s v="Berlin"/>
    <n v="2022"/>
    <x v="1651"/>
    <x v="4"/>
    <n v="7891972"/>
    <n v="244995147"/>
    <x v="1"/>
    <n v="5"/>
    <n v="3549"/>
    <n v="95535286"/>
    <n v="14"/>
    <s v="Closed"/>
  </r>
  <r>
    <x v="3428"/>
    <s v="Startup3429"/>
    <x v="0"/>
    <x v="3"/>
    <s v="Singapore"/>
    <n v="2011"/>
    <x v="1026"/>
    <x v="5"/>
    <n v="20401933"/>
    <n v="857550658"/>
    <x v="1"/>
    <n v="3"/>
    <n v="4956"/>
    <n v="37283966"/>
    <n v="29"/>
    <s v="Closed"/>
  </r>
  <r>
    <x v="3429"/>
    <s v="Startup3430"/>
    <x v="4"/>
    <x v="7"/>
    <s v="London"/>
    <n v="2020"/>
    <x v="848"/>
    <x v="2"/>
    <n v="35765272"/>
    <n v="477724466"/>
    <x v="1"/>
    <n v="1"/>
    <n v="3225"/>
    <n v="16384711"/>
    <n v="20"/>
    <s v="Acquired"/>
  </r>
  <r>
    <x v="3430"/>
    <s v="Startup3431"/>
    <x v="7"/>
    <x v="0"/>
    <s v="Tokyo"/>
    <n v="2015"/>
    <x v="1384"/>
    <x v="0"/>
    <n v="1505476"/>
    <n v="276175099"/>
    <x v="5"/>
    <n v="1"/>
    <n v="1123"/>
    <n v="45971932"/>
    <n v="10"/>
    <s v="IPO"/>
  </r>
  <r>
    <x v="3431"/>
    <s v="Startup3432"/>
    <x v="7"/>
    <x v="2"/>
    <s v="Paris"/>
    <n v="2020"/>
    <x v="1244"/>
    <x v="4"/>
    <n v="20989920"/>
    <n v="647365335"/>
    <x v="3"/>
    <n v="8"/>
    <n v="4444"/>
    <n v="25246953"/>
    <n v="22"/>
    <s v="Closed"/>
  </r>
  <r>
    <x v="3432"/>
    <s v="Startup3433"/>
    <x v="9"/>
    <x v="8"/>
    <s v="Boston"/>
    <n v="2010"/>
    <x v="222"/>
    <x v="4"/>
    <n v="11255652"/>
    <n v="199142040"/>
    <x v="6"/>
    <n v="13"/>
    <n v="4756"/>
    <n v="88075820"/>
    <n v="22"/>
    <s v="Closed"/>
  </r>
  <r>
    <x v="3433"/>
    <s v="Startup3434"/>
    <x v="1"/>
    <x v="7"/>
    <s v="Manchester"/>
    <n v="2010"/>
    <x v="1652"/>
    <x v="4"/>
    <n v="47993315"/>
    <n v="317114494"/>
    <x v="3"/>
    <n v="2"/>
    <n v="3481"/>
    <n v="8597898"/>
    <n v="2"/>
    <s v="Active"/>
  </r>
  <r>
    <x v="3434"/>
    <s v="Startup3435"/>
    <x v="4"/>
    <x v="3"/>
    <s v="Singapore"/>
    <n v="2022"/>
    <x v="1258"/>
    <x v="3"/>
    <n v="6996846"/>
    <n v="986117411"/>
    <x v="4"/>
    <n v="15"/>
    <n v="3844"/>
    <n v="54571279"/>
    <n v="38"/>
    <s v="IPO"/>
  </r>
  <r>
    <x v="3435"/>
    <s v="Startup3436"/>
    <x v="4"/>
    <x v="1"/>
    <s v="Hyderabad"/>
    <n v="2017"/>
    <x v="665"/>
    <x v="4"/>
    <n v="47182915"/>
    <n v="110417178"/>
    <x v="6"/>
    <n v="6"/>
    <n v="3184"/>
    <n v="12141330"/>
    <n v="9"/>
    <s v="Active"/>
  </r>
  <r>
    <x v="3436"/>
    <s v="Startup3437"/>
    <x v="7"/>
    <x v="7"/>
    <s v="Manchester"/>
    <n v="2010"/>
    <x v="587"/>
    <x v="5"/>
    <n v="25015587"/>
    <n v="361800087"/>
    <x v="4"/>
    <n v="1"/>
    <n v="994"/>
    <n v="65739925"/>
    <n v="15"/>
    <s v="Acquired"/>
  </r>
  <r>
    <x v="3437"/>
    <s v="Startup3438"/>
    <x v="5"/>
    <x v="0"/>
    <s v="Tokyo"/>
    <n v="2011"/>
    <x v="775"/>
    <x v="5"/>
    <n v="30457214"/>
    <n v="352205851"/>
    <x v="7"/>
    <n v="4"/>
    <n v="1520"/>
    <n v="77713709"/>
    <n v="22"/>
    <s v="Active"/>
  </r>
  <r>
    <x v="3438"/>
    <s v="Startup3439"/>
    <x v="5"/>
    <x v="6"/>
    <s v="Dubai"/>
    <n v="2018"/>
    <x v="572"/>
    <x v="6"/>
    <n v="25063728"/>
    <n v="248329788"/>
    <x v="6"/>
    <n v="5"/>
    <n v="4905"/>
    <n v="60474946"/>
    <n v="9"/>
    <s v="Active"/>
  </r>
  <r>
    <x v="3439"/>
    <s v="Startup3440"/>
    <x v="5"/>
    <x v="7"/>
    <s v="London"/>
    <n v="2019"/>
    <x v="1457"/>
    <x v="5"/>
    <n v="15845644"/>
    <n v="7430052"/>
    <x v="2"/>
    <n v="6"/>
    <n v="701"/>
    <n v="4248912"/>
    <n v="26"/>
    <s v="Acquired"/>
  </r>
  <r>
    <x v="3440"/>
    <s v="Startup3441"/>
    <x v="3"/>
    <x v="8"/>
    <s v="Boston"/>
    <n v="2011"/>
    <x v="538"/>
    <x v="1"/>
    <n v="21085049"/>
    <n v="186678747"/>
    <x v="3"/>
    <n v="5"/>
    <n v="4454"/>
    <n v="55053434"/>
    <n v="2"/>
    <s v="Acquired"/>
  </r>
  <r>
    <x v="3441"/>
    <s v="Startup3442"/>
    <x v="9"/>
    <x v="9"/>
    <s v="Toronto"/>
    <n v="2020"/>
    <x v="1653"/>
    <x v="0"/>
    <n v="14367806"/>
    <n v="159188689"/>
    <x v="4"/>
    <n v="1"/>
    <n v="2229"/>
    <n v="85359050"/>
    <n v="31"/>
    <s v="Acquired"/>
  </r>
  <r>
    <x v="3442"/>
    <s v="Startup3443"/>
    <x v="5"/>
    <x v="3"/>
    <s v="Singapore"/>
    <n v="2019"/>
    <x v="276"/>
    <x v="5"/>
    <n v="19208924"/>
    <n v="516923173"/>
    <x v="2"/>
    <n v="10"/>
    <n v="1618"/>
    <n v="2572667"/>
    <n v="34"/>
    <s v="Active"/>
  </r>
  <r>
    <x v="3443"/>
    <s v="Startup3444"/>
    <x v="8"/>
    <x v="5"/>
    <s v="Munich"/>
    <n v="2022"/>
    <x v="417"/>
    <x v="6"/>
    <n v="46704686"/>
    <n v="600418394"/>
    <x v="4"/>
    <n v="11"/>
    <n v="4377"/>
    <n v="1004744"/>
    <n v="2"/>
    <s v="IPO"/>
  </r>
  <r>
    <x v="3444"/>
    <s v="Startup3445"/>
    <x v="0"/>
    <x v="9"/>
    <s v="Toronto"/>
    <n v="2018"/>
    <x v="452"/>
    <x v="5"/>
    <n v="6155881"/>
    <n v="431688979"/>
    <x v="6"/>
    <n v="5"/>
    <n v="2837"/>
    <n v="50735088"/>
    <n v="5"/>
    <s v="Closed"/>
  </r>
  <r>
    <x v="3445"/>
    <s v="Startup3446"/>
    <x v="7"/>
    <x v="5"/>
    <s v="Munich"/>
    <n v="2010"/>
    <x v="1654"/>
    <x v="1"/>
    <n v="39873643"/>
    <n v="43221679"/>
    <x v="0"/>
    <n v="13"/>
    <n v="1165"/>
    <n v="67101547"/>
    <n v="39"/>
    <s v="Active"/>
  </r>
  <r>
    <x v="3446"/>
    <s v="Startup3447"/>
    <x v="2"/>
    <x v="7"/>
    <s v="London"/>
    <n v="2011"/>
    <x v="278"/>
    <x v="6"/>
    <n v="27867198"/>
    <n v="749817340"/>
    <x v="2"/>
    <n v="8"/>
    <n v="3018"/>
    <n v="2700117"/>
    <n v="34"/>
    <s v="Closed"/>
  </r>
  <r>
    <x v="3447"/>
    <s v="Startup3448"/>
    <x v="0"/>
    <x v="1"/>
    <s v="Mumbai"/>
    <n v="2011"/>
    <x v="873"/>
    <x v="4"/>
    <n v="31629889"/>
    <n v="631342906"/>
    <x v="6"/>
    <n v="3"/>
    <n v="854"/>
    <n v="948634"/>
    <n v="21"/>
    <s v="Acquired"/>
  </r>
  <r>
    <x v="3448"/>
    <s v="Startup3449"/>
    <x v="5"/>
    <x v="7"/>
    <s v="London"/>
    <n v="2019"/>
    <x v="534"/>
    <x v="6"/>
    <n v="17709685"/>
    <n v="879745058"/>
    <x v="5"/>
    <n v="5"/>
    <n v="403"/>
    <n v="43710637"/>
    <n v="32"/>
    <s v="Closed"/>
  </r>
  <r>
    <x v="3449"/>
    <s v="Startup3450"/>
    <x v="2"/>
    <x v="0"/>
    <s v="Tokyo"/>
    <n v="2011"/>
    <x v="814"/>
    <x v="3"/>
    <n v="22826665"/>
    <n v="70669209"/>
    <x v="1"/>
    <n v="11"/>
    <n v="3657"/>
    <n v="67339693"/>
    <n v="3"/>
    <s v="IPO"/>
  </r>
  <r>
    <x v="3450"/>
    <s v="Startup3451"/>
    <x v="3"/>
    <x v="5"/>
    <s v="Berlin"/>
    <n v="2021"/>
    <x v="1432"/>
    <x v="4"/>
    <n v="25139997"/>
    <n v="884500586"/>
    <x v="7"/>
    <n v="7"/>
    <n v="4065"/>
    <n v="57416310"/>
    <n v="13"/>
    <s v="Acquired"/>
  </r>
  <r>
    <x v="3451"/>
    <s v="Startup3452"/>
    <x v="5"/>
    <x v="3"/>
    <s v="Singapore"/>
    <n v="2015"/>
    <x v="39"/>
    <x v="1"/>
    <n v="45630333"/>
    <n v="567767363"/>
    <x v="3"/>
    <n v="9"/>
    <n v="1974"/>
    <n v="40978938"/>
    <n v="30"/>
    <s v="Acquired"/>
  </r>
  <r>
    <x v="3452"/>
    <s v="Startup3453"/>
    <x v="0"/>
    <x v="8"/>
    <s v="Boston"/>
    <n v="2017"/>
    <x v="1655"/>
    <x v="3"/>
    <n v="11014598"/>
    <n v="916788586"/>
    <x v="2"/>
    <n v="4"/>
    <n v="3032"/>
    <n v="67058199"/>
    <n v="14"/>
    <s v="Acquired"/>
  </r>
  <r>
    <x v="3453"/>
    <s v="Startup3454"/>
    <x v="8"/>
    <x v="9"/>
    <s v="Toronto"/>
    <n v="2014"/>
    <x v="804"/>
    <x v="1"/>
    <n v="41805320"/>
    <n v="909868490"/>
    <x v="0"/>
    <n v="3"/>
    <n v="3596"/>
    <n v="31949334"/>
    <n v="20"/>
    <s v="IPO"/>
  </r>
  <r>
    <x v="3454"/>
    <s v="Startup3455"/>
    <x v="7"/>
    <x v="5"/>
    <s v="Munich"/>
    <n v="2012"/>
    <x v="69"/>
    <x v="0"/>
    <n v="7761374"/>
    <n v="951682485"/>
    <x v="0"/>
    <n v="6"/>
    <n v="2877"/>
    <n v="21513810"/>
    <n v="13"/>
    <s v="Active"/>
  </r>
  <r>
    <x v="3455"/>
    <s v="Startup3456"/>
    <x v="5"/>
    <x v="4"/>
    <s v="Sydney"/>
    <n v="2018"/>
    <x v="1626"/>
    <x v="2"/>
    <n v="11135382"/>
    <n v="434971507"/>
    <x v="6"/>
    <n v="11"/>
    <n v="3315"/>
    <n v="95788961"/>
    <n v="23"/>
    <s v="IPO"/>
  </r>
  <r>
    <x v="3456"/>
    <s v="Startup3457"/>
    <x v="6"/>
    <x v="9"/>
    <s v="Vancouver"/>
    <n v="2010"/>
    <x v="1656"/>
    <x v="6"/>
    <n v="44564772"/>
    <n v="502289495"/>
    <x v="5"/>
    <n v="13"/>
    <n v="3167"/>
    <n v="58483102"/>
    <n v="8"/>
    <s v="Acquired"/>
  </r>
  <r>
    <x v="3457"/>
    <s v="Startup3458"/>
    <x v="8"/>
    <x v="3"/>
    <s v="Singapore"/>
    <n v="2021"/>
    <x v="1657"/>
    <x v="5"/>
    <n v="2065689"/>
    <n v="992029324"/>
    <x v="6"/>
    <n v="12"/>
    <n v="700"/>
    <n v="99418837"/>
    <n v="39"/>
    <s v="Active"/>
  </r>
  <r>
    <x v="3458"/>
    <s v="Startup3459"/>
    <x v="8"/>
    <x v="6"/>
    <s v="Abu Dhabi"/>
    <n v="2022"/>
    <x v="367"/>
    <x v="3"/>
    <n v="22854463"/>
    <n v="915099310"/>
    <x v="0"/>
    <n v="14"/>
    <n v="1402"/>
    <n v="75510083"/>
    <n v="7"/>
    <s v="Acquired"/>
  </r>
  <r>
    <x v="3459"/>
    <s v="Startup3460"/>
    <x v="4"/>
    <x v="9"/>
    <s v="Toronto"/>
    <n v="2018"/>
    <x v="165"/>
    <x v="4"/>
    <n v="49834084"/>
    <n v="567740620"/>
    <x v="6"/>
    <n v="1"/>
    <n v="1913"/>
    <n v="10105769"/>
    <n v="31"/>
    <s v="Acquired"/>
  </r>
  <r>
    <x v="3460"/>
    <s v="Startup3461"/>
    <x v="6"/>
    <x v="8"/>
    <s v="Austin"/>
    <n v="2015"/>
    <x v="1436"/>
    <x v="0"/>
    <n v="4574668"/>
    <n v="936318423"/>
    <x v="1"/>
    <n v="2"/>
    <n v="2423"/>
    <n v="14934143"/>
    <n v="36"/>
    <s v="Acquired"/>
  </r>
  <r>
    <x v="3461"/>
    <s v="Startup3462"/>
    <x v="9"/>
    <x v="8"/>
    <s v="New York"/>
    <n v="2018"/>
    <x v="888"/>
    <x v="6"/>
    <n v="18038901"/>
    <n v="521754690"/>
    <x v="2"/>
    <n v="11"/>
    <n v="3206"/>
    <n v="14252076"/>
    <n v="38"/>
    <s v="IPO"/>
  </r>
  <r>
    <x v="3462"/>
    <s v="Startup3463"/>
    <x v="6"/>
    <x v="3"/>
    <s v="Singapore"/>
    <n v="2024"/>
    <x v="432"/>
    <x v="6"/>
    <n v="13599006"/>
    <n v="345993578"/>
    <x v="6"/>
    <n v="5"/>
    <n v="3110"/>
    <n v="70532345"/>
    <n v="14"/>
    <s v="Active"/>
  </r>
  <r>
    <x v="3463"/>
    <s v="Startup3464"/>
    <x v="2"/>
    <x v="2"/>
    <s v="Paris"/>
    <n v="2017"/>
    <x v="1466"/>
    <x v="6"/>
    <n v="41643273"/>
    <n v="487862217"/>
    <x v="7"/>
    <n v="4"/>
    <n v="852"/>
    <n v="73028751"/>
    <n v="39"/>
    <s v="Closed"/>
  </r>
  <r>
    <x v="3464"/>
    <s v="Startup3465"/>
    <x v="1"/>
    <x v="9"/>
    <s v="Toronto"/>
    <n v="2010"/>
    <x v="728"/>
    <x v="0"/>
    <n v="37807597"/>
    <n v="163860429"/>
    <x v="5"/>
    <n v="11"/>
    <n v="3740"/>
    <n v="38278386"/>
    <n v="12"/>
    <s v="Active"/>
  </r>
  <r>
    <x v="3465"/>
    <s v="Startup3466"/>
    <x v="6"/>
    <x v="6"/>
    <s v="Abu Dhabi"/>
    <n v="2024"/>
    <x v="1459"/>
    <x v="6"/>
    <n v="8023649"/>
    <n v="179466501"/>
    <x v="6"/>
    <n v="15"/>
    <n v="56"/>
    <n v="40604501"/>
    <n v="3"/>
    <s v="Closed"/>
  </r>
  <r>
    <x v="3466"/>
    <s v="Startup3467"/>
    <x v="5"/>
    <x v="8"/>
    <s v="New York"/>
    <n v="2016"/>
    <x v="1658"/>
    <x v="2"/>
    <n v="22446071"/>
    <n v="554039618"/>
    <x v="6"/>
    <n v="12"/>
    <n v="570"/>
    <n v="6777026"/>
    <n v="38"/>
    <s v="Acquired"/>
  </r>
  <r>
    <x v="3467"/>
    <s v="Startup3468"/>
    <x v="1"/>
    <x v="5"/>
    <s v="Munich"/>
    <n v="2014"/>
    <x v="1130"/>
    <x v="0"/>
    <n v="18659232"/>
    <n v="674658528"/>
    <x v="3"/>
    <n v="7"/>
    <n v="830"/>
    <n v="79356624"/>
    <n v="19"/>
    <s v="IPO"/>
  </r>
  <r>
    <x v="3468"/>
    <s v="Startup3469"/>
    <x v="5"/>
    <x v="1"/>
    <s v="Hyderabad"/>
    <n v="2019"/>
    <x v="233"/>
    <x v="3"/>
    <n v="42958674"/>
    <n v="81186437"/>
    <x v="7"/>
    <n v="2"/>
    <n v="1667"/>
    <n v="82128689"/>
    <n v="27"/>
    <s v="Active"/>
  </r>
  <r>
    <x v="3469"/>
    <s v="Startup3470"/>
    <x v="0"/>
    <x v="1"/>
    <s v="Pune"/>
    <n v="2014"/>
    <x v="808"/>
    <x v="2"/>
    <n v="25048082"/>
    <n v="737030314"/>
    <x v="5"/>
    <n v="3"/>
    <n v="1175"/>
    <n v="35173774"/>
    <n v="40"/>
    <s v="Closed"/>
  </r>
  <r>
    <x v="3470"/>
    <s v="Startup3471"/>
    <x v="7"/>
    <x v="3"/>
    <s v="Singapore"/>
    <n v="2022"/>
    <x v="325"/>
    <x v="2"/>
    <n v="20376110"/>
    <n v="774979711"/>
    <x v="7"/>
    <n v="6"/>
    <n v="406"/>
    <n v="84483202"/>
    <n v="17"/>
    <s v="Closed"/>
  </r>
  <r>
    <x v="3471"/>
    <s v="Startup3472"/>
    <x v="4"/>
    <x v="8"/>
    <s v="Boston"/>
    <n v="2022"/>
    <x v="1484"/>
    <x v="3"/>
    <n v="24840095"/>
    <n v="461770200"/>
    <x v="0"/>
    <n v="1"/>
    <n v="3582"/>
    <n v="86620996"/>
    <n v="34"/>
    <s v="Active"/>
  </r>
  <r>
    <x v="3472"/>
    <s v="Startup3473"/>
    <x v="3"/>
    <x v="3"/>
    <s v="Singapore"/>
    <n v="2013"/>
    <x v="885"/>
    <x v="5"/>
    <n v="37766503"/>
    <n v="433578893"/>
    <x v="1"/>
    <n v="2"/>
    <n v="2828"/>
    <n v="10113319"/>
    <n v="10"/>
    <s v="Active"/>
  </r>
  <r>
    <x v="3473"/>
    <s v="Startup3474"/>
    <x v="8"/>
    <x v="7"/>
    <s v="Manchester"/>
    <n v="2022"/>
    <x v="1200"/>
    <x v="4"/>
    <n v="16625200"/>
    <n v="820525299"/>
    <x v="2"/>
    <n v="7"/>
    <n v="4554"/>
    <n v="98791578"/>
    <n v="15"/>
    <s v="Acquired"/>
  </r>
  <r>
    <x v="3474"/>
    <s v="Startup3475"/>
    <x v="6"/>
    <x v="6"/>
    <s v="Dubai"/>
    <n v="2014"/>
    <x v="394"/>
    <x v="3"/>
    <n v="20395774"/>
    <n v="95950081"/>
    <x v="7"/>
    <n v="6"/>
    <n v="1513"/>
    <n v="56181159"/>
    <n v="11"/>
    <s v="Closed"/>
  </r>
  <r>
    <x v="3475"/>
    <s v="Startup3476"/>
    <x v="1"/>
    <x v="0"/>
    <s v="Tokyo"/>
    <n v="2016"/>
    <x v="24"/>
    <x v="0"/>
    <n v="22044603"/>
    <n v="904499045"/>
    <x v="7"/>
    <n v="1"/>
    <n v="1719"/>
    <n v="24106449"/>
    <n v="14"/>
    <s v="Active"/>
  </r>
  <r>
    <x v="3476"/>
    <s v="Startup3477"/>
    <x v="9"/>
    <x v="4"/>
    <s v="Sydney"/>
    <n v="2022"/>
    <x v="1134"/>
    <x v="2"/>
    <n v="19066006"/>
    <n v="11095030"/>
    <x v="3"/>
    <n v="13"/>
    <n v="4661"/>
    <n v="65260163"/>
    <n v="6"/>
    <s v="Active"/>
  </r>
  <r>
    <x v="3477"/>
    <s v="Startup3478"/>
    <x v="4"/>
    <x v="8"/>
    <s v="San Francisco"/>
    <n v="2024"/>
    <x v="611"/>
    <x v="3"/>
    <n v="13811800"/>
    <n v="404630024"/>
    <x v="7"/>
    <n v="5"/>
    <n v="3242"/>
    <n v="64272479"/>
    <n v="6"/>
    <s v="IPO"/>
  </r>
  <r>
    <x v="3478"/>
    <s v="Startup3479"/>
    <x v="3"/>
    <x v="5"/>
    <s v="Munich"/>
    <n v="2014"/>
    <x v="405"/>
    <x v="3"/>
    <n v="12664730"/>
    <n v="121100350"/>
    <x v="2"/>
    <n v="2"/>
    <n v="399"/>
    <n v="32663743"/>
    <n v="7"/>
    <s v="Acquired"/>
  </r>
  <r>
    <x v="3479"/>
    <s v="Startup3480"/>
    <x v="9"/>
    <x v="7"/>
    <s v="London"/>
    <n v="2021"/>
    <x v="1303"/>
    <x v="6"/>
    <n v="31805297"/>
    <n v="921202729"/>
    <x v="7"/>
    <n v="11"/>
    <n v="3055"/>
    <n v="1494136"/>
    <n v="40"/>
    <s v="Closed"/>
  </r>
  <r>
    <x v="3480"/>
    <s v="Startup3481"/>
    <x v="5"/>
    <x v="3"/>
    <s v="Singapore"/>
    <n v="2010"/>
    <x v="964"/>
    <x v="0"/>
    <n v="11703605"/>
    <n v="125488510"/>
    <x v="6"/>
    <n v="4"/>
    <n v="3521"/>
    <n v="18134326"/>
    <n v="9"/>
    <s v="IPO"/>
  </r>
  <r>
    <x v="3481"/>
    <s v="Startup3482"/>
    <x v="0"/>
    <x v="2"/>
    <s v="Paris"/>
    <n v="2023"/>
    <x v="184"/>
    <x v="3"/>
    <n v="15755584"/>
    <n v="748808491"/>
    <x v="7"/>
    <n v="12"/>
    <n v="1185"/>
    <n v="51136422"/>
    <n v="21"/>
    <s v="Active"/>
  </r>
  <r>
    <x v="3482"/>
    <s v="Startup3483"/>
    <x v="1"/>
    <x v="5"/>
    <s v="Berlin"/>
    <n v="2011"/>
    <x v="619"/>
    <x v="5"/>
    <n v="45369619"/>
    <n v="598045447"/>
    <x v="2"/>
    <n v="6"/>
    <n v="2626"/>
    <n v="2467818"/>
    <n v="22"/>
    <s v="Acquired"/>
  </r>
  <r>
    <x v="3483"/>
    <s v="Startup3484"/>
    <x v="0"/>
    <x v="1"/>
    <s v="Pune"/>
    <n v="2017"/>
    <x v="1103"/>
    <x v="5"/>
    <n v="38413462"/>
    <n v="85779666"/>
    <x v="1"/>
    <n v="9"/>
    <n v="162"/>
    <n v="75916172"/>
    <n v="34"/>
    <s v="Acquired"/>
  </r>
  <r>
    <x v="3484"/>
    <s v="Startup3485"/>
    <x v="1"/>
    <x v="2"/>
    <s v="Paris"/>
    <n v="2012"/>
    <x v="143"/>
    <x v="4"/>
    <n v="30237289"/>
    <n v="341725951"/>
    <x v="1"/>
    <n v="3"/>
    <n v="4480"/>
    <n v="84369810"/>
    <n v="15"/>
    <s v="Active"/>
  </r>
  <r>
    <x v="3485"/>
    <s v="Startup3486"/>
    <x v="7"/>
    <x v="7"/>
    <s v="Manchester"/>
    <n v="2023"/>
    <x v="384"/>
    <x v="6"/>
    <n v="28950225"/>
    <n v="883964970"/>
    <x v="7"/>
    <n v="12"/>
    <n v="114"/>
    <n v="86591235"/>
    <n v="1"/>
    <s v="Active"/>
  </r>
  <r>
    <x v="3486"/>
    <s v="Startup3487"/>
    <x v="4"/>
    <x v="0"/>
    <s v="Tokyo"/>
    <n v="2018"/>
    <x v="710"/>
    <x v="2"/>
    <n v="7874289"/>
    <n v="126983836"/>
    <x v="6"/>
    <n v="11"/>
    <n v="1236"/>
    <n v="83759457"/>
    <n v="21"/>
    <s v="Active"/>
  </r>
  <r>
    <x v="3487"/>
    <s v="Startup3488"/>
    <x v="1"/>
    <x v="5"/>
    <s v="Berlin"/>
    <n v="2020"/>
    <x v="1298"/>
    <x v="1"/>
    <n v="32673591"/>
    <n v="182752240"/>
    <x v="1"/>
    <n v="5"/>
    <n v="4350"/>
    <n v="77470047"/>
    <n v="30"/>
    <s v="IPO"/>
  </r>
  <r>
    <x v="3488"/>
    <s v="Startup3489"/>
    <x v="2"/>
    <x v="2"/>
    <s v="Paris"/>
    <n v="2014"/>
    <x v="1440"/>
    <x v="4"/>
    <n v="37177943"/>
    <n v="575618360"/>
    <x v="1"/>
    <n v="6"/>
    <n v="506"/>
    <n v="99252130"/>
    <n v="18"/>
    <s v="Active"/>
  </r>
  <r>
    <x v="3489"/>
    <s v="Startup3490"/>
    <x v="8"/>
    <x v="3"/>
    <s v="Singapore"/>
    <n v="2018"/>
    <x v="1163"/>
    <x v="3"/>
    <n v="42988073"/>
    <n v="404461060"/>
    <x v="5"/>
    <n v="2"/>
    <n v="4889"/>
    <n v="83889176"/>
    <n v="3"/>
    <s v="IPO"/>
  </r>
  <r>
    <x v="3490"/>
    <s v="Startup3491"/>
    <x v="1"/>
    <x v="6"/>
    <s v="Dubai"/>
    <n v="2024"/>
    <x v="1042"/>
    <x v="0"/>
    <n v="28142093"/>
    <n v="721630962"/>
    <x v="7"/>
    <n v="5"/>
    <n v="2130"/>
    <n v="86737730"/>
    <n v="8"/>
    <s v="Acquired"/>
  </r>
  <r>
    <x v="3491"/>
    <s v="Startup3492"/>
    <x v="8"/>
    <x v="4"/>
    <s v="Melbourne"/>
    <n v="2014"/>
    <x v="786"/>
    <x v="1"/>
    <n v="29599505"/>
    <n v="695146863"/>
    <x v="7"/>
    <n v="7"/>
    <n v="1465"/>
    <n v="76263353"/>
    <n v="1"/>
    <s v="IPO"/>
  </r>
  <r>
    <x v="3492"/>
    <s v="Startup3493"/>
    <x v="8"/>
    <x v="1"/>
    <s v="Hyderabad"/>
    <n v="2023"/>
    <x v="1659"/>
    <x v="3"/>
    <n v="25465306"/>
    <n v="465380784"/>
    <x v="5"/>
    <n v="7"/>
    <n v="4151"/>
    <n v="38813083"/>
    <n v="20"/>
    <s v="Acquired"/>
  </r>
  <r>
    <x v="3493"/>
    <s v="Startup3494"/>
    <x v="0"/>
    <x v="3"/>
    <s v="Singapore"/>
    <n v="2021"/>
    <x v="533"/>
    <x v="2"/>
    <n v="35243366"/>
    <n v="761830720"/>
    <x v="0"/>
    <n v="8"/>
    <n v="977"/>
    <n v="67619793"/>
    <n v="16"/>
    <s v="IPO"/>
  </r>
  <r>
    <x v="3494"/>
    <s v="Startup3495"/>
    <x v="0"/>
    <x v="0"/>
    <s v="Tokyo"/>
    <n v="2016"/>
    <x v="136"/>
    <x v="6"/>
    <n v="38200031"/>
    <n v="809050408"/>
    <x v="3"/>
    <n v="14"/>
    <n v="4582"/>
    <n v="24872695"/>
    <n v="35"/>
    <s v="Acquired"/>
  </r>
  <r>
    <x v="3495"/>
    <s v="Startup3496"/>
    <x v="3"/>
    <x v="1"/>
    <s v="Hyderabad"/>
    <n v="2011"/>
    <x v="1302"/>
    <x v="6"/>
    <n v="4030631"/>
    <n v="715693584"/>
    <x v="7"/>
    <n v="5"/>
    <n v="4616"/>
    <n v="56759550"/>
    <n v="28"/>
    <s v="Acquired"/>
  </r>
  <r>
    <x v="3496"/>
    <s v="Startup3497"/>
    <x v="2"/>
    <x v="8"/>
    <s v="New York"/>
    <n v="2023"/>
    <x v="1660"/>
    <x v="6"/>
    <n v="28106249"/>
    <n v="766516719"/>
    <x v="4"/>
    <n v="9"/>
    <n v="394"/>
    <n v="65842157"/>
    <n v="5"/>
    <s v="IPO"/>
  </r>
  <r>
    <x v="3497"/>
    <s v="Startup3498"/>
    <x v="0"/>
    <x v="3"/>
    <s v="Singapore"/>
    <n v="2014"/>
    <x v="459"/>
    <x v="1"/>
    <n v="19260701"/>
    <n v="773882768"/>
    <x v="1"/>
    <n v="11"/>
    <n v="4530"/>
    <n v="92491116"/>
    <n v="5"/>
    <s v="IPO"/>
  </r>
  <r>
    <x v="3498"/>
    <s v="Startup3499"/>
    <x v="6"/>
    <x v="4"/>
    <s v="Melbourne"/>
    <n v="2022"/>
    <x v="1661"/>
    <x v="1"/>
    <n v="4360287"/>
    <n v="191879743"/>
    <x v="2"/>
    <n v="10"/>
    <n v="947"/>
    <n v="71585083"/>
    <n v="21"/>
    <s v="IPO"/>
  </r>
  <r>
    <x v="3499"/>
    <s v="Startup3500"/>
    <x v="6"/>
    <x v="1"/>
    <s v="Hyderabad"/>
    <n v="2010"/>
    <x v="1178"/>
    <x v="4"/>
    <n v="19127832"/>
    <n v="419581436"/>
    <x v="7"/>
    <n v="5"/>
    <n v="489"/>
    <n v="14914630"/>
    <n v="20"/>
    <s v="Acquired"/>
  </r>
  <r>
    <x v="3500"/>
    <s v="Startup3501"/>
    <x v="7"/>
    <x v="9"/>
    <s v="Toronto"/>
    <n v="2024"/>
    <x v="1438"/>
    <x v="5"/>
    <n v="10580827"/>
    <n v="333080147"/>
    <x v="6"/>
    <n v="15"/>
    <n v="1069"/>
    <n v="39783072"/>
    <n v="10"/>
    <s v="Closed"/>
  </r>
  <r>
    <x v="3501"/>
    <s v="Startup3502"/>
    <x v="0"/>
    <x v="1"/>
    <s v="Mumbai"/>
    <n v="2024"/>
    <x v="1662"/>
    <x v="5"/>
    <n v="15886616"/>
    <n v="743029877"/>
    <x v="7"/>
    <n v="7"/>
    <n v="3681"/>
    <n v="42001425"/>
    <n v="2"/>
    <s v="Active"/>
  </r>
  <r>
    <x v="3502"/>
    <s v="Startup3503"/>
    <x v="9"/>
    <x v="5"/>
    <s v="Munich"/>
    <n v="2020"/>
    <x v="593"/>
    <x v="0"/>
    <n v="5914335"/>
    <n v="939054582"/>
    <x v="4"/>
    <n v="2"/>
    <n v="4113"/>
    <n v="14359490"/>
    <n v="8"/>
    <s v="IPO"/>
  </r>
  <r>
    <x v="3503"/>
    <s v="Startup3504"/>
    <x v="8"/>
    <x v="8"/>
    <s v="Austin"/>
    <n v="2017"/>
    <x v="273"/>
    <x v="0"/>
    <n v="38313608"/>
    <n v="930535180"/>
    <x v="7"/>
    <n v="12"/>
    <n v="4745"/>
    <n v="83440263"/>
    <n v="38"/>
    <s v="IPO"/>
  </r>
  <r>
    <x v="3504"/>
    <s v="Startup3505"/>
    <x v="4"/>
    <x v="4"/>
    <s v="Sydney"/>
    <n v="2015"/>
    <x v="1072"/>
    <x v="6"/>
    <n v="35016303"/>
    <n v="311955494"/>
    <x v="3"/>
    <n v="1"/>
    <n v="3724"/>
    <n v="87312712"/>
    <n v="18"/>
    <s v="Closed"/>
  </r>
  <r>
    <x v="3505"/>
    <s v="Startup3506"/>
    <x v="9"/>
    <x v="6"/>
    <s v="Dubai"/>
    <n v="2010"/>
    <x v="943"/>
    <x v="3"/>
    <n v="4371421"/>
    <n v="984405728"/>
    <x v="0"/>
    <n v="15"/>
    <n v="334"/>
    <n v="61216357"/>
    <n v="37"/>
    <s v="Closed"/>
  </r>
  <r>
    <x v="3506"/>
    <s v="Startup3507"/>
    <x v="1"/>
    <x v="0"/>
    <s v="Tokyo"/>
    <n v="2012"/>
    <x v="381"/>
    <x v="5"/>
    <n v="30304816"/>
    <n v="706999170"/>
    <x v="6"/>
    <n v="9"/>
    <n v="1875"/>
    <n v="48286558"/>
    <n v="11"/>
    <s v="Active"/>
  </r>
  <r>
    <x v="3507"/>
    <s v="Startup3508"/>
    <x v="8"/>
    <x v="5"/>
    <s v="Berlin"/>
    <n v="2017"/>
    <x v="620"/>
    <x v="2"/>
    <n v="26113802"/>
    <n v="47426635"/>
    <x v="7"/>
    <n v="15"/>
    <n v="4543"/>
    <n v="45587385"/>
    <n v="16"/>
    <s v="Acquired"/>
  </r>
  <r>
    <x v="3508"/>
    <s v="Startup3509"/>
    <x v="4"/>
    <x v="6"/>
    <s v="Dubai"/>
    <n v="2018"/>
    <x v="60"/>
    <x v="6"/>
    <n v="46892628"/>
    <n v="757202029"/>
    <x v="6"/>
    <n v="11"/>
    <n v="2311"/>
    <n v="25130674"/>
    <n v="27"/>
    <s v="Acquired"/>
  </r>
  <r>
    <x v="3509"/>
    <s v="Startup3510"/>
    <x v="6"/>
    <x v="3"/>
    <s v="Singapore"/>
    <n v="2010"/>
    <x v="89"/>
    <x v="0"/>
    <n v="30747618"/>
    <n v="647114196"/>
    <x v="5"/>
    <n v="6"/>
    <n v="1054"/>
    <n v="55915534"/>
    <n v="10"/>
    <s v="IPO"/>
  </r>
  <r>
    <x v="3510"/>
    <s v="Startup3511"/>
    <x v="9"/>
    <x v="1"/>
    <s v="Hyderabad"/>
    <n v="2024"/>
    <x v="809"/>
    <x v="4"/>
    <n v="18094924"/>
    <n v="731419884"/>
    <x v="6"/>
    <n v="1"/>
    <n v="2390"/>
    <n v="89571830"/>
    <n v="26"/>
    <s v="Closed"/>
  </r>
  <r>
    <x v="3511"/>
    <s v="Startup3512"/>
    <x v="4"/>
    <x v="9"/>
    <s v="Toronto"/>
    <n v="2019"/>
    <x v="1464"/>
    <x v="0"/>
    <n v="42900337"/>
    <n v="230739166"/>
    <x v="0"/>
    <n v="14"/>
    <n v="780"/>
    <n v="76318225"/>
    <n v="33"/>
    <s v="Acquired"/>
  </r>
  <r>
    <x v="3512"/>
    <s v="Startup3513"/>
    <x v="7"/>
    <x v="0"/>
    <s v="Tokyo"/>
    <n v="2017"/>
    <x v="1663"/>
    <x v="4"/>
    <n v="8151909"/>
    <n v="230079103"/>
    <x v="7"/>
    <n v="8"/>
    <n v="2961"/>
    <n v="51913088"/>
    <n v="14"/>
    <s v="Acquired"/>
  </r>
  <r>
    <x v="3513"/>
    <s v="Startup3514"/>
    <x v="7"/>
    <x v="8"/>
    <s v="Boston"/>
    <n v="2014"/>
    <x v="639"/>
    <x v="6"/>
    <n v="33047423"/>
    <n v="101697983"/>
    <x v="7"/>
    <n v="8"/>
    <n v="1756"/>
    <n v="52222679"/>
    <n v="20"/>
    <s v="Closed"/>
  </r>
  <r>
    <x v="3514"/>
    <s v="Startup3515"/>
    <x v="0"/>
    <x v="0"/>
    <s v="Tokyo"/>
    <n v="2015"/>
    <x v="915"/>
    <x v="0"/>
    <n v="23640749"/>
    <n v="287791663"/>
    <x v="1"/>
    <n v="7"/>
    <n v="2938"/>
    <n v="69049699"/>
    <n v="24"/>
    <s v="Closed"/>
  </r>
  <r>
    <x v="3515"/>
    <s v="Startup3516"/>
    <x v="2"/>
    <x v="2"/>
    <s v="Paris"/>
    <n v="2019"/>
    <x v="536"/>
    <x v="2"/>
    <n v="17501576"/>
    <n v="733447479"/>
    <x v="0"/>
    <n v="11"/>
    <n v="58"/>
    <n v="16603195"/>
    <n v="34"/>
    <s v="Closed"/>
  </r>
  <r>
    <x v="3516"/>
    <s v="Startup3517"/>
    <x v="3"/>
    <x v="9"/>
    <s v="Toronto"/>
    <n v="2011"/>
    <x v="12"/>
    <x v="5"/>
    <n v="12741966"/>
    <n v="601455076"/>
    <x v="4"/>
    <n v="7"/>
    <n v="2293"/>
    <n v="97900800"/>
    <n v="1"/>
    <s v="Active"/>
  </r>
  <r>
    <x v="3517"/>
    <s v="Startup3518"/>
    <x v="2"/>
    <x v="0"/>
    <s v="Tokyo"/>
    <n v="2010"/>
    <x v="166"/>
    <x v="3"/>
    <n v="15151197"/>
    <n v="394400762"/>
    <x v="0"/>
    <n v="12"/>
    <n v="1602"/>
    <n v="35829282"/>
    <n v="4"/>
    <s v="Active"/>
  </r>
  <r>
    <x v="3518"/>
    <s v="Startup3519"/>
    <x v="8"/>
    <x v="7"/>
    <s v="London"/>
    <n v="2020"/>
    <x v="1243"/>
    <x v="1"/>
    <n v="45165863"/>
    <n v="17205584"/>
    <x v="6"/>
    <n v="15"/>
    <n v="2980"/>
    <n v="88408739"/>
    <n v="7"/>
    <s v="Closed"/>
  </r>
  <r>
    <x v="3519"/>
    <s v="Startup3520"/>
    <x v="0"/>
    <x v="3"/>
    <s v="Singapore"/>
    <n v="2013"/>
    <x v="1664"/>
    <x v="6"/>
    <n v="32562981"/>
    <n v="902265917"/>
    <x v="4"/>
    <n v="12"/>
    <n v="13"/>
    <n v="64971681"/>
    <n v="37"/>
    <s v="Acquired"/>
  </r>
  <r>
    <x v="3520"/>
    <s v="Startup3521"/>
    <x v="7"/>
    <x v="0"/>
    <s v="Tokyo"/>
    <n v="2012"/>
    <x v="1665"/>
    <x v="2"/>
    <n v="3373595"/>
    <n v="840427304"/>
    <x v="0"/>
    <n v="1"/>
    <n v="2876"/>
    <n v="41839246"/>
    <n v="33"/>
    <s v="Closed"/>
  </r>
  <r>
    <x v="3521"/>
    <s v="Startup3522"/>
    <x v="8"/>
    <x v="4"/>
    <s v="Melbourne"/>
    <n v="2012"/>
    <x v="1666"/>
    <x v="0"/>
    <n v="1802878"/>
    <n v="370717421"/>
    <x v="0"/>
    <n v="7"/>
    <n v="4214"/>
    <n v="90269349"/>
    <n v="20"/>
    <s v="Acquired"/>
  </r>
  <r>
    <x v="3522"/>
    <s v="Startup3523"/>
    <x v="4"/>
    <x v="2"/>
    <s v="Paris"/>
    <n v="2020"/>
    <x v="1242"/>
    <x v="4"/>
    <n v="1183955"/>
    <n v="715606181"/>
    <x v="6"/>
    <n v="4"/>
    <n v="386"/>
    <n v="94314108"/>
    <n v="18"/>
    <s v="Acquired"/>
  </r>
  <r>
    <x v="3523"/>
    <s v="Startup3524"/>
    <x v="8"/>
    <x v="9"/>
    <s v="Toronto"/>
    <n v="2012"/>
    <x v="1313"/>
    <x v="6"/>
    <n v="29729413"/>
    <n v="757376494"/>
    <x v="1"/>
    <n v="3"/>
    <n v="35"/>
    <n v="47368993"/>
    <n v="9"/>
    <s v="IPO"/>
  </r>
  <r>
    <x v="3524"/>
    <s v="Startup3525"/>
    <x v="0"/>
    <x v="7"/>
    <s v="Manchester"/>
    <n v="2013"/>
    <x v="880"/>
    <x v="0"/>
    <n v="21840438"/>
    <n v="965684190"/>
    <x v="6"/>
    <n v="13"/>
    <n v="3970"/>
    <n v="28807514"/>
    <n v="1"/>
    <s v="IPO"/>
  </r>
  <r>
    <x v="3525"/>
    <s v="Startup3526"/>
    <x v="1"/>
    <x v="8"/>
    <s v="San Francisco"/>
    <n v="2018"/>
    <x v="911"/>
    <x v="5"/>
    <n v="20360445"/>
    <n v="488026710"/>
    <x v="0"/>
    <n v="1"/>
    <n v="4428"/>
    <n v="14473879"/>
    <n v="11"/>
    <s v="Acquired"/>
  </r>
  <r>
    <x v="3526"/>
    <s v="Startup3527"/>
    <x v="4"/>
    <x v="7"/>
    <s v="London"/>
    <n v="2019"/>
    <x v="445"/>
    <x v="5"/>
    <n v="36341001"/>
    <n v="265751550"/>
    <x v="5"/>
    <n v="11"/>
    <n v="1170"/>
    <n v="75923989"/>
    <n v="7"/>
    <s v="Acquired"/>
  </r>
  <r>
    <x v="3527"/>
    <s v="Startup3528"/>
    <x v="2"/>
    <x v="4"/>
    <s v="Melbourne"/>
    <n v="2024"/>
    <x v="1667"/>
    <x v="0"/>
    <n v="13734434"/>
    <n v="638069568"/>
    <x v="0"/>
    <n v="4"/>
    <n v="1298"/>
    <n v="2084482"/>
    <n v="16"/>
    <s v="IPO"/>
  </r>
  <r>
    <x v="3528"/>
    <s v="Startup3529"/>
    <x v="9"/>
    <x v="3"/>
    <s v="Singapore"/>
    <n v="2013"/>
    <x v="225"/>
    <x v="2"/>
    <n v="16467599"/>
    <n v="518539129"/>
    <x v="0"/>
    <n v="9"/>
    <n v="3232"/>
    <n v="74507546"/>
    <n v="6"/>
    <s v="Closed"/>
  </r>
  <r>
    <x v="3529"/>
    <s v="Startup3530"/>
    <x v="9"/>
    <x v="1"/>
    <s v="Mumbai"/>
    <n v="2016"/>
    <x v="201"/>
    <x v="0"/>
    <n v="49329888"/>
    <n v="487613876"/>
    <x v="4"/>
    <n v="14"/>
    <n v="2814"/>
    <n v="11645621"/>
    <n v="18"/>
    <s v="Acquired"/>
  </r>
  <r>
    <x v="3530"/>
    <s v="Startup3531"/>
    <x v="9"/>
    <x v="4"/>
    <s v="Melbourne"/>
    <n v="2023"/>
    <x v="896"/>
    <x v="1"/>
    <n v="21992821"/>
    <n v="912469362"/>
    <x v="4"/>
    <n v="8"/>
    <n v="2620"/>
    <n v="50038437"/>
    <n v="4"/>
    <s v="Active"/>
  </r>
  <r>
    <x v="3531"/>
    <s v="Startup3532"/>
    <x v="2"/>
    <x v="3"/>
    <s v="Singapore"/>
    <n v="2022"/>
    <x v="124"/>
    <x v="5"/>
    <n v="44413423"/>
    <n v="764669093"/>
    <x v="7"/>
    <n v="11"/>
    <n v="1862"/>
    <n v="19693394"/>
    <n v="11"/>
    <s v="Active"/>
  </r>
  <r>
    <x v="3532"/>
    <s v="Startup3533"/>
    <x v="5"/>
    <x v="6"/>
    <s v="Dubai"/>
    <n v="2021"/>
    <x v="888"/>
    <x v="6"/>
    <n v="17924811"/>
    <n v="298360428"/>
    <x v="7"/>
    <n v="15"/>
    <n v="1023"/>
    <n v="34154929"/>
    <n v="28"/>
    <s v="IPO"/>
  </r>
  <r>
    <x v="3533"/>
    <s v="Startup3534"/>
    <x v="9"/>
    <x v="5"/>
    <s v="Munich"/>
    <n v="2019"/>
    <x v="1668"/>
    <x v="3"/>
    <n v="37355741"/>
    <n v="67929516"/>
    <x v="5"/>
    <n v="12"/>
    <n v="3513"/>
    <n v="46845066"/>
    <n v="40"/>
    <s v="IPO"/>
  </r>
  <r>
    <x v="3534"/>
    <s v="Startup3535"/>
    <x v="5"/>
    <x v="3"/>
    <s v="Singapore"/>
    <n v="2024"/>
    <x v="543"/>
    <x v="3"/>
    <n v="24872523"/>
    <n v="428613315"/>
    <x v="3"/>
    <n v="3"/>
    <n v="3293"/>
    <n v="44014990"/>
    <n v="40"/>
    <s v="IPO"/>
  </r>
  <r>
    <x v="3535"/>
    <s v="Startup3536"/>
    <x v="2"/>
    <x v="5"/>
    <s v="Munich"/>
    <n v="2023"/>
    <x v="1669"/>
    <x v="0"/>
    <n v="42353960"/>
    <n v="363836151"/>
    <x v="3"/>
    <n v="2"/>
    <n v="2955"/>
    <n v="75972889"/>
    <n v="19"/>
    <s v="Acquired"/>
  </r>
  <r>
    <x v="3536"/>
    <s v="Startup3537"/>
    <x v="8"/>
    <x v="9"/>
    <s v="Vancouver"/>
    <n v="2022"/>
    <x v="1416"/>
    <x v="4"/>
    <n v="42919913"/>
    <n v="693312130"/>
    <x v="7"/>
    <n v="12"/>
    <n v="903"/>
    <n v="76224452"/>
    <n v="19"/>
    <s v="Acquired"/>
  </r>
  <r>
    <x v="3537"/>
    <s v="Startup3538"/>
    <x v="0"/>
    <x v="3"/>
    <s v="Singapore"/>
    <n v="2011"/>
    <x v="514"/>
    <x v="5"/>
    <n v="26018985"/>
    <n v="425600215"/>
    <x v="3"/>
    <n v="10"/>
    <n v="2481"/>
    <n v="7656493"/>
    <n v="33"/>
    <s v="Acquired"/>
  </r>
  <r>
    <x v="3538"/>
    <s v="Startup3539"/>
    <x v="3"/>
    <x v="0"/>
    <s v="Tokyo"/>
    <n v="2016"/>
    <x v="1200"/>
    <x v="3"/>
    <n v="41294922"/>
    <n v="97754581"/>
    <x v="1"/>
    <n v="11"/>
    <n v="2749"/>
    <n v="93066528"/>
    <n v="36"/>
    <s v="Active"/>
  </r>
  <r>
    <x v="3539"/>
    <s v="Startup3540"/>
    <x v="1"/>
    <x v="8"/>
    <s v="San Francisco"/>
    <n v="2021"/>
    <x v="1670"/>
    <x v="2"/>
    <n v="40452564"/>
    <n v="264847604"/>
    <x v="7"/>
    <n v="11"/>
    <n v="1979"/>
    <n v="2239231"/>
    <n v="32"/>
    <s v="Acquired"/>
  </r>
  <r>
    <x v="3540"/>
    <s v="Startup3541"/>
    <x v="5"/>
    <x v="1"/>
    <s v="Hyderabad"/>
    <n v="2019"/>
    <x v="367"/>
    <x v="1"/>
    <n v="14527320"/>
    <n v="547186566"/>
    <x v="0"/>
    <n v="13"/>
    <n v="2439"/>
    <n v="9147993"/>
    <n v="13"/>
    <s v="IPO"/>
  </r>
  <r>
    <x v="3541"/>
    <s v="Startup3542"/>
    <x v="0"/>
    <x v="8"/>
    <s v="Boston"/>
    <n v="2010"/>
    <x v="894"/>
    <x v="1"/>
    <n v="8216627"/>
    <n v="330327621"/>
    <x v="1"/>
    <n v="15"/>
    <n v="3505"/>
    <n v="79164230"/>
    <n v="5"/>
    <s v="Acquired"/>
  </r>
  <r>
    <x v="3542"/>
    <s v="Startup3543"/>
    <x v="9"/>
    <x v="4"/>
    <s v="Sydney"/>
    <n v="2010"/>
    <x v="440"/>
    <x v="4"/>
    <n v="3078557"/>
    <n v="668135396"/>
    <x v="5"/>
    <n v="8"/>
    <n v="651"/>
    <n v="54909866"/>
    <n v="18"/>
    <s v="Closed"/>
  </r>
  <r>
    <x v="3543"/>
    <s v="Startup3544"/>
    <x v="9"/>
    <x v="2"/>
    <s v="Paris"/>
    <n v="2019"/>
    <x v="713"/>
    <x v="2"/>
    <n v="43339271"/>
    <n v="708557395"/>
    <x v="3"/>
    <n v="13"/>
    <n v="4891"/>
    <n v="62512224"/>
    <n v="15"/>
    <s v="IPO"/>
  </r>
  <r>
    <x v="3544"/>
    <s v="Startup3545"/>
    <x v="9"/>
    <x v="0"/>
    <s v="Tokyo"/>
    <n v="2017"/>
    <x v="827"/>
    <x v="2"/>
    <n v="17135319"/>
    <n v="213524091"/>
    <x v="1"/>
    <n v="11"/>
    <n v="4800"/>
    <n v="85945332"/>
    <n v="27"/>
    <s v="Active"/>
  </r>
  <r>
    <x v="3545"/>
    <s v="Startup3546"/>
    <x v="1"/>
    <x v="8"/>
    <s v="Boston"/>
    <n v="2015"/>
    <x v="211"/>
    <x v="4"/>
    <n v="22302945"/>
    <n v="60009372"/>
    <x v="6"/>
    <n v="12"/>
    <n v="1400"/>
    <n v="10233861"/>
    <n v="9"/>
    <s v="Closed"/>
  </r>
  <r>
    <x v="3546"/>
    <s v="Startup3547"/>
    <x v="9"/>
    <x v="7"/>
    <s v="London"/>
    <n v="2014"/>
    <x v="745"/>
    <x v="6"/>
    <n v="12435722"/>
    <n v="778923721"/>
    <x v="5"/>
    <n v="5"/>
    <n v="1968"/>
    <n v="42166251"/>
    <n v="25"/>
    <s v="IPO"/>
  </r>
  <r>
    <x v="3547"/>
    <s v="Startup3548"/>
    <x v="8"/>
    <x v="3"/>
    <s v="Singapore"/>
    <n v="2019"/>
    <x v="1391"/>
    <x v="0"/>
    <n v="23003822"/>
    <n v="508572275"/>
    <x v="2"/>
    <n v="9"/>
    <n v="4803"/>
    <n v="75023719"/>
    <n v="11"/>
    <s v="Closed"/>
  </r>
  <r>
    <x v="3548"/>
    <s v="Startup3549"/>
    <x v="4"/>
    <x v="3"/>
    <s v="Singapore"/>
    <n v="2016"/>
    <x v="1355"/>
    <x v="5"/>
    <n v="2002754"/>
    <n v="586265680"/>
    <x v="6"/>
    <n v="15"/>
    <n v="2303"/>
    <n v="15324503"/>
    <n v="14"/>
    <s v="IPO"/>
  </r>
  <r>
    <x v="3549"/>
    <s v="Startup3550"/>
    <x v="5"/>
    <x v="3"/>
    <s v="Singapore"/>
    <n v="2019"/>
    <x v="184"/>
    <x v="3"/>
    <n v="40660862"/>
    <n v="190080016"/>
    <x v="5"/>
    <n v="12"/>
    <n v="2217"/>
    <n v="71866996"/>
    <n v="5"/>
    <s v="Active"/>
  </r>
  <r>
    <x v="3550"/>
    <s v="Startup3551"/>
    <x v="3"/>
    <x v="7"/>
    <s v="London"/>
    <n v="2013"/>
    <x v="1454"/>
    <x v="2"/>
    <n v="45598996"/>
    <n v="548105017"/>
    <x v="0"/>
    <n v="2"/>
    <n v="3009"/>
    <n v="86579643"/>
    <n v="11"/>
    <s v="Closed"/>
  </r>
  <r>
    <x v="3551"/>
    <s v="Startup3552"/>
    <x v="7"/>
    <x v="8"/>
    <s v="New York"/>
    <n v="2017"/>
    <x v="513"/>
    <x v="6"/>
    <n v="40355022"/>
    <n v="91930742"/>
    <x v="4"/>
    <n v="5"/>
    <n v="37"/>
    <n v="19956898"/>
    <n v="37"/>
    <s v="Acquired"/>
  </r>
  <r>
    <x v="3552"/>
    <s v="Startup3553"/>
    <x v="6"/>
    <x v="1"/>
    <s v="Pune"/>
    <n v="2019"/>
    <x v="191"/>
    <x v="1"/>
    <n v="38596631"/>
    <n v="552080791"/>
    <x v="6"/>
    <n v="7"/>
    <n v="2504"/>
    <n v="49404571"/>
    <n v="7"/>
    <s v="Active"/>
  </r>
  <r>
    <x v="3553"/>
    <s v="Startup3554"/>
    <x v="6"/>
    <x v="6"/>
    <s v="Abu Dhabi"/>
    <n v="2010"/>
    <x v="1592"/>
    <x v="4"/>
    <n v="28553679"/>
    <n v="359755327"/>
    <x v="1"/>
    <n v="13"/>
    <n v="2736"/>
    <n v="41001504"/>
    <n v="32"/>
    <s v="Closed"/>
  </r>
  <r>
    <x v="3554"/>
    <s v="Startup3555"/>
    <x v="7"/>
    <x v="4"/>
    <s v="Sydney"/>
    <n v="2022"/>
    <x v="1671"/>
    <x v="1"/>
    <n v="47379466"/>
    <n v="153167159"/>
    <x v="6"/>
    <n v="7"/>
    <n v="1838"/>
    <n v="96736678"/>
    <n v="16"/>
    <s v="IPO"/>
  </r>
  <r>
    <x v="3555"/>
    <s v="Startup3556"/>
    <x v="8"/>
    <x v="6"/>
    <s v="Abu Dhabi"/>
    <n v="2010"/>
    <x v="786"/>
    <x v="6"/>
    <n v="38677285"/>
    <n v="911062921"/>
    <x v="6"/>
    <n v="9"/>
    <n v="4190"/>
    <n v="99192478"/>
    <n v="20"/>
    <s v="Acquired"/>
  </r>
  <r>
    <x v="3556"/>
    <s v="Startup3557"/>
    <x v="5"/>
    <x v="3"/>
    <s v="Singapore"/>
    <n v="2010"/>
    <x v="721"/>
    <x v="4"/>
    <n v="32396761"/>
    <n v="89443974"/>
    <x v="7"/>
    <n v="2"/>
    <n v="4421"/>
    <n v="26618647"/>
    <n v="29"/>
    <s v="IPO"/>
  </r>
  <r>
    <x v="3557"/>
    <s v="Startup3558"/>
    <x v="0"/>
    <x v="1"/>
    <s v="Mumbai"/>
    <n v="2010"/>
    <x v="43"/>
    <x v="1"/>
    <n v="24614881"/>
    <n v="26599448"/>
    <x v="5"/>
    <n v="8"/>
    <n v="1665"/>
    <n v="46215057"/>
    <n v="6"/>
    <s v="Active"/>
  </r>
  <r>
    <x v="3558"/>
    <s v="Startup3559"/>
    <x v="1"/>
    <x v="4"/>
    <s v="Sydney"/>
    <n v="2017"/>
    <x v="1532"/>
    <x v="3"/>
    <n v="4494746"/>
    <n v="942690318"/>
    <x v="2"/>
    <n v="1"/>
    <n v="4814"/>
    <n v="69784424"/>
    <n v="17"/>
    <s v="Closed"/>
  </r>
  <r>
    <x v="3559"/>
    <s v="Startup3560"/>
    <x v="0"/>
    <x v="6"/>
    <s v="Abu Dhabi"/>
    <n v="2012"/>
    <x v="2"/>
    <x v="5"/>
    <n v="27586522"/>
    <n v="511951696"/>
    <x v="5"/>
    <n v="11"/>
    <n v="2076"/>
    <n v="72516155"/>
    <n v="11"/>
    <s v="IPO"/>
  </r>
  <r>
    <x v="3560"/>
    <s v="Startup3561"/>
    <x v="0"/>
    <x v="3"/>
    <s v="Singapore"/>
    <n v="2016"/>
    <x v="802"/>
    <x v="6"/>
    <n v="28368858"/>
    <n v="695793954"/>
    <x v="4"/>
    <n v="11"/>
    <n v="3550"/>
    <n v="10098638"/>
    <n v="11"/>
    <s v="Acquired"/>
  </r>
  <r>
    <x v="3561"/>
    <s v="Startup3562"/>
    <x v="7"/>
    <x v="1"/>
    <s v="Hyderabad"/>
    <n v="2018"/>
    <x v="758"/>
    <x v="3"/>
    <n v="21799063"/>
    <n v="412733099"/>
    <x v="7"/>
    <n v="13"/>
    <n v="1401"/>
    <n v="7727304"/>
    <n v="21"/>
    <s v="Active"/>
  </r>
  <r>
    <x v="3562"/>
    <s v="Startup3563"/>
    <x v="4"/>
    <x v="6"/>
    <s v="Dubai"/>
    <n v="2020"/>
    <x v="686"/>
    <x v="4"/>
    <n v="2025313"/>
    <n v="710720691"/>
    <x v="0"/>
    <n v="4"/>
    <n v="395"/>
    <n v="32461475"/>
    <n v="14"/>
    <s v="Active"/>
  </r>
  <r>
    <x v="3563"/>
    <s v="Startup3564"/>
    <x v="2"/>
    <x v="8"/>
    <s v="Austin"/>
    <n v="2024"/>
    <x v="1636"/>
    <x v="0"/>
    <n v="46754161"/>
    <n v="348241011"/>
    <x v="4"/>
    <n v="15"/>
    <n v="942"/>
    <n v="86183140"/>
    <n v="4"/>
    <s v="IPO"/>
  </r>
  <r>
    <x v="3564"/>
    <s v="Startup3565"/>
    <x v="1"/>
    <x v="3"/>
    <s v="Singapore"/>
    <n v="2023"/>
    <x v="1188"/>
    <x v="1"/>
    <n v="32939321"/>
    <n v="54248994"/>
    <x v="6"/>
    <n v="4"/>
    <n v="24"/>
    <n v="49121265"/>
    <n v="18"/>
    <s v="Active"/>
  </r>
  <r>
    <x v="3565"/>
    <s v="Startup3566"/>
    <x v="7"/>
    <x v="7"/>
    <s v="Manchester"/>
    <n v="2016"/>
    <x v="1578"/>
    <x v="4"/>
    <n v="25819314"/>
    <n v="525083501"/>
    <x v="0"/>
    <n v="13"/>
    <n v="4839"/>
    <n v="68819733"/>
    <n v="17"/>
    <s v="Active"/>
  </r>
  <r>
    <x v="3566"/>
    <s v="Startup3567"/>
    <x v="1"/>
    <x v="1"/>
    <s v="Pune"/>
    <n v="2010"/>
    <x v="700"/>
    <x v="0"/>
    <n v="39657369"/>
    <n v="663298520"/>
    <x v="6"/>
    <n v="8"/>
    <n v="2610"/>
    <n v="70578070"/>
    <n v="29"/>
    <s v="IPO"/>
  </r>
  <r>
    <x v="3567"/>
    <s v="Startup3568"/>
    <x v="4"/>
    <x v="1"/>
    <s v="Mumbai"/>
    <n v="2017"/>
    <x v="1255"/>
    <x v="1"/>
    <n v="45572239"/>
    <n v="396290816"/>
    <x v="0"/>
    <n v="3"/>
    <n v="833"/>
    <n v="89023212"/>
    <n v="18"/>
    <s v="Active"/>
  </r>
  <r>
    <x v="3568"/>
    <s v="Startup3569"/>
    <x v="8"/>
    <x v="7"/>
    <s v="Manchester"/>
    <n v="2015"/>
    <x v="1"/>
    <x v="0"/>
    <n v="16363311"/>
    <n v="754160898"/>
    <x v="7"/>
    <n v="1"/>
    <n v="799"/>
    <n v="50385051"/>
    <n v="30"/>
    <s v="IPO"/>
  </r>
  <r>
    <x v="3569"/>
    <s v="Startup3570"/>
    <x v="5"/>
    <x v="4"/>
    <s v="Melbourne"/>
    <n v="2022"/>
    <x v="770"/>
    <x v="6"/>
    <n v="34102834"/>
    <n v="354900034"/>
    <x v="2"/>
    <n v="12"/>
    <n v="4311"/>
    <n v="62916010"/>
    <n v="32"/>
    <s v="IPO"/>
  </r>
  <r>
    <x v="3570"/>
    <s v="Startup3571"/>
    <x v="1"/>
    <x v="6"/>
    <s v="Abu Dhabi"/>
    <n v="2024"/>
    <x v="446"/>
    <x v="6"/>
    <n v="16249116"/>
    <n v="661522094"/>
    <x v="4"/>
    <n v="14"/>
    <n v="70"/>
    <n v="91692137"/>
    <n v="40"/>
    <s v="Active"/>
  </r>
  <r>
    <x v="3571"/>
    <s v="Startup3572"/>
    <x v="0"/>
    <x v="4"/>
    <s v="Sydney"/>
    <n v="2013"/>
    <x v="1604"/>
    <x v="1"/>
    <n v="32993436"/>
    <n v="931919979"/>
    <x v="1"/>
    <n v="13"/>
    <n v="1299"/>
    <n v="49732844"/>
    <n v="23"/>
    <s v="Active"/>
  </r>
  <r>
    <x v="3572"/>
    <s v="Startup3573"/>
    <x v="5"/>
    <x v="9"/>
    <s v="Vancouver"/>
    <n v="2015"/>
    <x v="642"/>
    <x v="3"/>
    <n v="2424473"/>
    <n v="573472384"/>
    <x v="6"/>
    <n v="4"/>
    <n v="4402"/>
    <n v="42032702"/>
    <n v="19"/>
    <s v="Closed"/>
  </r>
  <r>
    <x v="3573"/>
    <s v="Startup3574"/>
    <x v="7"/>
    <x v="4"/>
    <s v="Melbourne"/>
    <n v="2021"/>
    <x v="1561"/>
    <x v="4"/>
    <n v="43970206"/>
    <n v="475319431"/>
    <x v="0"/>
    <n v="9"/>
    <n v="3943"/>
    <n v="82994617"/>
    <n v="31"/>
    <s v="Active"/>
  </r>
  <r>
    <x v="3574"/>
    <s v="Startup3575"/>
    <x v="0"/>
    <x v="1"/>
    <s v="Bengaluru"/>
    <n v="2013"/>
    <x v="1672"/>
    <x v="1"/>
    <n v="43929207"/>
    <n v="409830674"/>
    <x v="2"/>
    <n v="1"/>
    <n v="137"/>
    <n v="4237407"/>
    <n v="23"/>
    <s v="Acquired"/>
  </r>
  <r>
    <x v="3575"/>
    <s v="Startup3576"/>
    <x v="9"/>
    <x v="6"/>
    <s v="Dubai"/>
    <n v="2017"/>
    <x v="1302"/>
    <x v="5"/>
    <n v="28078905"/>
    <n v="674650535"/>
    <x v="3"/>
    <n v="6"/>
    <n v="1143"/>
    <n v="38616074"/>
    <n v="37"/>
    <s v="IPO"/>
  </r>
  <r>
    <x v="3576"/>
    <s v="Startup3577"/>
    <x v="2"/>
    <x v="1"/>
    <s v="Hyderabad"/>
    <n v="2020"/>
    <x v="366"/>
    <x v="2"/>
    <n v="22321748"/>
    <n v="657236489"/>
    <x v="0"/>
    <n v="1"/>
    <n v="2582"/>
    <n v="45095466"/>
    <n v="34"/>
    <s v="Acquired"/>
  </r>
  <r>
    <x v="3577"/>
    <s v="Startup3578"/>
    <x v="2"/>
    <x v="8"/>
    <s v="Boston"/>
    <n v="2015"/>
    <x v="1673"/>
    <x v="1"/>
    <n v="15799455"/>
    <n v="335238799"/>
    <x v="3"/>
    <n v="9"/>
    <n v="3702"/>
    <n v="97743577"/>
    <n v="19"/>
    <s v="Closed"/>
  </r>
  <r>
    <x v="3578"/>
    <s v="Startup3579"/>
    <x v="7"/>
    <x v="5"/>
    <s v="Berlin"/>
    <n v="2024"/>
    <x v="1674"/>
    <x v="5"/>
    <n v="28729275"/>
    <n v="67734176"/>
    <x v="2"/>
    <n v="4"/>
    <n v="4279"/>
    <n v="68678430"/>
    <n v="17"/>
    <s v="Active"/>
  </r>
  <r>
    <x v="3579"/>
    <s v="Startup3580"/>
    <x v="5"/>
    <x v="3"/>
    <s v="Singapore"/>
    <n v="2023"/>
    <x v="1520"/>
    <x v="2"/>
    <n v="6481512"/>
    <n v="276233555"/>
    <x v="3"/>
    <n v="14"/>
    <n v="805"/>
    <n v="80731849"/>
    <n v="22"/>
    <s v="Active"/>
  </r>
  <r>
    <x v="3580"/>
    <s v="Startup3581"/>
    <x v="1"/>
    <x v="7"/>
    <s v="Manchester"/>
    <n v="2011"/>
    <x v="370"/>
    <x v="3"/>
    <n v="42606650"/>
    <n v="417731790"/>
    <x v="0"/>
    <n v="5"/>
    <n v="1809"/>
    <n v="67660138"/>
    <n v="23"/>
    <s v="Acquired"/>
  </r>
  <r>
    <x v="3581"/>
    <s v="Startup3582"/>
    <x v="9"/>
    <x v="6"/>
    <s v="Dubai"/>
    <n v="2024"/>
    <x v="612"/>
    <x v="3"/>
    <n v="30183502"/>
    <n v="842481464"/>
    <x v="0"/>
    <n v="4"/>
    <n v="1353"/>
    <n v="96845467"/>
    <n v="32"/>
    <s v="Acquired"/>
  </r>
  <r>
    <x v="3582"/>
    <s v="Startup3583"/>
    <x v="9"/>
    <x v="6"/>
    <s v="Dubai"/>
    <n v="2017"/>
    <x v="1604"/>
    <x v="2"/>
    <n v="31698036"/>
    <n v="874464192"/>
    <x v="6"/>
    <n v="3"/>
    <n v="187"/>
    <n v="50455333"/>
    <n v="30"/>
    <s v="IPO"/>
  </r>
  <r>
    <x v="3583"/>
    <s v="Startup3584"/>
    <x v="9"/>
    <x v="2"/>
    <s v="Paris"/>
    <n v="2022"/>
    <x v="1675"/>
    <x v="1"/>
    <n v="43967224"/>
    <n v="105409420"/>
    <x v="4"/>
    <n v="9"/>
    <n v="1582"/>
    <n v="9659578"/>
    <n v="1"/>
    <s v="Closed"/>
  </r>
  <r>
    <x v="3584"/>
    <s v="Startup3585"/>
    <x v="0"/>
    <x v="4"/>
    <s v="Melbourne"/>
    <n v="2024"/>
    <x v="1676"/>
    <x v="5"/>
    <n v="46146082"/>
    <n v="603604500"/>
    <x v="6"/>
    <n v="14"/>
    <n v="2214"/>
    <n v="43438366"/>
    <n v="35"/>
    <s v="Closed"/>
  </r>
  <r>
    <x v="3585"/>
    <s v="Startup3586"/>
    <x v="3"/>
    <x v="9"/>
    <s v="Toronto"/>
    <n v="2017"/>
    <x v="55"/>
    <x v="1"/>
    <n v="13133857"/>
    <n v="457642361"/>
    <x v="1"/>
    <n v="1"/>
    <n v="1647"/>
    <n v="45331251"/>
    <n v="11"/>
    <s v="Active"/>
  </r>
  <r>
    <x v="3586"/>
    <s v="Startup3587"/>
    <x v="0"/>
    <x v="8"/>
    <s v="New York"/>
    <n v="2024"/>
    <x v="589"/>
    <x v="6"/>
    <n v="7702896"/>
    <n v="827333136"/>
    <x v="7"/>
    <n v="9"/>
    <n v="1748"/>
    <n v="13253628"/>
    <n v="15"/>
    <s v="Active"/>
  </r>
  <r>
    <x v="3587"/>
    <s v="Startup3588"/>
    <x v="7"/>
    <x v="5"/>
    <s v="Munich"/>
    <n v="2022"/>
    <x v="326"/>
    <x v="0"/>
    <n v="27400077"/>
    <n v="114502314"/>
    <x v="3"/>
    <n v="12"/>
    <n v="3289"/>
    <n v="57594982"/>
    <n v="5"/>
    <s v="Acquired"/>
  </r>
  <r>
    <x v="3588"/>
    <s v="Startup3589"/>
    <x v="0"/>
    <x v="1"/>
    <s v="Hyderabad"/>
    <n v="2017"/>
    <x v="112"/>
    <x v="3"/>
    <n v="28184613"/>
    <n v="530489493"/>
    <x v="1"/>
    <n v="1"/>
    <n v="1313"/>
    <n v="39758878"/>
    <n v="26"/>
    <s v="Closed"/>
  </r>
  <r>
    <x v="3589"/>
    <s v="Startup3590"/>
    <x v="7"/>
    <x v="4"/>
    <s v="Melbourne"/>
    <n v="2015"/>
    <x v="1476"/>
    <x v="4"/>
    <n v="7027822"/>
    <n v="457528417"/>
    <x v="6"/>
    <n v="4"/>
    <n v="3963"/>
    <n v="85480567"/>
    <n v="7"/>
    <s v="Closed"/>
  </r>
  <r>
    <x v="3590"/>
    <s v="Startup3591"/>
    <x v="8"/>
    <x v="8"/>
    <s v="New York"/>
    <n v="2012"/>
    <x v="861"/>
    <x v="6"/>
    <n v="48605547"/>
    <n v="456282928"/>
    <x v="5"/>
    <n v="2"/>
    <n v="2912"/>
    <n v="46893306"/>
    <n v="1"/>
    <s v="Acquired"/>
  </r>
  <r>
    <x v="3591"/>
    <s v="Startup3592"/>
    <x v="1"/>
    <x v="5"/>
    <s v="Munich"/>
    <n v="2024"/>
    <x v="1147"/>
    <x v="3"/>
    <n v="39802020"/>
    <n v="297789900"/>
    <x v="2"/>
    <n v="14"/>
    <n v="3825"/>
    <n v="7067865"/>
    <n v="4"/>
    <s v="Active"/>
  </r>
  <r>
    <x v="3592"/>
    <s v="Startup3593"/>
    <x v="4"/>
    <x v="3"/>
    <s v="Singapore"/>
    <n v="2023"/>
    <x v="1448"/>
    <x v="5"/>
    <n v="4369223"/>
    <n v="105353983"/>
    <x v="7"/>
    <n v="1"/>
    <n v="915"/>
    <n v="58885109"/>
    <n v="11"/>
    <s v="Closed"/>
  </r>
  <r>
    <x v="3593"/>
    <s v="Startup3594"/>
    <x v="6"/>
    <x v="1"/>
    <s v="Mumbai"/>
    <n v="2024"/>
    <x v="1655"/>
    <x v="0"/>
    <n v="47017761"/>
    <n v="250301125"/>
    <x v="1"/>
    <n v="13"/>
    <n v="3162"/>
    <n v="71218413"/>
    <n v="37"/>
    <s v="Acquired"/>
  </r>
  <r>
    <x v="3594"/>
    <s v="Startup3595"/>
    <x v="1"/>
    <x v="4"/>
    <s v="Melbourne"/>
    <n v="2022"/>
    <x v="22"/>
    <x v="0"/>
    <n v="32501768"/>
    <n v="488808883"/>
    <x v="6"/>
    <n v="7"/>
    <n v="4725"/>
    <n v="5770428"/>
    <n v="21"/>
    <s v="Closed"/>
  </r>
  <r>
    <x v="3595"/>
    <s v="Startup3596"/>
    <x v="6"/>
    <x v="5"/>
    <s v="Munich"/>
    <n v="2019"/>
    <x v="1488"/>
    <x v="5"/>
    <n v="32822454"/>
    <n v="331213774"/>
    <x v="1"/>
    <n v="14"/>
    <n v="4391"/>
    <n v="43956634"/>
    <n v="19"/>
    <s v="Active"/>
  </r>
  <r>
    <x v="3596"/>
    <s v="Startup3597"/>
    <x v="5"/>
    <x v="1"/>
    <s v="Pune"/>
    <n v="2022"/>
    <x v="1677"/>
    <x v="0"/>
    <n v="4343826"/>
    <n v="22518807"/>
    <x v="3"/>
    <n v="9"/>
    <n v="3453"/>
    <n v="41502686"/>
    <n v="23"/>
    <s v="Active"/>
  </r>
  <r>
    <x v="3597"/>
    <s v="Startup3598"/>
    <x v="2"/>
    <x v="8"/>
    <s v="Austin"/>
    <n v="2023"/>
    <x v="528"/>
    <x v="5"/>
    <n v="10432431"/>
    <n v="789580717"/>
    <x v="3"/>
    <n v="6"/>
    <n v="276"/>
    <n v="65820803"/>
    <n v="5"/>
    <s v="IPO"/>
  </r>
  <r>
    <x v="3598"/>
    <s v="Startup3599"/>
    <x v="9"/>
    <x v="8"/>
    <s v="Austin"/>
    <n v="2018"/>
    <x v="18"/>
    <x v="3"/>
    <n v="10959096"/>
    <n v="570241939"/>
    <x v="5"/>
    <n v="8"/>
    <n v="2308"/>
    <n v="25686337"/>
    <n v="19"/>
    <s v="Closed"/>
  </r>
  <r>
    <x v="3599"/>
    <s v="Startup3600"/>
    <x v="5"/>
    <x v="2"/>
    <s v="Paris"/>
    <n v="2019"/>
    <x v="253"/>
    <x v="5"/>
    <n v="9671603"/>
    <n v="255548201"/>
    <x v="2"/>
    <n v="6"/>
    <n v="1318"/>
    <n v="19551100"/>
    <n v="32"/>
    <s v="Closed"/>
  </r>
  <r>
    <x v="3600"/>
    <s v="Startup3601"/>
    <x v="6"/>
    <x v="3"/>
    <s v="Singapore"/>
    <n v="2021"/>
    <x v="1678"/>
    <x v="6"/>
    <n v="32789241"/>
    <n v="954613797"/>
    <x v="1"/>
    <n v="2"/>
    <n v="413"/>
    <n v="65771146"/>
    <n v="21"/>
    <s v="IPO"/>
  </r>
  <r>
    <x v="3601"/>
    <s v="Startup3602"/>
    <x v="2"/>
    <x v="8"/>
    <s v="Boston"/>
    <n v="2023"/>
    <x v="1394"/>
    <x v="3"/>
    <n v="8369977"/>
    <n v="687931678"/>
    <x v="1"/>
    <n v="7"/>
    <n v="4554"/>
    <n v="60944571"/>
    <n v="26"/>
    <s v="IPO"/>
  </r>
  <r>
    <x v="3602"/>
    <s v="Startup3603"/>
    <x v="6"/>
    <x v="9"/>
    <s v="Toronto"/>
    <n v="2024"/>
    <x v="1403"/>
    <x v="2"/>
    <n v="40534478"/>
    <n v="248895184"/>
    <x v="1"/>
    <n v="10"/>
    <n v="4747"/>
    <n v="94962083"/>
    <n v="37"/>
    <s v="Closed"/>
  </r>
  <r>
    <x v="3603"/>
    <s v="Startup3604"/>
    <x v="9"/>
    <x v="5"/>
    <s v="Berlin"/>
    <n v="2015"/>
    <x v="1282"/>
    <x v="0"/>
    <n v="35583087"/>
    <n v="309853630"/>
    <x v="0"/>
    <n v="4"/>
    <n v="2863"/>
    <n v="66834336"/>
    <n v="30"/>
    <s v="Closed"/>
  </r>
  <r>
    <x v="3604"/>
    <s v="Startup3605"/>
    <x v="0"/>
    <x v="7"/>
    <s v="London"/>
    <n v="2024"/>
    <x v="578"/>
    <x v="6"/>
    <n v="46734232"/>
    <n v="192265990"/>
    <x v="4"/>
    <n v="15"/>
    <n v="84"/>
    <n v="5700769"/>
    <n v="27"/>
    <s v="Closed"/>
  </r>
  <r>
    <x v="3605"/>
    <s v="Startup3606"/>
    <x v="7"/>
    <x v="2"/>
    <s v="Paris"/>
    <n v="2015"/>
    <x v="1466"/>
    <x v="5"/>
    <n v="1820121"/>
    <n v="138640507"/>
    <x v="7"/>
    <n v="3"/>
    <n v="3471"/>
    <n v="81639978"/>
    <n v="14"/>
    <s v="Closed"/>
  </r>
  <r>
    <x v="3606"/>
    <s v="Startup3607"/>
    <x v="3"/>
    <x v="2"/>
    <s v="Paris"/>
    <n v="2010"/>
    <x v="924"/>
    <x v="1"/>
    <n v="37860282"/>
    <n v="65325595"/>
    <x v="0"/>
    <n v="7"/>
    <n v="1901"/>
    <n v="35788341"/>
    <n v="39"/>
    <s v="IPO"/>
  </r>
  <r>
    <x v="3607"/>
    <s v="Startup3608"/>
    <x v="6"/>
    <x v="2"/>
    <s v="Paris"/>
    <n v="2012"/>
    <x v="238"/>
    <x v="2"/>
    <n v="4814682"/>
    <n v="299440247"/>
    <x v="0"/>
    <n v="9"/>
    <n v="2102"/>
    <n v="37264176"/>
    <n v="9"/>
    <s v="Closed"/>
  </r>
  <r>
    <x v="3608"/>
    <s v="Startup3609"/>
    <x v="4"/>
    <x v="2"/>
    <s v="Paris"/>
    <n v="2021"/>
    <x v="1679"/>
    <x v="6"/>
    <n v="17493270"/>
    <n v="614457977"/>
    <x v="5"/>
    <n v="13"/>
    <n v="4183"/>
    <n v="69422435"/>
    <n v="14"/>
    <s v="Active"/>
  </r>
  <r>
    <x v="3609"/>
    <s v="Startup3610"/>
    <x v="2"/>
    <x v="8"/>
    <s v="New York"/>
    <n v="2024"/>
    <x v="1659"/>
    <x v="2"/>
    <n v="1951501"/>
    <n v="918894090"/>
    <x v="6"/>
    <n v="7"/>
    <n v="3676"/>
    <n v="95721012"/>
    <n v="35"/>
    <s v="Active"/>
  </r>
  <r>
    <x v="3610"/>
    <s v="Startup3611"/>
    <x v="0"/>
    <x v="0"/>
    <s v="Tokyo"/>
    <n v="2015"/>
    <x v="692"/>
    <x v="4"/>
    <n v="38697304"/>
    <n v="524298797"/>
    <x v="2"/>
    <n v="10"/>
    <n v="1797"/>
    <n v="86141253"/>
    <n v="27"/>
    <s v="Closed"/>
  </r>
  <r>
    <x v="3611"/>
    <s v="Startup3612"/>
    <x v="7"/>
    <x v="0"/>
    <s v="Tokyo"/>
    <n v="2011"/>
    <x v="1460"/>
    <x v="5"/>
    <n v="21464107"/>
    <n v="667469251"/>
    <x v="6"/>
    <n v="10"/>
    <n v="2867"/>
    <n v="3849031"/>
    <n v="24"/>
    <s v="Closed"/>
  </r>
  <r>
    <x v="3612"/>
    <s v="Startup3613"/>
    <x v="6"/>
    <x v="6"/>
    <s v="Abu Dhabi"/>
    <n v="2019"/>
    <x v="1648"/>
    <x v="4"/>
    <n v="40261337"/>
    <n v="587857702"/>
    <x v="2"/>
    <n v="4"/>
    <n v="644"/>
    <n v="16100419"/>
    <n v="8"/>
    <s v="IPO"/>
  </r>
  <r>
    <x v="3613"/>
    <s v="Startup3614"/>
    <x v="2"/>
    <x v="6"/>
    <s v="Dubai"/>
    <n v="2019"/>
    <x v="1680"/>
    <x v="5"/>
    <n v="9849155"/>
    <n v="159272988"/>
    <x v="5"/>
    <n v="14"/>
    <n v="3662"/>
    <n v="71355972"/>
    <n v="20"/>
    <s v="Active"/>
  </r>
  <r>
    <x v="3614"/>
    <s v="Startup3615"/>
    <x v="6"/>
    <x v="6"/>
    <s v="Dubai"/>
    <n v="2016"/>
    <x v="627"/>
    <x v="0"/>
    <n v="1489798"/>
    <n v="749212749"/>
    <x v="2"/>
    <n v="5"/>
    <n v="1706"/>
    <n v="92103750"/>
    <n v="17"/>
    <s v="IPO"/>
  </r>
  <r>
    <x v="3615"/>
    <s v="Startup3616"/>
    <x v="4"/>
    <x v="8"/>
    <s v="Boston"/>
    <n v="2019"/>
    <x v="681"/>
    <x v="4"/>
    <n v="20147667"/>
    <n v="861774781"/>
    <x v="5"/>
    <n v="4"/>
    <n v="1526"/>
    <n v="88926223"/>
    <n v="24"/>
    <s v="Acquired"/>
  </r>
  <r>
    <x v="3616"/>
    <s v="Startup3617"/>
    <x v="9"/>
    <x v="9"/>
    <s v="Vancouver"/>
    <n v="2015"/>
    <x v="302"/>
    <x v="3"/>
    <n v="46098691"/>
    <n v="10612800"/>
    <x v="3"/>
    <n v="9"/>
    <n v="753"/>
    <n v="42745067"/>
    <n v="18"/>
    <s v="Active"/>
  </r>
  <r>
    <x v="3617"/>
    <s v="Startup3618"/>
    <x v="3"/>
    <x v="0"/>
    <s v="Tokyo"/>
    <n v="2010"/>
    <x v="91"/>
    <x v="2"/>
    <n v="21450843"/>
    <n v="493100869"/>
    <x v="6"/>
    <n v="8"/>
    <n v="3990"/>
    <n v="31772337"/>
    <n v="35"/>
    <s v="Active"/>
  </r>
  <r>
    <x v="3618"/>
    <s v="Startup3619"/>
    <x v="0"/>
    <x v="0"/>
    <s v="Tokyo"/>
    <n v="2017"/>
    <x v="395"/>
    <x v="1"/>
    <n v="40928058"/>
    <n v="133576608"/>
    <x v="3"/>
    <n v="6"/>
    <n v="3224"/>
    <n v="10249875"/>
    <n v="2"/>
    <s v="Closed"/>
  </r>
  <r>
    <x v="3619"/>
    <s v="Startup3620"/>
    <x v="7"/>
    <x v="1"/>
    <s v="Pune"/>
    <n v="2010"/>
    <x v="9"/>
    <x v="5"/>
    <n v="25284440"/>
    <n v="422227039"/>
    <x v="2"/>
    <n v="7"/>
    <n v="1416"/>
    <n v="25699658"/>
    <n v="18"/>
    <s v="Acquired"/>
  </r>
  <r>
    <x v="3620"/>
    <s v="Startup3621"/>
    <x v="2"/>
    <x v="2"/>
    <s v="Paris"/>
    <n v="2016"/>
    <x v="463"/>
    <x v="0"/>
    <n v="20201849"/>
    <n v="16321946"/>
    <x v="0"/>
    <n v="1"/>
    <n v="4259"/>
    <n v="53971851"/>
    <n v="21"/>
    <s v="Active"/>
  </r>
  <r>
    <x v="3621"/>
    <s v="Startup3622"/>
    <x v="1"/>
    <x v="3"/>
    <s v="Singapore"/>
    <n v="2020"/>
    <x v="601"/>
    <x v="0"/>
    <n v="18279754"/>
    <n v="168422898"/>
    <x v="0"/>
    <n v="10"/>
    <n v="3490"/>
    <n v="74977228"/>
    <n v="2"/>
    <s v="Closed"/>
  </r>
  <r>
    <x v="3622"/>
    <s v="Startup3623"/>
    <x v="3"/>
    <x v="7"/>
    <s v="Manchester"/>
    <n v="2010"/>
    <x v="1093"/>
    <x v="0"/>
    <n v="5775237"/>
    <n v="160955863"/>
    <x v="0"/>
    <n v="3"/>
    <n v="2548"/>
    <n v="9560146"/>
    <n v="18"/>
    <s v="Acquired"/>
  </r>
  <r>
    <x v="3623"/>
    <s v="Startup3624"/>
    <x v="4"/>
    <x v="4"/>
    <s v="Sydney"/>
    <n v="2022"/>
    <x v="744"/>
    <x v="2"/>
    <n v="37839504"/>
    <n v="530660269"/>
    <x v="5"/>
    <n v="4"/>
    <n v="2005"/>
    <n v="86602892"/>
    <n v="21"/>
    <s v="Closed"/>
  </r>
  <r>
    <x v="3624"/>
    <s v="Startup3625"/>
    <x v="2"/>
    <x v="0"/>
    <s v="Tokyo"/>
    <n v="2013"/>
    <x v="503"/>
    <x v="4"/>
    <n v="32396178"/>
    <n v="768700606"/>
    <x v="6"/>
    <n v="9"/>
    <n v="3609"/>
    <n v="75745471"/>
    <n v="9"/>
    <s v="Closed"/>
  </r>
  <r>
    <x v="3625"/>
    <s v="Startup3626"/>
    <x v="4"/>
    <x v="9"/>
    <s v="Vancouver"/>
    <n v="2019"/>
    <x v="1038"/>
    <x v="6"/>
    <n v="26351265"/>
    <n v="290084345"/>
    <x v="3"/>
    <n v="2"/>
    <n v="4889"/>
    <n v="74167264"/>
    <n v="7"/>
    <s v="Active"/>
  </r>
  <r>
    <x v="3626"/>
    <s v="Startup3627"/>
    <x v="8"/>
    <x v="0"/>
    <s v="Tokyo"/>
    <n v="2015"/>
    <x v="1311"/>
    <x v="6"/>
    <n v="48097906"/>
    <n v="403214966"/>
    <x v="6"/>
    <n v="9"/>
    <n v="3012"/>
    <n v="95535889"/>
    <n v="26"/>
    <s v="Acquired"/>
  </r>
  <r>
    <x v="3627"/>
    <s v="Startup3628"/>
    <x v="9"/>
    <x v="3"/>
    <s v="Singapore"/>
    <n v="2018"/>
    <x v="148"/>
    <x v="5"/>
    <n v="6836127"/>
    <n v="576194961"/>
    <x v="6"/>
    <n v="5"/>
    <n v="451"/>
    <n v="98495845"/>
    <n v="5"/>
    <s v="Closed"/>
  </r>
  <r>
    <x v="3628"/>
    <s v="Startup3629"/>
    <x v="5"/>
    <x v="4"/>
    <s v="Sydney"/>
    <n v="2015"/>
    <x v="57"/>
    <x v="4"/>
    <n v="43439929"/>
    <n v="432909438"/>
    <x v="7"/>
    <n v="7"/>
    <n v="57"/>
    <n v="1264991"/>
    <n v="2"/>
    <s v="Active"/>
  </r>
  <r>
    <x v="3629"/>
    <s v="Startup3630"/>
    <x v="1"/>
    <x v="2"/>
    <s v="Paris"/>
    <n v="2020"/>
    <x v="1108"/>
    <x v="6"/>
    <n v="47985539"/>
    <n v="889700552"/>
    <x v="1"/>
    <n v="2"/>
    <n v="4896"/>
    <n v="46721529"/>
    <n v="36"/>
    <s v="Acquired"/>
  </r>
  <r>
    <x v="3630"/>
    <s v="Startup3631"/>
    <x v="6"/>
    <x v="6"/>
    <s v="Dubai"/>
    <n v="2023"/>
    <x v="522"/>
    <x v="2"/>
    <n v="11029500"/>
    <n v="774762361"/>
    <x v="3"/>
    <n v="14"/>
    <n v="4855"/>
    <n v="20910802"/>
    <n v="24"/>
    <s v="Closed"/>
  </r>
  <r>
    <x v="3631"/>
    <s v="Startup3632"/>
    <x v="4"/>
    <x v="3"/>
    <s v="Singapore"/>
    <n v="2016"/>
    <x v="375"/>
    <x v="3"/>
    <n v="27281911"/>
    <n v="205727918"/>
    <x v="1"/>
    <n v="9"/>
    <n v="1056"/>
    <n v="21465388"/>
    <n v="33"/>
    <s v="IPO"/>
  </r>
  <r>
    <x v="3632"/>
    <s v="Startup3633"/>
    <x v="6"/>
    <x v="2"/>
    <s v="Paris"/>
    <n v="2024"/>
    <x v="1475"/>
    <x v="2"/>
    <n v="44474122"/>
    <n v="541142413"/>
    <x v="5"/>
    <n v="13"/>
    <n v="1734"/>
    <n v="81011734"/>
    <n v="28"/>
    <s v="IPO"/>
  </r>
  <r>
    <x v="3633"/>
    <s v="Startup3634"/>
    <x v="8"/>
    <x v="2"/>
    <s v="Paris"/>
    <n v="2022"/>
    <x v="1142"/>
    <x v="1"/>
    <n v="43338928"/>
    <n v="251206062"/>
    <x v="5"/>
    <n v="11"/>
    <n v="3463"/>
    <n v="27918197"/>
    <n v="5"/>
    <s v="Closed"/>
  </r>
  <r>
    <x v="3634"/>
    <s v="Startup3635"/>
    <x v="3"/>
    <x v="4"/>
    <s v="Melbourne"/>
    <n v="2019"/>
    <x v="1040"/>
    <x v="4"/>
    <n v="45025470"/>
    <n v="358724590"/>
    <x v="4"/>
    <n v="9"/>
    <n v="4336"/>
    <n v="34435830"/>
    <n v="28"/>
    <s v="IPO"/>
  </r>
  <r>
    <x v="3635"/>
    <s v="Startup3636"/>
    <x v="7"/>
    <x v="4"/>
    <s v="Sydney"/>
    <n v="2010"/>
    <x v="361"/>
    <x v="3"/>
    <n v="19238328"/>
    <n v="816958191"/>
    <x v="7"/>
    <n v="6"/>
    <n v="1394"/>
    <n v="13403402"/>
    <n v="37"/>
    <s v="Acquired"/>
  </r>
  <r>
    <x v="3636"/>
    <s v="Startup3637"/>
    <x v="1"/>
    <x v="5"/>
    <s v="Berlin"/>
    <n v="2024"/>
    <x v="653"/>
    <x v="2"/>
    <n v="14331492"/>
    <n v="938047536"/>
    <x v="1"/>
    <n v="14"/>
    <n v="3473"/>
    <n v="76851612"/>
    <n v="27"/>
    <s v="Acquired"/>
  </r>
  <r>
    <x v="3637"/>
    <s v="Startup3638"/>
    <x v="7"/>
    <x v="5"/>
    <s v="Munich"/>
    <n v="2018"/>
    <x v="1260"/>
    <x v="2"/>
    <n v="43639619"/>
    <n v="613171769"/>
    <x v="3"/>
    <n v="2"/>
    <n v="4050"/>
    <n v="76784411"/>
    <n v="37"/>
    <s v="Acquired"/>
  </r>
  <r>
    <x v="3638"/>
    <s v="Startup3639"/>
    <x v="3"/>
    <x v="7"/>
    <s v="London"/>
    <n v="2016"/>
    <x v="1051"/>
    <x v="0"/>
    <n v="35366296"/>
    <n v="867461828"/>
    <x v="4"/>
    <n v="3"/>
    <n v="2426"/>
    <n v="53482505"/>
    <n v="31"/>
    <s v="IPO"/>
  </r>
  <r>
    <x v="3639"/>
    <s v="Startup3640"/>
    <x v="2"/>
    <x v="0"/>
    <s v="Tokyo"/>
    <n v="2017"/>
    <x v="601"/>
    <x v="5"/>
    <n v="40791844"/>
    <n v="764835102"/>
    <x v="2"/>
    <n v="2"/>
    <n v="3963"/>
    <n v="88456942"/>
    <n v="12"/>
    <s v="Active"/>
  </r>
  <r>
    <x v="3640"/>
    <s v="Startup3641"/>
    <x v="0"/>
    <x v="6"/>
    <s v="Dubai"/>
    <n v="2012"/>
    <x v="701"/>
    <x v="4"/>
    <n v="46051230"/>
    <n v="466763184"/>
    <x v="5"/>
    <n v="10"/>
    <n v="3454"/>
    <n v="71984802"/>
    <n v="4"/>
    <s v="IPO"/>
  </r>
  <r>
    <x v="3641"/>
    <s v="Startup3642"/>
    <x v="0"/>
    <x v="6"/>
    <s v="Abu Dhabi"/>
    <n v="2022"/>
    <x v="445"/>
    <x v="3"/>
    <n v="47160096"/>
    <n v="569027748"/>
    <x v="5"/>
    <n v="12"/>
    <n v="2461"/>
    <n v="94517926"/>
    <n v="23"/>
    <s v="Acquired"/>
  </r>
  <r>
    <x v="3642"/>
    <s v="Startup3643"/>
    <x v="5"/>
    <x v="8"/>
    <s v="San Francisco"/>
    <n v="2012"/>
    <x v="1681"/>
    <x v="5"/>
    <n v="12888519"/>
    <n v="809588270"/>
    <x v="5"/>
    <n v="7"/>
    <n v="282"/>
    <n v="49784732"/>
    <n v="35"/>
    <s v="IPO"/>
  </r>
  <r>
    <x v="3643"/>
    <s v="Startup3644"/>
    <x v="8"/>
    <x v="0"/>
    <s v="Tokyo"/>
    <n v="2014"/>
    <x v="1179"/>
    <x v="2"/>
    <n v="1474309"/>
    <n v="620995327"/>
    <x v="0"/>
    <n v="2"/>
    <n v="1678"/>
    <n v="82413995"/>
    <n v="37"/>
    <s v="Active"/>
  </r>
  <r>
    <x v="3644"/>
    <s v="Startup3645"/>
    <x v="0"/>
    <x v="9"/>
    <s v="Vancouver"/>
    <n v="2016"/>
    <x v="309"/>
    <x v="6"/>
    <n v="38359523"/>
    <n v="795352393"/>
    <x v="0"/>
    <n v="15"/>
    <n v="553"/>
    <n v="17204539"/>
    <n v="21"/>
    <s v="Acquired"/>
  </r>
  <r>
    <x v="3645"/>
    <s v="Startup3646"/>
    <x v="2"/>
    <x v="2"/>
    <s v="Paris"/>
    <n v="2012"/>
    <x v="723"/>
    <x v="0"/>
    <n v="13063595"/>
    <n v="156106107"/>
    <x v="2"/>
    <n v="14"/>
    <n v="2727"/>
    <n v="39653800"/>
    <n v="11"/>
    <s v="Closed"/>
  </r>
  <r>
    <x v="3646"/>
    <s v="Startup3647"/>
    <x v="8"/>
    <x v="8"/>
    <s v="Austin"/>
    <n v="2013"/>
    <x v="1682"/>
    <x v="5"/>
    <n v="31292990"/>
    <n v="51793443"/>
    <x v="0"/>
    <n v="1"/>
    <n v="697"/>
    <n v="58290406"/>
    <n v="29"/>
    <s v="IPO"/>
  </r>
  <r>
    <x v="3647"/>
    <s v="Startup3648"/>
    <x v="6"/>
    <x v="4"/>
    <s v="Melbourne"/>
    <n v="2016"/>
    <x v="1561"/>
    <x v="2"/>
    <n v="26757589"/>
    <n v="814488184"/>
    <x v="1"/>
    <n v="8"/>
    <n v="1618"/>
    <n v="74048981"/>
    <n v="32"/>
    <s v="IPO"/>
  </r>
  <r>
    <x v="3648"/>
    <s v="Startup3649"/>
    <x v="8"/>
    <x v="0"/>
    <s v="Tokyo"/>
    <n v="2020"/>
    <x v="633"/>
    <x v="2"/>
    <n v="1486764"/>
    <n v="254787607"/>
    <x v="6"/>
    <n v="14"/>
    <n v="111"/>
    <n v="15452143"/>
    <n v="13"/>
    <s v="IPO"/>
  </r>
  <r>
    <x v="3649"/>
    <s v="Startup3650"/>
    <x v="5"/>
    <x v="9"/>
    <s v="Toronto"/>
    <n v="2020"/>
    <x v="231"/>
    <x v="2"/>
    <n v="21827178"/>
    <n v="761380743"/>
    <x v="0"/>
    <n v="14"/>
    <n v="253"/>
    <n v="68043092"/>
    <n v="5"/>
    <s v="Acquired"/>
  </r>
  <r>
    <x v="3650"/>
    <s v="Startup3651"/>
    <x v="5"/>
    <x v="3"/>
    <s v="Singapore"/>
    <n v="2019"/>
    <x v="1683"/>
    <x v="6"/>
    <n v="17958550"/>
    <n v="923872905"/>
    <x v="4"/>
    <n v="4"/>
    <n v="2085"/>
    <n v="38860356"/>
    <n v="39"/>
    <s v="Closed"/>
  </r>
  <r>
    <x v="3651"/>
    <s v="Startup3652"/>
    <x v="5"/>
    <x v="7"/>
    <s v="Manchester"/>
    <n v="2015"/>
    <x v="1684"/>
    <x v="4"/>
    <n v="33484736"/>
    <n v="609747555"/>
    <x v="5"/>
    <n v="13"/>
    <n v="2502"/>
    <n v="57194281"/>
    <n v="24"/>
    <s v="IPO"/>
  </r>
  <r>
    <x v="3652"/>
    <s v="Startup3653"/>
    <x v="5"/>
    <x v="4"/>
    <s v="Sydney"/>
    <n v="2019"/>
    <x v="533"/>
    <x v="6"/>
    <n v="34064321"/>
    <n v="31574925"/>
    <x v="1"/>
    <n v="8"/>
    <n v="1183"/>
    <n v="45772388"/>
    <n v="7"/>
    <s v="IPO"/>
  </r>
  <r>
    <x v="3653"/>
    <s v="Startup3654"/>
    <x v="0"/>
    <x v="8"/>
    <s v="New York"/>
    <n v="2020"/>
    <x v="1685"/>
    <x v="0"/>
    <n v="39375238"/>
    <n v="334612355"/>
    <x v="2"/>
    <n v="7"/>
    <n v="725"/>
    <n v="33803675"/>
    <n v="27"/>
    <s v="IPO"/>
  </r>
  <r>
    <x v="3654"/>
    <s v="Startup3655"/>
    <x v="6"/>
    <x v="8"/>
    <s v="New York"/>
    <n v="2014"/>
    <x v="1353"/>
    <x v="1"/>
    <n v="12262265"/>
    <n v="376308935"/>
    <x v="4"/>
    <n v="1"/>
    <n v="4963"/>
    <n v="92016358"/>
    <n v="11"/>
    <s v="Closed"/>
  </r>
  <r>
    <x v="3655"/>
    <s v="Startup3656"/>
    <x v="9"/>
    <x v="7"/>
    <s v="Manchester"/>
    <n v="2011"/>
    <x v="724"/>
    <x v="2"/>
    <n v="2114195"/>
    <n v="703288272"/>
    <x v="2"/>
    <n v="10"/>
    <n v="2456"/>
    <n v="5295347"/>
    <n v="34"/>
    <s v="Active"/>
  </r>
  <r>
    <x v="3656"/>
    <s v="Startup3657"/>
    <x v="5"/>
    <x v="3"/>
    <s v="Singapore"/>
    <n v="2014"/>
    <x v="1516"/>
    <x v="1"/>
    <n v="6671199"/>
    <n v="539582889"/>
    <x v="3"/>
    <n v="11"/>
    <n v="3290"/>
    <n v="11861512"/>
    <n v="3"/>
    <s v="Closed"/>
  </r>
  <r>
    <x v="3657"/>
    <s v="Startup3658"/>
    <x v="3"/>
    <x v="4"/>
    <s v="Melbourne"/>
    <n v="2021"/>
    <x v="1541"/>
    <x v="0"/>
    <n v="44117214"/>
    <n v="584177399"/>
    <x v="3"/>
    <n v="15"/>
    <n v="1277"/>
    <n v="95332473"/>
    <n v="30"/>
    <s v="Closed"/>
  </r>
  <r>
    <x v="3658"/>
    <s v="Startup3659"/>
    <x v="6"/>
    <x v="1"/>
    <s v="Pune"/>
    <n v="2022"/>
    <x v="590"/>
    <x v="4"/>
    <n v="11253460"/>
    <n v="209439347"/>
    <x v="7"/>
    <n v="10"/>
    <n v="4812"/>
    <n v="84872031"/>
    <n v="12"/>
    <s v="Closed"/>
  </r>
  <r>
    <x v="3659"/>
    <s v="Startup3660"/>
    <x v="2"/>
    <x v="6"/>
    <s v="Dubai"/>
    <n v="2017"/>
    <x v="1170"/>
    <x v="5"/>
    <n v="4931319"/>
    <n v="717919035"/>
    <x v="3"/>
    <n v="4"/>
    <n v="1793"/>
    <n v="55509059"/>
    <n v="2"/>
    <s v="Acquired"/>
  </r>
  <r>
    <x v="3660"/>
    <s v="Startup3661"/>
    <x v="8"/>
    <x v="2"/>
    <s v="Paris"/>
    <n v="2019"/>
    <x v="1686"/>
    <x v="6"/>
    <n v="36097538"/>
    <n v="706174527"/>
    <x v="6"/>
    <n v="15"/>
    <n v="2561"/>
    <n v="68315304"/>
    <n v="20"/>
    <s v="Closed"/>
  </r>
  <r>
    <x v="3661"/>
    <s v="Startup3662"/>
    <x v="7"/>
    <x v="1"/>
    <s v="Hyderabad"/>
    <n v="2017"/>
    <x v="627"/>
    <x v="0"/>
    <n v="9790054"/>
    <n v="746300784"/>
    <x v="3"/>
    <n v="13"/>
    <n v="2778"/>
    <n v="38885137"/>
    <n v="29"/>
    <s v="Acquired"/>
  </r>
  <r>
    <x v="3662"/>
    <s v="Startup3663"/>
    <x v="6"/>
    <x v="4"/>
    <s v="Melbourne"/>
    <n v="2012"/>
    <x v="149"/>
    <x v="3"/>
    <n v="31959305"/>
    <n v="305966476"/>
    <x v="0"/>
    <n v="8"/>
    <n v="4481"/>
    <n v="10421793"/>
    <n v="4"/>
    <s v="Active"/>
  </r>
  <r>
    <x v="3663"/>
    <s v="Startup3664"/>
    <x v="4"/>
    <x v="1"/>
    <s v="Hyderabad"/>
    <n v="2018"/>
    <x v="1247"/>
    <x v="5"/>
    <n v="12456782"/>
    <n v="732961395"/>
    <x v="3"/>
    <n v="6"/>
    <n v="2869"/>
    <n v="30434614"/>
    <n v="18"/>
    <s v="IPO"/>
  </r>
  <r>
    <x v="3664"/>
    <s v="Startup3665"/>
    <x v="8"/>
    <x v="6"/>
    <s v="Dubai"/>
    <n v="2015"/>
    <x v="1232"/>
    <x v="0"/>
    <n v="40477268"/>
    <n v="769853656"/>
    <x v="1"/>
    <n v="7"/>
    <n v="613"/>
    <n v="71631121"/>
    <n v="12"/>
    <s v="Acquired"/>
  </r>
  <r>
    <x v="3665"/>
    <s v="Startup3666"/>
    <x v="0"/>
    <x v="3"/>
    <s v="Singapore"/>
    <n v="2024"/>
    <x v="486"/>
    <x v="0"/>
    <n v="29166925"/>
    <n v="642061534"/>
    <x v="5"/>
    <n v="5"/>
    <n v="974"/>
    <n v="99163993"/>
    <n v="1"/>
    <s v="Active"/>
  </r>
  <r>
    <x v="3666"/>
    <s v="Startup3667"/>
    <x v="5"/>
    <x v="2"/>
    <s v="Paris"/>
    <n v="2015"/>
    <x v="7"/>
    <x v="3"/>
    <n v="21974545"/>
    <n v="732133566"/>
    <x v="4"/>
    <n v="2"/>
    <n v="4026"/>
    <n v="83458493"/>
    <n v="30"/>
    <s v="IPO"/>
  </r>
  <r>
    <x v="3667"/>
    <s v="Startup3668"/>
    <x v="2"/>
    <x v="0"/>
    <s v="Tokyo"/>
    <n v="2017"/>
    <x v="1529"/>
    <x v="5"/>
    <n v="34232663"/>
    <n v="540744785"/>
    <x v="7"/>
    <n v="11"/>
    <n v="4113"/>
    <n v="6253884"/>
    <n v="6"/>
    <s v="Active"/>
  </r>
  <r>
    <x v="3668"/>
    <s v="Startup3669"/>
    <x v="9"/>
    <x v="3"/>
    <s v="Singapore"/>
    <n v="2013"/>
    <x v="1036"/>
    <x v="5"/>
    <n v="21045104"/>
    <n v="783360893"/>
    <x v="5"/>
    <n v="12"/>
    <n v="382"/>
    <n v="72429522"/>
    <n v="24"/>
    <s v="IPO"/>
  </r>
  <r>
    <x v="3669"/>
    <s v="Startup3670"/>
    <x v="0"/>
    <x v="6"/>
    <s v="Dubai"/>
    <n v="2016"/>
    <x v="1687"/>
    <x v="0"/>
    <n v="14558802"/>
    <n v="563773503"/>
    <x v="0"/>
    <n v="9"/>
    <n v="2115"/>
    <n v="65508830"/>
    <n v="1"/>
    <s v="Acquired"/>
  </r>
  <r>
    <x v="3670"/>
    <s v="Startup3671"/>
    <x v="2"/>
    <x v="6"/>
    <s v="Abu Dhabi"/>
    <n v="2019"/>
    <x v="1653"/>
    <x v="1"/>
    <n v="17155105"/>
    <n v="446809950"/>
    <x v="7"/>
    <n v="6"/>
    <n v="908"/>
    <n v="99521640"/>
    <n v="33"/>
    <s v="Closed"/>
  </r>
  <r>
    <x v="3671"/>
    <s v="Startup3672"/>
    <x v="0"/>
    <x v="9"/>
    <s v="Vancouver"/>
    <n v="2015"/>
    <x v="1541"/>
    <x v="1"/>
    <n v="16156690"/>
    <n v="329810246"/>
    <x v="6"/>
    <n v="4"/>
    <n v="3528"/>
    <n v="42527744"/>
    <n v="28"/>
    <s v="Acquired"/>
  </r>
  <r>
    <x v="3672"/>
    <s v="Startup3673"/>
    <x v="2"/>
    <x v="4"/>
    <s v="Sydney"/>
    <n v="2023"/>
    <x v="1530"/>
    <x v="4"/>
    <n v="7517497"/>
    <n v="745710501"/>
    <x v="6"/>
    <n v="9"/>
    <n v="4661"/>
    <n v="65621192"/>
    <n v="4"/>
    <s v="Active"/>
  </r>
  <r>
    <x v="3673"/>
    <s v="Startup3674"/>
    <x v="9"/>
    <x v="2"/>
    <s v="Paris"/>
    <n v="2022"/>
    <x v="1688"/>
    <x v="1"/>
    <n v="17742952"/>
    <n v="664666288"/>
    <x v="6"/>
    <n v="8"/>
    <n v="1137"/>
    <n v="26850214"/>
    <n v="25"/>
    <s v="Active"/>
  </r>
  <r>
    <x v="3674"/>
    <s v="Startup3675"/>
    <x v="0"/>
    <x v="8"/>
    <s v="Boston"/>
    <n v="2019"/>
    <x v="132"/>
    <x v="6"/>
    <n v="7897822"/>
    <n v="556756802"/>
    <x v="6"/>
    <n v="13"/>
    <n v="3313"/>
    <n v="2465083"/>
    <n v="39"/>
    <s v="Acquired"/>
  </r>
  <r>
    <x v="3675"/>
    <s v="Startup3676"/>
    <x v="2"/>
    <x v="7"/>
    <s v="Manchester"/>
    <n v="2010"/>
    <x v="1145"/>
    <x v="5"/>
    <n v="22523141"/>
    <n v="236610862"/>
    <x v="1"/>
    <n v="3"/>
    <n v="1542"/>
    <n v="41600859"/>
    <n v="17"/>
    <s v="Acquired"/>
  </r>
  <r>
    <x v="3676"/>
    <s v="Startup3677"/>
    <x v="8"/>
    <x v="9"/>
    <s v="Vancouver"/>
    <n v="2019"/>
    <x v="1689"/>
    <x v="5"/>
    <n v="48438922"/>
    <n v="174539751"/>
    <x v="6"/>
    <n v="5"/>
    <n v="2856"/>
    <n v="42805205"/>
    <n v="20"/>
    <s v="Acquired"/>
  </r>
  <r>
    <x v="3677"/>
    <s v="Startup3678"/>
    <x v="7"/>
    <x v="0"/>
    <s v="Tokyo"/>
    <n v="2019"/>
    <x v="47"/>
    <x v="6"/>
    <n v="27544507"/>
    <n v="964183858"/>
    <x v="3"/>
    <n v="11"/>
    <n v="1632"/>
    <n v="47295300"/>
    <n v="24"/>
    <s v="Active"/>
  </r>
  <r>
    <x v="3678"/>
    <s v="Startup3679"/>
    <x v="3"/>
    <x v="3"/>
    <s v="Singapore"/>
    <n v="2013"/>
    <x v="1585"/>
    <x v="5"/>
    <n v="18696868"/>
    <n v="503574169"/>
    <x v="1"/>
    <n v="3"/>
    <n v="3838"/>
    <n v="85171042"/>
    <n v="27"/>
    <s v="Acquired"/>
  </r>
  <r>
    <x v="3679"/>
    <s v="Startup3680"/>
    <x v="2"/>
    <x v="3"/>
    <s v="Singapore"/>
    <n v="2019"/>
    <x v="1690"/>
    <x v="2"/>
    <n v="16706480"/>
    <n v="45520196"/>
    <x v="0"/>
    <n v="12"/>
    <n v="2703"/>
    <n v="69519040"/>
    <n v="29"/>
    <s v="IPO"/>
  </r>
  <r>
    <x v="3680"/>
    <s v="Startup3681"/>
    <x v="8"/>
    <x v="8"/>
    <s v="Austin"/>
    <n v="2020"/>
    <x v="1412"/>
    <x v="1"/>
    <n v="45744526"/>
    <n v="8823583"/>
    <x v="4"/>
    <n v="6"/>
    <n v="355"/>
    <n v="71082409"/>
    <n v="12"/>
    <s v="Closed"/>
  </r>
  <r>
    <x v="3681"/>
    <s v="Startup3682"/>
    <x v="6"/>
    <x v="0"/>
    <s v="Tokyo"/>
    <n v="2018"/>
    <x v="1691"/>
    <x v="2"/>
    <n v="11723019"/>
    <n v="377949861"/>
    <x v="2"/>
    <n v="3"/>
    <n v="1297"/>
    <n v="85667183"/>
    <n v="16"/>
    <s v="Active"/>
  </r>
  <r>
    <x v="3682"/>
    <s v="Startup3683"/>
    <x v="9"/>
    <x v="1"/>
    <s v="Pune"/>
    <n v="2023"/>
    <x v="1554"/>
    <x v="1"/>
    <n v="39792622"/>
    <n v="245974261"/>
    <x v="4"/>
    <n v="14"/>
    <n v="3787"/>
    <n v="69283554"/>
    <n v="10"/>
    <s v="Closed"/>
  </r>
  <r>
    <x v="3683"/>
    <s v="Startup3684"/>
    <x v="6"/>
    <x v="8"/>
    <s v="Austin"/>
    <n v="2015"/>
    <x v="783"/>
    <x v="0"/>
    <n v="1563897"/>
    <n v="516693687"/>
    <x v="1"/>
    <n v="9"/>
    <n v="2944"/>
    <n v="58389572"/>
    <n v="12"/>
    <s v="Active"/>
  </r>
  <r>
    <x v="3684"/>
    <s v="Startup3685"/>
    <x v="2"/>
    <x v="0"/>
    <s v="Tokyo"/>
    <n v="2022"/>
    <x v="903"/>
    <x v="4"/>
    <n v="35929864"/>
    <n v="545525120"/>
    <x v="6"/>
    <n v="14"/>
    <n v="3878"/>
    <n v="10247601"/>
    <n v="5"/>
    <s v="Closed"/>
  </r>
  <r>
    <x v="3685"/>
    <s v="Startup3686"/>
    <x v="1"/>
    <x v="1"/>
    <s v="Mumbai"/>
    <n v="2020"/>
    <x v="567"/>
    <x v="4"/>
    <n v="15684280"/>
    <n v="974096140"/>
    <x v="5"/>
    <n v="11"/>
    <n v="4480"/>
    <n v="87660771"/>
    <n v="32"/>
    <s v="IPO"/>
  </r>
  <r>
    <x v="3686"/>
    <s v="Startup3687"/>
    <x v="0"/>
    <x v="2"/>
    <s v="Paris"/>
    <n v="2017"/>
    <x v="922"/>
    <x v="2"/>
    <n v="42805544"/>
    <n v="708321946"/>
    <x v="4"/>
    <n v="5"/>
    <n v="4437"/>
    <n v="30017286"/>
    <n v="27"/>
    <s v="Closed"/>
  </r>
  <r>
    <x v="3687"/>
    <s v="Startup3688"/>
    <x v="6"/>
    <x v="2"/>
    <s v="Paris"/>
    <n v="2014"/>
    <x v="1692"/>
    <x v="6"/>
    <n v="36183480"/>
    <n v="408852211"/>
    <x v="1"/>
    <n v="11"/>
    <n v="4532"/>
    <n v="36980178"/>
    <n v="31"/>
    <s v="Acquired"/>
  </r>
  <r>
    <x v="3688"/>
    <s v="Startup3689"/>
    <x v="2"/>
    <x v="3"/>
    <s v="Singapore"/>
    <n v="2013"/>
    <x v="1477"/>
    <x v="1"/>
    <n v="16892583"/>
    <n v="239564053"/>
    <x v="1"/>
    <n v="3"/>
    <n v="389"/>
    <n v="52136738"/>
    <n v="25"/>
    <s v="IPO"/>
  </r>
  <r>
    <x v="3689"/>
    <s v="Startup3690"/>
    <x v="7"/>
    <x v="9"/>
    <s v="Toronto"/>
    <n v="2013"/>
    <x v="651"/>
    <x v="0"/>
    <n v="41558002"/>
    <n v="444342784"/>
    <x v="5"/>
    <n v="4"/>
    <n v="1052"/>
    <n v="16144175"/>
    <n v="18"/>
    <s v="Closed"/>
  </r>
  <r>
    <x v="3690"/>
    <s v="Startup3691"/>
    <x v="5"/>
    <x v="1"/>
    <s v="Pune"/>
    <n v="2017"/>
    <x v="212"/>
    <x v="4"/>
    <n v="44668128"/>
    <n v="845079287"/>
    <x v="2"/>
    <n v="1"/>
    <n v="3983"/>
    <n v="98865786"/>
    <n v="36"/>
    <s v="IPO"/>
  </r>
  <r>
    <x v="3691"/>
    <s v="Startup3692"/>
    <x v="1"/>
    <x v="2"/>
    <s v="Paris"/>
    <n v="2010"/>
    <x v="1649"/>
    <x v="6"/>
    <n v="26311507"/>
    <n v="353983992"/>
    <x v="1"/>
    <n v="14"/>
    <n v="910"/>
    <n v="63536753"/>
    <n v="38"/>
    <s v="Closed"/>
  </r>
  <r>
    <x v="3692"/>
    <s v="Startup3693"/>
    <x v="0"/>
    <x v="6"/>
    <s v="Dubai"/>
    <n v="2019"/>
    <x v="1693"/>
    <x v="5"/>
    <n v="38132731"/>
    <n v="629752752"/>
    <x v="7"/>
    <n v="1"/>
    <n v="4718"/>
    <n v="37548571"/>
    <n v="11"/>
    <s v="Closed"/>
  </r>
  <r>
    <x v="3693"/>
    <s v="Startup3694"/>
    <x v="2"/>
    <x v="8"/>
    <s v="San Francisco"/>
    <n v="2019"/>
    <x v="1694"/>
    <x v="0"/>
    <n v="18192904"/>
    <n v="582488704"/>
    <x v="4"/>
    <n v="12"/>
    <n v="1135"/>
    <n v="29752009"/>
    <n v="12"/>
    <s v="Acquired"/>
  </r>
  <r>
    <x v="3694"/>
    <s v="Startup3695"/>
    <x v="1"/>
    <x v="3"/>
    <s v="Singapore"/>
    <n v="2014"/>
    <x v="1695"/>
    <x v="3"/>
    <n v="33564310"/>
    <n v="618147755"/>
    <x v="5"/>
    <n v="1"/>
    <n v="4500"/>
    <n v="90410797"/>
    <n v="35"/>
    <s v="Closed"/>
  </r>
  <r>
    <x v="3695"/>
    <s v="Startup3696"/>
    <x v="5"/>
    <x v="2"/>
    <s v="Paris"/>
    <n v="2010"/>
    <x v="304"/>
    <x v="4"/>
    <n v="34268828"/>
    <n v="975852031"/>
    <x v="2"/>
    <n v="12"/>
    <n v="3528"/>
    <n v="61255431"/>
    <n v="30"/>
    <s v="IPO"/>
  </r>
  <r>
    <x v="3696"/>
    <s v="Startup3697"/>
    <x v="0"/>
    <x v="4"/>
    <s v="Melbourne"/>
    <n v="2019"/>
    <x v="1475"/>
    <x v="1"/>
    <n v="15439407"/>
    <n v="983506920"/>
    <x v="1"/>
    <n v="2"/>
    <n v="4030"/>
    <n v="20826284"/>
    <n v="39"/>
    <s v="Closed"/>
  </r>
  <r>
    <x v="3697"/>
    <s v="Startup3698"/>
    <x v="1"/>
    <x v="2"/>
    <s v="Paris"/>
    <n v="2020"/>
    <x v="1696"/>
    <x v="2"/>
    <n v="13019177"/>
    <n v="600815332"/>
    <x v="0"/>
    <n v="4"/>
    <n v="4530"/>
    <n v="44028012"/>
    <n v="24"/>
    <s v="IPO"/>
  </r>
  <r>
    <x v="3698"/>
    <s v="Startup3699"/>
    <x v="4"/>
    <x v="0"/>
    <s v="Tokyo"/>
    <n v="2022"/>
    <x v="1256"/>
    <x v="5"/>
    <n v="14143079"/>
    <n v="492459025"/>
    <x v="5"/>
    <n v="14"/>
    <n v="912"/>
    <n v="58461080"/>
    <n v="10"/>
    <s v="Closed"/>
  </r>
  <r>
    <x v="3699"/>
    <s v="Startup3700"/>
    <x v="5"/>
    <x v="6"/>
    <s v="Abu Dhabi"/>
    <n v="2023"/>
    <x v="1697"/>
    <x v="3"/>
    <n v="11436376"/>
    <n v="456934305"/>
    <x v="4"/>
    <n v="14"/>
    <n v="2224"/>
    <n v="36809933"/>
    <n v="40"/>
    <s v="IPO"/>
  </r>
  <r>
    <x v="3700"/>
    <s v="Startup3701"/>
    <x v="1"/>
    <x v="0"/>
    <s v="Tokyo"/>
    <n v="2017"/>
    <x v="1698"/>
    <x v="6"/>
    <n v="16690645"/>
    <n v="365202890"/>
    <x v="4"/>
    <n v="9"/>
    <n v="2788"/>
    <n v="70808826"/>
    <n v="19"/>
    <s v="IPO"/>
  </r>
  <r>
    <x v="3701"/>
    <s v="Startup3702"/>
    <x v="7"/>
    <x v="3"/>
    <s v="Singapore"/>
    <n v="2018"/>
    <x v="1576"/>
    <x v="5"/>
    <n v="13479527"/>
    <n v="778437635"/>
    <x v="0"/>
    <n v="13"/>
    <n v="1857"/>
    <n v="14155368"/>
    <n v="34"/>
    <s v="Active"/>
  </r>
  <r>
    <x v="3702"/>
    <s v="Startup3703"/>
    <x v="9"/>
    <x v="7"/>
    <s v="Manchester"/>
    <n v="2019"/>
    <x v="1284"/>
    <x v="1"/>
    <n v="35088037"/>
    <n v="729481411"/>
    <x v="1"/>
    <n v="13"/>
    <n v="3462"/>
    <n v="35106408"/>
    <n v="2"/>
    <s v="IPO"/>
  </r>
  <r>
    <x v="3703"/>
    <s v="Startup3704"/>
    <x v="3"/>
    <x v="0"/>
    <s v="Tokyo"/>
    <n v="2024"/>
    <x v="1425"/>
    <x v="4"/>
    <n v="15725069"/>
    <n v="834914144"/>
    <x v="7"/>
    <n v="13"/>
    <n v="678"/>
    <n v="80971850"/>
    <n v="27"/>
    <s v="Active"/>
  </r>
  <r>
    <x v="3704"/>
    <s v="Startup3705"/>
    <x v="0"/>
    <x v="7"/>
    <s v="London"/>
    <n v="2019"/>
    <x v="170"/>
    <x v="0"/>
    <n v="26909242"/>
    <n v="84832719"/>
    <x v="7"/>
    <n v="13"/>
    <n v="4278"/>
    <n v="22436864"/>
    <n v="28"/>
    <s v="Acquired"/>
  </r>
  <r>
    <x v="3705"/>
    <s v="Startup3706"/>
    <x v="7"/>
    <x v="5"/>
    <s v="Berlin"/>
    <n v="2018"/>
    <x v="1063"/>
    <x v="6"/>
    <n v="35510890"/>
    <n v="753670627"/>
    <x v="6"/>
    <n v="2"/>
    <n v="3992"/>
    <n v="90129690"/>
    <n v="14"/>
    <s v="IPO"/>
  </r>
  <r>
    <x v="3706"/>
    <s v="Startup3707"/>
    <x v="9"/>
    <x v="9"/>
    <s v="Toronto"/>
    <n v="2015"/>
    <x v="221"/>
    <x v="3"/>
    <n v="31501337"/>
    <n v="678198582"/>
    <x v="4"/>
    <n v="8"/>
    <n v="2930"/>
    <n v="32656378"/>
    <n v="30"/>
    <s v="Acquired"/>
  </r>
  <r>
    <x v="3707"/>
    <s v="Startup3708"/>
    <x v="7"/>
    <x v="8"/>
    <s v="Boston"/>
    <n v="2023"/>
    <x v="1699"/>
    <x v="0"/>
    <n v="12036690"/>
    <n v="559489163"/>
    <x v="5"/>
    <n v="13"/>
    <n v="1790"/>
    <n v="52126403"/>
    <n v="34"/>
    <s v="Closed"/>
  </r>
  <r>
    <x v="3708"/>
    <s v="Startup3709"/>
    <x v="1"/>
    <x v="0"/>
    <s v="Tokyo"/>
    <n v="2022"/>
    <x v="1527"/>
    <x v="4"/>
    <n v="6810245"/>
    <n v="153414012"/>
    <x v="2"/>
    <n v="15"/>
    <n v="3356"/>
    <n v="52140543"/>
    <n v="16"/>
    <s v="Closed"/>
  </r>
  <r>
    <x v="3709"/>
    <s v="Startup3710"/>
    <x v="3"/>
    <x v="4"/>
    <s v="Sydney"/>
    <n v="2018"/>
    <x v="1561"/>
    <x v="3"/>
    <n v="44422951"/>
    <n v="649696964"/>
    <x v="0"/>
    <n v="12"/>
    <n v="850"/>
    <n v="91774933"/>
    <n v="23"/>
    <s v="Acquired"/>
  </r>
  <r>
    <x v="3710"/>
    <s v="Startup3711"/>
    <x v="4"/>
    <x v="5"/>
    <s v="Munich"/>
    <n v="2023"/>
    <x v="543"/>
    <x v="5"/>
    <n v="42933014"/>
    <n v="865184097"/>
    <x v="7"/>
    <n v="3"/>
    <n v="3452"/>
    <n v="95808648"/>
    <n v="12"/>
    <s v="IPO"/>
  </r>
  <r>
    <x v="3711"/>
    <s v="Startup3712"/>
    <x v="0"/>
    <x v="6"/>
    <s v="Abu Dhabi"/>
    <n v="2014"/>
    <x v="1077"/>
    <x v="2"/>
    <n v="40350325"/>
    <n v="56903263"/>
    <x v="0"/>
    <n v="9"/>
    <n v="416"/>
    <n v="12480147"/>
    <n v="21"/>
    <s v="Acquired"/>
  </r>
  <r>
    <x v="3712"/>
    <s v="Startup3713"/>
    <x v="5"/>
    <x v="2"/>
    <s v="Paris"/>
    <n v="2022"/>
    <x v="1047"/>
    <x v="2"/>
    <n v="46328203"/>
    <n v="133952051"/>
    <x v="1"/>
    <n v="7"/>
    <n v="2087"/>
    <n v="42251312"/>
    <n v="23"/>
    <s v="Acquired"/>
  </r>
  <r>
    <x v="3713"/>
    <s v="Startup3714"/>
    <x v="3"/>
    <x v="1"/>
    <s v="Bengaluru"/>
    <n v="2013"/>
    <x v="882"/>
    <x v="4"/>
    <n v="37691418"/>
    <n v="228173915"/>
    <x v="5"/>
    <n v="5"/>
    <n v="1144"/>
    <n v="50708541"/>
    <n v="17"/>
    <s v="Closed"/>
  </r>
  <r>
    <x v="3714"/>
    <s v="Startup3715"/>
    <x v="3"/>
    <x v="2"/>
    <s v="Paris"/>
    <n v="2013"/>
    <x v="1700"/>
    <x v="0"/>
    <n v="43544505"/>
    <n v="197598813"/>
    <x v="4"/>
    <n v="2"/>
    <n v="1622"/>
    <n v="88292318"/>
    <n v="1"/>
    <s v="Closed"/>
  </r>
  <r>
    <x v="3715"/>
    <s v="Startup3716"/>
    <x v="6"/>
    <x v="3"/>
    <s v="Singapore"/>
    <n v="2020"/>
    <x v="1406"/>
    <x v="4"/>
    <n v="18214408"/>
    <n v="681683515"/>
    <x v="1"/>
    <n v="10"/>
    <n v="2768"/>
    <n v="1895554"/>
    <n v="29"/>
    <s v="Acquired"/>
  </r>
  <r>
    <x v="3716"/>
    <s v="Startup3717"/>
    <x v="7"/>
    <x v="3"/>
    <s v="Singapore"/>
    <n v="2024"/>
    <x v="139"/>
    <x v="0"/>
    <n v="26170086"/>
    <n v="90492859"/>
    <x v="6"/>
    <n v="12"/>
    <n v="4170"/>
    <n v="60758896"/>
    <n v="9"/>
    <s v="IPO"/>
  </r>
  <r>
    <x v="3717"/>
    <s v="Startup3718"/>
    <x v="9"/>
    <x v="2"/>
    <s v="Paris"/>
    <n v="2023"/>
    <x v="289"/>
    <x v="6"/>
    <n v="41056878"/>
    <n v="344161040"/>
    <x v="0"/>
    <n v="7"/>
    <n v="2348"/>
    <n v="62291407"/>
    <n v="7"/>
    <s v="IPO"/>
  </r>
  <r>
    <x v="3718"/>
    <s v="Startup3719"/>
    <x v="6"/>
    <x v="9"/>
    <s v="Vancouver"/>
    <n v="2017"/>
    <x v="1536"/>
    <x v="0"/>
    <n v="33778141"/>
    <n v="158089558"/>
    <x v="7"/>
    <n v="4"/>
    <n v="538"/>
    <n v="82747005"/>
    <n v="21"/>
    <s v="Acquired"/>
  </r>
  <r>
    <x v="3719"/>
    <s v="Startup3720"/>
    <x v="6"/>
    <x v="2"/>
    <s v="Paris"/>
    <n v="2020"/>
    <x v="812"/>
    <x v="5"/>
    <n v="26831091"/>
    <n v="379767313"/>
    <x v="0"/>
    <n v="11"/>
    <n v="4137"/>
    <n v="2469907"/>
    <n v="35"/>
    <s v="IPO"/>
  </r>
  <r>
    <x v="3720"/>
    <s v="Startup3721"/>
    <x v="8"/>
    <x v="5"/>
    <s v="Berlin"/>
    <n v="2015"/>
    <x v="1423"/>
    <x v="1"/>
    <n v="18963634"/>
    <n v="637112019"/>
    <x v="0"/>
    <n v="13"/>
    <n v="3514"/>
    <n v="7471529"/>
    <n v="12"/>
    <s v="Closed"/>
  </r>
  <r>
    <x v="3721"/>
    <s v="Startup3722"/>
    <x v="1"/>
    <x v="9"/>
    <s v="Toronto"/>
    <n v="2020"/>
    <x v="891"/>
    <x v="6"/>
    <n v="3264232"/>
    <n v="354579627"/>
    <x v="0"/>
    <n v="3"/>
    <n v="624"/>
    <n v="11515867"/>
    <n v="7"/>
    <s v="IPO"/>
  </r>
  <r>
    <x v="3722"/>
    <s v="Startup3723"/>
    <x v="5"/>
    <x v="6"/>
    <s v="Dubai"/>
    <n v="2020"/>
    <x v="1456"/>
    <x v="0"/>
    <n v="29883302"/>
    <n v="503966994"/>
    <x v="4"/>
    <n v="7"/>
    <n v="3892"/>
    <n v="29236565"/>
    <n v="28"/>
    <s v="Active"/>
  </r>
  <r>
    <x v="3723"/>
    <s v="Startup3724"/>
    <x v="8"/>
    <x v="0"/>
    <s v="Tokyo"/>
    <n v="2019"/>
    <x v="1654"/>
    <x v="1"/>
    <n v="26699037"/>
    <n v="161857195"/>
    <x v="6"/>
    <n v="7"/>
    <n v="81"/>
    <n v="8599311"/>
    <n v="8"/>
    <s v="Active"/>
  </r>
  <r>
    <x v="3724"/>
    <s v="Startup3725"/>
    <x v="3"/>
    <x v="0"/>
    <s v="Tokyo"/>
    <n v="2013"/>
    <x v="93"/>
    <x v="2"/>
    <n v="16997962"/>
    <n v="134706835"/>
    <x v="0"/>
    <n v="6"/>
    <n v="3040"/>
    <n v="2445348"/>
    <n v="21"/>
    <s v="Closed"/>
  </r>
  <r>
    <x v="3725"/>
    <s v="Startup3726"/>
    <x v="3"/>
    <x v="9"/>
    <s v="Toronto"/>
    <n v="2017"/>
    <x v="1701"/>
    <x v="6"/>
    <n v="36533759"/>
    <n v="288933652"/>
    <x v="3"/>
    <n v="10"/>
    <n v="1242"/>
    <n v="16391701"/>
    <n v="30"/>
    <s v="Active"/>
  </r>
  <r>
    <x v="3726"/>
    <s v="Startup3727"/>
    <x v="4"/>
    <x v="0"/>
    <s v="Tokyo"/>
    <n v="2020"/>
    <x v="995"/>
    <x v="4"/>
    <n v="41187464"/>
    <n v="20453765"/>
    <x v="4"/>
    <n v="3"/>
    <n v="2913"/>
    <n v="35331325"/>
    <n v="33"/>
    <s v="Acquired"/>
  </r>
  <r>
    <x v="3727"/>
    <s v="Startup3728"/>
    <x v="0"/>
    <x v="3"/>
    <s v="Singapore"/>
    <n v="2020"/>
    <x v="1041"/>
    <x v="3"/>
    <n v="29389092"/>
    <n v="364685692"/>
    <x v="7"/>
    <n v="1"/>
    <n v="4538"/>
    <n v="10112312"/>
    <n v="22"/>
    <s v="Closed"/>
  </r>
  <r>
    <x v="3728"/>
    <s v="Startup3729"/>
    <x v="7"/>
    <x v="8"/>
    <s v="New York"/>
    <n v="2013"/>
    <x v="1523"/>
    <x v="1"/>
    <n v="36664141"/>
    <n v="456714228"/>
    <x v="0"/>
    <n v="11"/>
    <n v="723"/>
    <n v="68131621"/>
    <n v="35"/>
    <s v="Closed"/>
  </r>
  <r>
    <x v="3729"/>
    <s v="Startup3730"/>
    <x v="7"/>
    <x v="7"/>
    <s v="Manchester"/>
    <n v="2024"/>
    <x v="332"/>
    <x v="5"/>
    <n v="28470375"/>
    <n v="955940483"/>
    <x v="5"/>
    <n v="9"/>
    <n v="4147"/>
    <n v="6361246"/>
    <n v="6"/>
    <s v="IPO"/>
  </r>
  <r>
    <x v="3730"/>
    <s v="Startup3731"/>
    <x v="9"/>
    <x v="8"/>
    <s v="New York"/>
    <n v="2024"/>
    <x v="514"/>
    <x v="6"/>
    <n v="34441649"/>
    <n v="630663988"/>
    <x v="2"/>
    <n v="3"/>
    <n v="2438"/>
    <n v="90476591"/>
    <n v="5"/>
    <s v="IPO"/>
  </r>
  <r>
    <x v="3731"/>
    <s v="Startup3732"/>
    <x v="0"/>
    <x v="3"/>
    <s v="Singapore"/>
    <n v="2019"/>
    <x v="758"/>
    <x v="1"/>
    <n v="21438557"/>
    <n v="810707771"/>
    <x v="0"/>
    <n v="5"/>
    <n v="635"/>
    <n v="8119418"/>
    <n v="24"/>
    <s v="IPO"/>
  </r>
  <r>
    <x v="3732"/>
    <s v="Startup3733"/>
    <x v="7"/>
    <x v="8"/>
    <s v="Austin"/>
    <n v="2014"/>
    <x v="1702"/>
    <x v="5"/>
    <n v="4894742"/>
    <n v="886386558"/>
    <x v="3"/>
    <n v="11"/>
    <n v="686"/>
    <n v="14117036"/>
    <n v="12"/>
    <s v="IPO"/>
  </r>
  <r>
    <x v="3733"/>
    <s v="Startup3734"/>
    <x v="1"/>
    <x v="7"/>
    <s v="Manchester"/>
    <n v="2014"/>
    <x v="1472"/>
    <x v="3"/>
    <n v="15158614"/>
    <n v="894929990"/>
    <x v="0"/>
    <n v="12"/>
    <n v="3259"/>
    <n v="16275987"/>
    <n v="27"/>
    <s v="Acquired"/>
  </r>
  <r>
    <x v="3734"/>
    <s v="Startup3735"/>
    <x v="8"/>
    <x v="3"/>
    <s v="Singapore"/>
    <n v="2013"/>
    <x v="316"/>
    <x v="3"/>
    <n v="18255445"/>
    <n v="500009068"/>
    <x v="6"/>
    <n v="1"/>
    <n v="2627"/>
    <n v="39325238"/>
    <n v="5"/>
    <s v="IPO"/>
  </r>
  <r>
    <x v="3735"/>
    <s v="Startup3736"/>
    <x v="5"/>
    <x v="7"/>
    <s v="London"/>
    <n v="2020"/>
    <x v="1517"/>
    <x v="5"/>
    <n v="16019161"/>
    <n v="730083549"/>
    <x v="7"/>
    <n v="5"/>
    <n v="3551"/>
    <n v="64084967"/>
    <n v="10"/>
    <s v="IPO"/>
  </r>
  <r>
    <x v="3736"/>
    <s v="Startup3737"/>
    <x v="7"/>
    <x v="7"/>
    <s v="London"/>
    <n v="2023"/>
    <x v="417"/>
    <x v="1"/>
    <n v="12643977"/>
    <n v="955052587"/>
    <x v="3"/>
    <n v="1"/>
    <n v="3082"/>
    <n v="28371979"/>
    <n v="15"/>
    <s v="Active"/>
  </r>
  <r>
    <x v="3737"/>
    <s v="Startup3738"/>
    <x v="9"/>
    <x v="5"/>
    <s v="Munich"/>
    <n v="2012"/>
    <x v="1228"/>
    <x v="1"/>
    <n v="41372067"/>
    <n v="677118718"/>
    <x v="4"/>
    <n v="14"/>
    <n v="3882"/>
    <n v="94263908"/>
    <n v="8"/>
    <s v="Acquired"/>
  </r>
  <r>
    <x v="3738"/>
    <s v="Startup3739"/>
    <x v="9"/>
    <x v="9"/>
    <s v="Vancouver"/>
    <n v="2020"/>
    <x v="1580"/>
    <x v="6"/>
    <n v="30586881"/>
    <n v="745683000"/>
    <x v="2"/>
    <n v="10"/>
    <n v="1374"/>
    <n v="66277172"/>
    <n v="11"/>
    <s v="IPO"/>
  </r>
  <r>
    <x v="3739"/>
    <s v="Startup3740"/>
    <x v="2"/>
    <x v="4"/>
    <s v="Melbourne"/>
    <n v="2023"/>
    <x v="1439"/>
    <x v="5"/>
    <n v="12941730"/>
    <n v="80243733"/>
    <x v="2"/>
    <n v="10"/>
    <n v="3822"/>
    <n v="28661993"/>
    <n v="9"/>
    <s v="IPO"/>
  </r>
  <r>
    <x v="3740"/>
    <s v="Startup3741"/>
    <x v="2"/>
    <x v="0"/>
    <s v="Tokyo"/>
    <n v="2012"/>
    <x v="524"/>
    <x v="5"/>
    <n v="21235336"/>
    <n v="31146657"/>
    <x v="2"/>
    <n v="11"/>
    <n v="2516"/>
    <n v="92898157"/>
    <n v="38"/>
    <s v="Closed"/>
  </r>
  <r>
    <x v="3741"/>
    <s v="Startup3742"/>
    <x v="6"/>
    <x v="1"/>
    <s v="Bengaluru"/>
    <n v="2013"/>
    <x v="710"/>
    <x v="0"/>
    <n v="6235763"/>
    <n v="282808463"/>
    <x v="5"/>
    <n v="1"/>
    <n v="3372"/>
    <n v="80482303"/>
    <n v="26"/>
    <s v="Active"/>
  </r>
  <r>
    <x v="3742"/>
    <s v="Startup3743"/>
    <x v="3"/>
    <x v="2"/>
    <s v="Paris"/>
    <n v="2024"/>
    <x v="1397"/>
    <x v="5"/>
    <n v="37228940"/>
    <n v="507771920"/>
    <x v="1"/>
    <n v="1"/>
    <n v="1211"/>
    <n v="10738920"/>
    <n v="24"/>
    <s v="IPO"/>
  </r>
  <r>
    <x v="3743"/>
    <s v="Startup3744"/>
    <x v="8"/>
    <x v="7"/>
    <s v="London"/>
    <n v="2013"/>
    <x v="917"/>
    <x v="0"/>
    <n v="35387690"/>
    <n v="973484743"/>
    <x v="5"/>
    <n v="10"/>
    <n v="1659"/>
    <n v="66241114"/>
    <n v="1"/>
    <s v="Active"/>
  </r>
  <r>
    <x v="3744"/>
    <s v="Startup3745"/>
    <x v="9"/>
    <x v="0"/>
    <s v="Tokyo"/>
    <n v="2015"/>
    <x v="964"/>
    <x v="2"/>
    <n v="5431056"/>
    <n v="703167872"/>
    <x v="3"/>
    <n v="8"/>
    <n v="3716"/>
    <n v="98051940"/>
    <n v="22"/>
    <s v="Closed"/>
  </r>
  <r>
    <x v="3745"/>
    <s v="Startup3746"/>
    <x v="5"/>
    <x v="8"/>
    <s v="New York"/>
    <n v="2015"/>
    <x v="1168"/>
    <x v="3"/>
    <n v="40705800"/>
    <n v="959815262"/>
    <x v="5"/>
    <n v="12"/>
    <n v="3288"/>
    <n v="62858705"/>
    <n v="38"/>
    <s v="Closed"/>
  </r>
  <r>
    <x v="3746"/>
    <s v="Startup3747"/>
    <x v="7"/>
    <x v="4"/>
    <s v="Melbourne"/>
    <n v="2016"/>
    <x v="919"/>
    <x v="3"/>
    <n v="37876422"/>
    <n v="539922333"/>
    <x v="5"/>
    <n v="10"/>
    <n v="2022"/>
    <n v="55475262"/>
    <n v="22"/>
    <s v="Active"/>
  </r>
  <r>
    <x v="3747"/>
    <s v="Startup3748"/>
    <x v="2"/>
    <x v="2"/>
    <s v="Paris"/>
    <n v="2021"/>
    <x v="962"/>
    <x v="5"/>
    <n v="48236455"/>
    <n v="669383372"/>
    <x v="6"/>
    <n v="15"/>
    <n v="4448"/>
    <n v="67514266"/>
    <n v="29"/>
    <s v="Active"/>
  </r>
  <r>
    <x v="3748"/>
    <s v="Startup3749"/>
    <x v="7"/>
    <x v="3"/>
    <s v="Singapore"/>
    <n v="2014"/>
    <x v="1625"/>
    <x v="1"/>
    <n v="6025549"/>
    <n v="291756627"/>
    <x v="6"/>
    <n v="8"/>
    <n v="601"/>
    <n v="99039420"/>
    <n v="7"/>
    <s v="Acquired"/>
  </r>
  <r>
    <x v="3749"/>
    <s v="Startup3750"/>
    <x v="6"/>
    <x v="0"/>
    <s v="Tokyo"/>
    <n v="2016"/>
    <x v="1703"/>
    <x v="2"/>
    <n v="26773716"/>
    <n v="423011969"/>
    <x v="1"/>
    <n v="13"/>
    <n v="4334"/>
    <n v="23036838"/>
    <n v="4"/>
    <s v="IPO"/>
  </r>
  <r>
    <x v="3750"/>
    <s v="Startup3751"/>
    <x v="6"/>
    <x v="6"/>
    <s v="Dubai"/>
    <n v="2019"/>
    <x v="1026"/>
    <x v="4"/>
    <n v="28687486"/>
    <n v="353167680"/>
    <x v="5"/>
    <n v="9"/>
    <n v="4449"/>
    <n v="59849857"/>
    <n v="24"/>
    <s v="Closed"/>
  </r>
  <r>
    <x v="3751"/>
    <s v="Startup3752"/>
    <x v="7"/>
    <x v="6"/>
    <s v="Abu Dhabi"/>
    <n v="2021"/>
    <x v="211"/>
    <x v="4"/>
    <n v="27694948"/>
    <n v="365618333"/>
    <x v="3"/>
    <n v="12"/>
    <n v="4785"/>
    <n v="36832106"/>
    <n v="29"/>
    <s v="Acquired"/>
  </r>
  <r>
    <x v="3752"/>
    <s v="Startup3753"/>
    <x v="3"/>
    <x v="2"/>
    <s v="Paris"/>
    <n v="2022"/>
    <x v="816"/>
    <x v="2"/>
    <n v="32084935"/>
    <n v="292242940"/>
    <x v="4"/>
    <n v="7"/>
    <n v="4241"/>
    <n v="40822418"/>
    <n v="12"/>
    <s v="Active"/>
  </r>
  <r>
    <x v="3753"/>
    <s v="Startup3754"/>
    <x v="1"/>
    <x v="6"/>
    <s v="Dubai"/>
    <n v="2014"/>
    <x v="1704"/>
    <x v="6"/>
    <n v="48733368"/>
    <n v="617296629"/>
    <x v="2"/>
    <n v="11"/>
    <n v="3618"/>
    <n v="69605532"/>
    <n v="23"/>
    <s v="Closed"/>
  </r>
  <r>
    <x v="3754"/>
    <s v="Startup3755"/>
    <x v="1"/>
    <x v="4"/>
    <s v="Sydney"/>
    <n v="2024"/>
    <x v="1705"/>
    <x v="2"/>
    <n v="37487408"/>
    <n v="788278801"/>
    <x v="2"/>
    <n v="14"/>
    <n v="3237"/>
    <n v="93664895"/>
    <n v="26"/>
    <s v="Acquired"/>
  </r>
  <r>
    <x v="3755"/>
    <s v="Startup3756"/>
    <x v="5"/>
    <x v="6"/>
    <s v="Abu Dhabi"/>
    <n v="2022"/>
    <x v="1524"/>
    <x v="0"/>
    <n v="9683519"/>
    <n v="182167062"/>
    <x v="7"/>
    <n v="3"/>
    <n v="3398"/>
    <n v="15915083"/>
    <n v="14"/>
    <s v="IPO"/>
  </r>
  <r>
    <x v="3756"/>
    <s v="Startup3757"/>
    <x v="1"/>
    <x v="7"/>
    <s v="London"/>
    <n v="2021"/>
    <x v="1706"/>
    <x v="5"/>
    <n v="34601989"/>
    <n v="829842916"/>
    <x v="5"/>
    <n v="8"/>
    <n v="4378"/>
    <n v="16827956"/>
    <n v="14"/>
    <s v="Closed"/>
  </r>
  <r>
    <x v="3757"/>
    <s v="Startup3758"/>
    <x v="7"/>
    <x v="2"/>
    <s v="Paris"/>
    <n v="2024"/>
    <x v="1128"/>
    <x v="4"/>
    <n v="29739492"/>
    <n v="798189529"/>
    <x v="5"/>
    <n v="2"/>
    <n v="1521"/>
    <n v="26964384"/>
    <n v="30"/>
    <s v="IPO"/>
  </r>
  <r>
    <x v="3758"/>
    <s v="Startup3759"/>
    <x v="4"/>
    <x v="1"/>
    <s v="Hyderabad"/>
    <n v="2018"/>
    <x v="716"/>
    <x v="6"/>
    <n v="1146432"/>
    <n v="31649403"/>
    <x v="2"/>
    <n v="5"/>
    <n v="2145"/>
    <n v="32220835"/>
    <n v="1"/>
    <s v="Active"/>
  </r>
  <r>
    <x v="3759"/>
    <s v="Startup3760"/>
    <x v="2"/>
    <x v="2"/>
    <s v="Paris"/>
    <n v="2024"/>
    <x v="1704"/>
    <x v="2"/>
    <n v="1205648"/>
    <n v="555744823"/>
    <x v="6"/>
    <n v="8"/>
    <n v="3413"/>
    <n v="52321478"/>
    <n v="6"/>
    <s v="Acquired"/>
  </r>
  <r>
    <x v="3760"/>
    <s v="Startup3761"/>
    <x v="0"/>
    <x v="8"/>
    <s v="Boston"/>
    <n v="2010"/>
    <x v="1169"/>
    <x v="0"/>
    <n v="4726517"/>
    <n v="149721725"/>
    <x v="3"/>
    <n v="10"/>
    <n v="349"/>
    <n v="12457859"/>
    <n v="16"/>
    <s v="Active"/>
  </r>
  <r>
    <x v="3761"/>
    <s v="Startup3762"/>
    <x v="5"/>
    <x v="9"/>
    <s v="Vancouver"/>
    <n v="2012"/>
    <x v="258"/>
    <x v="1"/>
    <n v="560644"/>
    <n v="673506864"/>
    <x v="3"/>
    <n v="10"/>
    <n v="4479"/>
    <n v="82249167"/>
    <n v="10"/>
    <s v="Active"/>
  </r>
  <r>
    <x v="3762"/>
    <s v="Startup3763"/>
    <x v="9"/>
    <x v="2"/>
    <s v="Paris"/>
    <n v="2011"/>
    <x v="646"/>
    <x v="1"/>
    <n v="45680020"/>
    <n v="514284807"/>
    <x v="4"/>
    <n v="15"/>
    <n v="1183"/>
    <n v="16266153"/>
    <n v="26"/>
    <s v="Acquired"/>
  </r>
  <r>
    <x v="3763"/>
    <s v="Startup3764"/>
    <x v="6"/>
    <x v="5"/>
    <s v="Berlin"/>
    <n v="2020"/>
    <x v="1238"/>
    <x v="1"/>
    <n v="6910541"/>
    <n v="129114210"/>
    <x v="5"/>
    <n v="14"/>
    <n v="712"/>
    <n v="89267866"/>
    <n v="14"/>
    <s v="Acquired"/>
  </r>
  <r>
    <x v="3764"/>
    <s v="Startup3765"/>
    <x v="7"/>
    <x v="7"/>
    <s v="London"/>
    <n v="2019"/>
    <x v="1606"/>
    <x v="2"/>
    <n v="15500997"/>
    <n v="402756272"/>
    <x v="4"/>
    <n v="1"/>
    <n v="839"/>
    <n v="61572122"/>
    <n v="24"/>
    <s v="IPO"/>
  </r>
  <r>
    <x v="3765"/>
    <s v="Startup3766"/>
    <x v="4"/>
    <x v="3"/>
    <s v="Singapore"/>
    <n v="2010"/>
    <x v="589"/>
    <x v="0"/>
    <n v="689506"/>
    <n v="407270359"/>
    <x v="5"/>
    <n v="14"/>
    <n v="3025"/>
    <n v="13732856"/>
    <n v="40"/>
    <s v="Active"/>
  </r>
  <r>
    <x v="3766"/>
    <s v="Startup3767"/>
    <x v="4"/>
    <x v="2"/>
    <s v="Paris"/>
    <n v="2015"/>
    <x v="399"/>
    <x v="2"/>
    <n v="30085974"/>
    <n v="214324620"/>
    <x v="3"/>
    <n v="7"/>
    <n v="2666"/>
    <n v="99480850"/>
    <n v="1"/>
    <s v="IPO"/>
  </r>
  <r>
    <x v="3767"/>
    <s v="Startup3768"/>
    <x v="2"/>
    <x v="8"/>
    <s v="Boston"/>
    <n v="2012"/>
    <x v="141"/>
    <x v="0"/>
    <n v="7239434"/>
    <n v="48201396"/>
    <x v="7"/>
    <n v="5"/>
    <n v="1474"/>
    <n v="45118631"/>
    <n v="35"/>
    <s v="Active"/>
  </r>
  <r>
    <x v="3768"/>
    <s v="Startup3769"/>
    <x v="4"/>
    <x v="9"/>
    <s v="Vancouver"/>
    <n v="2014"/>
    <x v="1685"/>
    <x v="6"/>
    <n v="37724895"/>
    <n v="613021064"/>
    <x v="1"/>
    <n v="1"/>
    <n v="3362"/>
    <n v="52431902"/>
    <n v="35"/>
    <s v="IPO"/>
  </r>
  <r>
    <x v="3769"/>
    <s v="Startup3770"/>
    <x v="7"/>
    <x v="0"/>
    <s v="Tokyo"/>
    <n v="2018"/>
    <x v="512"/>
    <x v="4"/>
    <n v="35282612"/>
    <n v="653704348"/>
    <x v="7"/>
    <n v="7"/>
    <n v="3432"/>
    <n v="73124731"/>
    <n v="18"/>
    <s v="IPO"/>
  </r>
  <r>
    <x v="3770"/>
    <s v="Startup3771"/>
    <x v="9"/>
    <x v="3"/>
    <s v="Singapore"/>
    <n v="2021"/>
    <x v="1659"/>
    <x v="2"/>
    <n v="39247518"/>
    <n v="594547478"/>
    <x v="2"/>
    <n v="9"/>
    <n v="805"/>
    <n v="77740879"/>
    <n v="17"/>
    <s v="Closed"/>
  </r>
  <r>
    <x v="3771"/>
    <s v="Startup3772"/>
    <x v="9"/>
    <x v="4"/>
    <s v="Melbourne"/>
    <n v="2010"/>
    <x v="963"/>
    <x v="6"/>
    <n v="42724974"/>
    <n v="665391802"/>
    <x v="7"/>
    <n v="15"/>
    <n v="4384"/>
    <n v="99101554"/>
    <n v="1"/>
    <s v="Active"/>
  </r>
  <r>
    <x v="3772"/>
    <s v="Startup3773"/>
    <x v="7"/>
    <x v="7"/>
    <s v="London"/>
    <n v="2023"/>
    <x v="1260"/>
    <x v="3"/>
    <n v="38615217"/>
    <n v="535241466"/>
    <x v="2"/>
    <n v="9"/>
    <n v="1383"/>
    <n v="56133410"/>
    <n v="23"/>
    <s v="Closed"/>
  </r>
  <r>
    <x v="3773"/>
    <s v="Startup3774"/>
    <x v="5"/>
    <x v="9"/>
    <s v="Vancouver"/>
    <n v="2011"/>
    <x v="1290"/>
    <x v="6"/>
    <n v="37239545"/>
    <n v="413973577"/>
    <x v="4"/>
    <n v="1"/>
    <n v="3703"/>
    <n v="41731543"/>
    <n v="38"/>
    <s v="Acquired"/>
  </r>
  <r>
    <x v="3774"/>
    <s v="Startup3775"/>
    <x v="7"/>
    <x v="4"/>
    <s v="Melbourne"/>
    <n v="2012"/>
    <x v="1372"/>
    <x v="0"/>
    <n v="11392846"/>
    <n v="674285634"/>
    <x v="3"/>
    <n v="8"/>
    <n v="2379"/>
    <n v="12085154"/>
    <n v="9"/>
    <s v="IPO"/>
  </r>
  <r>
    <x v="3775"/>
    <s v="Startup3776"/>
    <x v="3"/>
    <x v="1"/>
    <s v="Bengaluru"/>
    <n v="2015"/>
    <x v="445"/>
    <x v="2"/>
    <n v="14257050"/>
    <n v="436861507"/>
    <x v="2"/>
    <n v="12"/>
    <n v="1852"/>
    <n v="15013601"/>
    <n v="29"/>
    <s v="Acquired"/>
  </r>
  <r>
    <x v="3776"/>
    <s v="Startup3777"/>
    <x v="4"/>
    <x v="2"/>
    <s v="Paris"/>
    <n v="2010"/>
    <x v="1707"/>
    <x v="6"/>
    <n v="45705439"/>
    <n v="175622209"/>
    <x v="1"/>
    <n v="7"/>
    <n v="2644"/>
    <n v="33624539"/>
    <n v="26"/>
    <s v="Active"/>
  </r>
  <r>
    <x v="3777"/>
    <s v="Startup3778"/>
    <x v="8"/>
    <x v="0"/>
    <s v="Tokyo"/>
    <n v="2016"/>
    <x v="692"/>
    <x v="4"/>
    <n v="17606337"/>
    <n v="662219251"/>
    <x v="4"/>
    <n v="11"/>
    <n v="1509"/>
    <n v="39950410"/>
    <n v="14"/>
    <s v="Acquired"/>
  </r>
  <r>
    <x v="3778"/>
    <s v="Startup3779"/>
    <x v="5"/>
    <x v="0"/>
    <s v="Tokyo"/>
    <n v="2010"/>
    <x v="1435"/>
    <x v="1"/>
    <n v="44467288"/>
    <n v="333495592"/>
    <x v="0"/>
    <n v="9"/>
    <n v="3187"/>
    <n v="7388189"/>
    <n v="29"/>
    <s v="Active"/>
  </r>
  <r>
    <x v="3779"/>
    <s v="Startup3780"/>
    <x v="2"/>
    <x v="3"/>
    <s v="Singapore"/>
    <n v="2013"/>
    <x v="1708"/>
    <x v="0"/>
    <n v="33885835"/>
    <n v="482120317"/>
    <x v="7"/>
    <n v="3"/>
    <n v="314"/>
    <n v="38549726"/>
    <n v="27"/>
    <s v="IPO"/>
  </r>
  <r>
    <x v="3780"/>
    <s v="Startup3781"/>
    <x v="3"/>
    <x v="5"/>
    <s v="Berlin"/>
    <n v="2011"/>
    <x v="327"/>
    <x v="6"/>
    <n v="17031400"/>
    <n v="700073704"/>
    <x v="3"/>
    <n v="5"/>
    <n v="3524"/>
    <n v="32980624"/>
    <n v="19"/>
    <s v="Closed"/>
  </r>
  <r>
    <x v="3781"/>
    <s v="Startup3782"/>
    <x v="5"/>
    <x v="2"/>
    <s v="Paris"/>
    <n v="2013"/>
    <x v="157"/>
    <x v="2"/>
    <n v="47163321"/>
    <n v="84953273"/>
    <x v="0"/>
    <n v="3"/>
    <n v="1112"/>
    <n v="34137584"/>
    <n v="9"/>
    <s v="Acquired"/>
  </r>
  <r>
    <x v="3782"/>
    <s v="Startup3783"/>
    <x v="7"/>
    <x v="1"/>
    <s v="Pune"/>
    <n v="2010"/>
    <x v="1511"/>
    <x v="2"/>
    <n v="5993264"/>
    <n v="913543577"/>
    <x v="0"/>
    <n v="10"/>
    <n v="2660"/>
    <n v="34613838"/>
    <n v="11"/>
    <s v="Active"/>
  </r>
  <r>
    <x v="3783"/>
    <s v="Startup3784"/>
    <x v="6"/>
    <x v="4"/>
    <s v="Melbourne"/>
    <n v="2019"/>
    <x v="228"/>
    <x v="6"/>
    <n v="17640602"/>
    <n v="770665047"/>
    <x v="2"/>
    <n v="8"/>
    <n v="837"/>
    <n v="61155546"/>
    <n v="4"/>
    <s v="Active"/>
  </r>
  <r>
    <x v="3784"/>
    <s v="Startup3785"/>
    <x v="8"/>
    <x v="5"/>
    <s v="Berlin"/>
    <n v="2015"/>
    <x v="1709"/>
    <x v="3"/>
    <n v="13298402"/>
    <n v="174476187"/>
    <x v="2"/>
    <n v="8"/>
    <n v="3546"/>
    <n v="67694225"/>
    <n v="25"/>
    <s v="Acquired"/>
  </r>
  <r>
    <x v="3785"/>
    <s v="Startup3786"/>
    <x v="4"/>
    <x v="2"/>
    <s v="Paris"/>
    <n v="2022"/>
    <x v="1389"/>
    <x v="6"/>
    <n v="41922826"/>
    <n v="270965659"/>
    <x v="4"/>
    <n v="10"/>
    <n v="4286"/>
    <n v="55867587"/>
    <n v="10"/>
    <s v="IPO"/>
  </r>
  <r>
    <x v="3786"/>
    <s v="Startup3787"/>
    <x v="0"/>
    <x v="0"/>
    <s v="Tokyo"/>
    <n v="2013"/>
    <x v="550"/>
    <x v="6"/>
    <n v="14516158"/>
    <n v="747966042"/>
    <x v="0"/>
    <n v="8"/>
    <n v="488"/>
    <n v="4398585"/>
    <n v="29"/>
    <s v="IPO"/>
  </r>
  <r>
    <x v="3787"/>
    <s v="Startup3788"/>
    <x v="8"/>
    <x v="5"/>
    <s v="Berlin"/>
    <n v="2014"/>
    <x v="1265"/>
    <x v="5"/>
    <n v="2479926"/>
    <n v="483392048"/>
    <x v="1"/>
    <n v="2"/>
    <n v="4118"/>
    <n v="40075567"/>
    <n v="15"/>
    <s v="IPO"/>
  </r>
  <r>
    <x v="3788"/>
    <s v="Startup3789"/>
    <x v="4"/>
    <x v="0"/>
    <s v="Tokyo"/>
    <n v="2010"/>
    <x v="934"/>
    <x v="5"/>
    <n v="20382659"/>
    <n v="763552015"/>
    <x v="1"/>
    <n v="10"/>
    <n v="1604"/>
    <n v="7458237"/>
    <n v="32"/>
    <s v="IPO"/>
  </r>
  <r>
    <x v="3789"/>
    <s v="Startup3790"/>
    <x v="0"/>
    <x v="9"/>
    <s v="Toronto"/>
    <n v="2011"/>
    <x v="1468"/>
    <x v="5"/>
    <n v="29448548"/>
    <n v="174851474"/>
    <x v="0"/>
    <n v="6"/>
    <n v="1500"/>
    <n v="71241581"/>
    <n v="37"/>
    <s v="IPO"/>
  </r>
  <r>
    <x v="3790"/>
    <s v="Startup3791"/>
    <x v="9"/>
    <x v="9"/>
    <s v="Toronto"/>
    <n v="2023"/>
    <x v="3"/>
    <x v="4"/>
    <n v="38816430"/>
    <n v="258184354"/>
    <x v="2"/>
    <n v="11"/>
    <n v="1759"/>
    <n v="89982022"/>
    <n v="26"/>
    <s v="IPO"/>
  </r>
  <r>
    <x v="3791"/>
    <s v="Startup3792"/>
    <x v="7"/>
    <x v="4"/>
    <s v="Sydney"/>
    <n v="2018"/>
    <x v="69"/>
    <x v="1"/>
    <n v="20380950"/>
    <n v="440266801"/>
    <x v="4"/>
    <n v="8"/>
    <n v="3137"/>
    <n v="96466975"/>
    <n v="12"/>
    <s v="Acquired"/>
  </r>
  <r>
    <x v="3792"/>
    <s v="Startup3793"/>
    <x v="4"/>
    <x v="3"/>
    <s v="Singapore"/>
    <n v="2017"/>
    <x v="1710"/>
    <x v="2"/>
    <n v="9437332"/>
    <n v="598717666"/>
    <x v="3"/>
    <n v="13"/>
    <n v="2978"/>
    <n v="36205098"/>
    <n v="5"/>
    <s v="Closed"/>
  </r>
  <r>
    <x v="3793"/>
    <s v="Startup3794"/>
    <x v="2"/>
    <x v="8"/>
    <s v="San Francisco"/>
    <n v="2022"/>
    <x v="493"/>
    <x v="6"/>
    <n v="37642712"/>
    <n v="514024940"/>
    <x v="2"/>
    <n v="10"/>
    <n v="478"/>
    <n v="34842978"/>
    <n v="3"/>
    <s v="Active"/>
  </r>
  <r>
    <x v="3794"/>
    <s v="Startup3795"/>
    <x v="5"/>
    <x v="4"/>
    <s v="Melbourne"/>
    <n v="2014"/>
    <x v="1575"/>
    <x v="1"/>
    <n v="47846312"/>
    <n v="23507868"/>
    <x v="0"/>
    <n v="4"/>
    <n v="430"/>
    <n v="21930561"/>
    <n v="28"/>
    <s v="Acquired"/>
  </r>
  <r>
    <x v="3795"/>
    <s v="Startup3796"/>
    <x v="3"/>
    <x v="1"/>
    <s v="Mumbai"/>
    <n v="2020"/>
    <x v="1670"/>
    <x v="2"/>
    <n v="10511990"/>
    <n v="782913213"/>
    <x v="7"/>
    <n v="2"/>
    <n v="3564"/>
    <n v="76699893"/>
    <n v="25"/>
    <s v="Closed"/>
  </r>
  <r>
    <x v="3796"/>
    <s v="Startup3797"/>
    <x v="8"/>
    <x v="2"/>
    <s v="Paris"/>
    <n v="2019"/>
    <x v="1536"/>
    <x v="0"/>
    <n v="40819424"/>
    <n v="245490699"/>
    <x v="7"/>
    <n v="1"/>
    <n v="4971"/>
    <n v="44030881"/>
    <n v="38"/>
    <s v="Active"/>
  </r>
  <r>
    <x v="3797"/>
    <s v="Startup3798"/>
    <x v="5"/>
    <x v="2"/>
    <s v="Paris"/>
    <n v="2023"/>
    <x v="1674"/>
    <x v="0"/>
    <n v="10763835"/>
    <n v="802610596"/>
    <x v="4"/>
    <n v="8"/>
    <n v="3392"/>
    <n v="86186559"/>
    <n v="1"/>
    <s v="IPO"/>
  </r>
  <r>
    <x v="3798"/>
    <s v="Startup3799"/>
    <x v="8"/>
    <x v="8"/>
    <s v="New York"/>
    <n v="2021"/>
    <x v="695"/>
    <x v="3"/>
    <n v="44303917"/>
    <n v="963609097"/>
    <x v="6"/>
    <n v="11"/>
    <n v="1137"/>
    <n v="42762480"/>
    <n v="7"/>
    <s v="IPO"/>
  </r>
  <r>
    <x v="3799"/>
    <s v="Startup3800"/>
    <x v="8"/>
    <x v="8"/>
    <s v="San Francisco"/>
    <n v="2012"/>
    <x v="327"/>
    <x v="0"/>
    <n v="858580"/>
    <n v="741677950"/>
    <x v="2"/>
    <n v="8"/>
    <n v="4343"/>
    <n v="22911645"/>
    <n v="10"/>
    <s v="IPO"/>
  </r>
  <r>
    <x v="3800"/>
    <s v="Startup3801"/>
    <x v="9"/>
    <x v="6"/>
    <s v="Abu Dhabi"/>
    <n v="2017"/>
    <x v="859"/>
    <x v="4"/>
    <n v="5415785"/>
    <n v="10877377"/>
    <x v="2"/>
    <n v="5"/>
    <n v="4109"/>
    <n v="26650950"/>
    <n v="16"/>
    <s v="Closed"/>
  </r>
  <r>
    <x v="3801"/>
    <s v="Startup3802"/>
    <x v="8"/>
    <x v="4"/>
    <s v="Sydney"/>
    <n v="2012"/>
    <x v="70"/>
    <x v="6"/>
    <n v="41461504"/>
    <n v="382698089"/>
    <x v="4"/>
    <n v="10"/>
    <n v="4040"/>
    <n v="990997"/>
    <n v="20"/>
    <s v="Active"/>
  </r>
  <r>
    <x v="3802"/>
    <s v="Startup3803"/>
    <x v="2"/>
    <x v="3"/>
    <s v="Singapore"/>
    <n v="2021"/>
    <x v="1261"/>
    <x v="5"/>
    <n v="13101873"/>
    <n v="373762556"/>
    <x v="1"/>
    <n v="5"/>
    <n v="1432"/>
    <n v="91391699"/>
    <n v="30"/>
    <s v="Closed"/>
  </r>
  <r>
    <x v="3803"/>
    <s v="Startup3804"/>
    <x v="9"/>
    <x v="4"/>
    <s v="Sydney"/>
    <n v="2011"/>
    <x v="1449"/>
    <x v="6"/>
    <n v="19621195"/>
    <n v="361425174"/>
    <x v="7"/>
    <n v="10"/>
    <n v="801"/>
    <n v="37372391"/>
    <n v="20"/>
    <s v="Active"/>
  </r>
  <r>
    <x v="3804"/>
    <s v="Startup3805"/>
    <x v="2"/>
    <x v="0"/>
    <s v="Tokyo"/>
    <n v="2010"/>
    <x v="246"/>
    <x v="1"/>
    <n v="43824799"/>
    <n v="634564853"/>
    <x v="3"/>
    <n v="4"/>
    <n v="2997"/>
    <n v="4703515"/>
    <n v="19"/>
    <s v="Closed"/>
  </r>
  <r>
    <x v="3805"/>
    <s v="Startup3806"/>
    <x v="6"/>
    <x v="6"/>
    <s v="Abu Dhabi"/>
    <n v="2016"/>
    <x v="1041"/>
    <x v="1"/>
    <n v="26535106"/>
    <n v="812489432"/>
    <x v="2"/>
    <n v="10"/>
    <n v="793"/>
    <n v="70762392"/>
    <n v="3"/>
    <s v="Acquired"/>
  </r>
  <r>
    <x v="3806"/>
    <s v="Startup3807"/>
    <x v="7"/>
    <x v="6"/>
    <s v="Abu Dhabi"/>
    <n v="2016"/>
    <x v="1697"/>
    <x v="4"/>
    <n v="36497989"/>
    <n v="632686390"/>
    <x v="2"/>
    <n v="8"/>
    <n v="4900"/>
    <n v="39733434"/>
    <n v="22"/>
    <s v="IPO"/>
  </r>
  <r>
    <x v="3807"/>
    <s v="Startup3808"/>
    <x v="1"/>
    <x v="7"/>
    <s v="London"/>
    <n v="2014"/>
    <x v="378"/>
    <x v="5"/>
    <n v="7230388"/>
    <n v="834060747"/>
    <x v="6"/>
    <n v="4"/>
    <n v="1975"/>
    <n v="15855082"/>
    <n v="14"/>
    <s v="IPO"/>
  </r>
  <r>
    <x v="3808"/>
    <s v="Startup3809"/>
    <x v="8"/>
    <x v="6"/>
    <s v="Dubai"/>
    <n v="2013"/>
    <x v="259"/>
    <x v="3"/>
    <n v="29459742"/>
    <n v="448303431"/>
    <x v="4"/>
    <n v="6"/>
    <n v="1356"/>
    <n v="91955583"/>
    <n v="36"/>
    <s v="Closed"/>
  </r>
  <r>
    <x v="3809"/>
    <s v="Startup3810"/>
    <x v="4"/>
    <x v="9"/>
    <s v="Vancouver"/>
    <n v="2017"/>
    <x v="1248"/>
    <x v="4"/>
    <n v="12970924"/>
    <n v="619050242"/>
    <x v="2"/>
    <n v="11"/>
    <n v="2072"/>
    <n v="56515336"/>
    <n v="29"/>
    <s v="Active"/>
  </r>
  <r>
    <x v="3810"/>
    <s v="Startup3811"/>
    <x v="5"/>
    <x v="3"/>
    <s v="Singapore"/>
    <n v="2015"/>
    <x v="1711"/>
    <x v="4"/>
    <n v="1197434"/>
    <n v="326873252"/>
    <x v="4"/>
    <n v="13"/>
    <n v="3484"/>
    <n v="51670097"/>
    <n v="28"/>
    <s v="Active"/>
  </r>
  <r>
    <x v="3811"/>
    <s v="Startup3812"/>
    <x v="4"/>
    <x v="6"/>
    <s v="Abu Dhabi"/>
    <n v="2024"/>
    <x v="396"/>
    <x v="3"/>
    <n v="10593135"/>
    <n v="637656518"/>
    <x v="7"/>
    <n v="7"/>
    <n v="2290"/>
    <n v="28552792"/>
    <n v="18"/>
    <s v="Closed"/>
  </r>
  <r>
    <x v="3812"/>
    <s v="Startup3813"/>
    <x v="6"/>
    <x v="1"/>
    <s v="Mumbai"/>
    <n v="2021"/>
    <x v="1558"/>
    <x v="5"/>
    <n v="9566617"/>
    <n v="212502446"/>
    <x v="0"/>
    <n v="7"/>
    <n v="1683"/>
    <n v="74939702"/>
    <n v="20"/>
    <s v="IPO"/>
  </r>
  <r>
    <x v="3813"/>
    <s v="Startup3814"/>
    <x v="7"/>
    <x v="4"/>
    <s v="Melbourne"/>
    <n v="2010"/>
    <x v="49"/>
    <x v="6"/>
    <n v="28989279"/>
    <n v="79111696"/>
    <x v="2"/>
    <n v="15"/>
    <n v="1831"/>
    <n v="92430166"/>
    <n v="31"/>
    <s v="Acquired"/>
  </r>
  <r>
    <x v="3814"/>
    <s v="Startup3815"/>
    <x v="7"/>
    <x v="1"/>
    <s v="Mumbai"/>
    <n v="2024"/>
    <x v="1092"/>
    <x v="2"/>
    <n v="40984524"/>
    <n v="503512392"/>
    <x v="4"/>
    <n v="6"/>
    <n v="2647"/>
    <n v="95309847"/>
    <n v="32"/>
    <s v="Closed"/>
  </r>
  <r>
    <x v="3815"/>
    <s v="Startup3816"/>
    <x v="6"/>
    <x v="9"/>
    <s v="Vancouver"/>
    <n v="2011"/>
    <x v="1212"/>
    <x v="0"/>
    <n v="24935475"/>
    <n v="507183794"/>
    <x v="6"/>
    <n v="12"/>
    <n v="116"/>
    <n v="28728232"/>
    <n v="1"/>
    <s v="Acquired"/>
  </r>
  <r>
    <x v="3816"/>
    <s v="Startup3817"/>
    <x v="2"/>
    <x v="9"/>
    <s v="Vancouver"/>
    <n v="2021"/>
    <x v="1712"/>
    <x v="4"/>
    <n v="14536312"/>
    <n v="660113612"/>
    <x v="2"/>
    <n v="7"/>
    <n v="4481"/>
    <n v="14829561"/>
    <n v="4"/>
    <s v="IPO"/>
  </r>
  <r>
    <x v="3817"/>
    <s v="Startup3818"/>
    <x v="7"/>
    <x v="1"/>
    <s v="Mumbai"/>
    <n v="2015"/>
    <x v="1713"/>
    <x v="6"/>
    <n v="47380918"/>
    <n v="442112160"/>
    <x v="2"/>
    <n v="8"/>
    <n v="3517"/>
    <n v="8825197"/>
    <n v="27"/>
    <s v="IPO"/>
  </r>
  <r>
    <x v="3818"/>
    <s v="Startup3819"/>
    <x v="2"/>
    <x v="6"/>
    <s v="Abu Dhabi"/>
    <n v="2023"/>
    <x v="650"/>
    <x v="6"/>
    <n v="31998047"/>
    <n v="460301805"/>
    <x v="1"/>
    <n v="3"/>
    <n v="4682"/>
    <n v="47871848"/>
    <n v="33"/>
    <s v="Closed"/>
  </r>
  <r>
    <x v="3819"/>
    <s v="Startup3820"/>
    <x v="3"/>
    <x v="9"/>
    <s v="Toronto"/>
    <n v="2015"/>
    <x v="1714"/>
    <x v="6"/>
    <n v="30286498"/>
    <n v="160751545"/>
    <x v="6"/>
    <n v="1"/>
    <n v="3052"/>
    <n v="14129143"/>
    <n v="40"/>
    <s v="Acquired"/>
  </r>
  <r>
    <x v="3820"/>
    <s v="Startup3821"/>
    <x v="8"/>
    <x v="6"/>
    <s v="Dubai"/>
    <n v="2013"/>
    <x v="159"/>
    <x v="0"/>
    <n v="1896145"/>
    <n v="785695399"/>
    <x v="1"/>
    <n v="12"/>
    <n v="4823"/>
    <n v="70154170"/>
    <n v="16"/>
    <s v="Active"/>
  </r>
  <r>
    <x v="3821"/>
    <s v="Startup3822"/>
    <x v="8"/>
    <x v="6"/>
    <s v="Dubai"/>
    <n v="2019"/>
    <x v="1105"/>
    <x v="3"/>
    <n v="49939934"/>
    <n v="579587029"/>
    <x v="7"/>
    <n v="10"/>
    <n v="3741"/>
    <n v="9142477"/>
    <n v="40"/>
    <s v="Closed"/>
  </r>
  <r>
    <x v="3822"/>
    <s v="Startup3823"/>
    <x v="7"/>
    <x v="9"/>
    <s v="Vancouver"/>
    <n v="2018"/>
    <x v="230"/>
    <x v="5"/>
    <n v="39355792"/>
    <n v="86072444"/>
    <x v="1"/>
    <n v="4"/>
    <n v="2553"/>
    <n v="47562127"/>
    <n v="36"/>
    <s v="IPO"/>
  </r>
  <r>
    <x v="3823"/>
    <s v="Startup3824"/>
    <x v="1"/>
    <x v="8"/>
    <s v="San Francisco"/>
    <n v="2019"/>
    <x v="1476"/>
    <x v="4"/>
    <n v="23915967"/>
    <n v="106983976"/>
    <x v="6"/>
    <n v="8"/>
    <n v="2791"/>
    <n v="87598507"/>
    <n v="8"/>
    <s v="IPO"/>
  </r>
  <r>
    <x v="3824"/>
    <s v="Startup3825"/>
    <x v="9"/>
    <x v="3"/>
    <s v="Singapore"/>
    <n v="2018"/>
    <x v="1446"/>
    <x v="2"/>
    <n v="18746258"/>
    <n v="724428794"/>
    <x v="1"/>
    <n v="5"/>
    <n v="2299"/>
    <n v="29436517"/>
    <n v="17"/>
    <s v="Closed"/>
  </r>
  <r>
    <x v="3825"/>
    <s v="Startup3826"/>
    <x v="3"/>
    <x v="1"/>
    <s v="Bengaluru"/>
    <n v="2024"/>
    <x v="1715"/>
    <x v="4"/>
    <n v="10990446"/>
    <n v="740074964"/>
    <x v="2"/>
    <n v="14"/>
    <n v="3120"/>
    <n v="8901512"/>
    <n v="32"/>
    <s v="IPO"/>
  </r>
  <r>
    <x v="3826"/>
    <s v="Startup3827"/>
    <x v="6"/>
    <x v="5"/>
    <s v="Berlin"/>
    <n v="2023"/>
    <x v="1505"/>
    <x v="6"/>
    <n v="28330755"/>
    <n v="441747910"/>
    <x v="1"/>
    <n v="9"/>
    <n v="2617"/>
    <n v="75289885"/>
    <n v="28"/>
    <s v="Active"/>
  </r>
  <r>
    <x v="3827"/>
    <s v="Startup3828"/>
    <x v="8"/>
    <x v="5"/>
    <s v="Munich"/>
    <n v="2015"/>
    <x v="981"/>
    <x v="1"/>
    <n v="40634938"/>
    <n v="142965543"/>
    <x v="7"/>
    <n v="12"/>
    <n v="1089"/>
    <n v="3831507"/>
    <n v="2"/>
    <s v="Active"/>
  </r>
  <r>
    <x v="3828"/>
    <s v="Startup3829"/>
    <x v="7"/>
    <x v="3"/>
    <s v="Singapore"/>
    <n v="2013"/>
    <x v="192"/>
    <x v="1"/>
    <n v="17118040"/>
    <n v="971150493"/>
    <x v="0"/>
    <n v="10"/>
    <n v="2427"/>
    <n v="2217302"/>
    <n v="22"/>
    <s v="Active"/>
  </r>
  <r>
    <x v="3829"/>
    <s v="Startup3830"/>
    <x v="4"/>
    <x v="6"/>
    <s v="Abu Dhabi"/>
    <n v="2013"/>
    <x v="1716"/>
    <x v="2"/>
    <n v="5834158"/>
    <n v="647571799"/>
    <x v="5"/>
    <n v="2"/>
    <n v="720"/>
    <n v="37239177"/>
    <n v="27"/>
    <s v="Acquired"/>
  </r>
  <r>
    <x v="3830"/>
    <s v="Startup3831"/>
    <x v="8"/>
    <x v="8"/>
    <s v="Austin"/>
    <n v="2014"/>
    <x v="246"/>
    <x v="4"/>
    <n v="3611322"/>
    <n v="600271009"/>
    <x v="6"/>
    <n v="5"/>
    <n v="2227"/>
    <n v="12204042"/>
    <n v="24"/>
    <s v="Acquired"/>
  </r>
  <r>
    <x v="3831"/>
    <s v="Startup3832"/>
    <x v="5"/>
    <x v="1"/>
    <s v="Hyderabad"/>
    <n v="2019"/>
    <x v="1637"/>
    <x v="1"/>
    <n v="24612522"/>
    <n v="169933951"/>
    <x v="6"/>
    <n v="5"/>
    <n v="3011"/>
    <n v="66964012"/>
    <n v="31"/>
    <s v="Active"/>
  </r>
  <r>
    <x v="3832"/>
    <s v="Startup3833"/>
    <x v="2"/>
    <x v="1"/>
    <s v="Mumbai"/>
    <n v="2020"/>
    <x v="1631"/>
    <x v="4"/>
    <n v="7624945"/>
    <n v="935109915"/>
    <x v="3"/>
    <n v="11"/>
    <n v="4205"/>
    <n v="32520132"/>
    <n v="32"/>
    <s v="Acquired"/>
  </r>
  <r>
    <x v="3833"/>
    <s v="Startup3834"/>
    <x v="5"/>
    <x v="4"/>
    <s v="Melbourne"/>
    <n v="2020"/>
    <x v="1688"/>
    <x v="6"/>
    <n v="9987318"/>
    <n v="124672945"/>
    <x v="3"/>
    <n v="11"/>
    <n v="2435"/>
    <n v="12737198"/>
    <n v="39"/>
    <s v="IPO"/>
  </r>
  <r>
    <x v="3834"/>
    <s v="Startup3835"/>
    <x v="3"/>
    <x v="1"/>
    <s v="Bengaluru"/>
    <n v="2019"/>
    <x v="314"/>
    <x v="3"/>
    <n v="46111113"/>
    <n v="114549566"/>
    <x v="3"/>
    <n v="7"/>
    <n v="4424"/>
    <n v="89740694"/>
    <n v="19"/>
    <s v="Acquired"/>
  </r>
  <r>
    <x v="3835"/>
    <s v="Startup3836"/>
    <x v="8"/>
    <x v="2"/>
    <s v="Paris"/>
    <n v="2024"/>
    <x v="193"/>
    <x v="6"/>
    <n v="11908982"/>
    <n v="760164483"/>
    <x v="5"/>
    <n v="7"/>
    <n v="1574"/>
    <n v="13859253"/>
    <n v="40"/>
    <s v="Active"/>
  </r>
  <r>
    <x v="3836"/>
    <s v="Startup3837"/>
    <x v="8"/>
    <x v="4"/>
    <s v="Melbourne"/>
    <n v="2014"/>
    <x v="1717"/>
    <x v="3"/>
    <n v="6246107"/>
    <n v="753467783"/>
    <x v="5"/>
    <n v="2"/>
    <n v="100"/>
    <n v="63926745"/>
    <n v="13"/>
    <s v="Active"/>
  </r>
  <r>
    <x v="3837"/>
    <s v="Startup3838"/>
    <x v="7"/>
    <x v="1"/>
    <s v="Mumbai"/>
    <n v="2017"/>
    <x v="741"/>
    <x v="1"/>
    <n v="43290445"/>
    <n v="214272699"/>
    <x v="1"/>
    <n v="1"/>
    <n v="1715"/>
    <n v="67973324"/>
    <n v="21"/>
    <s v="Closed"/>
  </r>
  <r>
    <x v="3838"/>
    <s v="Startup3839"/>
    <x v="4"/>
    <x v="4"/>
    <s v="Sydney"/>
    <n v="2010"/>
    <x v="138"/>
    <x v="0"/>
    <n v="32951089"/>
    <n v="99216650"/>
    <x v="4"/>
    <n v="12"/>
    <n v="4597"/>
    <n v="72499095"/>
    <n v="33"/>
    <s v="Closed"/>
  </r>
  <r>
    <x v="3839"/>
    <s v="Startup3840"/>
    <x v="2"/>
    <x v="5"/>
    <s v="Munich"/>
    <n v="2014"/>
    <x v="859"/>
    <x v="5"/>
    <n v="17063465"/>
    <n v="93453482"/>
    <x v="6"/>
    <n v="15"/>
    <n v="249"/>
    <n v="6934985"/>
    <n v="2"/>
    <s v="Active"/>
  </r>
  <r>
    <x v="3840"/>
    <s v="Startup3841"/>
    <x v="2"/>
    <x v="9"/>
    <s v="Toronto"/>
    <n v="2012"/>
    <x v="1718"/>
    <x v="4"/>
    <n v="31187575"/>
    <n v="23293386"/>
    <x v="5"/>
    <n v="5"/>
    <n v="2699"/>
    <n v="8137181"/>
    <n v="11"/>
    <s v="Closed"/>
  </r>
  <r>
    <x v="3841"/>
    <s v="Startup3842"/>
    <x v="5"/>
    <x v="1"/>
    <s v="Hyderabad"/>
    <n v="2013"/>
    <x v="96"/>
    <x v="5"/>
    <n v="35791247"/>
    <n v="937864144"/>
    <x v="5"/>
    <n v="9"/>
    <n v="3344"/>
    <n v="80087000"/>
    <n v="11"/>
    <s v="Acquired"/>
  </r>
  <r>
    <x v="3842"/>
    <s v="Startup3843"/>
    <x v="3"/>
    <x v="5"/>
    <s v="Munich"/>
    <n v="2022"/>
    <x v="424"/>
    <x v="2"/>
    <n v="30897209"/>
    <n v="574352689"/>
    <x v="0"/>
    <n v="5"/>
    <n v="2010"/>
    <n v="58854231"/>
    <n v="1"/>
    <s v="Closed"/>
  </r>
  <r>
    <x v="3843"/>
    <s v="Startup3844"/>
    <x v="1"/>
    <x v="9"/>
    <s v="Toronto"/>
    <n v="2015"/>
    <x v="1276"/>
    <x v="6"/>
    <n v="17901135"/>
    <n v="86267447"/>
    <x v="7"/>
    <n v="2"/>
    <n v="2969"/>
    <n v="48394467"/>
    <n v="5"/>
    <s v="Acquired"/>
  </r>
  <r>
    <x v="3844"/>
    <s v="Startup3845"/>
    <x v="8"/>
    <x v="2"/>
    <s v="Paris"/>
    <n v="2020"/>
    <x v="25"/>
    <x v="4"/>
    <n v="43281067"/>
    <n v="229788358"/>
    <x v="0"/>
    <n v="11"/>
    <n v="2295"/>
    <n v="74104782"/>
    <n v="30"/>
    <s v="IPO"/>
  </r>
  <r>
    <x v="3845"/>
    <s v="Startup3846"/>
    <x v="9"/>
    <x v="2"/>
    <s v="Paris"/>
    <n v="2015"/>
    <x v="855"/>
    <x v="0"/>
    <n v="39749070"/>
    <n v="282688882"/>
    <x v="2"/>
    <n v="8"/>
    <n v="3416"/>
    <n v="95926215"/>
    <n v="19"/>
    <s v="Closed"/>
  </r>
  <r>
    <x v="3846"/>
    <s v="Startup3847"/>
    <x v="7"/>
    <x v="2"/>
    <s v="Paris"/>
    <n v="2015"/>
    <x v="129"/>
    <x v="1"/>
    <n v="46068395"/>
    <n v="56229015"/>
    <x v="0"/>
    <n v="12"/>
    <n v="1979"/>
    <n v="61534889"/>
    <n v="26"/>
    <s v="Acquired"/>
  </r>
  <r>
    <x v="3847"/>
    <s v="Startup3848"/>
    <x v="8"/>
    <x v="5"/>
    <s v="Berlin"/>
    <n v="2018"/>
    <x v="1062"/>
    <x v="0"/>
    <n v="10810242"/>
    <n v="663365119"/>
    <x v="4"/>
    <n v="14"/>
    <n v="3997"/>
    <n v="4020034"/>
    <n v="25"/>
    <s v="Acquired"/>
  </r>
  <r>
    <x v="3848"/>
    <s v="Startup3849"/>
    <x v="7"/>
    <x v="2"/>
    <s v="Paris"/>
    <n v="2016"/>
    <x v="883"/>
    <x v="4"/>
    <n v="47351322"/>
    <n v="713168106"/>
    <x v="4"/>
    <n v="2"/>
    <n v="234"/>
    <n v="26141955"/>
    <n v="19"/>
    <s v="Active"/>
  </r>
  <r>
    <x v="3849"/>
    <s v="Startup3850"/>
    <x v="4"/>
    <x v="8"/>
    <s v="Austin"/>
    <n v="2013"/>
    <x v="438"/>
    <x v="6"/>
    <n v="39383038"/>
    <n v="745569122"/>
    <x v="6"/>
    <n v="1"/>
    <n v="3565"/>
    <n v="19843578"/>
    <n v="9"/>
    <s v="Active"/>
  </r>
  <r>
    <x v="3850"/>
    <s v="Startup3851"/>
    <x v="8"/>
    <x v="7"/>
    <s v="Manchester"/>
    <n v="2018"/>
    <x v="685"/>
    <x v="5"/>
    <n v="24676226"/>
    <n v="206596128"/>
    <x v="1"/>
    <n v="5"/>
    <n v="4356"/>
    <n v="9747445"/>
    <n v="10"/>
    <s v="Active"/>
  </r>
  <r>
    <x v="3851"/>
    <s v="Startup3852"/>
    <x v="7"/>
    <x v="4"/>
    <s v="Sydney"/>
    <n v="2024"/>
    <x v="443"/>
    <x v="2"/>
    <n v="25032559"/>
    <n v="825474186"/>
    <x v="3"/>
    <n v="13"/>
    <n v="3599"/>
    <n v="97177932"/>
    <n v="9"/>
    <s v="Active"/>
  </r>
  <r>
    <x v="3852"/>
    <s v="Startup3853"/>
    <x v="5"/>
    <x v="3"/>
    <s v="Singapore"/>
    <n v="2023"/>
    <x v="1719"/>
    <x v="1"/>
    <n v="4057803"/>
    <n v="304191733"/>
    <x v="5"/>
    <n v="7"/>
    <n v="1404"/>
    <n v="38003252"/>
    <n v="9"/>
    <s v="Acquired"/>
  </r>
  <r>
    <x v="3853"/>
    <s v="Startup3854"/>
    <x v="1"/>
    <x v="3"/>
    <s v="Singapore"/>
    <n v="2016"/>
    <x v="729"/>
    <x v="4"/>
    <n v="36162445"/>
    <n v="41281346"/>
    <x v="5"/>
    <n v="9"/>
    <n v="4170"/>
    <n v="9439390"/>
    <n v="36"/>
    <s v="Acquired"/>
  </r>
  <r>
    <x v="3854"/>
    <s v="Startup3855"/>
    <x v="4"/>
    <x v="8"/>
    <s v="Austin"/>
    <n v="2023"/>
    <x v="457"/>
    <x v="0"/>
    <n v="39647040"/>
    <n v="465862954"/>
    <x v="4"/>
    <n v="13"/>
    <n v="4854"/>
    <n v="53265667"/>
    <n v="4"/>
    <s v="Active"/>
  </r>
  <r>
    <x v="3855"/>
    <s v="Startup3856"/>
    <x v="7"/>
    <x v="0"/>
    <s v="Tokyo"/>
    <n v="2015"/>
    <x v="1351"/>
    <x v="1"/>
    <n v="47308386"/>
    <n v="21868242"/>
    <x v="5"/>
    <n v="2"/>
    <n v="1294"/>
    <n v="54318682"/>
    <n v="34"/>
    <s v="IPO"/>
  </r>
  <r>
    <x v="3856"/>
    <s v="Startup3857"/>
    <x v="6"/>
    <x v="8"/>
    <s v="Austin"/>
    <n v="2013"/>
    <x v="1682"/>
    <x v="5"/>
    <n v="8506405"/>
    <n v="244251001"/>
    <x v="2"/>
    <n v="3"/>
    <n v="3805"/>
    <n v="95834757"/>
    <n v="33"/>
    <s v="IPO"/>
  </r>
  <r>
    <x v="3857"/>
    <s v="Startup3858"/>
    <x v="3"/>
    <x v="1"/>
    <s v="Hyderabad"/>
    <n v="2024"/>
    <x v="1448"/>
    <x v="6"/>
    <n v="4293699"/>
    <n v="319060982"/>
    <x v="2"/>
    <n v="2"/>
    <n v="1649"/>
    <n v="16122995"/>
    <n v="25"/>
    <s v="IPO"/>
  </r>
  <r>
    <x v="3858"/>
    <s v="Startup3859"/>
    <x v="9"/>
    <x v="5"/>
    <s v="Berlin"/>
    <n v="2021"/>
    <x v="780"/>
    <x v="4"/>
    <n v="10466285"/>
    <n v="714908995"/>
    <x v="6"/>
    <n v="6"/>
    <n v="3660"/>
    <n v="39120092"/>
    <n v="15"/>
    <s v="Active"/>
  </r>
  <r>
    <x v="3859"/>
    <s v="Startup3860"/>
    <x v="8"/>
    <x v="5"/>
    <s v="Munich"/>
    <n v="2020"/>
    <x v="1720"/>
    <x v="6"/>
    <n v="8808380"/>
    <n v="256485724"/>
    <x v="3"/>
    <n v="10"/>
    <n v="589"/>
    <n v="67134358"/>
    <n v="5"/>
    <s v="Acquired"/>
  </r>
  <r>
    <x v="3860"/>
    <s v="Startup3861"/>
    <x v="5"/>
    <x v="1"/>
    <s v="Mumbai"/>
    <n v="2012"/>
    <x v="388"/>
    <x v="5"/>
    <n v="34307470"/>
    <n v="810531466"/>
    <x v="4"/>
    <n v="12"/>
    <n v="2955"/>
    <n v="9126951"/>
    <n v="23"/>
    <s v="Closed"/>
  </r>
  <r>
    <x v="3861"/>
    <s v="Startup3862"/>
    <x v="9"/>
    <x v="7"/>
    <s v="London"/>
    <n v="2012"/>
    <x v="48"/>
    <x v="3"/>
    <n v="33341779"/>
    <n v="53486495"/>
    <x v="7"/>
    <n v="12"/>
    <n v="4063"/>
    <n v="53968025"/>
    <n v="27"/>
    <s v="Acquired"/>
  </r>
  <r>
    <x v="3862"/>
    <s v="Startup3863"/>
    <x v="2"/>
    <x v="9"/>
    <s v="Toronto"/>
    <n v="2017"/>
    <x v="162"/>
    <x v="2"/>
    <n v="13576595"/>
    <n v="901192855"/>
    <x v="1"/>
    <n v="7"/>
    <n v="4172"/>
    <n v="61728018"/>
    <n v="31"/>
    <s v="IPO"/>
  </r>
  <r>
    <x v="3863"/>
    <s v="Startup3864"/>
    <x v="8"/>
    <x v="0"/>
    <s v="Tokyo"/>
    <n v="2021"/>
    <x v="1209"/>
    <x v="4"/>
    <n v="22523409"/>
    <n v="483071627"/>
    <x v="7"/>
    <n v="2"/>
    <n v="1427"/>
    <n v="79769092"/>
    <n v="31"/>
    <s v="Acquired"/>
  </r>
  <r>
    <x v="3864"/>
    <s v="Startup3865"/>
    <x v="5"/>
    <x v="0"/>
    <s v="Tokyo"/>
    <n v="2012"/>
    <x v="1410"/>
    <x v="6"/>
    <n v="48126158"/>
    <n v="993883416"/>
    <x v="4"/>
    <n v="12"/>
    <n v="69"/>
    <n v="91632000"/>
    <n v="31"/>
    <s v="Acquired"/>
  </r>
  <r>
    <x v="3865"/>
    <s v="Startup3866"/>
    <x v="8"/>
    <x v="6"/>
    <s v="Abu Dhabi"/>
    <n v="2018"/>
    <x v="524"/>
    <x v="4"/>
    <n v="7045549"/>
    <n v="356136559"/>
    <x v="2"/>
    <n v="9"/>
    <n v="4886"/>
    <n v="88462007"/>
    <n v="3"/>
    <s v="IPO"/>
  </r>
  <r>
    <x v="3866"/>
    <s v="Startup3867"/>
    <x v="0"/>
    <x v="8"/>
    <s v="Boston"/>
    <n v="2019"/>
    <x v="1104"/>
    <x v="3"/>
    <n v="32603748"/>
    <n v="153845040"/>
    <x v="0"/>
    <n v="2"/>
    <n v="1165"/>
    <n v="67926804"/>
    <n v="20"/>
    <s v="Active"/>
  </r>
  <r>
    <x v="3867"/>
    <s v="Startup3868"/>
    <x v="4"/>
    <x v="0"/>
    <s v="Tokyo"/>
    <n v="2013"/>
    <x v="1365"/>
    <x v="1"/>
    <n v="21002158"/>
    <n v="233011348"/>
    <x v="1"/>
    <n v="8"/>
    <n v="1467"/>
    <n v="16846443"/>
    <n v="9"/>
    <s v="Active"/>
  </r>
  <r>
    <x v="3868"/>
    <s v="Startup3869"/>
    <x v="9"/>
    <x v="0"/>
    <s v="Tokyo"/>
    <n v="2024"/>
    <x v="1721"/>
    <x v="5"/>
    <n v="49945067"/>
    <n v="228667171"/>
    <x v="3"/>
    <n v="13"/>
    <n v="3388"/>
    <n v="96043132"/>
    <n v="5"/>
    <s v="Closed"/>
  </r>
  <r>
    <x v="3869"/>
    <s v="Startup3870"/>
    <x v="9"/>
    <x v="7"/>
    <s v="Manchester"/>
    <n v="2016"/>
    <x v="1409"/>
    <x v="4"/>
    <n v="5657446"/>
    <n v="164230079"/>
    <x v="7"/>
    <n v="5"/>
    <n v="2836"/>
    <n v="92833517"/>
    <n v="2"/>
    <s v="Closed"/>
  </r>
  <r>
    <x v="3870"/>
    <s v="Startup3871"/>
    <x v="4"/>
    <x v="4"/>
    <s v="Sydney"/>
    <n v="2010"/>
    <x v="1722"/>
    <x v="6"/>
    <n v="46911092"/>
    <n v="467829985"/>
    <x v="4"/>
    <n v="8"/>
    <n v="472"/>
    <n v="21132969"/>
    <n v="11"/>
    <s v="Acquired"/>
  </r>
  <r>
    <x v="3871"/>
    <s v="Startup3872"/>
    <x v="9"/>
    <x v="6"/>
    <s v="Abu Dhabi"/>
    <n v="2013"/>
    <x v="969"/>
    <x v="2"/>
    <n v="21587621"/>
    <n v="529816075"/>
    <x v="0"/>
    <n v="6"/>
    <n v="2845"/>
    <n v="4352647"/>
    <n v="18"/>
    <s v="Closed"/>
  </r>
  <r>
    <x v="3872"/>
    <s v="Startup3873"/>
    <x v="9"/>
    <x v="1"/>
    <s v="Bengaluru"/>
    <n v="2011"/>
    <x v="739"/>
    <x v="2"/>
    <n v="38309501"/>
    <n v="75127186"/>
    <x v="2"/>
    <n v="15"/>
    <n v="3587"/>
    <n v="86609062"/>
    <n v="19"/>
    <s v="IPO"/>
  </r>
  <r>
    <x v="3873"/>
    <s v="Startup3874"/>
    <x v="2"/>
    <x v="9"/>
    <s v="Toronto"/>
    <n v="2019"/>
    <x v="817"/>
    <x v="2"/>
    <n v="11752920"/>
    <n v="949546137"/>
    <x v="2"/>
    <n v="12"/>
    <n v="2254"/>
    <n v="26671550"/>
    <n v="29"/>
    <s v="Closed"/>
  </r>
  <r>
    <x v="3874"/>
    <s v="Startup3875"/>
    <x v="9"/>
    <x v="3"/>
    <s v="Singapore"/>
    <n v="2021"/>
    <x v="1723"/>
    <x v="2"/>
    <n v="49651646"/>
    <n v="347518049"/>
    <x v="6"/>
    <n v="4"/>
    <n v="2096"/>
    <n v="3874668"/>
    <n v="9"/>
    <s v="IPO"/>
  </r>
  <r>
    <x v="3875"/>
    <s v="Startup3876"/>
    <x v="4"/>
    <x v="2"/>
    <s v="Paris"/>
    <n v="2018"/>
    <x v="18"/>
    <x v="3"/>
    <n v="28951893"/>
    <n v="288468086"/>
    <x v="6"/>
    <n v="8"/>
    <n v="1152"/>
    <n v="38032036"/>
    <n v="4"/>
    <s v="IPO"/>
  </r>
  <r>
    <x v="3876"/>
    <s v="Startup3877"/>
    <x v="1"/>
    <x v="4"/>
    <s v="Sydney"/>
    <n v="2015"/>
    <x v="1379"/>
    <x v="2"/>
    <n v="14584727"/>
    <n v="672926458"/>
    <x v="3"/>
    <n v="9"/>
    <n v="4945"/>
    <n v="28152165"/>
    <n v="27"/>
    <s v="Active"/>
  </r>
  <r>
    <x v="3877"/>
    <s v="Startup3878"/>
    <x v="1"/>
    <x v="5"/>
    <s v="Munich"/>
    <n v="2022"/>
    <x v="1724"/>
    <x v="6"/>
    <n v="7903420"/>
    <n v="379007824"/>
    <x v="3"/>
    <n v="7"/>
    <n v="3302"/>
    <n v="48159199"/>
    <n v="29"/>
    <s v="Closed"/>
  </r>
  <r>
    <x v="3878"/>
    <s v="Startup3879"/>
    <x v="8"/>
    <x v="6"/>
    <s v="Dubai"/>
    <n v="2022"/>
    <x v="1390"/>
    <x v="3"/>
    <n v="14726336"/>
    <n v="299054336"/>
    <x v="1"/>
    <n v="15"/>
    <n v="1977"/>
    <n v="84999288"/>
    <n v="10"/>
    <s v="Acquired"/>
  </r>
  <r>
    <x v="3879"/>
    <s v="Startup3880"/>
    <x v="1"/>
    <x v="3"/>
    <s v="Singapore"/>
    <n v="2017"/>
    <x v="306"/>
    <x v="3"/>
    <n v="21683042"/>
    <n v="502560194"/>
    <x v="1"/>
    <n v="11"/>
    <n v="4184"/>
    <n v="24891163"/>
    <n v="10"/>
    <s v="Closed"/>
  </r>
  <r>
    <x v="3880"/>
    <s v="Startup3881"/>
    <x v="3"/>
    <x v="2"/>
    <s v="Paris"/>
    <n v="2016"/>
    <x v="882"/>
    <x v="3"/>
    <n v="827367"/>
    <n v="402018177"/>
    <x v="1"/>
    <n v="8"/>
    <n v="3283"/>
    <n v="56264325"/>
    <n v="36"/>
    <s v="Active"/>
  </r>
  <r>
    <x v="3881"/>
    <s v="Startup3882"/>
    <x v="1"/>
    <x v="4"/>
    <s v="Melbourne"/>
    <n v="2014"/>
    <x v="380"/>
    <x v="3"/>
    <n v="16449214"/>
    <n v="897394329"/>
    <x v="0"/>
    <n v="8"/>
    <n v="3675"/>
    <n v="15844528"/>
    <n v="27"/>
    <s v="IPO"/>
  </r>
  <r>
    <x v="3882"/>
    <s v="Startup3883"/>
    <x v="2"/>
    <x v="1"/>
    <s v="Hyderabad"/>
    <n v="2014"/>
    <x v="870"/>
    <x v="5"/>
    <n v="19952657"/>
    <n v="482801494"/>
    <x v="0"/>
    <n v="2"/>
    <n v="1677"/>
    <n v="32542305"/>
    <n v="8"/>
    <s v="Closed"/>
  </r>
  <r>
    <x v="3883"/>
    <s v="Startup3884"/>
    <x v="1"/>
    <x v="2"/>
    <s v="Paris"/>
    <n v="2016"/>
    <x v="1086"/>
    <x v="5"/>
    <n v="5695774"/>
    <n v="569822599"/>
    <x v="7"/>
    <n v="4"/>
    <n v="2040"/>
    <n v="42634667"/>
    <n v="5"/>
    <s v="Acquired"/>
  </r>
  <r>
    <x v="3884"/>
    <s v="Startup3885"/>
    <x v="5"/>
    <x v="3"/>
    <s v="Singapore"/>
    <n v="2017"/>
    <x v="1328"/>
    <x v="6"/>
    <n v="39375325"/>
    <n v="335240827"/>
    <x v="1"/>
    <n v="14"/>
    <n v="4573"/>
    <n v="59698669"/>
    <n v="31"/>
    <s v="Active"/>
  </r>
  <r>
    <x v="3885"/>
    <s v="Startup3886"/>
    <x v="7"/>
    <x v="5"/>
    <s v="Munich"/>
    <n v="2010"/>
    <x v="1575"/>
    <x v="0"/>
    <n v="16487087"/>
    <n v="368903081"/>
    <x v="4"/>
    <n v="6"/>
    <n v="1502"/>
    <n v="1116641"/>
    <n v="29"/>
    <s v="Active"/>
  </r>
  <r>
    <x v="3886"/>
    <s v="Startup3887"/>
    <x v="9"/>
    <x v="3"/>
    <s v="Singapore"/>
    <n v="2016"/>
    <x v="182"/>
    <x v="6"/>
    <n v="10993224"/>
    <n v="654248950"/>
    <x v="6"/>
    <n v="10"/>
    <n v="3413"/>
    <n v="56858797"/>
    <n v="27"/>
    <s v="Closed"/>
  </r>
  <r>
    <x v="3887"/>
    <s v="Startup3888"/>
    <x v="0"/>
    <x v="3"/>
    <s v="Singapore"/>
    <n v="2018"/>
    <x v="1154"/>
    <x v="3"/>
    <n v="12574089"/>
    <n v="579367184"/>
    <x v="2"/>
    <n v="1"/>
    <n v="3655"/>
    <n v="1615703"/>
    <n v="2"/>
    <s v="Active"/>
  </r>
  <r>
    <x v="3888"/>
    <s v="Startup3889"/>
    <x v="2"/>
    <x v="6"/>
    <s v="Dubai"/>
    <n v="2018"/>
    <x v="1469"/>
    <x v="6"/>
    <n v="4296979"/>
    <n v="460057385"/>
    <x v="1"/>
    <n v="9"/>
    <n v="3841"/>
    <n v="84216995"/>
    <n v="12"/>
    <s v="Closed"/>
  </r>
  <r>
    <x v="3889"/>
    <s v="Startup3890"/>
    <x v="8"/>
    <x v="5"/>
    <s v="Munich"/>
    <n v="2015"/>
    <x v="1725"/>
    <x v="2"/>
    <n v="44514986"/>
    <n v="11814205"/>
    <x v="4"/>
    <n v="14"/>
    <n v="2932"/>
    <n v="13595217"/>
    <n v="4"/>
    <s v="Active"/>
  </r>
  <r>
    <x v="3890"/>
    <s v="Startup3891"/>
    <x v="1"/>
    <x v="8"/>
    <s v="Boston"/>
    <n v="2023"/>
    <x v="702"/>
    <x v="1"/>
    <n v="11463183"/>
    <n v="169870710"/>
    <x v="6"/>
    <n v="1"/>
    <n v="4934"/>
    <n v="79604879"/>
    <n v="21"/>
    <s v="Acquired"/>
  </r>
  <r>
    <x v="3891"/>
    <s v="Startup3892"/>
    <x v="4"/>
    <x v="7"/>
    <s v="Manchester"/>
    <n v="2013"/>
    <x v="1217"/>
    <x v="4"/>
    <n v="23834662"/>
    <n v="464040850"/>
    <x v="7"/>
    <n v="2"/>
    <n v="2622"/>
    <n v="37086276"/>
    <n v="25"/>
    <s v="IPO"/>
  </r>
  <r>
    <x v="3892"/>
    <s v="Startup3893"/>
    <x v="2"/>
    <x v="2"/>
    <s v="Paris"/>
    <n v="2016"/>
    <x v="665"/>
    <x v="6"/>
    <n v="15657839"/>
    <n v="864727908"/>
    <x v="6"/>
    <n v="11"/>
    <n v="222"/>
    <n v="97007213"/>
    <n v="29"/>
    <s v="IPO"/>
  </r>
  <r>
    <x v="3893"/>
    <s v="Startup3894"/>
    <x v="7"/>
    <x v="4"/>
    <s v="Sydney"/>
    <n v="2021"/>
    <x v="1212"/>
    <x v="6"/>
    <n v="37995945"/>
    <n v="937561528"/>
    <x v="1"/>
    <n v="4"/>
    <n v="4133"/>
    <n v="7641251"/>
    <n v="40"/>
    <s v="Closed"/>
  </r>
  <r>
    <x v="3894"/>
    <s v="Startup3895"/>
    <x v="0"/>
    <x v="5"/>
    <s v="Berlin"/>
    <n v="2015"/>
    <x v="1726"/>
    <x v="3"/>
    <n v="959768"/>
    <n v="949629050"/>
    <x v="0"/>
    <n v="12"/>
    <n v="523"/>
    <n v="42945153"/>
    <n v="28"/>
    <s v="Acquired"/>
  </r>
  <r>
    <x v="3895"/>
    <s v="Startup3896"/>
    <x v="3"/>
    <x v="6"/>
    <s v="Dubai"/>
    <n v="2015"/>
    <x v="1040"/>
    <x v="6"/>
    <n v="4691085"/>
    <n v="113954943"/>
    <x v="0"/>
    <n v="9"/>
    <n v="2163"/>
    <n v="91568618"/>
    <n v="5"/>
    <s v="Active"/>
  </r>
  <r>
    <x v="3896"/>
    <s v="Startup3897"/>
    <x v="9"/>
    <x v="6"/>
    <s v="Dubai"/>
    <n v="2021"/>
    <x v="1613"/>
    <x v="6"/>
    <n v="43997581"/>
    <n v="448653997"/>
    <x v="5"/>
    <n v="10"/>
    <n v="302"/>
    <n v="67364579"/>
    <n v="20"/>
    <s v="Acquired"/>
  </r>
  <r>
    <x v="3897"/>
    <s v="Startup3898"/>
    <x v="0"/>
    <x v="4"/>
    <s v="Melbourne"/>
    <n v="2023"/>
    <x v="407"/>
    <x v="0"/>
    <n v="12561933"/>
    <n v="660074934"/>
    <x v="0"/>
    <n v="12"/>
    <n v="3412"/>
    <n v="72193653"/>
    <n v="25"/>
    <s v="Closed"/>
  </r>
  <r>
    <x v="3898"/>
    <s v="Startup3899"/>
    <x v="1"/>
    <x v="4"/>
    <s v="Melbourne"/>
    <n v="2010"/>
    <x v="1588"/>
    <x v="0"/>
    <n v="48977885"/>
    <n v="579748866"/>
    <x v="5"/>
    <n v="14"/>
    <n v="372"/>
    <n v="36105348"/>
    <n v="28"/>
    <s v="Active"/>
  </r>
  <r>
    <x v="3899"/>
    <s v="Startup3900"/>
    <x v="5"/>
    <x v="5"/>
    <s v="Berlin"/>
    <n v="2015"/>
    <x v="247"/>
    <x v="4"/>
    <n v="44781663"/>
    <n v="838128955"/>
    <x v="0"/>
    <n v="6"/>
    <n v="696"/>
    <n v="51603630"/>
    <n v="24"/>
    <s v="Active"/>
  </r>
  <r>
    <x v="3900"/>
    <s v="Startup3901"/>
    <x v="6"/>
    <x v="7"/>
    <s v="Manchester"/>
    <n v="2011"/>
    <x v="266"/>
    <x v="1"/>
    <n v="11629711"/>
    <n v="707005503"/>
    <x v="7"/>
    <n v="11"/>
    <n v="2408"/>
    <n v="49168477"/>
    <n v="13"/>
    <s v="Acquired"/>
  </r>
  <r>
    <x v="3901"/>
    <s v="Startup3902"/>
    <x v="9"/>
    <x v="3"/>
    <s v="Singapore"/>
    <n v="2015"/>
    <x v="994"/>
    <x v="6"/>
    <n v="15956144"/>
    <n v="174107346"/>
    <x v="6"/>
    <n v="12"/>
    <n v="154"/>
    <n v="49359858"/>
    <n v="28"/>
    <s v="Closed"/>
  </r>
  <r>
    <x v="3902"/>
    <s v="Startup3903"/>
    <x v="2"/>
    <x v="3"/>
    <s v="Singapore"/>
    <n v="2014"/>
    <x v="1005"/>
    <x v="2"/>
    <n v="11514109"/>
    <n v="68535288"/>
    <x v="2"/>
    <n v="8"/>
    <n v="2686"/>
    <n v="81950910"/>
    <n v="2"/>
    <s v="Closed"/>
  </r>
  <r>
    <x v="3903"/>
    <s v="Startup3904"/>
    <x v="4"/>
    <x v="0"/>
    <s v="Tokyo"/>
    <n v="2019"/>
    <x v="1727"/>
    <x v="3"/>
    <n v="41594609"/>
    <n v="821756430"/>
    <x v="1"/>
    <n v="4"/>
    <n v="504"/>
    <n v="21133037"/>
    <n v="11"/>
    <s v="Active"/>
  </r>
  <r>
    <x v="3904"/>
    <s v="Startup3905"/>
    <x v="7"/>
    <x v="4"/>
    <s v="Sydney"/>
    <n v="2015"/>
    <x v="1407"/>
    <x v="4"/>
    <n v="6267056"/>
    <n v="778125628"/>
    <x v="5"/>
    <n v="10"/>
    <n v="299"/>
    <n v="93063743"/>
    <n v="11"/>
    <s v="Closed"/>
  </r>
  <r>
    <x v="3905"/>
    <s v="Startup3906"/>
    <x v="2"/>
    <x v="8"/>
    <s v="New York"/>
    <n v="2017"/>
    <x v="1728"/>
    <x v="5"/>
    <n v="9284211"/>
    <n v="124824435"/>
    <x v="3"/>
    <n v="2"/>
    <n v="3373"/>
    <n v="23603079"/>
    <n v="39"/>
    <s v="IPO"/>
  </r>
  <r>
    <x v="3906"/>
    <s v="Startup3907"/>
    <x v="3"/>
    <x v="0"/>
    <s v="Tokyo"/>
    <n v="2024"/>
    <x v="698"/>
    <x v="5"/>
    <n v="45557946"/>
    <n v="724026385"/>
    <x v="0"/>
    <n v="14"/>
    <n v="2297"/>
    <n v="41891478"/>
    <n v="10"/>
    <s v="Active"/>
  </r>
  <r>
    <x v="3907"/>
    <s v="Startup3908"/>
    <x v="6"/>
    <x v="5"/>
    <s v="Berlin"/>
    <n v="2019"/>
    <x v="537"/>
    <x v="3"/>
    <n v="37331290"/>
    <n v="530030233"/>
    <x v="5"/>
    <n v="6"/>
    <n v="1279"/>
    <n v="30480106"/>
    <n v="16"/>
    <s v="IPO"/>
  </r>
  <r>
    <x v="3908"/>
    <s v="Startup3909"/>
    <x v="7"/>
    <x v="5"/>
    <s v="Munich"/>
    <n v="2012"/>
    <x v="398"/>
    <x v="6"/>
    <n v="43566589"/>
    <n v="240029892"/>
    <x v="1"/>
    <n v="5"/>
    <n v="700"/>
    <n v="52514705"/>
    <n v="7"/>
    <s v="Active"/>
  </r>
  <r>
    <x v="3909"/>
    <s v="Startup3910"/>
    <x v="5"/>
    <x v="3"/>
    <s v="Singapore"/>
    <n v="2018"/>
    <x v="832"/>
    <x v="2"/>
    <n v="48136210"/>
    <n v="950982022"/>
    <x v="1"/>
    <n v="6"/>
    <n v="682"/>
    <n v="94392418"/>
    <n v="15"/>
    <s v="Closed"/>
  </r>
  <r>
    <x v="3910"/>
    <s v="Startup3911"/>
    <x v="8"/>
    <x v="7"/>
    <s v="Manchester"/>
    <n v="2010"/>
    <x v="933"/>
    <x v="1"/>
    <n v="37771958"/>
    <n v="785689623"/>
    <x v="5"/>
    <n v="7"/>
    <n v="3175"/>
    <n v="79096880"/>
    <n v="36"/>
    <s v="Active"/>
  </r>
  <r>
    <x v="3911"/>
    <s v="Startup3912"/>
    <x v="9"/>
    <x v="7"/>
    <s v="London"/>
    <n v="2015"/>
    <x v="716"/>
    <x v="3"/>
    <n v="33868914"/>
    <n v="385157854"/>
    <x v="2"/>
    <n v="5"/>
    <n v="4341"/>
    <n v="62069867"/>
    <n v="32"/>
    <s v="Closed"/>
  </r>
  <r>
    <x v="3912"/>
    <s v="Startup3913"/>
    <x v="4"/>
    <x v="1"/>
    <s v="Hyderabad"/>
    <n v="2010"/>
    <x v="21"/>
    <x v="1"/>
    <n v="22984161"/>
    <n v="515433731"/>
    <x v="2"/>
    <n v="6"/>
    <n v="1175"/>
    <n v="4323354"/>
    <n v="23"/>
    <s v="IPO"/>
  </r>
  <r>
    <x v="3913"/>
    <s v="Startup3914"/>
    <x v="2"/>
    <x v="0"/>
    <s v="Tokyo"/>
    <n v="2024"/>
    <x v="1245"/>
    <x v="1"/>
    <n v="47446756"/>
    <n v="882145524"/>
    <x v="7"/>
    <n v="12"/>
    <n v="3375"/>
    <n v="27573781"/>
    <n v="17"/>
    <s v="Closed"/>
  </r>
  <r>
    <x v="3914"/>
    <s v="Startup3915"/>
    <x v="0"/>
    <x v="1"/>
    <s v="Mumbai"/>
    <n v="2015"/>
    <x v="990"/>
    <x v="1"/>
    <n v="20462210"/>
    <n v="892526203"/>
    <x v="1"/>
    <n v="15"/>
    <n v="852"/>
    <n v="66023841"/>
    <n v="1"/>
    <s v="Active"/>
  </r>
  <r>
    <x v="3915"/>
    <s v="Startup3916"/>
    <x v="9"/>
    <x v="6"/>
    <s v="Dubai"/>
    <n v="2010"/>
    <x v="505"/>
    <x v="0"/>
    <n v="16788007"/>
    <n v="479953266"/>
    <x v="0"/>
    <n v="9"/>
    <n v="2027"/>
    <n v="67209179"/>
    <n v="38"/>
    <s v="Active"/>
  </r>
  <r>
    <x v="3916"/>
    <s v="Startup3917"/>
    <x v="1"/>
    <x v="5"/>
    <s v="Berlin"/>
    <n v="2015"/>
    <x v="1017"/>
    <x v="0"/>
    <n v="11528889"/>
    <n v="743987500"/>
    <x v="2"/>
    <n v="9"/>
    <n v="4607"/>
    <n v="29596145"/>
    <n v="31"/>
    <s v="IPO"/>
  </r>
  <r>
    <x v="3917"/>
    <s v="Startup3918"/>
    <x v="0"/>
    <x v="8"/>
    <s v="Austin"/>
    <n v="2010"/>
    <x v="336"/>
    <x v="2"/>
    <n v="31064080"/>
    <n v="840944196"/>
    <x v="1"/>
    <n v="15"/>
    <n v="2783"/>
    <n v="57319338"/>
    <n v="40"/>
    <s v="Active"/>
  </r>
  <r>
    <x v="3918"/>
    <s v="Startup3919"/>
    <x v="7"/>
    <x v="9"/>
    <s v="Toronto"/>
    <n v="2022"/>
    <x v="828"/>
    <x v="4"/>
    <n v="4927470"/>
    <n v="488908800"/>
    <x v="0"/>
    <n v="5"/>
    <n v="762"/>
    <n v="65834627"/>
    <n v="29"/>
    <s v="IPO"/>
  </r>
  <r>
    <x v="3919"/>
    <s v="Startup3920"/>
    <x v="4"/>
    <x v="3"/>
    <s v="Singapore"/>
    <n v="2018"/>
    <x v="313"/>
    <x v="0"/>
    <n v="21913099"/>
    <n v="356521642"/>
    <x v="1"/>
    <n v="15"/>
    <n v="4454"/>
    <n v="4214569"/>
    <n v="5"/>
    <s v="IPO"/>
  </r>
  <r>
    <x v="3920"/>
    <s v="Startup3921"/>
    <x v="6"/>
    <x v="6"/>
    <s v="Dubai"/>
    <n v="2021"/>
    <x v="1081"/>
    <x v="2"/>
    <n v="32206706"/>
    <n v="991813413"/>
    <x v="7"/>
    <n v="15"/>
    <n v="705"/>
    <n v="27962962"/>
    <n v="33"/>
    <s v="Acquired"/>
  </r>
  <r>
    <x v="3921"/>
    <s v="Startup3922"/>
    <x v="3"/>
    <x v="8"/>
    <s v="San Francisco"/>
    <n v="2011"/>
    <x v="996"/>
    <x v="6"/>
    <n v="23218863"/>
    <n v="131523148"/>
    <x v="4"/>
    <n v="3"/>
    <n v="1429"/>
    <n v="34114321"/>
    <n v="27"/>
    <s v="Active"/>
  </r>
  <r>
    <x v="3922"/>
    <s v="Startup3923"/>
    <x v="4"/>
    <x v="6"/>
    <s v="Abu Dhabi"/>
    <n v="2018"/>
    <x v="1273"/>
    <x v="3"/>
    <n v="10355060"/>
    <n v="903076912"/>
    <x v="6"/>
    <n v="8"/>
    <n v="61"/>
    <n v="2305054"/>
    <n v="2"/>
    <s v="Active"/>
  </r>
  <r>
    <x v="3923"/>
    <s v="Startup3924"/>
    <x v="2"/>
    <x v="6"/>
    <s v="Abu Dhabi"/>
    <n v="2020"/>
    <x v="1429"/>
    <x v="3"/>
    <n v="8286202"/>
    <n v="441853591"/>
    <x v="3"/>
    <n v="3"/>
    <n v="1911"/>
    <n v="86766347"/>
    <n v="21"/>
    <s v="Active"/>
  </r>
  <r>
    <x v="3924"/>
    <s v="Startup3925"/>
    <x v="6"/>
    <x v="7"/>
    <s v="Manchester"/>
    <n v="2013"/>
    <x v="1729"/>
    <x v="1"/>
    <n v="9610273"/>
    <n v="128446980"/>
    <x v="3"/>
    <n v="2"/>
    <n v="2460"/>
    <n v="37995132"/>
    <n v="6"/>
    <s v="Closed"/>
  </r>
  <r>
    <x v="3925"/>
    <s v="Startup3926"/>
    <x v="9"/>
    <x v="5"/>
    <s v="Berlin"/>
    <n v="2020"/>
    <x v="1187"/>
    <x v="4"/>
    <n v="45777002"/>
    <n v="377300565"/>
    <x v="2"/>
    <n v="5"/>
    <n v="2864"/>
    <n v="1518080"/>
    <n v="33"/>
    <s v="IPO"/>
  </r>
  <r>
    <x v="3926"/>
    <s v="Startup3927"/>
    <x v="6"/>
    <x v="2"/>
    <s v="Paris"/>
    <n v="2016"/>
    <x v="1730"/>
    <x v="0"/>
    <n v="23226470"/>
    <n v="167369253"/>
    <x v="1"/>
    <n v="1"/>
    <n v="4803"/>
    <n v="41737102"/>
    <n v="20"/>
    <s v="Closed"/>
  </r>
  <r>
    <x v="3927"/>
    <s v="Startup3928"/>
    <x v="5"/>
    <x v="2"/>
    <s v="Paris"/>
    <n v="2023"/>
    <x v="457"/>
    <x v="0"/>
    <n v="16744212"/>
    <n v="484219104"/>
    <x v="7"/>
    <n v="2"/>
    <n v="989"/>
    <n v="92189242"/>
    <n v="38"/>
    <s v="Closed"/>
  </r>
  <r>
    <x v="3928"/>
    <s v="Startup3929"/>
    <x v="0"/>
    <x v="6"/>
    <s v="Abu Dhabi"/>
    <n v="2020"/>
    <x v="32"/>
    <x v="1"/>
    <n v="34583113"/>
    <n v="401373686"/>
    <x v="4"/>
    <n v="13"/>
    <n v="731"/>
    <n v="84920497"/>
    <n v="35"/>
    <s v="Acquired"/>
  </r>
  <r>
    <x v="3929"/>
    <s v="Startup3930"/>
    <x v="3"/>
    <x v="8"/>
    <s v="Austin"/>
    <n v="2024"/>
    <x v="26"/>
    <x v="5"/>
    <n v="25033907"/>
    <n v="69101459"/>
    <x v="0"/>
    <n v="15"/>
    <n v="1486"/>
    <n v="64945806"/>
    <n v="9"/>
    <s v="Closed"/>
  </r>
  <r>
    <x v="3930"/>
    <s v="Startup3931"/>
    <x v="2"/>
    <x v="2"/>
    <s v="Paris"/>
    <n v="2016"/>
    <x v="288"/>
    <x v="5"/>
    <n v="22280573"/>
    <n v="156557814"/>
    <x v="5"/>
    <n v="13"/>
    <n v="827"/>
    <n v="33412454"/>
    <n v="26"/>
    <s v="Acquired"/>
  </r>
  <r>
    <x v="3931"/>
    <s v="Startup3932"/>
    <x v="7"/>
    <x v="3"/>
    <s v="Singapore"/>
    <n v="2015"/>
    <x v="275"/>
    <x v="2"/>
    <n v="7976557"/>
    <n v="333975953"/>
    <x v="0"/>
    <n v="2"/>
    <n v="1597"/>
    <n v="20636909"/>
    <n v="28"/>
    <s v="Acquired"/>
  </r>
  <r>
    <x v="3932"/>
    <s v="Startup3933"/>
    <x v="5"/>
    <x v="5"/>
    <s v="Munich"/>
    <n v="2023"/>
    <x v="574"/>
    <x v="0"/>
    <n v="18207091"/>
    <n v="955258357"/>
    <x v="6"/>
    <n v="5"/>
    <n v="2846"/>
    <n v="60690542"/>
    <n v="19"/>
    <s v="Acquired"/>
  </r>
  <r>
    <x v="3933"/>
    <s v="Startup3934"/>
    <x v="4"/>
    <x v="3"/>
    <s v="Singapore"/>
    <n v="2010"/>
    <x v="309"/>
    <x v="4"/>
    <n v="24034516"/>
    <n v="440459305"/>
    <x v="3"/>
    <n v="4"/>
    <n v="2759"/>
    <n v="38747762"/>
    <n v="22"/>
    <s v="Active"/>
  </r>
  <r>
    <x v="3934"/>
    <s v="Startup3935"/>
    <x v="6"/>
    <x v="9"/>
    <s v="Vancouver"/>
    <n v="2010"/>
    <x v="1004"/>
    <x v="0"/>
    <n v="24327875"/>
    <n v="400785053"/>
    <x v="5"/>
    <n v="15"/>
    <n v="4932"/>
    <n v="73728984"/>
    <n v="7"/>
    <s v="Active"/>
  </r>
  <r>
    <x v="3935"/>
    <s v="Startup3936"/>
    <x v="7"/>
    <x v="5"/>
    <s v="Munich"/>
    <n v="2013"/>
    <x v="811"/>
    <x v="0"/>
    <n v="45866866"/>
    <n v="591683023"/>
    <x v="1"/>
    <n v="8"/>
    <n v="4174"/>
    <n v="86141997"/>
    <n v="5"/>
    <s v="Active"/>
  </r>
  <r>
    <x v="3936"/>
    <s v="Startup3937"/>
    <x v="8"/>
    <x v="6"/>
    <s v="Abu Dhabi"/>
    <n v="2018"/>
    <x v="1634"/>
    <x v="3"/>
    <n v="19071216"/>
    <n v="892233002"/>
    <x v="2"/>
    <n v="8"/>
    <n v="2957"/>
    <n v="81151971"/>
    <n v="36"/>
    <s v="Acquired"/>
  </r>
  <r>
    <x v="3937"/>
    <s v="Startup3938"/>
    <x v="4"/>
    <x v="8"/>
    <s v="New York"/>
    <n v="2021"/>
    <x v="534"/>
    <x v="6"/>
    <n v="48623621"/>
    <n v="640802421"/>
    <x v="0"/>
    <n v="2"/>
    <n v="3469"/>
    <n v="8706322"/>
    <n v="33"/>
    <s v="Active"/>
  </r>
  <r>
    <x v="3938"/>
    <s v="Startup3939"/>
    <x v="0"/>
    <x v="0"/>
    <s v="Tokyo"/>
    <n v="2012"/>
    <x v="1041"/>
    <x v="0"/>
    <n v="35725486"/>
    <n v="692939030"/>
    <x v="4"/>
    <n v="2"/>
    <n v="2006"/>
    <n v="2657354"/>
    <n v="11"/>
    <s v="Active"/>
  </r>
  <r>
    <x v="3939"/>
    <s v="Startup3940"/>
    <x v="1"/>
    <x v="8"/>
    <s v="Austin"/>
    <n v="2024"/>
    <x v="858"/>
    <x v="0"/>
    <n v="21069594"/>
    <n v="792692313"/>
    <x v="0"/>
    <n v="9"/>
    <n v="2080"/>
    <n v="29914292"/>
    <n v="14"/>
    <s v="Closed"/>
  </r>
  <r>
    <x v="3940"/>
    <s v="Startup3941"/>
    <x v="6"/>
    <x v="0"/>
    <s v="Tokyo"/>
    <n v="2016"/>
    <x v="772"/>
    <x v="3"/>
    <n v="21437922"/>
    <n v="475211714"/>
    <x v="0"/>
    <n v="9"/>
    <n v="4030"/>
    <n v="38754451"/>
    <n v="23"/>
    <s v="Active"/>
  </r>
  <r>
    <x v="3941"/>
    <s v="Startup3942"/>
    <x v="2"/>
    <x v="9"/>
    <s v="Vancouver"/>
    <n v="2020"/>
    <x v="1272"/>
    <x v="1"/>
    <n v="7296378"/>
    <n v="604637491"/>
    <x v="1"/>
    <n v="5"/>
    <n v="2898"/>
    <n v="61112145"/>
    <n v="23"/>
    <s v="Acquired"/>
  </r>
  <r>
    <x v="3942"/>
    <s v="Startup3943"/>
    <x v="2"/>
    <x v="2"/>
    <s v="Paris"/>
    <n v="2016"/>
    <x v="368"/>
    <x v="1"/>
    <n v="39331164"/>
    <n v="366367193"/>
    <x v="2"/>
    <n v="12"/>
    <n v="2046"/>
    <n v="25849265"/>
    <n v="25"/>
    <s v="IPO"/>
  </r>
  <r>
    <x v="3943"/>
    <s v="Startup3944"/>
    <x v="9"/>
    <x v="8"/>
    <s v="Austin"/>
    <n v="2010"/>
    <x v="1731"/>
    <x v="4"/>
    <n v="33728058"/>
    <n v="851863399"/>
    <x v="7"/>
    <n v="9"/>
    <n v="66"/>
    <n v="78345858"/>
    <n v="12"/>
    <s v="Acquired"/>
  </r>
  <r>
    <x v="3944"/>
    <s v="Startup3945"/>
    <x v="6"/>
    <x v="0"/>
    <s v="Tokyo"/>
    <n v="2014"/>
    <x v="411"/>
    <x v="3"/>
    <n v="42748681"/>
    <n v="448448997"/>
    <x v="1"/>
    <n v="10"/>
    <n v="1191"/>
    <n v="27535518"/>
    <n v="35"/>
    <s v="IPO"/>
  </r>
  <r>
    <x v="3945"/>
    <s v="Startup3946"/>
    <x v="2"/>
    <x v="7"/>
    <s v="London"/>
    <n v="2015"/>
    <x v="856"/>
    <x v="0"/>
    <n v="30826062"/>
    <n v="379287963"/>
    <x v="7"/>
    <n v="14"/>
    <n v="699"/>
    <n v="26504345"/>
    <n v="16"/>
    <s v="Closed"/>
  </r>
  <r>
    <x v="3946"/>
    <s v="Startup3947"/>
    <x v="1"/>
    <x v="2"/>
    <s v="Paris"/>
    <n v="2010"/>
    <x v="1724"/>
    <x v="5"/>
    <n v="12864012"/>
    <n v="45601418"/>
    <x v="7"/>
    <n v="6"/>
    <n v="2385"/>
    <n v="55331452"/>
    <n v="19"/>
    <s v="Closed"/>
  </r>
  <r>
    <x v="3947"/>
    <s v="Startup3948"/>
    <x v="9"/>
    <x v="4"/>
    <s v="Sydney"/>
    <n v="2021"/>
    <x v="582"/>
    <x v="2"/>
    <n v="3925797"/>
    <n v="541970279"/>
    <x v="1"/>
    <n v="5"/>
    <n v="2145"/>
    <n v="26435020"/>
    <n v="9"/>
    <s v="Acquired"/>
  </r>
  <r>
    <x v="3948"/>
    <s v="Startup3949"/>
    <x v="4"/>
    <x v="6"/>
    <s v="Dubai"/>
    <n v="2020"/>
    <x v="330"/>
    <x v="1"/>
    <n v="37533248"/>
    <n v="990222737"/>
    <x v="6"/>
    <n v="12"/>
    <n v="1732"/>
    <n v="76911710"/>
    <n v="32"/>
    <s v="IPO"/>
  </r>
  <r>
    <x v="3949"/>
    <s v="Startup3950"/>
    <x v="2"/>
    <x v="3"/>
    <s v="Singapore"/>
    <n v="2019"/>
    <x v="390"/>
    <x v="3"/>
    <n v="1989014"/>
    <n v="676871048"/>
    <x v="3"/>
    <n v="13"/>
    <n v="4608"/>
    <n v="45063428"/>
    <n v="6"/>
    <s v="IPO"/>
  </r>
  <r>
    <x v="3950"/>
    <s v="Startup3951"/>
    <x v="6"/>
    <x v="1"/>
    <s v="Bengaluru"/>
    <n v="2016"/>
    <x v="503"/>
    <x v="2"/>
    <n v="26107543"/>
    <n v="484230281"/>
    <x v="7"/>
    <n v="12"/>
    <n v="227"/>
    <n v="25269329"/>
    <n v="24"/>
    <s v="IPO"/>
  </r>
  <r>
    <x v="3951"/>
    <s v="Startup3952"/>
    <x v="3"/>
    <x v="8"/>
    <s v="Boston"/>
    <n v="2012"/>
    <x v="934"/>
    <x v="2"/>
    <n v="42446451"/>
    <n v="96911164"/>
    <x v="6"/>
    <n v="4"/>
    <n v="3047"/>
    <n v="64903347"/>
    <n v="27"/>
    <s v="Acquired"/>
  </r>
  <r>
    <x v="3952"/>
    <s v="Startup3953"/>
    <x v="2"/>
    <x v="4"/>
    <s v="Melbourne"/>
    <n v="2022"/>
    <x v="1732"/>
    <x v="6"/>
    <n v="42038893"/>
    <n v="632206830"/>
    <x v="5"/>
    <n v="6"/>
    <n v="2756"/>
    <n v="36916372"/>
    <n v="4"/>
    <s v="Active"/>
  </r>
  <r>
    <x v="3953"/>
    <s v="Startup3954"/>
    <x v="7"/>
    <x v="1"/>
    <s v="Bengaluru"/>
    <n v="2010"/>
    <x v="939"/>
    <x v="5"/>
    <n v="2478159"/>
    <n v="356208681"/>
    <x v="6"/>
    <n v="3"/>
    <n v="1997"/>
    <n v="59069844"/>
    <n v="4"/>
    <s v="Acquired"/>
  </r>
  <r>
    <x v="3954"/>
    <s v="Startup3955"/>
    <x v="7"/>
    <x v="8"/>
    <s v="San Francisco"/>
    <n v="2014"/>
    <x v="1733"/>
    <x v="6"/>
    <n v="36382182"/>
    <n v="767975946"/>
    <x v="2"/>
    <n v="8"/>
    <n v="1636"/>
    <n v="90516487"/>
    <n v="26"/>
    <s v="Closed"/>
  </r>
  <r>
    <x v="3955"/>
    <s v="Startup3956"/>
    <x v="5"/>
    <x v="4"/>
    <s v="Melbourne"/>
    <n v="2024"/>
    <x v="523"/>
    <x v="1"/>
    <n v="36961978"/>
    <n v="909244810"/>
    <x v="4"/>
    <n v="2"/>
    <n v="910"/>
    <n v="32210437"/>
    <n v="16"/>
    <s v="Closed"/>
  </r>
  <r>
    <x v="3956"/>
    <s v="Startup3957"/>
    <x v="5"/>
    <x v="3"/>
    <s v="Singapore"/>
    <n v="2022"/>
    <x v="419"/>
    <x v="5"/>
    <n v="5881387"/>
    <n v="789432024"/>
    <x v="5"/>
    <n v="11"/>
    <n v="1171"/>
    <n v="52039713"/>
    <n v="15"/>
    <s v="Closed"/>
  </r>
  <r>
    <x v="3957"/>
    <s v="Startup3958"/>
    <x v="6"/>
    <x v="6"/>
    <s v="Abu Dhabi"/>
    <n v="2021"/>
    <x v="792"/>
    <x v="4"/>
    <n v="46580660"/>
    <n v="33160719"/>
    <x v="2"/>
    <n v="3"/>
    <n v="4123"/>
    <n v="77098273"/>
    <n v="26"/>
    <s v="Active"/>
  </r>
  <r>
    <x v="3958"/>
    <s v="Startup3959"/>
    <x v="6"/>
    <x v="5"/>
    <s v="Berlin"/>
    <n v="2019"/>
    <x v="1460"/>
    <x v="5"/>
    <n v="41970562"/>
    <n v="184490162"/>
    <x v="2"/>
    <n v="12"/>
    <n v="4134"/>
    <n v="18619391"/>
    <n v="25"/>
    <s v="Closed"/>
  </r>
  <r>
    <x v="3959"/>
    <s v="Startup3960"/>
    <x v="6"/>
    <x v="9"/>
    <s v="Vancouver"/>
    <n v="2012"/>
    <x v="1623"/>
    <x v="4"/>
    <n v="6534383"/>
    <n v="453006136"/>
    <x v="3"/>
    <n v="12"/>
    <n v="3214"/>
    <n v="46550018"/>
    <n v="30"/>
    <s v="IPO"/>
  </r>
  <r>
    <x v="3960"/>
    <s v="Startup3961"/>
    <x v="8"/>
    <x v="9"/>
    <s v="Vancouver"/>
    <n v="2011"/>
    <x v="1734"/>
    <x v="2"/>
    <n v="6412423"/>
    <n v="124561146"/>
    <x v="4"/>
    <n v="14"/>
    <n v="860"/>
    <n v="83503849"/>
    <n v="2"/>
    <s v="Active"/>
  </r>
  <r>
    <x v="3961"/>
    <s v="Startup3962"/>
    <x v="8"/>
    <x v="8"/>
    <s v="San Francisco"/>
    <n v="2010"/>
    <x v="1074"/>
    <x v="5"/>
    <n v="9225480"/>
    <n v="577542892"/>
    <x v="2"/>
    <n v="10"/>
    <n v="809"/>
    <n v="43354977"/>
    <n v="22"/>
    <s v="Acquired"/>
  </r>
  <r>
    <x v="3962"/>
    <s v="Startup3963"/>
    <x v="4"/>
    <x v="9"/>
    <s v="Vancouver"/>
    <n v="2013"/>
    <x v="1735"/>
    <x v="1"/>
    <n v="41030648"/>
    <n v="293016164"/>
    <x v="5"/>
    <n v="3"/>
    <n v="3185"/>
    <n v="19545693"/>
    <n v="34"/>
    <s v="Active"/>
  </r>
  <r>
    <x v="3963"/>
    <s v="Startup3964"/>
    <x v="8"/>
    <x v="4"/>
    <s v="Sydney"/>
    <n v="2020"/>
    <x v="1736"/>
    <x v="6"/>
    <n v="46541513"/>
    <n v="27307488"/>
    <x v="3"/>
    <n v="10"/>
    <n v="2996"/>
    <n v="60716146"/>
    <n v="11"/>
    <s v="Closed"/>
  </r>
  <r>
    <x v="3964"/>
    <s v="Startup3965"/>
    <x v="9"/>
    <x v="3"/>
    <s v="Singapore"/>
    <n v="2013"/>
    <x v="1596"/>
    <x v="4"/>
    <n v="29862336"/>
    <n v="666879050"/>
    <x v="7"/>
    <n v="12"/>
    <n v="1840"/>
    <n v="22588146"/>
    <n v="23"/>
    <s v="IPO"/>
  </r>
  <r>
    <x v="3965"/>
    <s v="Startup3966"/>
    <x v="0"/>
    <x v="7"/>
    <s v="London"/>
    <n v="2022"/>
    <x v="662"/>
    <x v="0"/>
    <n v="19287827"/>
    <n v="132379031"/>
    <x v="3"/>
    <n v="5"/>
    <n v="2542"/>
    <n v="65277324"/>
    <n v="26"/>
    <s v="IPO"/>
  </r>
  <r>
    <x v="3966"/>
    <s v="Startup3967"/>
    <x v="6"/>
    <x v="5"/>
    <s v="Munich"/>
    <n v="2014"/>
    <x v="1693"/>
    <x v="2"/>
    <n v="26000518"/>
    <n v="833240857"/>
    <x v="1"/>
    <n v="14"/>
    <n v="1737"/>
    <n v="53257003"/>
    <n v="2"/>
    <s v="Closed"/>
  </r>
  <r>
    <x v="3967"/>
    <s v="Startup3968"/>
    <x v="5"/>
    <x v="9"/>
    <s v="Toronto"/>
    <n v="2018"/>
    <x v="446"/>
    <x v="5"/>
    <n v="42145582"/>
    <n v="490992783"/>
    <x v="5"/>
    <n v="5"/>
    <n v="1352"/>
    <n v="42047576"/>
    <n v="27"/>
    <s v="Closed"/>
  </r>
  <r>
    <x v="3968"/>
    <s v="Startup3969"/>
    <x v="6"/>
    <x v="0"/>
    <s v="Tokyo"/>
    <n v="2015"/>
    <x v="835"/>
    <x v="5"/>
    <n v="23799042"/>
    <n v="664291916"/>
    <x v="3"/>
    <n v="1"/>
    <n v="3737"/>
    <n v="48454055"/>
    <n v="2"/>
    <s v="Acquired"/>
  </r>
  <r>
    <x v="3969"/>
    <s v="Startup3970"/>
    <x v="4"/>
    <x v="2"/>
    <s v="Paris"/>
    <n v="2022"/>
    <x v="119"/>
    <x v="6"/>
    <n v="43660877"/>
    <n v="257686945"/>
    <x v="3"/>
    <n v="12"/>
    <n v="3692"/>
    <n v="13457053"/>
    <n v="33"/>
    <s v="Closed"/>
  </r>
  <r>
    <x v="3970"/>
    <s v="Startup3971"/>
    <x v="4"/>
    <x v="8"/>
    <s v="San Francisco"/>
    <n v="2013"/>
    <x v="660"/>
    <x v="4"/>
    <n v="39727812"/>
    <n v="355602404"/>
    <x v="4"/>
    <n v="15"/>
    <n v="1003"/>
    <n v="22283147"/>
    <n v="6"/>
    <s v="Closed"/>
  </r>
  <r>
    <x v="3971"/>
    <s v="Startup3972"/>
    <x v="2"/>
    <x v="5"/>
    <s v="Berlin"/>
    <n v="2018"/>
    <x v="549"/>
    <x v="5"/>
    <n v="28104964"/>
    <n v="803221405"/>
    <x v="0"/>
    <n v="15"/>
    <n v="2275"/>
    <n v="77467320"/>
    <n v="19"/>
    <s v="Acquired"/>
  </r>
  <r>
    <x v="3972"/>
    <s v="Startup3973"/>
    <x v="6"/>
    <x v="4"/>
    <s v="Sydney"/>
    <n v="2015"/>
    <x v="183"/>
    <x v="1"/>
    <n v="962504"/>
    <n v="25780989"/>
    <x v="5"/>
    <n v="3"/>
    <n v="2871"/>
    <n v="89907114"/>
    <n v="10"/>
    <s v="Acquired"/>
  </r>
  <r>
    <x v="3973"/>
    <s v="Startup3974"/>
    <x v="3"/>
    <x v="3"/>
    <s v="Singapore"/>
    <n v="2022"/>
    <x v="1221"/>
    <x v="2"/>
    <n v="42172917"/>
    <n v="855334874"/>
    <x v="1"/>
    <n v="15"/>
    <n v="3779"/>
    <n v="79279582"/>
    <n v="8"/>
    <s v="Active"/>
  </r>
  <r>
    <x v="3974"/>
    <s v="Startup3975"/>
    <x v="7"/>
    <x v="3"/>
    <s v="Singapore"/>
    <n v="2018"/>
    <x v="325"/>
    <x v="1"/>
    <n v="9797582"/>
    <n v="833622047"/>
    <x v="5"/>
    <n v="8"/>
    <n v="2724"/>
    <n v="91521577"/>
    <n v="27"/>
    <s v="Closed"/>
  </r>
  <r>
    <x v="3975"/>
    <s v="Startup3976"/>
    <x v="7"/>
    <x v="7"/>
    <s v="Manchester"/>
    <n v="2010"/>
    <x v="1395"/>
    <x v="3"/>
    <n v="48366529"/>
    <n v="347419471"/>
    <x v="7"/>
    <n v="10"/>
    <n v="1606"/>
    <n v="55298081"/>
    <n v="23"/>
    <s v="Acquired"/>
  </r>
  <r>
    <x v="3976"/>
    <s v="Startup3977"/>
    <x v="1"/>
    <x v="2"/>
    <s v="Paris"/>
    <n v="2020"/>
    <x v="1228"/>
    <x v="1"/>
    <n v="18657209"/>
    <n v="156202997"/>
    <x v="4"/>
    <n v="7"/>
    <n v="159"/>
    <n v="23376032"/>
    <n v="32"/>
    <s v="Acquired"/>
  </r>
  <r>
    <x v="3977"/>
    <s v="Startup3978"/>
    <x v="6"/>
    <x v="4"/>
    <s v="Sydney"/>
    <n v="2014"/>
    <x v="6"/>
    <x v="1"/>
    <n v="48510101"/>
    <n v="679115403"/>
    <x v="3"/>
    <n v="13"/>
    <n v="4070"/>
    <n v="62571035"/>
    <n v="34"/>
    <s v="Acquired"/>
  </r>
  <r>
    <x v="3978"/>
    <s v="Startup3979"/>
    <x v="3"/>
    <x v="8"/>
    <s v="San Francisco"/>
    <n v="2016"/>
    <x v="1571"/>
    <x v="0"/>
    <n v="31191379"/>
    <n v="782289121"/>
    <x v="7"/>
    <n v="14"/>
    <n v="4997"/>
    <n v="99161354"/>
    <n v="30"/>
    <s v="Active"/>
  </r>
  <r>
    <x v="3979"/>
    <s v="Startup3980"/>
    <x v="6"/>
    <x v="7"/>
    <s v="Manchester"/>
    <n v="2016"/>
    <x v="920"/>
    <x v="2"/>
    <n v="44210319"/>
    <n v="6498706"/>
    <x v="1"/>
    <n v="15"/>
    <n v="3670"/>
    <n v="2311940"/>
    <n v="7"/>
    <s v="IPO"/>
  </r>
  <r>
    <x v="3980"/>
    <s v="Startup3981"/>
    <x v="7"/>
    <x v="2"/>
    <s v="Paris"/>
    <n v="2013"/>
    <x v="1473"/>
    <x v="2"/>
    <n v="2595169"/>
    <n v="651033777"/>
    <x v="3"/>
    <n v="14"/>
    <n v="2977"/>
    <n v="59656320"/>
    <n v="22"/>
    <s v="IPO"/>
  </r>
  <r>
    <x v="3981"/>
    <s v="Startup3982"/>
    <x v="1"/>
    <x v="9"/>
    <s v="Vancouver"/>
    <n v="2012"/>
    <x v="521"/>
    <x v="5"/>
    <n v="5078245"/>
    <n v="413884757"/>
    <x v="3"/>
    <n v="9"/>
    <n v="1526"/>
    <n v="21053161"/>
    <n v="17"/>
    <s v="Acquired"/>
  </r>
  <r>
    <x v="3982"/>
    <s v="Startup3983"/>
    <x v="1"/>
    <x v="8"/>
    <s v="San Francisco"/>
    <n v="2010"/>
    <x v="367"/>
    <x v="4"/>
    <n v="7095568"/>
    <n v="533827120"/>
    <x v="4"/>
    <n v="12"/>
    <n v="2917"/>
    <n v="69294018"/>
    <n v="13"/>
    <s v="Active"/>
  </r>
  <r>
    <x v="3983"/>
    <s v="Startup3984"/>
    <x v="4"/>
    <x v="7"/>
    <s v="Manchester"/>
    <n v="2013"/>
    <x v="1737"/>
    <x v="4"/>
    <n v="14095571"/>
    <n v="647185013"/>
    <x v="1"/>
    <n v="7"/>
    <n v="1132"/>
    <n v="76961533"/>
    <n v="32"/>
    <s v="Acquired"/>
  </r>
  <r>
    <x v="3984"/>
    <s v="Startup3985"/>
    <x v="8"/>
    <x v="7"/>
    <s v="London"/>
    <n v="2017"/>
    <x v="685"/>
    <x v="0"/>
    <n v="7556541"/>
    <n v="215758642"/>
    <x v="3"/>
    <n v="2"/>
    <n v="4836"/>
    <n v="90649435"/>
    <n v="40"/>
    <s v="IPO"/>
  </r>
  <r>
    <x v="3985"/>
    <s v="Startup3986"/>
    <x v="2"/>
    <x v="5"/>
    <s v="Berlin"/>
    <n v="2022"/>
    <x v="1738"/>
    <x v="6"/>
    <n v="31727960"/>
    <n v="785667679"/>
    <x v="7"/>
    <n v="14"/>
    <n v="1203"/>
    <n v="59980452"/>
    <n v="25"/>
    <s v="IPO"/>
  </r>
  <r>
    <x v="3986"/>
    <s v="Startup3987"/>
    <x v="9"/>
    <x v="0"/>
    <s v="Tokyo"/>
    <n v="2013"/>
    <x v="1739"/>
    <x v="4"/>
    <n v="44333058"/>
    <n v="876779771"/>
    <x v="2"/>
    <n v="3"/>
    <n v="4685"/>
    <n v="46637911"/>
    <n v="31"/>
    <s v="IPO"/>
  </r>
  <r>
    <x v="3987"/>
    <s v="Startup3988"/>
    <x v="7"/>
    <x v="7"/>
    <s v="Manchester"/>
    <n v="2011"/>
    <x v="1637"/>
    <x v="4"/>
    <n v="1521081"/>
    <n v="538481173"/>
    <x v="4"/>
    <n v="10"/>
    <n v="2486"/>
    <n v="571623"/>
    <n v="15"/>
    <s v="Active"/>
  </r>
  <r>
    <x v="3988"/>
    <s v="Startup3989"/>
    <x v="1"/>
    <x v="7"/>
    <s v="Manchester"/>
    <n v="2017"/>
    <x v="355"/>
    <x v="3"/>
    <n v="31585333"/>
    <n v="923429249"/>
    <x v="2"/>
    <n v="13"/>
    <n v="1179"/>
    <n v="11710213"/>
    <n v="25"/>
    <s v="Closed"/>
  </r>
  <r>
    <x v="3989"/>
    <s v="Startup3990"/>
    <x v="9"/>
    <x v="8"/>
    <s v="Boston"/>
    <n v="2023"/>
    <x v="55"/>
    <x v="4"/>
    <n v="7244814"/>
    <n v="838108544"/>
    <x v="0"/>
    <n v="13"/>
    <n v="584"/>
    <n v="44916078"/>
    <n v="13"/>
    <s v="Acquired"/>
  </r>
  <r>
    <x v="3990"/>
    <s v="Startup3991"/>
    <x v="5"/>
    <x v="6"/>
    <s v="Dubai"/>
    <n v="2012"/>
    <x v="1652"/>
    <x v="5"/>
    <n v="30505326"/>
    <n v="219980628"/>
    <x v="0"/>
    <n v="14"/>
    <n v="2189"/>
    <n v="52138020"/>
    <n v="22"/>
    <s v="IPO"/>
  </r>
  <r>
    <x v="3991"/>
    <s v="Startup3992"/>
    <x v="4"/>
    <x v="1"/>
    <s v="Hyderabad"/>
    <n v="2019"/>
    <x v="1578"/>
    <x v="3"/>
    <n v="1198257"/>
    <n v="739022737"/>
    <x v="2"/>
    <n v="6"/>
    <n v="3805"/>
    <n v="66548842"/>
    <n v="7"/>
    <s v="Acquired"/>
  </r>
  <r>
    <x v="3992"/>
    <s v="Startup3993"/>
    <x v="4"/>
    <x v="3"/>
    <s v="Singapore"/>
    <n v="2021"/>
    <x v="709"/>
    <x v="5"/>
    <n v="13125691"/>
    <n v="386290373"/>
    <x v="2"/>
    <n v="7"/>
    <n v="2584"/>
    <n v="52697743"/>
    <n v="39"/>
    <s v="Acquired"/>
  </r>
  <r>
    <x v="3993"/>
    <s v="Startup3994"/>
    <x v="8"/>
    <x v="2"/>
    <s v="Paris"/>
    <n v="2012"/>
    <x v="1142"/>
    <x v="3"/>
    <n v="25170782"/>
    <n v="206155533"/>
    <x v="0"/>
    <n v="6"/>
    <n v="1000"/>
    <n v="27301886"/>
    <n v="28"/>
    <s v="Acquired"/>
  </r>
  <r>
    <x v="3994"/>
    <s v="Startup3995"/>
    <x v="7"/>
    <x v="2"/>
    <s v="Paris"/>
    <n v="2018"/>
    <x v="1740"/>
    <x v="6"/>
    <n v="12871713"/>
    <n v="520957567"/>
    <x v="1"/>
    <n v="11"/>
    <n v="359"/>
    <n v="52325996"/>
    <n v="9"/>
    <s v="Acquired"/>
  </r>
  <r>
    <x v="3995"/>
    <s v="Startup3996"/>
    <x v="3"/>
    <x v="5"/>
    <s v="Berlin"/>
    <n v="2012"/>
    <x v="390"/>
    <x v="4"/>
    <n v="24353842"/>
    <n v="376969485"/>
    <x v="1"/>
    <n v="11"/>
    <n v="1664"/>
    <n v="44388246"/>
    <n v="33"/>
    <s v="IPO"/>
  </r>
  <r>
    <x v="3996"/>
    <s v="Startup3997"/>
    <x v="4"/>
    <x v="5"/>
    <s v="Munich"/>
    <n v="2014"/>
    <x v="1599"/>
    <x v="5"/>
    <n v="31852275"/>
    <n v="495827771"/>
    <x v="2"/>
    <n v="12"/>
    <n v="3251"/>
    <n v="63365642"/>
    <n v="11"/>
    <s v="IPO"/>
  </r>
  <r>
    <x v="3997"/>
    <s v="Startup3998"/>
    <x v="1"/>
    <x v="1"/>
    <s v="Mumbai"/>
    <n v="2022"/>
    <x v="1741"/>
    <x v="4"/>
    <n v="34516315"/>
    <n v="277364357"/>
    <x v="1"/>
    <n v="5"/>
    <n v="1246"/>
    <n v="19828549"/>
    <n v="32"/>
    <s v="Active"/>
  </r>
  <r>
    <x v="3998"/>
    <s v="Startup3999"/>
    <x v="8"/>
    <x v="9"/>
    <s v="Toronto"/>
    <n v="2022"/>
    <x v="1742"/>
    <x v="5"/>
    <n v="6244303"/>
    <n v="236604069"/>
    <x v="5"/>
    <n v="7"/>
    <n v="629"/>
    <n v="77834240"/>
    <n v="22"/>
    <s v="Closed"/>
  </r>
  <r>
    <x v="3999"/>
    <s v="Startup4000"/>
    <x v="8"/>
    <x v="7"/>
    <s v="London"/>
    <n v="2015"/>
    <x v="1453"/>
    <x v="5"/>
    <n v="6925865"/>
    <n v="219884644"/>
    <x v="6"/>
    <n v="10"/>
    <n v="4165"/>
    <n v="78246367"/>
    <n v="14"/>
    <s v="Acquired"/>
  </r>
  <r>
    <x v="4000"/>
    <s v="Startup4001"/>
    <x v="4"/>
    <x v="9"/>
    <s v="Toronto"/>
    <n v="2023"/>
    <x v="470"/>
    <x v="6"/>
    <n v="35476541"/>
    <n v="458117249"/>
    <x v="7"/>
    <n v="3"/>
    <n v="4013"/>
    <n v="49863049"/>
    <n v="33"/>
    <s v="IPO"/>
  </r>
  <r>
    <x v="4001"/>
    <s v="Startup4002"/>
    <x v="8"/>
    <x v="4"/>
    <s v="Melbourne"/>
    <n v="2011"/>
    <x v="871"/>
    <x v="4"/>
    <n v="43203669"/>
    <n v="443760687"/>
    <x v="1"/>
    <n v="15"/>
    <n v="3943"/>
    <n v="30152387"/>
    <n v="33"/>
    <s v="Closed"/>
  </r>
  <r>
    <x v="4002"/>
    <s v="Startup4003"/>
    <x v="4"/>
    <x v="2"/>
    <s v="Paris"/>
    <n v="2013"/>
    <x v="1743"/>
    <x v="6"/>
    <n v="26083244"/>
    <n v="465604235"/>
    <x v="4"/>
    <n v="7"/>
    <n v="1608"/>
    <n v="99987857"/>
    <n v="1"/>
    <s v="Active"/>
  </r>
  <r>
    <x v="4003"/>
    <s v="Startup4004"/>
    <x v="9"/>
    <x v="2"/>
    <s v="Paris"/>
    <n v="2013"/>
    <x v="193"/>
    <x v="5"/>
    <n v="32642715"/>
    <n v="838448667"/>
    <x v="5"/>
    <n v="9"/>
    <n v="565"/>
    <n v="10533485"/>
    <n v="13"/>
    <s v="IPO"/>
  </r>
  <r>
    <x v="4004"/>
    <s v="Startup4005"/>
    <x v="6"/>
    <x v="5"/>
    <s v="Berlin"/>
    <n v="2018"/>
    <x v="678"/>
    <x v="1"/>
    <n v="20691770"/>
    <n v="618407972"/>
    <x v="7"/>
    <n v="13"/>
    <n v="2367"/>
    <n v="55539865"/>
    <n v="33"/>
    <s v="Closed"/>
  </r>
  <r>
    <x v="4005"/>
    <s v="Startup4006"/>
    <x v="0"/>
    <x v="7"/>
    <s v="London"/>
    <n v="2018"/>
    <x v="880"/>
    <x v="3"/>
    <n v="20701507"/>
    <n v="840956825"/>
    <x v="4"/>
    <n v="4"/>
    <n v="1948"/>
    <n v="41322890"/>
    <n v="4"/>
    <s v="Closed"/>
  </r>
  <r>
    <x v="4006"/>
    <s v="Startup4007"/>
    <x v="1"/>
    <x v="3"/>
    <s v="Singapore"/>
    <n v="2015"/>
    <x v="963"/>
    <x v="3"/>
    <n v="44745441"/>
    <n v="40032493"/>
    <x v="0"/>
    <n v="15"/>
    <n v="2356"/>
    <n v="43972699"/>
    <n v="20"/>
    <s v="IPO"/>
  </r>
  <r>
    <x v="4007"/>
    <s v="Startup4008"/>
    <x v="6"/>
    <x v="4"/>
    <s v="Melbourne"/>
    <n v="2011"/>
    <x v="566"/>
    <x v="2"/>
    <n v="2782229"/>
    <n v="410065067"/>
    <x v="5"/>
    <n v="10"/>
    <n v="3114"/>
    <n v="21366782"/>
    <n v="15"/>
    <s v="Acquired"/>
  </r>
  <r>
    <x v="4008"/>
    <s v="Startup4009"/>
    <x v="0"/>
    <x v="2"/>
    <s v="Paris"/>
    <n v="2021"/>
    <x v="82"/>
    <x v="5"/>
    <n v="20080337"/>
    <n v="873265835"/>
    <x v="5"/>
    <n v="1"/>
    <n v="1642"/>
    <n v="76870381"/>
    <n v="4"/>
    <s v="Acquired"/>
  </r>
  <r>
    <x v="4009"/>
    <s v="Startup4010"/>
    <x v="5"/>
    <x v="7"/>
    <s v="London"/>
    <n v="2016"/>
    <x v="1377"/>
    <x v="1"/>
    <n v="34475681"/>
    <n v="684664395"/>
    <x v="2"/>
    <n v="7"/>
    <n v="135"/>
    <n v="77812857"/>
    <n v="17"/>
    <s v="IPO"/>
  </r>
  <r>
    <x v="4010"/>
    <s v="Startup4011"/>
    <x v="2"/>
    <x v="2"/>
    <s v="Paris"/>
    <n v="2014"/>
    <x v="1744"/>
    <x v="3"/>
    <n v="39156732"/>
    <n v="10977706"/>
    <x v="4"/>
    <n v="6"/>
    <n v="1906"/>
    <n v="97053247"/>
    <n v="31"/>
    <s v="Closed"/>
  </r>
  <r>
    <x v="4011"/>
    <s v="Startup4012"/>
    <x v="1"/>
    <x v="1"/>
    <s v="Hyderabad"/>
    <n v="2018"/>
    <x v="641"/>
    <x v="1"/>
    <n v="40392349"/>
    <n v="563674310"/>
    <x v="5"/>
    <n v="8"/>
    <n v="4538"/>
    <n v="33919148"/>
    <n v="29"/>
    <s v="Active"/>
  </r>
  <r>
    <x v="4012"/>
    <s v="Startup4013"/>
    <x v="3"/>
    <x v="5"/>
    <s v="Berlin"/>
    <n v="2010"/>
    <x v="369"/>
    <x v="3"/>
    <n v="4783489"/>
    <n v="158473915"/>
    <x v="6"/>
    <n v="11"/>
    <n v="4863"/>
    <n v="51566311"/>
    <n v="38"/>
    <s v="Active"/>
  </r>
  <r>
    <x v="4013"/>
    <s v="Startup4014"/>
    <x v="1"/>
    <x v="3"/>
    <s v="Singapore"/>
    <n v="2012"/>
    <x v="1745"/>
    <x v="0"/>
    <n v="31395085"/>
    <n v="848987866"/>
    <x v="4"/>
    <n v="10"/>
    <n v="4224"/>
    <n v="54529875"/>
    <n v="12"/>
    <s v="Active"/>
  </r>
  <r>
    <x v="4014"/>
    <s v="Startup4015"/>
    <x v="5"/>
    <x v="7"/>
    <s v="London"/>
    <n v="2015"/>
    <x v="979"/>
    <x v="6"/>
    <n v="2916898"/>
    <n v="254883040"/>
    <x v="2"/>
    <n v="3"/>
    <n v="1339"/>
    <n v="25376415"/>
    <n v="18"/>
    <s v="Closed"/>
  </r>
  <r>
    <x v="4015"/>
    <s v="Startup4016"/>
    <x v="3"/>
    <x v="6"/>
    <s v="Abu Dhabi"/>
    <n v="2012"/>
    <x v="1154"/>
    <x v="1"/>
    <n v="45285618"/>
    <n v="254366525"/>
    <x v="1"/>
    <n v="5"/>
    <n v="2408"/>
    <n v="53039803"/>
    <n v="22"/>
    <s v="IPO"/>
  </r>
  <r>
    <x v="4016"/>
    <s v="Startup4017"/>
    <x v="6"/>
    <x v="2"/>
    <s v="Paris"/>
    <n v="2017"/>
    <x v="1386"/>
    <x v="0"/>
    <n v="2560664"/>
    <n v="965652824"/>
    <x v="0"/>
    <n v="12"/>
    <n v="1138"/>
    <n v="16813314"/>
    <n v="5"/>
    <s v="Acquired"/>
  </r>
  <r>
    <x v="4017"/>
    <s v="Startup4018"/>
    <x v="9"/>
    <x v="2"/>
    <s v="Paris"/>
    <n v="2016"/>
    <x v="64"/>
    <x v="1"/>
    <n v="36260696"/>
    <n v="172201439"/>
    <x v="1"/>
    <n v="2"/>
    <n v="1438"/>
    <n v="92719237"/>
    <n v="40"/>
    <s v="Closed"/>
  </r>
  <r>
    <x v="4018"/>
    <s v="Startup4019"/>
    <x v="3"/>
    <x v="1"/>
    <s v="Mumbai"/>
    <n v="2022"/>
    <x v="225"/>
    <x v="0"/>
    <n v="24394809"/>
    <n v="904555726"/>
    <x v="6"/>
    <n v="15"/>
    <n v="2038"/>
    <n v="4083802"/>
    <n v="39"/>
    <s v="Closed"/>
  </r>
  <r>
    <x v="4019"/>
    <s v="Startup4020"/>
    <x v="9"/>
    <x v="9"/>
    <s v="Vancouver"/>
    <n v="2021"/>
    <x v="1453"/>
    <x v="3"/>
    <n v="27538642"/>
    <n v="536850866"/>
    <x v="4"/>
    <n v="6"/>
    <n v="3597"/>
    <n v="83989650"/>
    <n v="22"/>
    <s v="IPO"/>
  </r>
  <r>
    <x v="4020"/>
    <s v="Startup4021"/>
    <x v="5"/>
    <x v="4"/>
    <s v="Sydney"/>
    <n v="2018"/>
    <x v="231"/>
    <x v="1"/>
    <n v="24665057"/>
    <n v="76135221"/>
    <x v="2"/>
    <n v="8"/>
    <n v="2385"/>
    <n v="58486140"/>
    <n v="27"/>
    <s v="Active"/>
  </r>
  <r>
    <x v="4021"/>
    <s v="Startup4022"/>
    <x v="8"/>
    <x v="7"/>
    <s v="London"/>
    <n v="2024"/>
    <x v="1368"/>
    <x v="0"/>
    <n v="38824607"/>
    <n v="936430188"/>
    <x v="6"/>
    <n v="2"/>
    <n v="1177"/>
    <n v="87292988"/>
    <n v="35"/>
    <s v="IPO"/>
  </r>
  <r>
    <x v="4022"/>
    <s v="Startup4023"/>
    <x v="7"/>
    <x v="1"/>
    <s v="Mumbai"/>
    <n v="2018"/>
    <x v="351"/>
    <x v="3"/>
    <n v="5210179"/>
    <n v="227900860"/>
    <x v="4"/>
    <n v="10"/>
    <n v="2867"/>
    <n v="19796484"/>
    <n v="28"/>
    <s v="IPO"/>
  </r>
  <r>
    <x v="4023"/>
    <s v="Startup4024"/>
    <x v="0"/>
    <x v="6"/>
    <s v="Dubai"/>
    <n v="2021"/>
    <x v="1091"/>
    <x v="1"/>
    <n v="19887602"/>
    <n v="384441188"/>
    <x v="1"/>
    <n v="5"/>
    <n v="3466"/>
    <n v="53613298"/>
    <n v="18"/>
    <s v="Closed"/>
  </r>
  <r>
    <x v="4024"/>
    <s v="Startup4025"/>
    <x v="6"/>
    <x v="3"/>
    <s v="Singapore"/>
    <n v="2019"/>
    <x v="1108"/>
    <x v="1"/>
    <n v="28017765"/>
    <n v="890765134"/>
    <x v="5"/>
    <n v="1"/>
    <n v="1230"/>
    <n v="45128503"/>
    <n v="7"/>
    <s v="Closed"/>
  </r>
  <r>
    <x v="4025"/>
    <s v="Startup4026"/>
    <x v="7"/>
    <x v="4"/>
    <s v="Melbourne"/>
    <n v="2019"/>
    <x v="440"/>
    <x v="6"/>
    <n v="15966233"/>
    <n v="327463657"/>
    <x v="6"/>
    <n v="3"/>
    <n v="1067"/>
    <n v="86978198"/>
    <n v="18"/>
    <s v="Acquired"/>
  </r>
  <r>
    <x v="4026"/>
    <s v="Startup4027"/>
    <x v="8"/>
    <x v="1"/>
    <s v="Mumbai"/>
    <n v="2013"/>
    <x v="716"/>
    <x v="6"/>
    <n v="13591923"/>
    <n v="190968124"/>
    <x v="6"/>
    <n v="11"/>
    <n v="1168"/>
    <n v="30190489"/>
    <n v="28"/>
    <s v="Acquired"/>
  </r>
  <r>
    <x v="4027"/>
    <s v="Startup4028"/>
    <x v="5"/>
    <x v="6"/>
    <s v="Dubai"/>
    <n v="2011"/>
    <x v="1746"/>
    <x v="3"/>
    <n v="9205196"/>
    <n v="306889765"/>
    <x v="1"/>
    <n v="6"/>
    <n v="3800"/>
    <n v="35724879"/>
    <n v="38"/>
    <s v="Acquired"/>
  </r>
  <r>
    <x v="4028"/>
    <s v="Startup4029"/>
    <x v="4"/>
    <x v="0"/>
    <s v="Tokyo"/>
    <n v="2020"/>
    <x v="14"/>
    <x v="3"/>
    <n v="45256564"/>
    <n v="800745817"/>
    <x v="6"/>
    <n v="10"/>
    <n v="2527"/>
    <n v="40034709"/>
    <n v="23"/>
    <s v="Acquired"/>
  </r>
  <r>
    <x v="4029"/>
    <s v="Startup4030"/>
    <x v="5"/>
    <x v="8"/>
    <s v="New York"/>
    <n v="2012"/>
    <x v="106"/>
    <x v="0"/>
    <n v="36383522"/>
    <n v="55058100"/>
    <x v="0"/>
    <n v="10"/>
    <n v="2764"/>
    <n v="11014810"/>
    <n v="24"/>
    <s v="IPO"/>
  </r>
  <r>
    <x v="4030"/>
    <s v="Startup4031"/>
    <x v="7"/>
    <x v="0"/>
    <s v="Tokyo"/>
    <n v="2019"/>
    <x v="1747"/>
    <x v="4"/>
    <n v="38682867"/>
    <n v="91776693"/>
    <x v="3"/>
    <n v="10"/>
    <n v="3314"/>
    <n v="92803845"/>
    <n v="16"/>
    <s v="Closed"/>
  </r>
  <r>
    <x v="4031"/>
    <s v="Startup4032"/>
    <x v="3"/>
    <x v="8"/>
    <s v="Austin"/>
    <n v="2010"/>
    <x v="1205"/>
    <x v="2"/>
    <n v="30594172"/>
    <n v="937536870"/>
    <x v="7"/>
    <n v="3"/>
    <n v="879"/>
    <n v="6660166"/>
    <n v="31"/>
    <s v="Closed"/>
  </r>
  <r>
    <x v="4032"/>
    <s v="Startup4033"/>
    <x v="4"/>
    <x v="3"/>
    <s v="Singapore"/>
    <n v="2022"/>
    <x v="1504"/>
    <x v="5"/>
    <n v="46519137"/>
    <n v="686485392"/>
    <x v="7"/>
    <n v="4"/>
    <n v="2130"/>
    <n v="16167912"/>
    <n v="12"/>
    <s v="IPO"/>
  </r>
  <r>
    <x v="4033"/>
    <s v="Startup4034"/>
    <x v="1"/>
    <x v="0"/>
    <s v="Tokyo"/>
    <n v="2011"/>
    <x v="169"/>
    <x v="0"/>
    <n v="10609150"/>
    <n v="711068826"/>
    <x v="1"/>
    <n v="10"/>
    <n v="2736"/>
    <n v="78187462"/>
    <n v="12"/>
    <s v="Acquired"/>
  </r>
  <r>
    <x v="4034"/>
    <s v="Startup4035"/>
    <x v="3"/>
    <x v="1"/>
    <s v="Hyderabad"/>
    <n v="2020"/>
    <x v="834"/>
    <x v="4"/>
    <n v="2949939"/>
    <n v="649458636"/>
    <x v="5"/>
    <n v="11"/>
    <n v="3590"/>
    <n v="27821887"/>
    <n v="16"/>
    <s v="IPO"/>
  </r>
  <r>
    <x v="4035"/>
    <s v="Startup4036"/>
    <x v="0"/>
    <x v="7"/>
    <s v="London"/>
    <n v="2017"/>
    <x v="233"/>
    <x v="1"/>
    <n v="29671412"/>
    <n v="806326502"/>
    <x v="6"/>
    <n v="7"/>
    <n v="997"/>
    <n v="95098484"/>
    <n v="30"/>
    <s v="Acquired"/>
  </r>
  <r>
    <x v="4036"/>
    <s v="Startup4037"/>
    <x v="7"/>
    <x v="4"/>
    <s v="Sydney"/>
    <n v="2015"/>
    <x v="1437"/>
    <x v="6"/>
    <n v="2645836"/>
    <n v="903353756"/>
    <x v="1"/>
    <n v="11"/>
    <n v="3919"/>
    <n v="54145316"/>
    <n v="39"/>
    <s v="IPO"/>
  </r>
  <r>
    <x v="4037"/>
    <s v="Startup4038"/>
    <x v="5"/>
    <x v="1"/>
    <s v="Bengaluru"/>
    <n v="2012"/>
    <x v="224"/>
    <x v="0"/>
    <n v="12899542"/>
    <n v="997287780"/>
    <x v="2"/>
    <n v="10"/>
    <n v="4599"/>
    <n v="80082021"/>
    <n v="37"/>
    <s v="Closed"/>
  </r>
  <r>
    <x v="4038"/>
    <s v="Startup4039"/>
    <x v="1"/>
    <x v="7"/>
    <s v="London"/>
    <n v="2017"/>
    <x v="1708"/>
    <x v="6"/>
    <n v="38873002"/>
    <n v="195735734"/>
    <x v="2"/>
    <n v="10"/>
    <n v="3227"/>
    <n v="1195125"/>
    <n v="4"/>
    <s v="Closed"/>
  </r>
  <r>
    <x v="4039"/>
    <s v="Startup4040"/>
    <x v="1"/>
    <x v="7"/>
    <s v="Manchester"/>
    <n v="2012"/>
    <x v="387"/>
    <x v="4"/>
    <n v="33929584"/>
    <n v="546095870"/>
    <x v="3"/>
    <n v="5"/>
    <n v="1059"/>
    <n v="27463780"/>
    <n v="2"/>
    <s v="Closed"/>
  </r>
  <r>
    <x v="4040"/>
    <s v="Startup4041"/>
    <x v="2"/>
    <x v="0"/>
    <s v="Tokyo"/>
    <n v="2013"/>
    <x v="1598"/>
    <x v="3"/>
    <n v="43311977"/>
    <n v="481302033"/>
    <x v="7"/>
    <n v="1"/>
    <n v="2168"/>
    <n v="23716129"/>
    <n v="22"/>
    <s v="Active"/>
  </r>
  <r>
    <x v="4041"/>
    <s v="Startup4042"/>
    <x v="2"/>
    <x v="6"/>
    <s v="Dubai"/>
    <n v="2022"/>
    <x v="250"/>
    <x v="0"/>
    <n v="43014420"/>
    <n v="798236696"/>
    <x v="7"/>
    <n v="15"/>
    <n v="4044"/>
    <n v="76779591"/>
    <n v="32"/>
    <s v="IPO"/>
  </r>
  <r>
    <x v="4042"/>
    <s v="Startup4043"/>
    <x v="7"/>
    <x v="2"/>
    <s v="Paris"/>
    <n v="2013"/>
    <x v="739"/>
    <x v="5"/>
    <n v="21706988"/>
    <n v="17216700"/>
    <x v="0"/>
    <n v="11"/>
    <n v="1136"/>
    <n v="475014"/>
    <n v="37"/>
    <s v="IPO"/>
  </r>
  <r>
    <x v="4043"/>
    <s v="Startup4044"/>
    <x v="7"/>
    <x v="0"/>
    <s v="Tokyo"/>
    <n v="2023"/>
    <x v="399"/>
    <x v="1"/>
    <n v="10550110"/>
    <n v="70164761"/>
    <x v="2"/>
    <n v="13"/>
    <n v="4738"/>
    <n v="32684903"/>
    <n v="1"/>
    <s v="Active"/>
  </r>
  <r>
    <x v="4044"/>
    <s v="Startup4045"/>
    <x v="2"/>
    <x v="0"/>
    <s v="Tokyo"/>
    <n v="2017"/>
    <x v="1748"/>
    <x v="3"/>
    <n v="33154127"/>
    <n v="882318614"/>
    <x v="7"/>
    <n v="9"/>
    <n v="2966"/>
    <n v="55179424"/>
    <n v="27"/>
    <s v="IPO"/>
  </r>
  <r>
    <x v="4045"/>
    <s v="Startup4046"/>
    <x v="4"/>
    <x v="2"/>
    <s v="Paris"/>
    <n v="2019"/>
    <x v="1638"/>
    <x v="0"/>
    <n v="16356057"/>
    <n v="705857097"/>
    <x v="1"/>
    <n v="12"/>
    <n v="2501"/>
    <n v="16500282"/>
    <n v="3"/>
    <s v="Closed"/>
  </r>
  <r>
    <x v="4046"/>
    <s v="Startup4047"/>
    <x v="4"/>
    <x v="5"/>
    <s v="Munich"/>
    <n v="2023"/>
    <x v="1572"/>
    <x v="0"/>
    <n v="6351184"/>
    <n v="838699653"/>
    <x v="4"/>
    <n v="6"/>
    <n v="3423"/>
    <n v="57023394"/>
    <n v="15"/>
    <s v="Active"/>
  </r>
  <r>
    <x v="4047"/>
    <s v="Startup4048"/>
    <x v="2"/>
    <x v="3"/>
    <s v="Singapore"/>
    <n v="2011"/>
    <x v="1144"/>
    <x v="6"/>
    <n v="35896383"/>
    <n v="106822741"/>
    <x v="4"/>
    <n v="14"/>
    <n v="209"/>
    <n v="74647705"/>
    <n v="22"/>
    <s v="Closed"/>
  </r>
  <r>
    <x v="4048"/>
    <s v="Startup4049"/>
    <x v="7"/>
    <x v="1"/>
    <s v="Bengaluru"/>
    <n v="2024"/>
    <x v="433"/>
    <x v="6"/>
    <n v="35926699"/>
    <n v="175686588"/>
    <x v="2"/>
    <n v="1"/>
    <n v="3763"/>
    <n v="52448904"/>
    <n v="34"/>
    <s v="Active"/>
  </r>
  <r>
    <x v="4049"/>
    <s v="Startup4050"/>
    <x v="5"/>
    <x v="1"/>
    <s v="Pune"/>
    <n v="2021"/>
    <x v="1670"/>
    <x v="3"/>
    <n v="24144667"/>
    <n v="357448282"/>
    <x v="2"/>
    <n v="8"/>
    <n v="1492"/>
    <n v="61613262"/>
    <n v="29"/>
    <s v="Acquired"/>
  </r>
  <r>
    <x v="4050"/>
    <s v="Startup4051"/>
    <x v="6"/>
    <x v="3"/>
    <s v="Singapore"/>
    <n v="2021"/>
    <x v="565"/>
    <x v="1"/>
    <n v="41730185"/>
    <n v="702943858"/>
    <x v="7"/>
    <n v="13"/>
    <n v="3470"/>
    <n v="11890615"/>
    <n v="8"/>
    <s v="Active"/>
  </r>
  <r>
    <x v="4051"/>
    <s v="Startup4052"/>
    <x v="2"/>
    <x v="2"/>
    <s v="Paris"/>
    <n v="2011"/>
    <x v="1210"/>
    <x v="1"/>
    <n v="29864729"/>
    <n v="359722444"/>
    <x v="3"/>
    <n v="2"/>
    <n v="1230"/>
    <n v="45799415"/>
    <n v="2"/>
    <s v="Active"/>
  </r>
  <r>
    <x v="4052"/>
    <s v="Startup4053"/>
    <x v="0"/>
    <x v="6"/>
    <s v="Dubai"/>
    <n v="2018"/>
    <x v="1522"/>
    <x v="6"/>
    <n v="13306651"/>
    <n v="170081772"/>
    <x v="3"/>
    <n v="4"/>
    <n v="1816"/>
    <n v="54209482"/>
    <n v="26"/>
    <s v="Closed"/>
  </r>
  <r>
    <x v="4053"/>
    <s v="Startup4054"/>
    <x v="2"/>
    <x v="0"/>
    <s v="Tokyo"/>
    <n v="2012"/>
    <x v="356"/>
    <x v="5"/>
    <n v="16500809"/>
    <n v="681147971"/>
    <x v="5"/>
    <n v="6"/>
    <n v="1535"/>
    <n v="3279906"/>
    <n v="15"/>
    <s v="Acquired"/>
  </r>
  <r>
    <x v="4054"/>
    <s v="Startup4055"/>
    <x v="4"/>
    <x v="2"/>
    <s v="Paris"/>
    <n v="2011"/>
    <x v="565"/>
    <x v="2"/>
    <n v="40453412"/>
    <n v="189816353"/>
    <x v="1"/>
    <n v="9"/>
    <n v="2466"/>
    <n v="57999072"/>
    <n v="40"/>
    <s v="Acquired"/>
  </r>
  <r>
    <x v="4055"/>
    <s v="Startup4056"/>
    <x v="1"/>
    <x v="8"/>
    <s v="San Francisco"/>
    <n v="2014"/>
    <x v="1713"/>
    <x v="1"/>
    <n v="39170834"/>
    <n v="511070752"/>
    <x v="6"/>
    <n v="10"/>
    <n v="1552"/>
    <n v="73960570"/>
    <n v="4"/>
    <s v="Active"/>
  </r>
  <r>
    <x v="4056"/>
    <s v="Startup4057"/>
    <x v="8"/>
    <x v="3"/>
    <s v="Singapore"/>
    <n v="2021"/>
    <x v="1496"/>
    <x v="5"/>
    <n v="1935635"/>
    <n v="679717690"/>
    <x v="2"/>
    <n v="5"/>
    <n v="2260"/>
    <n v="25851777"/>
    <n v="27"/>
    <s v="Closed"/>
  </r>
  <r>
    <x v="4057"/>
    <s v="Startup4058"/>
    <x v="7"/>
    <x v="3"/>
    <s v="Singapore"/>
    <n v="2010"/>
    <x v="1182"/>
    <x v="1"/>
    <n v="14849090"/>
    <n v="813421484"/>
    <x v="3"/>
    <n v="11"/>
    <n v="3456"/>
    <n v="14058666"/>
    <n v="11"/>
    <s v="Closed"/>
  </r>
  <r>
    <x v="4058"/>
    <s v="Startup4059"/>
    <x v="5"/>
    <x v="3"/>
    <s v="Singapore"/>
    <n v="2016"/>
    <x v="530"/>
    <x v="5"/>
    <n v="4929935"/>
    <n v="617294138"/>
    <x v="0"/>
    <n v="10"/>
    <n v="103"/>
    <n v="34201591"/>
    <n v="14"/>
    <s v="Acquired"/>
  </r>
  <r>
    <x v="4059"/>
    <s v="Startup4060"/>
    <x v="0"/>
    <x v="2"/>
    <s v="Paris"/>
    <n v="2018"/>
    <x v="1090"/>
    <x v="6"/>
    <n v="1298521"/>
    <n v="292940234"/>
    <x v="0"/>
    <n v="10"/>
    <n v="1549"/>
    <n v="51241089"/>
    <n v="39"/>
    <s v="Active"/>
  </r>
  <r>
    <x v="4060"/>
    <s v="Startup4061"/>
    <x v="7"/>
    <x v="5"/>
    <s v="Munich"/>
    <n v="2020"/>
    <x v="595"/>
    <x v="2"/>
    <n v="49799164"/>
    <n v="198559022"/>
    <x v="4"/>
    <n v="9"/>
    <n v="3812"/>
    <n v="21034696"/>
    <n v="35"/>
    <s v="Closed"/>
  </r>
  <r>
    <x v="4061"/>
    <s v="Startup4062"/>
    <x v="1"/>
    <x v="8"/>
    <s v="Boston"/>
    <n v="2010"/>
    <x v="208"/>
    <x v="1"/>
    <n v="2109764"/>
    <n v="911488969"/>
    <x v="2"/>
    <n v="9"/>
    <n v="2466"/>
    <n v="94441142"/>
    <n v="37"/>
    <s v="Active"/>
  </r>
  <r>
    <x v="4062"/>
    <s v="Startup4063"/>
    <x v="5"/>
    <x v="7"/>
    <s v="Manchester"/>
    <n v="2013"/>
    <x v="1749"/>
    <x v="3"/>
    <n v="49070414"/>
    <n v="332095975"/>
    <x v="2"/>
    <n v="4"/>
    <n v="3952"/>
    <n v="10786709"/>
    <n v="1"/>
    <s v="Acquired"/>
  </r>
  <r>
    <x v="4063"/>
    <s v="Startup4064"/>
    <x v="3"/>
    <x v="1"/>
    <s v="Pune"/>
    <n v="2016"/>
    <x v="992"/>
    <x v="1"/>
    <n v="45784223"/>
    <n v="357242415"/>
    <x v="6"/>
    <n v="3"/>
    <n v="3597"/>
    <n v="32695295"/>
    <n v="20"/>
    <s v="IPO"/>
  </r>
  <r>
    <x v="4064"/>
    <s v="Startup4065"/>
    <x v="2"/>
    <x v="2"/>
    <s v="Paris"/>
    <n v="2010"/>
    <x v="1185"/>
    <x v="5"/>
    <n v="13481522"/>
    <n v="498298367"/>
    <x v="0"/>
    <n v="6"/>
    <n v="4153"/>
    <n v="3323417"/>
    <n v="20"/>
    <s v="IPO"/>
  </r>
  <r>
    <x v="4065"/>
    <s v="Startup4066"/>
    <x v="2"/>
    <x v="1"/>
    <s v="Hyderabad"/>
    <n v="2018"/>
    <x v="770"/>
    <x v="5"/>
    <n v="9750330"/>
    <n v="541800953"/>
    <x v="7"/>
    <n v="7"/>
    <n v="1984"/>
    <n v="7737819"/>
    <n v="18"/>
    <s v="Active"/>
  </r>
  <r>
    <x v="4066"/>
    <s v="Startup4067"/>
    <x v="1"/>
    <x v="8"/>
    <s v="San Francisco"/>
    <n v="2023"/>
    <x v="1096"/>
    <x v="0"/>
    <n v="14197004"/>
    <n v="813626614"/>
    <x v="1"/>
    <n v="14"/>
    <n v="3610"/>
    <n v="9775840"/>
    <n v="19"/>
    <s v="Acquired"/>
  </r>
  <r>
    <x v="4067"/>
    <s v="Startup4068"/>
    <x v="5"/>
    <x v="5"/>
    <s v="Munich"/>
    <n v="2020"/>
    <x v="157"/>
    <x v="4"/>
    <n v="20096983"/>
    <n v="113807910"/>
    <x v="2"/>
    <n v="13"/>
    <n v="827"/>
    <n v="63374567"/>
    <n v="34"/>
    <s v="IPO"/>
  </r>
  <r>
    <x v="4068"/>
    <s v="Startup4069"/>
    <x v="7"/>
    <x v="6"/>
    <s v="Dubai"/>
    <n v="2024"/>
    <x v="642"/>
    <x v="0"/>
    <n v="17614962"/>
    <n v="718574421"/>
    <x v="6"/>
    <n v="3"/>
    <n v="3301"/>
    <n v="58768070"/>
    <n v="16"/>
    <s v="Acquired"/>
  </r>
  <r>
    <x v="4069"/>
    <s v="Startup4070"/>
    <x v="9"/>
    <x v="4"/>
    <s v="Sydney"/>
    <n v="2024"/>
    <x v="1344"/>
    <x v="4"/>
    <n v="21084584"/>
    <n v="677986188"/>
    <x v="6"/>
    <n v="14"/>
    <n v="1398"/>
    <n v="43548457"/>
    <n v="35"/>
    <s v="IPO"/>
  </r>
  <r>
    <x v="4070"/>
    <s v="Startup4071"/>
    <x v="0"/>
    <x v="7"/>
    <s v="Manchester"/>
    <n v="2017"/>
    <x v="90"/>
    <x v="3"/>
    <n v="23316405"/>
    <n v="382352005"/>
    <x v="7"/>
    <n v="7"/>
    <n v="4260"/>
    <n v="7298218"/>
    <n v="7"/>
    <s v="Acquired"/>
  </r>
  <r>
    <x v="4071"/>
    <s v="Startup4072"/>
    <x v="6"/>
    <x v="4"/>
    <s v="Sydney"/>
    <n v="2023"/>
    <x v="1316"/>
    <x v="6"/>
    <n v="9531829"/>
    <n v="817694772"/>
    <x v="2"/>
    <n v="15"/>
    <n v="2879"/>
    <n v="56999657"/>
    <n v="1"/>
    <s v="Active"/>
  </r>
  <r>
    <x v="4072"/>
    <s v="Startup4073"/>
    <x v="4"/>
    <x v="2"/>
    <s v="Paris"/>
    <n v="2022"/>
    <x v="751"/>
    <x v="4"/>
    <n v="10876162"/>
    <n v="757590765"/>
    <x v="4"/>
    <n v="4"/>
    <n v="2961"/>
    <n v="34833709"/>
    <n v="29"/>
    <s v="Active"/>
  </r>
  <r>
    <x v="4073"/>
    <s v="Startup4074"/>
    <x v="6"/>
    <x v="4"/>
    <s v="Sydney"/>
    <n v="2019"/>
    <x v="305"/>
    <x v="5"/>
    <n v="5034899"/>
    <n v="646429810"/>
    <x v="6"/>
    <n v="5"/>
    <n v="4859"/>
    <n v="35857414"/>
    <n v="24"/>
    <s v="IPO"/>
  </r>
  <r>
    <x v="4074"/>
    <s v="Startup4075"/>
    <x v="3"/>
    <x v="6"/>
    <s v="Dubai"/>
    <n v="2016"/>
    <x v="251"/>
    <x v="6"/>
    <n v="31232428"/>
    <n v="256004697"/>
    <x v="1"/>
    <n v="14"/>
    <n v="518"/>
    <n v="49404601"/>
    <n v="17"/>
    <s v="Active"/>
  </r>
  <r>
    <x v="4075"/>
    <s v="Startup4076"/>
    <x v="7"/>
    <x v="2"/>
    <s v="Paris"/>
    <n v="2010"/>
    <x v="895"/>
    <x v="1"/>
    <n v="49423199"/>
    <n v="782115657"/>
    <x v="4"/>
    <n v="13"/>
    <n v="1615"/>
    <n v="65540908"/>
    <n v="10"/>
    <s v="IPO"/>
  </r>
  <r>
    <x v="4076"/>
    <s v="Startup4077"/>
    <x v="0"/>
    <x v="5"/>
    <s v="Berlin"/>
    <n v="2022"/>
    <x v="84"/>
    <x v="4"/>
    <n v="43313790"/>
    <n v="332758605"/>
    <x v="5"/>
    <n v="12"/>
    <n v="4582"/>
    <n v="86444794"/>
    <n v="9"/>
    <s v="Closed"/>
  </r>
  <r>
    <x v="4077"/>
    <s v="Startup4078"/>
    <x v="0"/>
    <x v="2"/>
    <s v="Paris"/>
    <n v="2015"/>
    <x v="1011"/>
    <x v="3"/>
    <n v="45059328"/>
    <n v="641436146"/>
    <x v="0"/>
    <n v="1"/>
    <n v="2438"/>
    <n v="9805066"/>
    <n v="29"/>
    <s v="Acquired"/>
  </r>
  <r>
    <x v="4078"/>
    <s v="Startup4079"/>
    <x v="0"/>
    <x v="5"/>
    <s v="Berlin"/>
    <n v="2012"/>
    <x v="1750"/>
    <x v="6"/>
    <n v="20374658"/>
    <n v="615486191"/>
    <x v="7"/>
    <n v="7"/>
    <n v="613"/>
    <n v="57836449"/>
    <n v="31"/>
    <s v="Acquired"/>
  </r>
  <r>
    <x v="4079"/>
    <s v="Startup4080"/>
    <x v="4"/>
    <x v="9"/>
    <s v="Vancouver"/>
    <n v="2018"/>
    <x v="177"/>
    <x v="0"/>
    <n v="14539461"/>
    <n v="88373089"/>
    <x v="5"/>
    <n v="14"/>
    <n v="2241"/>
    <n v="54448512"/>
    <n v="11"/>
    <s v="Closed"/>
  </r>
  <r>
    <x v="4080"/>
    <s v="Startup4081"/>
    <x v="7"/>
    <x v="7"/>
    <s v="London"/>
    <n v="2012"/>
    <x v="256"/>
    <x v="1"/>
    <n v="26050914"/>
    <n v="805662505"/>
    <x v="6"/>
    <n v="5"/>
    <n v="4475"/>
    <n v="77931960"/>
    <n v="9"/>
    <s v="Acquired"/>
  </r>
  <r>
    <x v="4081"/>
    <s v="Startup4082"/>
    <x v="4"/>
    <x v="8"/>
    <s v="Boston"/>
    <n v="2016"/>
    <x v="1262"/>
    <x v="0"/>
    <n v="42216895"/>
    <n v="244441081"/>
    <x v="2"/>
    <n v="14"/>
    <n v="4237"/>
    <n v="36976151"/>
    <n v="28"/>
    <s v="Acquired"/>
  </r>
  <r>
    <x v="4082"/>
    <s v="Startup4083"/>
    <x v="8"/>
    <x v="2"/>
    <s v="Paris"/>
    <n v="2015"/>
    <x v="1127"/>
    <x v="5"/>
    <n v="21919454"/>
    <n v="251060278"/>
    <x v="1"/>
    <n v="14"/>
    <n v="239"/>
    <n v="180011"/>
    <n v="35"/>
    <s v="Closed"/>
  </r>
  <r>
    <x v="4083"/>
    <s v="Startup4084"/>
    <x v="7"/>
    <x v="1"/>
    <s v="Bengaluru"/>
    <n v="2016"/>
    <x v="360"/>
    <x v="1"/>
    <n v="6549064"/>
    <n v="917053713"/>
    <x v="5"/>
    <n v="4"/>
    <n v="2724"/>
    <n v="12767110"/>
    <n v="21"/>
    <s v="Active"/>
  </r>
  <r>
    <x v="4084"/>
    <s v="Startup4085"/>
    <x v="1"/>
    <x v="9"/>
    <s v="Toronto"/>
    <n v="2023"/>
    <x v="1426"/>
    <x v="3"/>
    <n v="14448279"/>
    <n v="393478151"/>
    <x v="2"/>
    <n v="11"/>
    <n v="886"/>
    <n v="77543248"/>
    <n v="29"/>
    <s v="Active"/>
  </r>
  <r>
    <x v="4085"/>
    <s v="Startup4086"/>
    <x v="6"/>
    <x v="8"/>
    <s v="Austin"/>
    <n v="2017"/>
    <x v="287"/>
    <x v="0"/>
    <n v="5018711"/>
    <n v="41843015"/>
    <x v="3"/>
    <n v="4"/>
    <n v="1881"/>
    <n v="18641355"/>
    <n v="22"/>
    <s v="Active"/>
  </r>
  <r>
    <x v="4086"/>
    <s v="Startup4087"/>
    <x v="2"/>
    <x v="8"/>
    <s v="New York"/>
    <n v="2024"/>
    <x v="1751"/>
    <x v="0"/>
    <n v="32208824"/>
    <n v="416169312"/>
    <x v="1"/>
    <n v="5"/>
    <n v="4376"/>
    <n v="3245230"/>
    <n v="5"/>
    <s v="Active"/>
  </r>
  <r>
    <x v="4087"/>
    <s v="Startup4088"/>
    <x v="3"/>
    <x v="5"/>
    <s v="Berlin"/>
    <n v="2017"/>
    <x v="1363"/>
    <x v="0"/>
    <n v="27819892"/>
    <n v="386772124"/>
    <x v="5"/>
    <n v="11"/>
    <n v="170"/>
    <n v="9673746"/>
    <n v="3"/>
    <s v="Acquired"/>
  </r>
  <r>
    <x v="4088"/>
    <s v="Startup4089"/>
    <x v="1"/>
    <x v="8"/>
    <s v="Boston"/>
    <n v="2013"/>
    <x v="765"/>
    <x v="0"/>
    <n v="1781179"/>
    <n v="273992076"/>
    <x v="0"/>
    <n v="9"/>
    <n v="2598"/>
    <n v="17153917"/>
    <n v="34"/>
    <s v="Active"/>
  </r>
  <r>
    <x v="4089"/>
    <s v="Startup4090"/>
    <x v="6"/>
    <x v="4"/>
    <s v="Sydney"/>
    <n v="2023"/>
    <x v="100"/>
    <x v="5"/>
    <n v="45593583"/>
    <n v="741589660"/>
    <x v="1"/>
    <n v="1"/>
    <n v="2552"/>
    <n v="43186953"/>
    <n v="18"/>
    <s v="IPO"/>
  </r>
  <r>
    <x v="4090"/>
    <s v="Startup4091"/>
    <x v="9"/>
    <x v="2"/>
    <s v="Paris"/>
    <n v="2021"/>
    <x v="1396"/>
    <x v="4"/>
    <n v="28466866"/>
    <n v="596804738"/>
    <x v="3"/>
    <n v="4"/>
    <n v="459"/>
    <n v="68570131"/>
    <n v="1"/>
    <s v="Acquired"/>
  </r>
  <r>
    <x v="4091"/>
    <s v="Startup4092"/>
    <x v="1"/>
    <x v="5"/>
    <s v="Munich"/>
    <n v="2022"/>
    <x v="1752"/>
    <x v="4"/>
    <n v="5566510"/>
    <n v="511812126"/>
    <x v="2"/>
    <n v="15"/>
    <n v="2370"/>
    <n v="34486341"/>
    <n v="37"/>
    <s v="Active"/>
  </r>
  <r>
    <x v="4092"/>
    <s v="Startup4093"/>
    <x v="5"/>
    <x v="7"/>
    <s v="Manchester"/>
    <n v="2024"/>
    <x v="41"/>
    <x v="1"/>
    <n v="21182747"/>
    <n v="621878102"/>
    <x v="3"/>
    <n v="3"/>
    <n v="1469"/>
    <n v="23982704"/>
    <n v="21"/>
    <s v="IPO"/>
  </r>
  <r>
    <x v="4093"/>
    <s v="Startup4094"/>
    <x v="1"/>
    <x v="0"/>
    <s v="Tokyo"/>
    <n v="2015"/>
    <x v="6"/>
    <x v="1"/>
    <n v="32897167"/>
    <n v="301319805"/>
    <x v="6"/>
    <n v="11"/>
    <n v="4207"/>
    <n v="66221004"/>
    <n v="36"/>
    <s v="Closed"/>
  </r>
  <r>
    <x v="4094"/>
    <s v="Startup4095"/>
    <x v="2"/>
    <x v="4"/>
    <s v="Melbourne"/>
    <n v="2010"/>
    <x v="1753"/>
    <x v="3"/>
    <n v="47955215"/>
    <n v="728587880"/>
    <x v="0"/>
    <n v="5"/>
    <n v="2132"/>
    <n v="33732545"/>
    <n v="15"/>
    <s v="IPO"/>
  </r>
  <r>
    <x v="4095"/>
    <s v="Startup4096"/>
    <x v="0"/>
    <x v="4"/>
    <s v="Sydney"/>
    <n v="2010"/>
    <x v="212"/>
    <x v="2"/>
    <n v="29628703"/>
    <n v="410819491"/>
    <x v="3"/>
    <n v="2"/>
    <n v="1865"/>
    <n v="66704838"/>
    <n v="31"/>
    <s v="Acquired"/>
  </r>
  <r>
    <x v="4096"/>
    <s v="Startup4097"/>
    <x v="3"/>
    <x v="2"/>
    <s v="Paris"/>
    <n v="2024"/>
    <x v="199"/>
    <x v="5"/>
    <n v="48799066"/>
    <n v="869944138"/>
    <x v="4"/>
    <n v="14"/>
    <n v="481"/>
    <n v="81630041"/>
    <n v="24"/>
    <s v="Closed"/>
  </r>
  <r>
    <x v="4097"/>
    <s v="Startup4098"/>
    <x v="8"/>
    <x v="1"/>
    <s v="Hyderabad"/>
    <n v="2012"/>
    <x v="1008"/>
    <x v="2"/>
    <n v="41249547"/>
    <n v="11815110"/>
    <x v="1"/>
    <n v="4"/>
    <n v="981"/>
    <n v="16214358"/>
    <n v="8"/>
    <s v="Acquired"/>
  </r>
  <r>
    <x v="4098"/>
    <s v="Startup4099"/>
    <x v="8"/>
    <x v="1"/>
    <s v="Pune"/>
    <n v="2017"/>
    <x v="414"/>
    <x v="0"/>
    <n v="4711210"/>
    <n v="186956055"/>
    <x v="4"/>
    <n v="11"/>
    <n v="3905"/>
    <n v="14565777"/>
    <n v="27"/>
    <s v="IPO"/>
  </r>
  <r>
    <x v="4099"/>
    <s v="Startup4100"/>
    <x v="3"/>
    <x v="8"/>
    <s v="San Francisco"/>
    <n v="2011"/>
    <x v="257"/>
    <x v="0"/>
    <n v="22252907"/>
    <n v="872046949"/>
    <x v="0"/>
    <n v="4"/>
    <n v="4591"/>
    <n v="84351080"/>
    <n v="29"/>
    <s v="IPO"/>
  </r>
  <r>
    <x v="4100"/>
    <s v="Startup4101"/>
    <x v="1"/>
    <x v="5"/>
    <s v="Berlin"/>
    <n v="2014"/>
    <x v="315"/>
    <x v="5"/>
    <n v="45145459"/>
    <n v="280255770"/>
    <x v="1"/>
    <n v="10"/>
    <n v="4558"/>
    <n v="26186610"/>
    <n v="30"/>
    <s v="Closed"/>
  </r>
  <r>
    <x v="4101"/>
    <s v="Startup4102"/>
    <x v="9"/>
    <x v="4"/>
    <s v="Melbourne"/>
    <n v="2016"/>
    <x v="605"/>
    <x v="0"/>
    <n v="20142269"/>
    <n v="128771335"/>
    <x v="5"/>
    <n v="3"/>
    <n v="3919"/>
    <n v="17556927"/>
    <n v="11"/>
    <s v="IPO"/>
  </r>
  <r>
    <x v="4102"/>
    <s v="Startup4103"/>
    <x v="1"/>
    <x v="4"/>
    <s v="Sydney"/>
    <n v="2020"/>
    <x v="1552"/>
    <x v="3"/>
    <n v="40328416"/>
    <n v="604301469"/>
    <x v="0"/>
    <n v="5"/>
    <n v="362"/>
    <n v="45917284"/>
    <n v="36"/>
    <s v="Active"/>
  </r>
  <r>
    <x v="4103"/>
    <s v="Startup4104"/>
    <x v="3"/>
    <x v="1"/>
    <s v="Bengaluru"/>
    <n v="2010"/>
    <x v="456"/>
    <x v="2"/>
    <n v="47738784"/>
    <n v="334923968"/>
    <x v="0"/>
    <n v="10"/>
    <n v="858"/>
    <n v="16394735"/>
    <n v="30"/>
    <s v="IPO"/>
  </r>
  <r>
    <x v="4104"/>
    <s v="Startup4105"/>
    <x v="8"/>
    <x v="7"/>
    <s v="London"/>
    <n v="2023"/>
    <x v="1174"/>
    <x v="1"/>
    <n v="47697312"/>
    <n v="970708911"/>
    <x v="6"/>
    <n v="12"/>
    <n v="3406"/>
    <n v="41411038"/>
    <n v="21"/>
    <s v="Acquired"/>
  </r>
  <r>
    <x v="4105"/>
    <s v="Startup4106"/>
    <x v="0"/>
    <x v="1"/>
    <s v="Bengaluru"/>
    <n v="2020"/>
    <x v="506"/>
    <x v="5"/>
    <n v="4876879"/>
    <n v="555330973"/>
    <x v="0"/>
    <n v="4"/>
    <n v="971"/>
    <n v="45942876"/>
    <n v="33"/>
    <s v="IPO"/>
  </r>
  <r>
    <x v="4106"/>
    <s v="Startup4107"/>
    <x v="6"/>
    <x v="8"/>
    <s v="Austin"/>
    <n v="2015"/>
    <x v="356"/>
    <x v="3"/>
    <n v="4426491"/>
    <n v="580246986"/>
    <x v="0"/>
    <n v="9"/>
    <n v="912"/>
    <n v="87647300"/>
    <n v="31"/>
    <s v="Active"/>
  </r>
  <r>
    <x v="4107"/>
    <s v="Startup4108"/>
    <x v="1"/>
    <x v="7"/>
    <s v="Manchester"/>
    <n v="2016"/>
    <x v="1443"/>
    <x v="2"/>
    <n v="31623821"/>
    <n v="390356165"/>
    <x v="5"/>
    <n v="13"/>
    <n v="64"/>
    <n v="16827180"/>
    <n v="26"/>
    <s v="Active"/>
  </r>
  <r>
    <x v="4108"/>
    <s v="Startup4109"/>
    <x v="3"/>
    <x v="1"/>
    <s v="Mumbai"/>
    <n v="2019"/>
    <x v="1550"/>
    <x v="5"/>
    <n v="7604197"/>
    <n v="416058412"/>
    <x v="6"/>
    <n v="1"/>
    <n v="4194"/>
    <n v="30466421"/>
    <n v="27"/>
    <s v="Active"/>
  </r>
  <r>
    <x v="4109"/>
    <s v="Startup4110"/>
    <x v="5"/>
    <x v="8"/>
    <s v="Boston"/>
    <n v="2024"/>
    <x v="1653"/>
    <x v="2"/>
    <n v="11100883"/>
    <n v="386453526"/>
    <x v="4"/>
    <n v="3"/>
    <n v="3279"/>
    <n v="60398742"/>
    <n v="27"/>
    <s v="Acquired"/>
  </r>
  <r>
    <x v="4110"/>
    <s v="Startup4111"/>
    <x v="2"/>
    <x v="6"/>
    <s v="Dubai"/>
    <n v="2016"/>
    <x v="1754"/>
    <x v="4"/>
    <n v="30764253"/>
    <n v="97562528"/>
    <x v="0"/>
    <n v="3"/>
    <n v="3429"/>
    <n v="55990619"/>
    <n v="20"/>
    <s v="Acquired"/>
  </r>
  <r>
    <x v="4111"/>
    <s v="Startup4112"/>
    <x v="0"/>
    <x v="1"/>
    <s v="Pune"/>
    <n v="2019"/>
    <x v="100"/>
    <x v="6"/>
    <n v="3856708"/>
    <n v="586417149"/>
    <x v="5"/>
    <n v="7"/>
    <n v="1031"/>
    <n v="95698750"/>
    <n v="31"/>
    <s v="IPO"/>
  </r>
  <r>
    <x v="4112"/>
    <s v="Startup4113"/>
    <x v="7"/>
    <x v="0"/>
    <s v="Tokyo"/>
    <n v="2023"/>
    <x v="1701"/>
    <x v="0"/>
    <n v="22639178"/>
    <n v="765583837"/>
    <x v="4"/>
    <n v="6"/>
    <n v="4753"/>
    <n v="2685794"/>
    <n v="34"/>
    <s v="Active"/>
  </r>
  <r>
    <x v="4113"/>
    <s v="Startup4114"/>
    <x v="6"/>
    <x v="0"/>
    <s v="Tokyo"/>
    <n v="2010"/>
    <x v="401"/>
    <x v="0"/>
    <n v="14101711"/>
    <n v="946974724"/>
    <x v="4"/>
    <n v="2"/>
    <n v="2886"/>
    <n v="1866487"/>
    <n v="32"/>
    <s v="Closed"/>
  </r>
  <r>
    <x v="4114"/>
    <s v="Startup4115"/>
    <x v="7"/>
    <x v="2"/>
    <s v="Paris"/>
    <n v="2012"/>
    <x v="1138"/>
    <x v="0"/>
    <n v="10543493"/>
    <n v="309584472"/>
    <x v="6"/>
    <n v="6"/>
    <n v="1062"/>
    <n v="23146077"/>
    <n v="33"/>
    <s v="Active"/>
  </r>
  <r>
    <x v="4115"/>
    <s v="Startup4116"/>
    <x v="6"/>
    <x v="1"/>
    <s v="Mumbai"/>
    <n v="2017"/>
    <x v="1552"/>
    <x v="2"/>
    <n v="2264867"/>
    <n v="753612092"/>
    <x v="1"/>
    <n v="14"/>
    <n v="4372"/>
    <n v="7070191"/>
    <n v="2"/>
    <s v="Acquired"/>
  </r>
  <r>
    <x v="4116"/>
    <s v="Startup4117"/>
    <x v="5"/>
    <x v="2"/>
    <s v="Paris"/>
    <n v="2024"/>
    <x v="964"/>
    <x v="0"/>
    <n v="642027"/>
    <n v="999737972"/>
    <x v="0"/>
    <n v="2"/>
    <n v="1513"/>
    <n v="78279719"/>
    <n v="27"/>
    <s v="IPO"/>
  </r>
  <r>
    <x v="4117"/>
    <s v="Startup4118"/>
    <x v="4"/>
    <x v="7"/>
    <s v="London"/>
    <n v="2017"/>
    <x v="922"/>
    <x v="2"/>
    <n v="24372827"/>
    <n v="601814838"/>
    <x v="7"/>
    <n v="1"/>
    <n v="2375"/>
    <n v="36655861"/>
    <n v="22"/>
    <s v="Acquired"/>
  </r>
  <r>
    <x v="4118"/>
    <s v="Startup4119"/>
    <x v="1"/>
    <x v="1"/>
    <s v="Pune"/>
    <n v="2021"/>
    <x v="1755"/>
    <x v="1"/>
    <n v="46474363"/>
    <n v="884880877"/>
    <x v="1"/>
    <n v="5"/>
    <n v="2182"/>
    <n v="68031503"/>
    <n v="2"/>
    <s v="IPO"/>
  </r>
  <r>
    <x v="4119"/>
    <s v="Startup4120"/>
    <x v="0"/>
    <x v="3"/>
    <s v="Singapore"/>
    <n v="2010"/>
    <x v="863"/>
    <x v="1"/>
    <n v="49357938"/>
    <n v="92983235"/>
    <x v="7"/>
    <n v="13"/>
    <n v="859"/>
    <n v="24967511"/>
    <n v="14"/>
    <s v="Active"/>
  </r>
  <r>
    <x v="4120"/>
    <s v="Startup4121"/>
    <x v="2"/>
    <x v="5"/>
    <s v="Munich"/>
    <n v="2013"/>
    <x v="391"/>
    <x v="5"/>
    <n v="28173073"/>
    <n v="11834186"/>
    <x v="7"/>
    <n v="4"/>
    <n v="4751"/>
    <n v="63176833"/>
    <n v="30"/>
    <s v="Closed"/>
  </r>
  <r>
    <x v="4121"/>
    <s v="Startup4122"/>
    <x v="2"/>
    <x v="7"/>
    <s v="London"/>
    <n v="2014"/>
    <x v="1218"/>
    <x v="4"/>
    <n v="31647190"/>
    <n v="294952939"/>
    <x v="0"/>
    <n v="10"/>
    <n v="2865"/>
    <n v="64244725"/>
    <n v="4"/>
    <s v="Active"/>
  </r>
  <r>
    <x v="4122"/>
    <s v="Startup4123"/>
    <x v="2"/>
    <x v="9"/>
    <s v="Vancouver"/>
    <n v="2017"/>
    <x v="618"/>
    <x v="6"/>
    <n v="11366142"/>
    <n v="196604318"/>
    <x v="0"/>
    <n v="15"/>
    <n v="4572"/>
    <n v="15385706"/>
    <n v="37"/>
    <s v="Active"/>
  </r>
  <r>
    <x v="4123"/>
    <s v="Startup4124"/>
    <x v="6"/>
    <x v="2"/>
    <s v="Paris"/>
    <n v="2013"/>
    <x v="15"/>
    <x v="1"/>
    <n v="14667942"/>
    <n v="553625604"/>
    <x v="7"/>
    <n v="6"/>
    <n v="662"/>
    <n v="51907408"/>
    <n v="9"/>
    <s v="Closed"/>
  </r>
  <r>
    <x v="4124"/>
    <s v="Startup4125"/>
    <x v="4"/>
    <x v="5"/>
    <s v="Berlin"/>
    <n v="2022"/>
    <x v="1695"/>
    <x v="3"/>
    <n v="28360211"/>
    <n v="387504932"/>
    <x v="5"/>
    <n v="11"/>
    <n v="517"/>
    <n v="83989046"/>
    <n v="39"/>
    <s v="Closed"/>
  </r>
  <r>
    <x v="4125"/>
    <s v="Startup4126"/>
    <x v="1"/>
    <x v="5"/>
    <s v="Berlin"/>
    <n v="2012"/>
    <x v="1326"/>
    <x v="3"/>
    <n v="1005280"/>
    <n v="423294275"/>
    <x v="3"/>
    <n v="1"/>
    <n v="3538"/>
    <n v="92802727"/>
    <n v="13"/>
    <s v="Acquired"/>
  </r>
  <r>
    <x v="4126"/>
    <s v="Startup4127"/>
    <x v="1"/>
    <x v="1"/>
    <s v="Pune"/>
    <n v="2020"/>
    <x v="1654"/>
    <x v="3"/>
    <n v="21001669"/>
    <n v="39414300"/>
    <x v="2"/>
    <n v="4"/>
    <n v="3866"/>
    <n v="74595767"/>
    <n v="33"/>
    <s v="Active"/>
  </r>
  <r>
    <x v="4127"/>
    <s v="Startup4128"/>
    <x v="8"/>
    <x v="5"/>
    <s v="Berlin"/>
    <n v="2024"/>
    <x v="844"/>
    <x v="2"/>
    <n v="8192293"/>
    <n v="127553426"/>
    <x v="7"/>
    <n v="10"/>
    <n v="1081"/>
    <n v="74571382"/>
    <n v="24"/>
    <s v="Active"/>
  </r>
  <r>
    <x v="4128"/>
    <s v="Startup4129"/>
    <x v="0"/>
    <x v="1"/>
    <s v="Hyderabad"/>
    <n v="2010"/>
    <x v="773"/>
    <x v="2"/>
    <n v="31347323"/>
    <n v="259237650"/>
    <x v="2"/>
    <n v="10"/>
    <n v="3406"/>
    <n v="97581523"/>
    <n v="18"/>
    <s v="Active"/>
  </r>
  <r>
    <x v="4129"/>
    <s v="Startup4130"/>
    <x v="6"/>
    <x v="9"/>
    <s v="Toronto"/>
    <n v="2018"/>
    <x v="1261"/>
    <x v="1"/>
    <n v="23215781"/>
    <n v="485094998"/>
    <x v="0"/>
    <n v="5"/>
    <n v="1490"/>
    <n v="99576675"/>
    <n v="8"/>
    <s v="Acquired"/>
  </r>
  <r>
    <x v="4130"/>
    <s v="Startup4131"/>
    <x v="0"/>
    <x v="0"/>
    <s v="Tokyo"/>
    <n v="2020"/>
    <x v="59"/>
    <x v="6"/>
    <n v="26057158"/>
    <n v="939948198"/>
    <x v="3"/>
    <n v="6"/>
    <n v="4782"/>
    <n v="24890176"/>
    <n v="4"/>
    <s v="IPO"/>
  </r>
  <r>
    <x v="4131"/>
    <s v="Startup4132"/>
    <x v="6"/>
    <x v="4"/>
    <s v="Sydney"/>
    <n v="2010"/>
    <x v="1151"/>
    <x v="0"/>
    <n v="48725122"/>
    <n v="13993764"/>
    <x v="7"/>
    <n v="13"/>
    <n v="2379"/>
    <n v="17492381"/>
    <n v="8"/>
    <s v="IPO"/>
  </r>
  <r>
    <x v="4132"/>
    <s v="Startup4133"/>
    <x v="0"/>
    <x v="8"/>
    <s v="Boston"/>
    <n v="2014"/>
    <x v="1756"/>
    <x v="4"/>
    <n v="44322350"/>
    <n v="618820095"/>
    <x v="6"/>
    <n v="11"/>
    <n v="4396"/>
    <n v="21712925"/>
    <n v="18"/>
    <s v="IPO"/>
  </r>
  <r>
    <x v="4133"/>
    <s v="Startup4134"/>
    <x v="2"/>
    <x v="5"/>
    <s v="Berlin"/>
    <n v="2013"/>
    <x v="1656"/>
    <x v="0"/>
    <n v="44339523"/>
    <n v="269462067"/>
    <x v="0"/>
    <n v="1"/>
    <n v="1331"/>
    <n v="16022181"/>
    <n v="28"/>
    <s v="Closed"/>
  </r>
  <r>
    <x v="4134"/>
    <s v="Startup4135"/>
    <x v="2"/>
    <x v="0"/>
    <s v="Tokyo"/>
    <n v="2024"/>
    <x v="353"/>
    <x v="6"/>
    <n v="8841150"/>
    <n v="780148467"/>
    <x v="4"/>
    <n v="6"/>
    <n v="854"/>
    <n v="98824849"/>
    <n v="19"/>
    <s v="Closed"/>
  </r>
  <r>
    <x v="4135"/>
    <s v="Startup4136"/>
    <x v="4"/>
    <x v="8"/>
    <s v="Austin"/>
    <n v="2012"/>
    <x v="1401"/>
    <x v="3"/>
    <n v="43234583"/>
    <n v="519425543"/>
    <x v="3"/>
    <n v="5"/>
    <n v="4549"/>
    <n v="86541246"/>
    <n v="22"/>
    <s v="IPO"/>
  </r>
  <r>
    <x v="4136"/>
    <s v="Startup4137"/>
    <x v="5"/>
    <x v="7"/>
    <s v="Manchester"/>
    <n v="2011"/>
    <x v="99"/>
    <x v="2"/>
    <n v="13666675"/>
    <n v="213034704"/>
    <x v="4"/>
    <n v="9"/>
    <n v="184"/>
    <n v="6775568"/>
    <n v="7"/>
    <s v="Active"/>
  </r>
  <r>
    <x v="4137"/>
    <s v="Startup4138"/>
    <x v="8"/>
    <x v="0"/>
    <s v="Tokyo"/>
    <n v="2022"/>
    <x v="215"/>
    <x v="1"/>
    <n v="43341573"/>
    <n v="588337208"/>
    <x v="7"/>
    <n v="4"/>
    <n v="976"/>
    <n v="97566599"/>
    <n v="11"/>
    <s v="IPO"/>
  </r>
  <r>
    <x v="4138"/>
    <s v="Startup4139"/>
    <x v="8"/>
    <x v="6"/>
    <s v="Abu Dhabi"/>
    <n v="2017"/>
    <x v="1126"/>
    <x v="2"/>
    <n v="19072022"/>
    <n v="228989943"/>
    <x v="4"/>
    <n v="2"/>
    <n v="4226"/>
    <n v="52452531"/>
    <n v="7"/>
    <s v="Acquired"/>
  </r>
  <r>
    <x v="4139"/>
    <s v="Startup4140"/>
    <x v="5"/>
    <x v="0"/>
    <s v="Tokyo"/>
    <n v="2011"/>
    <x v="578"/>
    <x v="4"/>
    <n v="15385840"/>
    <n v="961299820"/>
    <x v="4"/>
    <n v="3"/>
    <n v="2967"/>
    <n v="21511703"/>
    <n v="40"/>
    <s v="IPO"/>
  </r>
  <r>
    <x v="4140"/>
    <s v="Startup4141"/>
    <x v="2"/>
    <x v="9"/>
    <s v="Vancouver"/>
    <n v="2015"/>
    <x v="343"/>
    <x v="3"/>
    <n v="22052203"/>
    <n v="363374541"/>
    <x v="1"/>
    <n v="11"/>
    <n v="3375"/>
    <n v="80801917"/>
    <n v="21"/>
    <s v="IPO"/>
  </r>
  <r>
    <x v="4141"/>
    <s v="Startup4142"/>
    <x v="4"/>
    <x v="2"/>
    <s v="Paris"/>
    <n v="2020"/>
    <x v="1056"/>
    <x v="2"/>
    <n v="12228459"/>
    <n v="538498137"/>
    <x v="4"/>
    <n v="15"/>
    <n v="4204"/>
    <n v="21875739"/>
    <n v="26"/>
    <s v="Closed"/>
  </r>
  <r>
    <x v="4142"/>
    <s v="Startup4143"/>
    <x v="2"/>
    <x v="9"/>
    <s v="Toronto"/>
    <n v="2022"/>
    <x v="583"/>
    <x v="2"/>
    <n v="23565657"/>
    <n v="975209399"/>
    <x v="5"/>
    <n v="9"/>
    <n v="3234"/>
    <n v="64134654"/>
    <n v="25"/>
    <s v="Acquired"/>
  </r>
  <r>
    <x v="4143"/>
    <s v="Startup4144"/>
    <x v="2"/>
    <x v="8"/>
    <s v="New York"/>
    <n v="2015"/>
    <x v="1484"/>
    <x v="6"/>
    <n v="16042313"/>
    <n v="214291071"/>
    <x v="4"/>
    <n v="7"/>
    <n v="3467"/>
    <n v="81376803"/>
    <n v="3"/>
    <s v="IPO"/>
  </r>
  <r>
    <x v="4144"/>
    <s v="Startup4145"/>
    <x v="7"/>
    <x v="0"/>
    <s v="Tokyo"/>
    <n v="2023"/>
    <x v="1141"/>
    <x v="6"/>
    <n v="26226541"/>
    <n v="472635487"/>
    <x v="3"/>
    <n v="7"/>
    <n v="4302"/>
    <n v="57605780"/>
    <n v="18"/>
    <s v="Acquired"/>
  </r>
  <r>
    <x v="4145"/>
    <s v="Startup4146"/>
    <x v="4"/>
    <x v="3"/>
    <s v="Singapore"/>
    <n v="2021"/>
    <x v="145"/>
    <x v="0"/>
    <n v="22095522"/>
    <n v="559769720"/>
    <x v="1"/>
    <n v="9"/>
    <n v="553"/>
    <n v="11382575"/>
    <n v="18"/>
    <s v="Closed"/>
  </r>
  <r>
    <x v="4146"/>
    <s v="Startup4147"/>
    <x v="9"/>
    <x v="5"/>
    <s v="Munich"/>
    <n v="2021"/>
    <x v="272"/>
    <x v="1"/>
    <n v="33071678"/>
    <n v="508621558"/>
    <x v="3"/>
    <n v="12"/>
    <n v="3810"/>
    <n v="94432490"/>
    <n v="32"/>
    <s v="IPO"/>
  </r>
  <r>
    <x v="4147"/>
    <s v="Startup4148"/>
    <x v="4"/>
    <x v="7"/>
    <s v="London"/>
    <n v="2024"/>
    <x v="901"/>
    <x v="2"/>
    <n v="36967573"/>
    <n v="852043069"/>
    <x v="0"/>
    <n v="1"/>
    <n v="252"/>
    <n v="22057219"/>
    <n v="22"/>
    <s v="IPO"/>
  </r>
  <r>
    <x v="4148"/>
    <s v="Startup4149"/>
    <x v="9"/>
    <x v="0"/>
    <s v="Tokyo"/>
    <n v="2024"/>
    <x v="1739"/>
    <x v="2"/>
    <n v="29437256"/>
    <n v="846762163"/>
    <x v="4"/>
    <n v="15"/>
    <n v="839"/>
    <n v="31149890"/>
    <n v="28"/>
    <s v="Closed"/>
  </r>
  <r>
    <x v="4149"/>
    <s v="Startup4150"/>
    <x v="2"/>
    <x v="6"/>
    <s v="Abu Dhabi"/>
    <n v="2013"/>
    <x v="259"/>
    <x v="0"/>
    <n v="43009669"/>
    <n v="82438371"/>
    <x v="3"/>
    <n v="10"/>
    <n v="4893"/>
    <n v="33410106"/>
    <n v="12"/>
    <s v="Active"/>
  </r>
  <r>
    <x v="4150"/>
    <s v="Startup4151"/>
    <x v="3"/>
    <x v="5"/>
    <s v="Berlin"/>
    <n v="2011"/>
    <x v="163"/>
    <x v="1"/>
    <n v="23915930"/>
    <n v="254381824"/>
    <x v="4"/>
    <n v="2"/>
    <n v="4455"/>
    <n v="38079970"/>
    <n v="37"/>
    <s v="Closed"/>
  </r>
  <r>
    <x v="4151"/>
    <s v="Startup4152"/>
    <x v="6"/>
    <x v="1"/>
    <s v="Pune"/>
    <n v="2010"/>
    <x v="254"/>
    <x v="0"/>
    <n v="37864740"/>
    <n v="407575658"/>
    <x v="1"/>
    <n v="11"/>
    <n v="3127"/>
    <n v="55103747"/>
    <n v="14"/>
    <s v="Closed"/>
  </r>
  <r>
    <x v="4152"/>
    <s v="Startup4153"/>
    <x v="2"/>
    <x v="8"/>
    <s v="Boston"/>
    <n v="2016"/>
    <x v="780"/>
    <x v="6"/>
    <n v="45791866"/>
    <n v="92908923"/>
    <x v="7"/>
    <n v="1"/>
    <n v="616"/>
    <n v="79255026"/>
    <n v="37"/>
    <s v="Closed"/>
  </r>
  <r>
    <x v="4153"/>
    <s v="Startup4154"/>
    <x v="6"/>
    <x v="8"/>
    <s v="Boston"/>
    <n v="2015"/>
    <x v="1079"/>
    <x v="6"/>
    <n v="24936362"/>
    <n v="944213853"/>
    <x v="4"/>
    <n v="2"/>
    <n v="4456"/>
    <n v="22164466"/>
    <n v="31"/>
    <s v="Closed"/>
  </r>
  <r>
    <x v="4154"/>
    <s v="Startup4155"/>
    <x v="0"/>
    <x v="6"/>
    <s v="Dubai"/>
    <n v="2011"/>
    <x v="947"/>
    <x v="3"/>
    <n v="5035823"/>
    <n v="304318772"/>
    <x v="7"/>
    <n v="14"/>
    <n v="3649"/>
    <n v="97764469"/>
    <n v="31"/>
    <s v="Acquired"/>
  </r>
  <r>
    <x v="4155"/>
    <s v="Startup4156"/>
    <x v="0"/>
    <x v="2"/>
    <s v="Paris"/>
    <n v="2015"/>
    <x v="592"/>
    <x v="5"/>
    <n v="38417867"/>
    <n v="381318387"/>
    <x v="5"/>
    <n v="12"/>
    <n v="767"/>
    <n v="22406589"/>
    <n v="34"/>
    <s v="Closed"/>
  </r>
  <r>
    <x v="4156"/>
    <s v="Startup4157"/>
    <x v="1"/>
    <x v="2"/>
    <s v="Paris"/>
    <n v="2012"/>
    <x v="1055"/>
    <x v="1"/>
    <n v="3962093"/>
    <n v="719801234"/>
    <x v="1"/>
    <n v="13"/>
    <n v="1717"/>
    <n v="62559110"/>
    <n v="15"/>
    <s v="IPO"/>
  </r>
  <r>
    <x v="4157"/>
    <s v="Startup4158"/>
    <x v="9"/>
    <x v="3"/>
    <s v="Singapore"/>
    <n v="2024"/>
    <x v="1585"/>
    <x v="2"/>
    <n v="41596940"/>
    <n v="525648968"/>
    <x v="2"/>
    <n v="2"/>
    <n v="756"/>
    <n v="52576551"/>
    <n v="20"/>
    <s v="Closed"/>
  </r>
  <r>
    <x v="4158"/>
    <s v="Startup4159"/>
    <x v="7"/>
    <x v="6"/>
    <s v="Abu Dhabi"/>
    <n v="2022"/>
    <x v="856"/>
    <x v="3"/>
    <n v="26439376"/>
    <n v="532940575"/>
    <x v="4"/>
    <n v="13"/>
    <n v="1779"/>
    <n v="7651219"/>
    <n v="10"/>
    <s v="Closed"/>
  </r>
  <r>
    <x v="4159"/>
    <s v="Startup4160"/>
    <x v="8"/>
    <x v="9"/>
    <s v="Vancouver"/>
    <n v="2010"/>
    <x v="1149"/>
    <x v="1"/>
    <n v="48546284"/>
    <n v="677679102"/>
    <x v="5"/>
    <n v="2"/>
    <n v="2379"/>
    <n v="67601013"/>
    <n v="34"/>
    <s v="Active"/>
  </r>
  <r>
    <x v="4160"/>
    <s v="Startup4161"/>
    <x v="2"/>
    <x v="1"/>
    <s v="Mumbai"/>
    <n v="2012"/>
    <x v="1757"/>
    <x v="5"/>
    <n v="27916844"/>
    <n v="126048850"/>
    <x v="7"/>
    <n v="13"/>
    <n v="4701"/>
    <n v="26484833"/>
    <n v="29"/>
    <s v="Acquired"/>
  </r>
  <r>
    <x v="4161"/>
    <s v="Startup4162"/>
    <x v="0"/>
    <x v="3"/>
    <s v="Singapore"/>
    <n v="2015"/>
    <x v="149"/>
    <x v="3"/>
    <n v="30353635"/>
    <n v="639264331"/>
    <x v="5"/>
    <n v="2"/>
    <n v="3588"/>
    <n v="74178840"/>
    <n v="34"/>
    <s v="Closed"/>
  </r>
  <r>
    <x v="4162"/>
    <s v="Startup4163"/>
    <x v="9"/>
    <x v="5"/>
    <s v="Munich"/>
    <n v="2011"/>
    <x v="472"/>
    <x v="4"/>
    <n v="33046016"/>
    <n v="270551745"/>
    <x v="7"/>
    <n v="2"/>
    <n v="91"/>
    <n v="52129386"/>
    <n v="39"/>
    <s v="Closed"/>
  </r>
  <r>
    <x v="4163"/>
    <s v="Startup4164"/>
    <x v="6"/>
    <x v="6"/>
    <s v="Abu Dhabi"/>
    <n v="2023"/>
    <x v="535"/>
    <x v="5"/>
    <n v="26133483"/>
    <n v="667074282"/>
    <x v="1"/>
    <n v="12"/>
    <n v="1474"/>
    <n v="4618425"/>
    <n v="8"/>
    <s v="Active"/>
  </r>
  <r>
    <x v="4164"/>
    <s v="Startup4165"/>
    <x v="5"/>
    <x v="1"/>
    <s v="Bengaluru"/>
    <n v="2020"/>
    <x v="914"/>
    <x v="3"/>
    <n v="21880983"/>
    <n v="682282429"/>
    <x v="5"/>
    <n v="10"/>
    <n v="1384"/>
    <n v="32481048"/>
    <n v="14"/>
    <s v="IPO"/>
  </r>
  <r>
    <x v="4165"/>
    <s v="Startup4166"/>
    <x v="9"/>
    <x v="7"/>
    <s v="Manchester"/>
    <n v="2017"/>
    <x v="548"/>
    <x v="3"/>
    <n v="32091160"/>
    <n v="22607080"/>
    <x v="7"/>
    <n v="6"/>
    <n v="1271"/>
    <n v="77660353"/>
    <n v="19"/>
    <s v="IPO"/>
  </r>
  <r>
    <x v="4166"/>
    <s v="Startup4167"/>
    <x v="9"/>
    <x v="2"/>
    <s v="Paris"/>
    <n v="2019"/>
    <x v="1662"/>
    <x v="1"/>
    <n v="39351280"/>
    <n v="420126350"/>
    <x v="2"/>
    <n v="6"/>
    <n v="2481"/>
    <n v="95808398"/>
    <n v="4"/>
    <s v="IPO"/>
  </r>
  <r>
    <x v="4167"/>
    <s v="Startup4168"/>
    <x v="0"/>
    <x v="0"/>
    <s v="Tokyo"/>
    <n v="2022"/>
    <x v="833"/>
    <x v="0"/>
    <n v="30408003"/>
    <n v="539524951"/>
    <x v="2"/>
    <n v="15"/>
    <n v="2271"/>
    <n v="36299825"/>
    <n v="26"/>
    <s v="Closed"/>
  </r>
  <r>
    <x v="4168"/>
    <s v="Startup4169"/>
    <x v="1"/>
    <x v="6"/>
    <s v="Dubai"/>
    <n v="2012"/>
    <x v="1241"/>
    <x v="5"/>
    <n v="11282203"/>
    <n v="67601601"/>
    <x v="0"/>
    <n v="10"/>
    <n v="4587"/>
    <n v="11864054"/>
    <n v="10"/>
    <s v="Active"/>
  </r>
  <r>
    <x v="4169"/>
    <s v="Startup4170"/>
    <x v="8"/>
    <x v="7"/>
    <s v="Manchester"/>
    <n v="2019"/>
    <x v="1400"/>
    <x v="5"/>
    <n v="532695"/>
    <n v="704755859"/>
    <x v="7"/>
    <n v="11"/>
    <n v="1814"/>
    <n v="65666995"/>
    <n v="22"/>
    <s v="Closed"/>
  </r>
  <r>
    <x v="4170"/>
    <s v="Startup4171"/>
    <x v="9"/>
    <x v="5"/>
    <s v="Munich"/>
    <n v="2013"/>
    <x v="1758"/>
    <x v="2"/>
    <n v="49123049"/>
    <n v="130909014"/>
    <x v="5"/>
    <n v="10"/>
    <n v="4276"/>
    <n v="80196114"/>
    <n v="33"/>
    <s v="Closed"/>
  </r>
  <r>
    <x v="4171"/>
    <s v="Startup4172"/>
    <x v="2"/>
    <x v="0"/>
    <s v="Tokyo"/>
    <n v="2019"/>
    <x v="948"/>
    <x v="6"/>
    <n v="6492423"/>
    <n v="885519253"/>
    <x v="1"/>
    <n v="5"/>
    <n v="1283"/>
    <n v="76862230"/>
    <n v="3"/>
    <s v="Acquired"/>
  </r>
  <r>
    <x v="4172"/>
    <s v="Startup4173"/>
    <x v="4"/>
    <x v="4"/>
    <s v="Melbourne"/>
    <n v="2018"/>
    <x v="1759"/>
    <x v="4"/>
    <n v="7188888"/>
    <n v="170963304"/>
    <x v="0"/>
    <n v="7"/>
    <n v="1301"/>
    <n v="71995861"/>
    <n v="35"/>
    <s v="IPO"/>
  </r>
  <r>
    <x v="4173"/>
    <s v="Startup4174"/>
    <x v="1"/>
    <x v="4"/>
    <s v="Melbourne"/>
    <n v="2024"/>
    <x v="627"/>
    <x v="6"/>
    <n v="22168516"/>
    <n v="196756832"/>
    <x v="6"/>
    <n v="10"/>
    <n v="4633"/>
    <n v="53610565"/>
    <n v="2"/>
    <s v="Active"/>
  </r>
  <r>
    <x v="4174"/>
    <s v="Startup4175"/>
    <x v="2"/>
    <x v="6"/>
    <s v="Dubai"/>
    <n v="2010"/>
    <x v="1009"/>
    <x v="1"/>
    <n v="25940642"/>
    <n v="788372215"/>
    <x v="2"/>
    <n v="8"/>
    <n v="2434"/>
    <n v="44888462"/>
    <n v="21"/>
    <s v="IPO"/>
  </r>
  <r>
    <x v="4175"/>
    <s v="Startup4176"/>
    <x v="8"/>
    <x v="5"/>
    <s v="Berlin"/>
    <n v="2019"/>
    <x v="638"/>
    <x v="3"/>
    <n v="46260464"/>
    <n v="356124346"/>
    <x v="7"/>
    <n v="7"/>
    <n v="2860"/>
    <n v="73932318"/>
    <n v="36"/>
    <s v="Acquired"/>
  </r>
  <r>
    <x v="4176"/>
    <s v="Startup4177"/>
    <x v="2"/>
    <x v="0"/>
    <s v="Tokyo"/>
    <n v="2022"/>
    <x v="1760"/>
    <x v="1"/>
    <n v="32656924"/>
    <n v="896197248"/>
    <x v="4"/>
    <n v="9"/>
    <n v="4410"/>
    <n v="68797877"/>
    <n v="14"/>
    <s v="Active"/>
  </r>
  <r>
    <x v="4177"/>
    <s v="Startup4178"/>
    <x v="4"/>
    <x v="8"/>
    <s v="Austin"/>
    <n v="2023"/>
    <x v="310"/>
    <x v="6"/>
    <n v="4264748"/>
    <n v="645895406"/>
    <x v="1"/>
    <n v="4"/>
    <n v="4211"/>
    <n v="58766698"/>
    <n v="5"/>
    <s v="Closed"/>
  </r>
  <r>
    <x v="4178"/>
    <s v="Startup4179"/>
    <x v="5"/>
    <x v="4"/>
    <s v="Melbourne"/>
    <n v="2023"/>
    <x v="362"/>
    <x v="2"/>
    <n v="28616268"/>
    <n v="924689407"/>
    <x v="6"/>
    <n v="14"/>
    <n v="834"/>
    <n v="63032977"/>
    <n v="13"/>
    <s v="Acquired"/>
  </r>
  <r>
    <x v="4179"/>
    <s v="Startup4180"/>
    <x v="1"/>
    <x v="9"/>
    <s v="Vancouver"/>
    <n v="2010"/>
    <x v="1761"/>
    <x v="4"/>
    <n v="36983638"/>
    <n v="992727014"/>
    <x v="7"/>
    <n v="15"/>
    <n v="3348"/>
    <n v="11600985"/>
    <n v="29"/>
    <s v="Active"/>
  </r>
  <r>
    <x v="4180"/>
    <s v="Startup4181"/>
    <x v="0"/>
    <x v="3"/>
    <s v="Singapore"/>
    <n v="2014"/>
    <x v="1762"/>
    <x v="3"/>
    <n v="36030726"/>
    <n v="147959129"/>
    <x v="0"/>
    <n v="3"/>
    <n v="3182"/>
    <n v="52301377"/>
    <n v="13"/>
    <s v="Acquired"/>
  </r>
  <r>
    <x v="4181"/>
    <s v="Startup4182"/>
    <x v="1"/>
    <x v="4"/>
    <s v="Melbourne"/>
    <n v="2021"/>
    <x v="293"/>
    <x v="3"/>
    <n v="45460035"/>
    <n v="760949008"/>
    <x v="3"/>
    <n v="2"/>
    <n v="2871"/>
    <n v="66521837"/>
    <n v="17"/>
    <s v="Acquired"/>
  </r>
  <r>
    <x v="4182"/>
    <s v="Startup4183"/>
    <x v="1"/>
    <x v="0"/>
    <s v="Tokyo"/>
    <n v="2013"/>
    <x v="710"/>
    <x v="1"/>
    <n v="43233221"/>
    <n v="445040602"/>
    <x v="0"/>
    <n v="13"/>
    <n v="3568"/>
    <n v="84834636"/>
    <n v="40"/>
    <s v="Acquired"/>
  </r>
  <r>
    <x v="4183"/>
    <s v="Startup4184"/>
    <x v="9"/>
    <x v="1"/>
    <s v="Pune"/>
    <n v="2011"/>
    <x v="1168"/>
    <x v="2"/>
    <n v="31186437"/>
    <n v="348364347"/>
    <x v="7"/>
    <n v="10"/>
    <n v="3520"/>
    <n v="85262459"/>
    <n v="15"/>
    <s v="Active"/>
  </r>
  <r>
    <x v="4184"/>
    <s v="Startup4185"/>
    <x v="1"/>
    <x v="4"/>
    <s v="Sydney"/>
    <n v="2020"/>
    <x v="1578"/>
    <x v="4"/>
    <n v="37046615"/>
    <n v="22780134"/>
    <x v="3"/>
    <n v="5"/>
    <n v="1063"/>
    <n v="97986977"/>
    <n v="38"/>
    <s v="Active"/>
  </r>
  <r>
    <x v="4185"/>
    <s v="Startup4186"/>
    <x v="4"/>
    <x v="4"/>
    <s v="Melbourne"/>
    <n v="2023"/>
    <x v="1710"/>
    <x v="5"/>
    <n v="30840396"/>
    <n v="702321975"/>
    <x v="6"/>
    <n v="5"/>
    <n v="289"/>
    <n v="43602256"/>
    <n v="25"/>
    <s v="IPO"/>
  </r>
  <r>
    <x v="4186"/>
    <s v="Startup4187"/>
    <x v="4"/>
    <x v="7"/>
    <s v="Manchester"/>
    <n v="2010"/>
    <x v="1583"/>
    <x v="3"/>
    <n v="13458492"/>
    <n v="253151948"/>
    <x v="5"/>
    <n v="9"/>
    <n v="1112"/>
    <n v="69160506"/>
    <n v="31"/>
    <s v="Acquired"/>
  </r>
  <r>
    <x v="4187"/>
    <s v="Startup4188"/>
    <x v="5"/>
    <x v="9"/>
    <s v="Toronto"/>
    <n v="2020"/>
    <x v="348"/>
    <x v="5"/>
    <n v="38632006"/>
    <n v="151323850"/>
    <x v="6"/>
    <n v="12"/>
    <n v="293"/>
    <n v="27620627"/>
    <n v="40"/>
    <s v="Acquired"/>
  </r>
  <r>
    <x v="4188"/>
    <s v="Startup4189"/>
    <x v="9"/>
    <x v="5"/>
    <s v="Munich"/>
    <n v="2024"/>
    <x v="932"/>
    <x v="2"/>
    <n v="27738306"/>
    <n v="167746282"/>
    <x v="1"/>
    <n v="13"/>
    <n v="1077"/>
    <n v="14749467"/>
    <n v="9"/>
    <s v="Closed"/>
  </r>
  <r>
    <x v="4189"/>
    <s v="Startup4190"/>
    <x v="2"/>
    <x v="8"/>
    <s v="Boston"/>
    <n v="2021"/>
    <x v="1507"/>
    <x v="3"/>
    <n v="33558607"/>
    <n v="153963976"/>
    <x v="3"/>
    <n v="2"/>
    <n v="2403"/>
    <n v="88041621"/>
    <n v="21"/>
    <s v="Active"/>
  </r>
  <r>
    <x v="4190"/>
    <s v="Startup4191"/>
    <x v="6"/>
    <x v="1"/>
    <s v="Mumbai"/>
    <n v="2024"/>
    <x v="464"/>
    <x v="4"/>
    <n v="12777845"/>
    <n v="341741596"/>
    <x v="7"/>
    <n v="12"/>
    <n v="3693"/>
    <n v="93969523"/>
    <n v="33"/>
    <s v="Active"/>
  </r>
  <r>
    <x v="4191"/>
    <s v="Startup4192"/>
    <x v="8"/>
    <x v="6"/>
    <s v="Abu Dhabi"/>
    <n v="2015"/>
    <x v="246"/>
    <x v="6"/>
    <n v="5738913"/>
    <n v="598479502"/>
    <x v="0"/>
    <n v="3"/>
    <n v="4389"/>
    <n v="78523772"/>
    <n v="39"/>
    <s v="Closed"/>
  </r>
  <r>
    <x v="4192"/>
    <s v="Startup4193"/>
    <x v="8"/>
    <x v="7"/>
    <s v="London"/>
    <n v="2012"/>
    <x v="1763"/>
    <x v="2"/>
    <n v="7310465"/>
    <n v="520324863"/>
    <x v="4"/>
    <n v="2"/>
    <n v="1998"/>
    <n v="98635931"/>
    <n v="4"/>
    <s v="Active"/>
  </r>
  <r>
    <x v="4193"/>
    <s v="Startup4194"/>
    <x v="1"/>
    <x v="2"/>
    <s v="Paris"/>
    <n v="2021"/>
    <x v="142"/>
    <x v="6"/>
    <n v="39365754"/>
    <n v="864567398"/>
    <x v="4"/>
    <n v="2"/>
    <n v="1255"/>
    <n v="47986128"/>
    <n v="14"/>
    <s v="Acquired"/>
  </r>
  <r>
    <x v="4194"/>
    <s v="Startup4195"/>
    <x v="6"/>
    <x v="3"/>
    <s v="Singapore"/>
    <n v="2014"/>
    <x v="252"/>
    <x v="1"/>
    <n v="22054683"/>
    <n v="675028784"/>
    <x v="0"/>
    <n v="10"/>
    <n v="2646"/>
    <n v="72176822"/>
    <n v="29"/>
    <s v="Closed"/>
  </r>
  <r>
    <x v="4195"/>
    <s v="Startup4196"/>
    <x v="5"/>
    <x v="3"/>
    <s v="Singapore"/>
    <n v="2019"/>
    <x v="1287"/>
    <x v="0"/>
    <n v="39930177"/>
    <n v="644059554"/>
    <x v="2"/>
    <n v="4"/>
    <n v="3845"/>
    <n v="74244152"/>
    <n v="25"/>
    <s v="Acquired"/>
  </r>
  <r>
    <x v="4196"/>
    <s v="Startup4197"/>
    <x v="7"/>
    <x v="7"/>
    <s v="Manchester"/>
    <n v="2024"/>
    <x v="1764"/>
    <x v="2"/>
    <n v="23080860"/>
    <n v="991499008"/>
    <x v="7"/>
    <n v="1"/>
    <n v="3445"/>
    <n v="30593805"/>
    <n v="1"/>
    <s v="Acquired"/>
  </r>
  <r>
    <x v="4197"/>
    <s v="Startup4198"/>
    <x v="8"/>
    <x v="0"/>
    <s v="Tokyo"/>
    <n v="2024"/>
    <x v="1184"/>
    <x v="2"/>
    <n v="16174542"/>
    <n v="701393416"/>
    <x v="2"/>
    <n v="12"/>
    <n v="96"/>
    <n v="2430634"/>
    <n v="31"/>
    <s v="IPO"/>
  </r>
  <r>
    <x v="4198"/>
    <s v="Startup4199"/>
    <x v="8"/>
    <x v="4"/>
    <s v="Sydney"/>
    <n v="2011"/>
    <x v="1470"/>
    <x v="1"/>
    <n v="44790876"/>
    <n v="161474589"/>
    <x v="1"/>
    <n v="6"/>
    <n v="3171"/>
    <n v="62561220"/>
    <n v="25"/>
    <s v="Active"/>
  </r>
  <r>
    <x v="4199"/>
    <s v="Startup4200"/>
    <x v="5"/>
    <x v="9"/>
    <s v="Toronto"/>
    <n v="2015"/>
    <x v="34"/>
    <x v="6"/>
    <n v="48403903"/>
    <n v="800944675"/>
    <x v="5"/>
    <n v="7"/>
    <n v="4860"/>
    <n v="7140984"/>
    <n v="5"/>
    <s v="Closed"/>
  </r>
  <r>
    <x v="4200"/>
    <s v="Startup4201"/>
    <x v="9"/>
    <x v="5"/>
    <s v="Munich"/>
    <n v="2010"/>
    <x v="1457"/>
    <x v="5"/>
    <n v="15364874"/>
    <n v="946780788"/>
    <x v="6"/>
    <n v="8"/>
    <n v="4670"/>
    <n v="95991564"/>
    <n v="22"/>
    <s v="Active"/>
  </r>
  <r>
    <x v="4201"/>
    <s v="Startup4202"/>
    <x v="5"/>
    <x v="6"/>
    <s v="Dubai"/>
    <n v="2018"/>
    <x v="608"/>
    <x v="6"/>
    <n v="20342515"/>
    <n v="666098346"/>
    <x v="7"/>
    <n v="12"/>
    <n v="3206"/>
    <n v="97851815"/>
    <n v="32"/>
    <s v="Active"/>
  </r>
  <r>
    <x v="4202"/>
    <s v="Startup4203"/>
    <x v="6"/>
    <x v="0"/>
    <s v="Tokyo"/>
    <n v="2022"/>
    <x v="1613"/>
    <x v="4"/>
    <n v="16135776"/>
    <n v="962666535"/>
    <x v="1"/>
    <n v="15"/>
    <n v="4414"/>
    <n v="16411674"/>
    <n v="19"/>
    <s v="Closed"/>
  </r>
  <r>
    <x v="4203"/>
    <s v="Startup4204"/>
    <x v="0"/>
    <x v="2"/>
    <s v="Paris"/>
    <n v="2012"/>
    <x v="656"/>
    <x v="3"/>
    <n v="3628517"/>
    <n v="534008565"/>
    <x v="4"/>
    <n v="15"/>
    <n v="795"/>
    <n v="67156300"/>
    <n v="14"/>
    <s v="Acquired"/>
  </r>
  <r>
    <x v="4204"/>
    <s v="Startup4205"/>
    <x v="4"/>
    <x v="7"/>
    <s v="London"/>
    <n v="2023"/>
    <x v="1765"/>
    <x v="3"/>
    <n v="27886866"/>
    <n v="228392001"/>
    <x v="3"/>
    <n v="7"/>
    <n v="4974"/>
    <n v="36287994"/>
    <n v="15"/>
    <s v="Active"/>
  </r>
  <r>
    <x v="4205"/>
    <s v="Startup4206"/>
    <x v="6"/>
    <x v="1"/>
    <s v="Mumbai"/>
    <n v="2012"/>
    <x v="72"/>
    <x v="6"/>
    <n v="33123128"/>
    <n v="160323217"/>
    <x v="2"/>
    <n v="13"/>
    <n v="265"/>
    <n v="61421412"/>
    <n v="22"/>
    <s v="Acquired"/>
  </r>
  <r>
    <x v="4206"/>
    <s v="Startup4207"/>
    <x v="8"/>
    <x v="4"/>
    <s v="Sydney"/>
    <n v="2015"/>
    <x v="1766"/>
    <x v="0"/>
    <n v="29558008"/>
    <n v="225847998"/>
    <x v="2"/>
    <n v="8"/>
    <n v="2537"/>
    <n v="3681187"/>
    <n v="11"/>
    <s v="Closed"/>
  </r>
  <r>
    <x v="4207"/>
    <s v="Startup4208"/>
    <x v="6"/>
    <x v="7"/>
    <s v="Manchester"/>
    <n v="2024"/>
    <x v="112"/>
    <x v="4"/>
    <n v="44457083"/>
    <n v="139099845"/>
    <x v="3"/>
    <n v="3"/>
    <n v="2705"/>
    <n v="92459771"/>
    <n v="39"/>
    <s v="Acquired"/>
  </r>
  <r>
    <x v="4208"/>
    <s v="Startup4209"/>
    <x v="5"/>
    <x v="7"/>
    <s v="London"/>
    <n v="2023"/>
    <x v="1344"/>
    <x v="2"/>
    <n v="23704534"/>
    <n v="6919940"/>
    <x v="4"/>
    <n v="2"/>
    <n v="3196"/>
    <n v="83952012"/>
    <n v="33"/>
    <s v="Closed"/>
  </r>
  <r>
    <x v="4209"/>
    <s v="Startup4210"/>
    <x v="9"/>
    <x v="1"/>
    <s v="Mumbai"/>
    <n v="2010"/>
    <x v="1464"/>
    <x v="4"/>
    <n v="11624014"/>
    <n v="876023561"/>
    <x v="3"/>
    <n v="8"/>
    <n v="3861"/>
    <n v="76143759"/>
    <n v="22"/>
    <s v="IPO"/>
  </r>
  <r>
    <x v="4210"/>
    <s v="Startup4211"/>
    <x v="5"/>
    <x v="0"/>
    <s v="Tokyo"/>
    <n v="2015"/>
    <x v="1767"/>
    <x v="5"/>
    <n v="16743078"/>
    <n v="394292165"/>
    <x v="1"/>
    <n v="5"/>
    <n v="2171"/>
    <n v="59466477"/>
    <n v="38"/>
    <s v="IPO"/>
  </r>
  <r>
    <x v="4211"/>
    <s v="Startup4212"/>
    <x v="7"/>
    <x v="9"/>
    <s v="Toronto"/>
    <n v="2012"/>
    <x v="1768"/>
    <x v="2"/>
    <n v="21328965"/>
    <n v="227329435"/>
    <x v="0"/>
    <n v="1"/>
    <n v="4979"/>
    <n v="44828420"/>
    <n v="4"/>
    <s v="Closed"/>
  </r>
  <r>
    <x v="4212"/>
    <s v="Startup4213"/>
    <x v="5"/>
    <x v="1"/>
    <s v="Pune"/>
    <n v="2021"/>
    <x v="219"/>
    <x v="2"/>
    <n v="9765050"/>
    <n v="625148875"/>
    <x v="5"/>
    <n v="8"/>
    <n v="2620"/>
    <n v="34903904"/>
    <n v="18"/>
    <s v="Active"/>
  </r>
  <r>
    <x v="4213"/>
    <s v="Startup4214"/>
    <x v="7"/>
    <x v="5"/>
    <s v="Munich"/>
    <n v="2022"/>
    <x v="117"/>
    <x v="4"/>
    <n v="30343795"/>
    <n v="879222046"/>
    <x v="6"/>
    <n v="6"/>
    <n v="1482"/>
    <n v="70726609"/>
    <n v="5"/>
    <s v="Closed"/>
  </r>
  <r>
    <x v="4214"/>
    <s v="Startup4215"/>
    <x v="9"/>
    <x v="1"/>
    <s v="Mumbai"/>
    <n v="2010"/>
    <x v="775"/>
    <x v="5"/>
    <n v="20068380"/>
    <n v="641444574"/>
    <x v="1"/>
    <n v="4"/>
    <n v="359"/>
    <n v="12957095"/>
    <n v="37"/>
    <s v="IPO"/>
  </r>
  <r>
    <x v="4215"/>
    <s v="Startup4216"/>
    <x v="3"/>
    <x v="5"/>
    <s v="Berlin"/>
    <n v="2021"/>
    <x v="752"/>
    <x v="0"/>
    <n v="49732247"/>
    <n v="19782348"/>
    <x v="6"/>
    <n v="2"/>
    <n v="2247"/>
    <n v="19840180"/>
    <n v="13"/>
    <s v="Closed"/>
  </r>
  <r>
    <x v="4216"/>
    <s v="Startup4217"/>
    <x v="7"/>
    <x v="1"/>
    <s v="Hyderabad"/>
    <n v="2012"/>
    <x v="639"/>
    <x v="3"/>
    <n v="32231641"/>
    <n v="84591153"/>
    <x v="4"/>
    <n v="4"/>
    <n v="3327"/>
    <n v="92695849"/>
    <n v="39"/>
    <s v="Acquired"/>
  </r>
  <r>
    <x v="4217"/>
    <s v="Startup4218"/>
    <x v="4"/>
    <x v="2"/>
    <s v="Paris"/>
    <n v="2018"/>
    <x v="1518"/>
    <x v="0"/>
    <n v="33683652"/>
    <n v="463775436"/>
    <x v="1"/>
    <n v="8"/>
    <n v="4972"/>
    <n v="16039637"/>
    <n v="15"/>
    <s v="IPO"/>
  </r>
  <r>
    <x v="4218"/>
    <s v="Startup4219"/>
    <x v="3"/>
    <x v="2"/>
    <s v="Paris"/>
    <n v="2022"/>
    <x v="211"/>
    <x v="4"/>
    <n v="32172347"/>
    <n v="445996856"/>
    <x v="6"/>
    <n v="4"/>
    <n v="2627"/>
    <n v="32140588"/>
    <n v="17"/>
    <s v="IPO"/>
  </r>
  <r>
    <x v="4219"/>
    <s v="Startup4220"/>
    <x v="3"/>
    <x v="0"/>
    <s v="Tokyo"/>
    <n v="2012"/>
    <x v="659"/>
    <x v="5"/>
    <n v="27403795"/>
    <n v="915104065"/>
    <x v="4"/>
    <n v="6"/>
    <n v="2992"/>
    <n v="27327805"/>
    <n v="40"/>
    <s v="IPO"/>
  </r>
  <r>
    <x v="4220"/>
    <s v="Startup4221"/>
    <x v="0"/>
    <x v="8"/>
    <s v="Boston"/>
    <n v="2024"/>
    <x v="632"/>
    <x v="2"/>
    <n v="7344709"/>
    <n v="124444263"/>
    <x v="2"/>
    <n v="4"/>
    <n v="3997"/>
    <n v="68677416"/>
    <n v="21"/>
    <s v="Closed"/>
  </r>
  <r>
    <x v="4221"/>
    <s v="Startup4222"/>
    <x v="0"/>
    <x v="7"/>
    <s v="London"/>
    <n v="2020"/>
    <x v="1518"/>
    <x v="0"/>
    <n v="40158727"/>
    <n v="211941022"/>
    <x v="2"/>
    <n v="11"/>
    <n v="865"/>
    <n v="73546522"/>
    <n v="37"/>
    <s v="IPO"/>
  </r>
  <r>
    <x v="4222"/>
    <s v="Startup4223"/>
    <x v="4"/>
    <x v="3"/>
    <s v="Singapore"/>
    <n v="2020"/>
    <x v="1033"/>
    <x v="2"/>
    <n v="42733798"/>
    <n v="973525729"/>
    <x v="0"/>
    <n v="9"/>
    <n v="1870"/>
    <n v="26601708"/>
    <n v="31"/>
    <s v="Closed"/>
  </r>
  <r>
    <x v="4223"/>
    <s v="Startup4224"/>
    <x v="4"/>
    <x v="7"/>
    <s v="London"/>
    <n v="2015"/>
    <x v="154"/>
    <x v="6"/>
    <n v="37333903"/>
    <n v="85725594"/>
    <x v="0"/>
    <n v="12"/>
    <n v="2518"/>
    <n v="40143125"/>
    <n v="12"/>
    <s v="Closed"/>
  </r>
  <r>
    <x v="4224"/>
    <s v="Startup4225"/>
    <x v="1"/>
    <x v="5"/>
    <s v="Munich"/>
    <n v="2021"/>
    <x v="1129"/>
    <x v="5"/>
    <n v="10139542"/>
    <n v="682365203"/>
    <x v="2"/>
    <n v="9"/>
    <n v="2093"/>
    <n v="67772373"/>
    <n v="14"/>
    <s v="IPO"/>
  </r>
  <r>
    <x v="4225"/>
    <s v="Startup4226"/>
    <x v="0"/>
    <x v="7"/>
    <s v="Manchester"/>
    <n v="2016"/>
    <x v="1586"/>
    <x v="3"/>
    <n v="48112758"/>
    <n v="816573642"/>
    <x v="4"/>
    <n v="4"/>
    <n v="173"/>
    <n v="32385449"/>
    <n v="23"/>
    <s v="IPO"/>
  </r>
  <r>
    <x v="4226"/>
    <s v="Startup4227"/>
    <x v="3"/>
    <x v="8"/>
    <s v="Boston"/>
    <n v="2010"/>
    <x v="1567"/>
    <x v="2"/>
    <n v="28404919"/>
    <n v="259250934"/>
    <x v="6"/>
    <n v="3"/>
    <n v="1490"/>
    <n v="82911133"/>
    <n v="38"/>
    <s v="Closed"/>
  </r>
  <r>
    <x v="4227"/>
    <s v="Startup4228"/>
    <x v="6"/>
    <x v="4"/>
    <s v="Melbourne"/>
    <n v="2018"/>
    <x v="732"/>
    <x v="3"/>
    <n v="36101368"/>
    <n v="117115967"/>
    <x v="3"/>
    <n v="6"/>
    <n v="3781"/>
    <n v="58970042"/>
    <n v="31"/>
    <s v="Acquired"/>
  </r>
  <r>
    <x v="4228"/>
    <s v="Startup4229"/>
    <x v="4"/>
    <x v="9"/>
    <s v="Toronto"/>
    <n v="2017"/>
    <x v="1029"/>
    <x v="2"/>
    <n v="43695893"/>
    <n v="604069928"/>
    <x v="4"/>
    <n v="12"/>
    <n v="1658"/>
    <n v="83180546"/>
    <n v="39"/>
    <s v="Acquired"/>
  </r>
  <r>
    <x v="4229"/>
    <s v="Startup4230"/>
    <x v="8"/>
    <x v="0"/>
    <s v="Tokyo"/>
    <n v="2017"/>
    <x v="418"/>
    <x v="2"/>
    <n v="30034403"/>
    <n v="665527444"/>
    <x v="2"/>
    <n v="3"/>
    <n v="2967"/>
    <n v="6988064"/>
    <n v="40"/>
    <s v="Acquired"/>
  </r>
  <r>
    <x v="4230"/>
    <s v="Startup4231"/>
    <x v="7"/>
    <x v="5"/>
    <s v="Munich"/>
    <n v="2021"/>
    <x v="1622"/>
    <x v="0"/>
    <n v="39480125"/>
    <n v="333061206"/>
    <x v="1"/>
    <n v="7"/>
    <n v="2439"/>
    <n v="70727941"/>
    <n v="34"/>
    <s v="Acquired"/>
  </r>
  <r>
    <x v="4231"/>
    <s v="Startup4232"/>
    <x v="6"/>
    <x v="7"/>
    <s v="London"/>
    <n v="2014"/>
    <x v="309"/>
    <x v="0"/>
    <n v="5391969"/>
    <n v="406922665"/>
    <x v="7"/>
    <n v="8"/>
    <n v="1477"/>
    <n v="7219762"/>
    <n v="15"/>
    <s v="Closed"/>
  </r>
  <r>
    <x v="4232"/>
    <s v="Startup4233"/>
    <x v="3"/>
    <x v="0"/>
    <s v="Tokyo"/>
    <n v="2023"/>
    <x v="540"/>
    <x v="5"/>
    <n v="46099716"/>
    <n v="18598471"/>
    <x v="1"/>
    <n v="5"/>
    <n v="386"/>
    <n v="77528060"/>
    <n v="25"/>
    <s v="Closed"/>
  </r>
  <r>
    <x v="4233"/>
    <s v="Startup4234"/>
    <x v="6"/>
    <x v="8"/>
    <s v="Boston"/>
    <n v="2021"/>
    <x v="1733"/>
    <x v="0"/>
    <n v="6413404"/>
    <n v="678199355"/>
    <x v="2"/>
    <n v="13"/>
    <n v="4514"/>
    <n v="22347487"/>
    <n v="32"/>
    <s v="IPO"/>
  </r>
  <r>
    <x v="4234"/>
    <s v="Startup4235"/>
    <x v="3"/>
    <x v="8"/>
    <s v="Austin"/>
    <n v="2014"/>
    <x v="1769"/>
    <x v="5"/>
    <n v="17329978"/>
    <n v="715736941"/>
    <x v="6"/>
    <n v="2"/>
    <n v="4116"/>
    <n v="17906228"/>
    <n v="32"/>
    <s v="IPO"/>
  </r>
  <r>
    <x v="4235"/>
    <s v="Startup4236"/>
    <x v="1"/>
    <x v="2"/>
    <s v="Paris"/>
    <n v="2022"/>
    <x v="1770"/>
    <x v="3"/>
    <n v="44653733"/>
    <n v="770867404"/>
    <x v="4"/>
    <n v="4"/>
    <n v="900"/>
    <n v="69793658"/>
    <n v="23"/>
    <s v="Acquired"/>
  </r>
  <r>
    <x v="4236"/>
    <s v="Startup4237"/>
    <x v="3"/>
    <x v="2"/>
    <s v="Paris"/>
    <n v="2020"/>
    <x v="1771"/>
    <x v="5"/>
    <n v="7199680"/>
    <n v="144852463"/>
    <x v="5"/>
    <n v="2"/>
    <n v="3763"/>
    <n v="55464067"/>
    <n v="17"/>
    <s v="Closed"/>
  </r>
  <r>
    <x v="4237"/>
    <s v="Startup4238"/>
    <x v="0"/>
    <x v="8"/>
    <s v="Austin"/>
    <n v="2021"/>
    <x v="682"/>
    <x v="5"/>
    <n v="29417116"/>
    <n v="385127776"/>
    <x v="5"/>
    <n v="7"/>
    <n v="1582"/>
    <n v="90322215"/>
    <n v="36"/>
    <s v="Active"/>
  </r>
  <r>
    <x v="4238"/>
    <s v="Startup4239"/>
    <x v="0"/>
    <x v="4"/>
    <s v="Sydney"/>
    <n v="2018"/>
    <x v="802"/>
    <x v="4"/>
    <n v="19370852"/>
    <n v="926777988"/>
    <x v="6"/>
    <n v="14"/>
    <n v="2521"/>
    <n v="88763496"/>
    <n v="18"/>
    <s v="Acquired"/>
  </r>
  <r>
    <x v="4239"/>
    <s v="Startup4240"/>
    <x v="5"/>
    <x v="1"/>
    <s v="Bengaluru"/>
    <n v="2019"/>
    <x v="657"/>
    <x v="3"/>
    <n v="15269216"/>
    <n v="652523524"/>
    <x v="2"/>
    <n v="14"/>
    <n v="3679"/>
    <n v="69990166"/>
    <n v="12"/>
    <s v="Closed"/>
  </r>
  <r>
    <x v="4240"/>
    <s v="Startup4241"/>
    <x v="0"/>
    <x v="2"/>
    <s v="Paris"/>
    <n v="2017"/>
    <x v="629"/>
    <x v="5"/>
    <n v="40314196"/>
    <n v="75188507"/>
    <x v="7"/>
    <n v="12"/>
    <n v="4898"/>
    <n v="67169949"/>
    <n v="40"/>
    <s v="Acquired"/>
  </r>
  <r>
    <x v="4241"/>
    <s v="Startup4242"/>
    <x v="3"/>
    <x v="9"/>
    <s v="Vancouver"/>
    <n v="2019"/>
    <x v="1122"/>
    <x v="0"/>
    <n v="15319400"/>
    <n v="682469608"/>
    <x v="7"/>
    <n v="8"/>
    <n v="2845"/>
    <n v="27424678"/>
    <n v="23"/>
    <s v="Closed"/>
  </r>
  <r>
    <x v="4242"/>
    <s v="Startup4243"/>
    <x v="6"/>
    <x v="1"/>
    <s v="Hyderabad"/>
    <n v="2019"/>
    <x v="1560"/>
    <x v="2"/>
    <n v="38019013"/>
    <n v="119259402"/>
    <x v="5"/>
    <n v="7"/>
    <n v="4735"/>
    <n v="44311931"/>
    <n v="16"/>
    <s v="Closed"/>
  </r>
  <r>
    <x v="4243"/>
    <s v="Startup4244"/>
    <x v="0"/>
    <x v="5"/>
    <s v="Munich"/>
    <n v="2017"/>
    <x v="1369"/>
    <x v="5"/>
    <n v="1354556"/>
    <n v="408844641"/>
    <x v="2"/>
    <n v="14"/>
    <n v="3854"/>
    <n v="42757191"/>
    <n v="5"/>
    <s v="IPO"/>
  </r>
  <r>
    <x v="4244"/>
    <s v="Startup4245"/>
    <x v="5"/>
    <x v="7"/>
    <s v="London"/>
    <n v="2017"/>
    <x v="768"/>
    <x v="5"/>
    <n v="1650861"/>
    <n v="871651192"/>
    <x v="2"/>
    <n v="2"/>
    <n v="714"/>
    <n v="43512834"/>
    <n v="33"/>
    <s v="Closed"/>
  </r>
  <r>
    <x v="4245"/>
    <s v="Startup4246"/>
    <x v="4"/>
    <x v="1"/>
    <s v="Pune"/>
    <n v="2019"/>
    <x v="316"/>
    <x v="3"/>
    <n v="36951648"/>
    <n v="243053386"/>
    <x v="6"/>
    <n v="7"/>
    <n v="757"/>
    <n v="11736527"/>
    <n v="21"/>
    <s v="Closed"/>
  </r>
  <r>
    <x v="4246"/>
    <s v="Startup4247"/>
    <x v="3"/>
    <x v="0"/>
    <s v="Tokyo"/>
    <n v="2024"/>
    <x v="1772"/>
    <x v="5"/>
    <n v="19993091"/>
    <n v="661860638"/>
    <x v="7"/>
    <n v="7"/>
    <n v="1395"/>
    <n v="42960154"/>
    <n v="35"/>
    <s v="Active"/>
  </r>
  <r>
    <x v="4247"/>
    <s v="Startup4248"/>
    <x v="6"/>
    <x v="0"/>
    <s v="Tokyo"/>
    <n v="2016"/>
    <x v="758"/>
    <x v="4"/>
    <n v="8772178"/>
    <n v="920591689"/>
    <x v="1"/>
    <n v="3"/>
    <n v="2458"/>
    <n v="93867058"/>
    <n v="37"/>
    <s v="IPO"/>
  </r>
  <r>
    <x v="4248"/>
    <s v="Startup4249"/>
    <x v="7"/>
    <x v="3"/>
    <s v="Singapore"/>
    <n v="2016"/>
    <x v="521"/>
    <x v="4"/>
    <n v="34264995"/>
    <n v="168354066"/>
    <x v="7"/>
    <n v="6"/>
    <n v="4137"/>
    <n v="79439616"/>
    <n v="16"/>
    <s v="Active"/>
  </r>
  <r>
    <x v="4249"/>
    <s v="Startup4250"/>
    <x v="7"/>
    <x v="5"/>
    <s v="Munich"/>
    <n v="2022"/>
    <x v="1390"/>
    <x v="0"/>
    <n v="46852807"/>
    <n v="596793691"/>
    <x v="7"/>
    <n v="1"/>
    <n v="798"/>
    <n v="81692859"/>
    <n v="4"/>
    <s v="Acquired"/>
  </r>
  <r>
    <x v="4250"/>
    <s v="Startup4251"/>
    <x v="9"/>
    <x v="2"/>
    <s v="Paris"/>
    <n v="2019"/>
    <x v="626"/>
    <x v="4"/>
    <n v="8819393"/>
    <n v="125063773"/>
    <x v="7"/>
    <n v="15"/>
    <n v="2323"/>
    <n v="53071030"/>
    <n v="35"/>
    <s v="Acquired"/>
  </r>
  <r>
    <x v="4251"/>
    <s v="Startup4252"/>
    <x v="1"/>
    <x v="2"/>
    <s v="Paris"/>
    <n v="2017"/>
    <x v="785"/>
    <x v="2"/>
    <n v="45318642"/>
    <n v="973984391"/>
    <x v="5"/>
    <n v="5"/>
    <n v="2359"/>
    <n v="66766636"/>
    <n v="16"/>
    <s v="Acquired"/>
  </r>
  <r>
    <x v="4252"/>
    <s v="Startup4253"/>
    <x v="6"/>
    <x v="3"/>
    <s v="Singapore"/>
    <n v="2011"/>
    <x v="1773"/>
    <x v="5"/>
    <n v="32858533"/>
    <n v="839390473"/>
    <x v="2"/>
    <n v="8"/>
    <n v="4238"/>
    <n v="70836159"/>
    <n v="13"/>
    <s v="IPO"/>
  </r>
  <r>
    <x v="4253"/>
    <s v="Startup4254"/>
    <x v="1"/>
    <x v="8"/>
    <s v="Boston"/>
    <n v="2017"/>
    <x v="1640"/>
    <x v="4"/>
    <n v="14759675"/>
    <n v="660870125"/>
    <x v="1"/>
    <n v="3"/>
    <n v="1927"/>
    <n v="35193651"/>
    <n v="21"/>
    <s v="Closed"/>
  </r>
  <r>
    <x v="4254"/>
    <s v="Startup4255"/>
    <x v="8"/>
    <x v="2"/>
    <s v="Paris"/>
    <n v="2010"/>
    <x v="903"/>
    <x v="4"/>
    <n v="46050832"/>
    <n v="745444164"/>
    <x v="0"/>
    <n v="8"/>
    <n v="3417"/>
    <n v="81129808"/>
    <n v="29"/>
    <s v="IPO"/>
  </r>
  <r>
    <x v="4255"/>
    <s v="Startup4256"/>
    <x v="1"/>
    <x v="1"/>
    <s v="Bengaluru"/>
    <n v="2016"/>
    <x v="1713"/>
    <x v="2"/>
    <n v="10123032"/>
    <n v="255285760"/>
    <x v="0"/>
    <n v="7"/>
    <n v="4112"/>
    <n v="28876117"/>
    <n v="8"/>
    <s v="Acquired"/>
  </r>
  <r>
    <x v="4256"/>
    <s v="Startup4257"/>
    <x v="8"/>
    <x v="5"/>
    <s v="Munich"/>
    <n v="2014"/>
    <x v="585"/>
    <x v="2"/>
    <n v="48287596"/>
    <n v="381379739"/>
    <x v="0"/>
    <n v="12"/>
    <n v="836"/>
    <n v="60246749"/>
    <n v="20"/>
    <s v="Acquired"/>
  </r>
  <r>
    <x v="4257"/>
    <s v="Startup4258"/>
    <x v="6"/>
    <x v="8"/>
    <s v="New York"/>
    <n v="2021"/>
    <x v="1631"/>
    <x v="0"/>
    <n v="33956661"/>
    <n v="892041700"/>
    <x v="0"/>
    <n v="6"/>
    <n v="4070"/>
    <n v="35814576"/>
    <n v="6"/>
    <s v="Closed"/>
  </r>
  <r>
    <x v="4258"/>
    <s v="Startup4259"/>
    <x v="2"/>
    <x v="1"/>
    <s v="Pune"/>
    <n v="2023"/>
    <x v="1485"/>
    <x v="0"/>
    <n v="35419373"/>
    <n v="385302275"/>
    <x v="3"/>
    <n v="15"/>
    <n v="2931"/>
    <n v="94987766"/>
    <n v="24"/>
    <s v="Active"/>
  </r>
  <r>
    <x v="4259"/>
    <s v="Startup4260"/>
    <x v="9"/>
    <x v="4"/>
    <s v="Sydney"/>
    <n v="2010"/>
    <x v="1513"/>
    <x v="6"/>
    <n v="5405455"/>
    <n v="707712760"/>
    <x v="6"/>
    <n v="11"/>
    <n v="3659"/>
    <n v="4929178"/>
    <n v="12"/>
    <s v="Closed"/>
  </r>
  <r>
    <x v="4260"/>
    <s v="Startup4261"/>
    <x v="0"/>
    <x v="7"/>
    <s v="London"/>
    <n v="2012"/>
    <x v="87"/>
    <x v="4"/>
    <n v="11336488"/>
    <n v="931453031"/>
    <x v="1"/>
    <n v="3"/>
    <n v="2772"/>
    <n v="19028339"/>
    <n v="38"/>
    <s v="IPO"/>
  </r>
  <r>
    <x v="4261"/>
    <s v="Startup4262"/>
    <x v="6"/>
    <x v="2"/>
    <s v="Paris"/>
    <n v="2015"/>
    <x v="241"/>
    <x v="2"/>
    <n v="31688663"/>
    <n v="989533401"/>
    <x v="2"/>
    <n v="4"/>
    <n v="1963"/>
    <n v="14915069"/>
    <n v="7"/>
    <s v="IPO"/>
  </r>
  <r>
    <x v="4262"/>
    <s v="Startup4263"/>
    <x v="8"/>
    <x v="4"/>
    <s v="Melbourne"/>
    <n v="2013"/>
    <x v="46"/>
    <x v="1"/>
    <n v="29233080"/>
    <n v="562636974"/>
    <x v="4"/>
    <n v="7"/>
    <n v="888"/>
    <n v="96744130"/>
    <n v="8"/>
    <s v="Acquired"/>
  </r>
  <r>
    <x v="4263"/>
    <s v="Startup4264"/>
    <x v="4"/>
    <x v="4"/>
    <s v="Sydney"/>
    <n v="2015"/>
    <x v="1236"/>
    <x v="5"/>
    <n v="3962271"/>
    <n v="199918595"/>
    <x v="3"/>
    <n v="3"/>
    <n v="1672"/>
    <n v="18706571"/>
    <n v="37"/>
    <s v="Acquired"/>
  </r>
  <r>
    <x v="4264"/>
    <s v="Startup4265"/>
    <x v="8"/>
    <x v="8"/>
    <s v="Boston"/>
    <n v="2016"/>
    <x v="650"/>
    <x v="3"/>
    <n v="14381753"/>
    <n v="877807093"/>
    <x v="2"/>
    <n v="9"/>
    <n v="1971"/>
    <n v="81324602"/>
    <n v="24"/>
    <s v="IPO"/>
  </r>
  <r>
    <x v="4265"/>
    <s v="Startup4266"/>
    <x v="3"/>
    <x v="9"/>
    <s v="Vancouver"/>
    <n v="2020"/>
    <x v="387"/>
    <x v="4"/>
    <n v="34947868"/>
    <n v="376456309"/>
    <x v="1"/>
    <n v="1"/>
    <n v="920"/>
    <n v="59372615"/>
    <n v="19"/>
    <s v="IPO"/>
  </r>
  <r>
    <x v="4266"/>
    <s v="Startup4267"/>
    <x v="3"/>
    <x v="1"/>
    <s v="Bengaluru"/>
    <n v="2018"/>
    <x v="585"/>
    <x v="4"/>
    <n v="39021367"/>
    <n v="917001949"/>
    <x v="2"/>
    <n v="11"/>
    <n v="4095"/>
    <n v="70138280"/>
    <n v="24"/>
    <s v="Closed"/>
  </r>
  <r>
    <x v="4267"/>
    <s v="Startup4268"/>
    <x v="2"/>
    <x v="1"/>
    <s v="Bengaluru"/>
    <n v="2021"/>
    <x v="939"/>
    <x v="6"/>
    <n v="38862913"/>
    <n v="990683866"/>
    <x v="1"/>
    <n v="6"/>
    <n v="2167"/>
    <n v="23928786"/>
    <n v="33"/>
    <s v="Acquired"/>
  </r>
  <r>
    <x v="4268"/>
    <s v="Startup4269"/>
    <x v="2"/>
    <x v="8"/>
    <s v="San Francisco"/>
    <n v="2019"/>
    <x v="1008"/>
    <x v="0"/>
    <n v="13912567"/>
    <n v="571066011"/>
    <x v="7"/>
    <n v="6"/>
    <n v="2142"/>
    <n v="25827350"/>
    <n v="13"/>
    <s v="Acquired"/>
  </r>
  <r>
    <x v="4269"/>
    <s v="Startup4270"/>
    <x v="7"/>
    <x v="2"/>
    <s v="Paris"/>
    <n v="2014"/>
    <x v="641"/>
    <x v="2"/>
    <n v="21515034"/>
    <n v="355682116"/>
    <x v="7"/>
    <n v="12"/>
    <n v="2172"/>
    <n v="91344859"/>
    <n v="39"/>
    <s v="IPO"/>
  </r>
  <r>
    <x v="4270"/>
    <s v="Startup4271"/>
    <x v="3"/>
    <x v="7"/>
    <s v="Manchester"/>
    <n v="2012"/>
    <x v="1751"/>
    <x v="2"/>
    <n v="14514543"/>
    <n v="231386173"/>
    <x v="6"/>
    <n v="8"/>
    <n v="3579"/>
    <n v="8347457"/>
    <n v="6"/>
    <s v="Acquired"/>
  </r>
  <r>
    <x v="4271"/>
    <s v="Startup4272"/>
    <x v="3"/>
    <x v="6"/>
    <s v="Dubai"/>
    <n v="2011"/>
    <x v="1488"/>
    <x v="0"/>
    <n v="9981618"/>
    <n v="827972969"/>
    <x v="3"/>
    <n v="1"/>
    <n v="4762"/>
    <n v="66846242"/>
    <n v="38"/>
    <s v="IPO"/>
  </r>
  <r>
    <x v="4272"/>
    <s v="Startup4273"/>
    <x v="8"/>
    <x v="3"/>
    <s v="Singapore"/>
    <n v="2020"/>
    <x v="1716"/>
    <x v="2"/>
    <n v="35217109"/>
    <n v="991211641"/>
    <x v="1"/>
    <n v="4"/>
    <n v="914"/>
    <n v="90581312"/>
    <n v="10"/>
    <s v="Closed"/>
  </r>
  <r>
    <x v="4273"/>
    <s v="Startup4274"/>
    <x v="0"/>
    <x v="7"/>
    <s v="London"/>
    <n v="2020"/>
    <x v="1253"/>
    <x v="6"/>
    <n v="47645333"/>
    <n v="594887686"/>
    <x v="4"/>
    <n v="5"/>
    <n v="4164"/>
    <n v="69050017"/>
    <n v="35"/>
    <s v="Closed"/>
  </r>
  <r>
    <x v="4274"/>
    <s v="Startup4275"/>
    <x v="1"/>
    <x v="0"/>
    <s v="Tokyo"/>
    <n v="2015"/>
    <x v="1774"/>
    <x v="2"/>
    <n v="44127582"/>
    <n v="900635410"/>
    <x v="3"/>
    <n v="12"/>
    <n v="954"/>
    <n v="57742441"/>
    <n v="12"/>
    <s v="Closed"/>
  </r>
  <r>
    <x v="4275"/>
    <s v="Startup4276"/>
    <x v="3"/>
    <x v="0"/>
    <s v="Tokyo"/>
    <n v="2022"/>
    <x v="577"/>
    <x v="6"/>
    <n v="37400290"/>
    <n v="177536949"/>
    <x v="7"/>
    <n v="11"/>
    <n v="465"/>
    <n v="90427037"/>
    <n v="36"/>
    <s v="Active"/>
  </r>
  <r>
    <x v="4276"/>
    <s v="Startup4277"/>
    <x v="4"/>
    <x v="7"/>
    <s v="London"/>
    <n v="2013"/>
    <x v="996"/>
    <x v="4"/>
    <n v="35372511"/>
    <n v="397234556"/>
    <x v="1"/>
    <n v="13"/>
    <n v="2207"/>
    <n v="52175280"/>
    <n v="1"/>
    <s v="Closed"/>
  </r>
  <r>
    <x v="4277"/>
    <s v="Startup4278"/>
    <x v="7"/>
    <x v="8"/>
    <s v="Boston"/>
    <n v="2021"/>
    <x v="1144"/>
    <x v="3"/>
    <n v="15476572"/>
    <n v="27590648"/>
    <x v="7"/>
    <n v="3"/>
    <n v="4964"/>
    <n v="16200690"/>
    <n v="40"/>
    <s v="Active"/>
  </r>
  <r>
    <x v="4278"/>
    <s v="Startup4279"/>
    <x v="7"/>
    <x v="4"/>
    <s v="Sydney"/>
    <n v="2010"/>
    <x v="1001"/>
    <x v="4"/>
    <n v="25655856"/>
    <n v="255516468"/>
    <x v="4"/>
    <n v="9"/>
    <n v="3888"/>
    <n v="93738342"/>
    <n v="9"/>
    <s v="Acquired"/>
  </r>
  <r>
    <x v="4279"/>
    <s v="Startup4280"/>
    <x v="0"/>
    <x v="1"/>
    <s v="Hyderabad"/>
    <n v="2015"/>
    <x v="443"/>
    <x v="5"/>
    <n v="48997804"/>
    <n v="479471870"/>
    <x v="1"/>
    <n v="15"/>
    <n v="2354"/>
    <n v="93830026"/>
    <n v="7"/>
    <s v="Closed"/>
  </r>
  <r>
    <x v="4280"/>
    <s v="Startup4281"/>
    <x v="6"/>
    <x v="2"/>
    <s v="Paris"/>
    <n v="2011"/>
    <x v="1775"/>
    <x v="6"/>
    <n v="11323526"/>
    <n v="698356352"/>
    <x v="5"/>
    <n v="7"/>
    <n v="1288"/>
    <n v="34574482"/>
    <n v="9"/>
    <s v="IPO"/>
  </r>
  <r>
    <x v="4281"/>
    <s v="Startup4282"/>
    <x v="3"/>
    <x v="0"/>
    <s v="Tokyo"/>
    <n v="2020"/>
    <x v="1266"/>
    <x v="4"/>
    <n v="19539983"/>
    <n v="310484149"/>
    <x v="7"/>
    <n v="6"/>
    <n v="3226"/>
    <n v="22133102"/>
    <n v="32"/>
    <s v="IPO"/>
  </r>
  <r>
    <x v="4282"/>
    <s v="Startup4283"/>
    <x v="2"/>
    <x v="5"/>
    <s v="Munich"/>
    <n v="2014"/>
    <x v="1195"/>
    <x v="2"/>
    <n v="32855151"/>
    <n v="368524386"/>
    <x v="5"/>
    <n v="2"/>
    <n v="953"/>
    <n v="17342254"/>
    <n v="14"/>
    <s v="Active"/>
  </r>
  <r>
    <x v="4283"/>
    <s v="Startup4284"/>
    <x v="6"/>
    <x v="8"/>
    <s v="New York"/>
    <n v="2017"/>
    <x v="515"/>
    <x v="5"/>
    <n v="23232951"/>
    <n v="293487389"/>
    <x v="3"/>
    <n v="7"/>
    <n v="2482"/>
    <n v="42531856"/>
    <n v="25"/>
    <s v="Active"/>
  </r>
  <r>
    <x v="4284"/>
    <s v="Startup4285"/>
    <x v="2"/>
    <x v="0"/>
    <s v="Tokyo"/>
    <n v="2018"/>
    <x v="893"/>
    <x v="0"/>
    <n v="20451429"/>
    <n v="358117189"/>
    <x v="0"/>
    <n v="10"/>
    <n v="4737"/>
    <n v="29944939"/>
    <n v="25"/>
    <s v="IPO"/>
  </r>
  <r>
    <x v="4285"/>
    <s v="Startup4286"/>
    <x v="1"/>
    <x v="2"/>
    <s v="Paris"/>
    <n v="2023"/>
    <x v="1469"/>
    <x v="0"/>
    <n v="16851803"/>
    <n v="982478515"/>
    <x v="1"/>
    <n v="9"/>
    <n v="1966"/>
    <n v="30519340"/>
    <n v="6"/>
    <s v="Acquired"/>
  </r>
  <r>
    <x v="4286"/>
    <s v="Startup4287"/>
    <x v="2"/>
    <x v="9"/>
    <s v="Toronto"/>
    <n v="2021"/>
    <x v="1518"/>
    <x v="5"/>
    <n v="11688869"/>
    <n v="888825880"/>
    <x v="1"/>
    <n v="11"/>
    <n v="52"/>
    <n v="2864633"/>
    <n v="24"/>
    <s v="Active"/>
  </r>
  <r>
    <x v="4287"/>
    <s v="Startup4288"/>
    <x v="6"/>
    <x v="3"/>
    <s v="Singapore"/>
    <n v="2011"/>
    <x v="1541"/>
    <x v="4"/>
    <n v="16912869"/>
    <n v="36596387"/>
    <x v="5"/>
    <n v="9"/>
    <n v="3044"/>
    <n v="55405133"/>
    <n v="40"/>
    <s v="IPO"/>
  </r>
  <r>
    <x v="4288"/>
    <s v="Startup4289"/>
    <x v="0"/>
    <x v="8"/>
    <s v="New York"/>
    <n v="2015"/>
    <x v="1402"/>
    <x v="4"/>
    <n v="27439160"/>
    <n v="812517237"/>
    <x v="3"/>
    <n v="14"/>
    <n v="2136"/>
    <n v="9089336"/>
    <n v="30"/>
    <s v="Closed"/>
  </r>
  <r>
    <x v="4289"/>
    <s v="Startup4290"/>
    <x v="9"/>
    <x v="1"/>
    <s v="Bengaluru"/>
    <n v="2020"/>
    <x v="1728"/>
    <x v="3"/>
    <n v="34378348"/>
    <n v="487577262"/>
    <x v="6"/>
    <n v="6"/>
    <n v="3640"/>
    <n v="41375448"/>
    <n v="31"/>
    <s v="IPO"/>
  </r>
  <r>
    <x v="4290"/>
    <s v="Startup4291"/>
    <x v="7"/>
    <x v="4"/>
    <s v="Sydney"/>
    <n v="2020"/>
    <x v="1094"/>
    <x v="6"/>
    <n v="43349999"/>
    <n v="99193317"/>
    <x v="3"/>
    <n v="11"/>
    <n v="4148"/>
    <n v="73466754"/>
    <n v="36"/>
    <s v="IPO"/>
  </r>
  <r>
    <x v="4291"/>
    <s v="Startup4292"/>
    <x v="6"/>
    <x v="3"/>
    <s v="Singapore"/>
    <n v="2019"/>
    <x v="81"/>
    <x v="0"/>
    <n v="8195639"/>
    <n v="762536243"/>
    <x v="2"/>
    <n v="3"/>
    <n v="807"/>
    <n v="32355755"/>
    <n v="40"/>
    <s v="IPO"/>
  </r>
  <r>
    <x v="4292"/>
    <s v="Startup4293"/>
    <x v="6"/>
    <x v="3"/>
    <s v="Singapore"/>
    <n v="2024"/>
    <x v="1346"/>
    <x v="5"/>
    <n v="25248428"/>
    <n v="596834980"/>
    <x v="7"/>
    <n v="5"/>
    <n v="4121"/>
    <n v="24682750"/>
    <n v="32"/>
    <s v="IPO"/>
  </r>
  <r>
    <x v="4293"/>
    <s v="Startup4294"/>
    <x v="4"/>
    <x v="2"/>
    <s v="Paris"/>
    <n v="2019"/>
    <x v="1776"/>
    <x v="1"/>
    <n v="10199305"/>
    <n v="133197333"/>
    <x v="5"/>
    <n v="5"/>
    <n v="1834"/>
    <n v="11529666"/>
    <n v="17"/>
    <s v="IPO"/>
  </r>
  <r>
    <x v="4294"/>
    <s v="Startup4295"/>
    <x v="6"/>
    <x v="3"/>
    <s v="Singapore"/>
    <n v="2021"/>
    <x v="1777"/>
    <x v="3"/>
    <n v="13215072"/>
    <n v="883552123"/>
    <x v="6"/>
    <n v="3"/>
    <n v="3999"/>
    <n v="91203115"/>
    <n v="27"/>
    <s v="IPO"/>
  </r>
  <r>
    <x v="4295"/>
    <s v="Startup4296"/>
    <x v="8"/>
    <x v="7"/>
    <s v="Manchester"/>
    <n v="2016"/>
    <x v="1270"/>
    <x v="1"/>
    <n v="24403750"/>
    <n v="288053503"/>
    <x v="3"/>
    <n v="9"/>
    <n v="642"/>
    <n v="82358749"/>
    <n v="39"/>
    <s v="IPO"/>
  </r>
  <r>
    <x v="4296"/>
    <s v="Startup4297"/>
    <x v="8"/>
    <x v="0"/>
    <s v="Tokyo"/>
    <n v="2015"/>
    <x v="222"/>
    <x v="1"/>
    <n v="45364116"/>
    <n v="738427931"/>
    <x v="3"/>
    <n v="7"/>
    <n v="2899"/>
    <n v="42386595"/>
    <n v="39"/>
    <s v="Active"/>
  </r>
  <r>
    <x v="4297"/>
    <s v="Startup4298"/>
    <x v="2"/>
    <x v="5"/>
    <s v="Berlin"/>
    <n v="2024"/>
    <x v="566"/>
    <x v="5"/>
    <n v="10569485"/>
    <n v="81768010"/>
    <x v="7"/>
    <n v="12"/>
    <n v="2992"/>
    <n v="98365663"/>
    <n v="18"/>
    <s v="Active"/>
  </r>
  <r>
    <x v="4298"/>
    <s v="Startup4299"/>
    <x v="4"/>
    <x v="7"/>
    <s v="Manchester"/>
    <n v="2016"/>
    <x v="1172"/>
    <x v="0"/>
    <n v="45098023"/>
    <n v="674439293"/>
    <x v="4"/>
    <n v="10"/>
    <n v="1584"/>
    <n v="81865594"/>
    <n v="31"/>
    <s v="Active"/>
  </r>
  <r>
    <x v="4299"/>
    <s v="Startup4300"/>
    <x v="1"/>
    <x v="1"/>
    <s v="Pune"/>
    <n v="2024"/>
    <x v="806"/>
    <x v="0"/>
    <n v="12532115"/>
    <n v="825029555"/>
    <x v="4"/>
    <n v="10"/>
    <n v="1662"/>
    <n v="48700821"/>
    <n v="35"/>
    <s v="IPO"/>
  </r>
  <r>
    <x v="4300"/>
    <s v="Startup4301"/>
    <x v="1"/>
    <x v="1"/>
    <s v="Bengaluru"/>
    <n v="2016"/>
    <x v="665"/>
    <x v="4"/>
    <n v="26011488"/>
    <n v="748959935"/>
    <x v="6"/>
    <n v="12"/>
    <n v="953"/>
    <n v="77371458"/>
    <n v="40"/>
    <s v="Closed"/>
  </r>
  <r>
    <x v="4301"/>
    <s v="Startup4302"/>
    <x v="8"/>
    <x v="8"/>
    <s v="San Francisco"/>
    <n v="2012"/>
    <x v="552"/>
    <x v="1"/>
    <n v="46431198"/>
    <n v="386281519"/>
    <x v="7"/>
    <n v="5"/>
    <n v="4496"/>
    <n v="74955205"/>
    <n v="26"/>
    <s v="Closed"/>
  </r>
  <r>
    <x v="4302"/>
    <s v="Startup4303"/>
    <x v="4"/>
    <x v="9"/>
    <s v="Vancouver"/>
    <n v="2024"/>
    <x v="629"/>
    <x v="4"/>
    <n v="39934648"/>
    <n v="570973973"/>
    <x v="1"/>
    <n v="10"/>
    <n v="2933"/>
    <n v="10200002"/>
    <n v="2"/>
    <s v="Closed"/>
  </r>
  <r>
    <x v="4303"/>
    <s v="Startup4304"/>
    <x v="0"/>
    <x v="3"/>
    <s v="Singapore"/>
    <n v="2024"/>
    <x v="1250"/>
    <x v="4"/>
    <n v="19272806"/>
    <n v="325728986"/>
    <x v="4"/>
    <n v="9"/>
    <n v="4606"/>
    <n v="80001628"/>
    <n v="33"/>
    <s v="Closed"/>
  </r>
  <r>
    <x v="4304"/>
    <s v="Startup4305"/>
    <x v="8"/>
    <x v="7"/>
    <s v="Manchester"/>
    <n v="2020"/>
    <x v="1608"/>
    <x v="0"/>
    <n v="39390064"/>
    <n v="854508771"/>
    <x v="3"/>
    <n v="12"/>
    <n v="2159"/>
    <n v="31403114"/>
    <n v="19"/>
    <s v="Active"/>
  </r>
  <r>
    <x v="4305"/>
    <s v="Startup4306"/>
    <x v="5"/>
    <x v="4"/>
    <s v="Sydney"/>
    <n v="2015"/>
    <x v="1778"/>
    <x v="0"/>
    <n v="22341818"/>
    <n v="107943506"/>
    <x v="2"/>
    <n v="3"/>
    <n v="3012"/>
    <n v="67856507"/>
    <n v="1"/>
    <s v="IPO"/>
  </r>
  <r>
    <x v="4306"/>
    <s v="Startup4307"/>
    <x v="4"/>
    <x v="6"/>
    <s v="Abu Dhabi"/>
    <n v="2013"/>
    <x v="946"/>
    <x v="6"/>
    <n v="44338856"/>
    <n v="753366767"/>
    <x v="2"/>
    <n v="1"/>
    <n v="1082"/>
    <n v="52243141"/>
    <n v="33"/>
    <s v="Closed"/>
  </r>
  <r>
    <x v="4307"/>
    <s v="Startup4308"/>
    <x v="2"/>
    <x v="3"/>
    <s v="Singapore"/>
    <n v="2018"/>
    <x v="1286"/>
    <x v="4"/>
    <n v="32577130"/>
    <n v="704887717"/>
    <x v="7"/>
    <n v="12"/>
    <n v="3930"/>
    <n v="84425244"/>
    <n v="16"/>
    <s v="Active"/>
  </r>
  <r>
    <x v="4308"/>
    <s v="Startup4309"/>
    <x v="8"/>
    <x v="9"/>
    <s v="Vancouver"/>
    <n v="2019"/>
    <x v="1275"/>
    <x v="1"/>
    <n v="47612545"/>
    <n v="597554250"/>
    <x v="0"/>
    <n v="3"/>
    <n v="131"/>
    <n v="45473620"/>
    <n v="38"/>
    <s v="IPO"/>
  </r>
  <r>
    <x v="4309"/>
    <s v="Startup4310"/>
    <x v="3"/>
    <x v="1"/>
    <s v="Pune"/>
    <n v="2021"/>
    <x v="634"/>
    <x v="5"/>
    <n v="9911206"/>
    <n v="404851995"/>
    <x v="7"/>
    <n v="4"/>
    <n v="3869"/>
    <n v="67464173"/>
    <n v="3"/>
    <s v="IPO"/>
  </r>
  <r>
    <x v="4310"/>
    <s v="Startup4311"/>
    <x v="7"/>
    <x v="9"/>
    <s v="Toronto"/>
    <n v="2020"/>
    <x v="1678"/>
    <x v="1"/>
    <n v="24589423"/>
    <n v="129810426"/>
    <x v="6"/>
    <n v="8"/>
    <n v="3474"/>
    <n v="96476029"/>
    <n v="35"/>
    <s v="Active"/>
  </r>
  <r>
    <x v="4311"/>
    <s v="Startup4312"/>
    <x v="4"/>
    <x v="0"/>
    <s v="Tokyo"/>
    <n v="2019"/>
    <x v="232"/>
    <x v="0"/>
    <n v="17237152"/>
    <n v="765224781"/>
    <x v="5"/>
    <n v="14"/>
    <n v="4439"/>
    <n v="27031154"/>
    <n v="7"/>
    <s v="Acquired"/>
  </r>
  <r>
    <x v="4312"/>
    <s v="Startup4313"/>
    <x v="9"/>
    <x v="1"/>
    <s v="Mumbai"/>
    <n v="2017"/>
    <x v="382"/>
    <x v="6"/>
    <n v="43894023"/>
    <n v="489822185"/>
    <x v="6"/>
    <n v="9"/>
    <n v="4730"/>
    <n v="70337950"/>
    <n v="8"/>
    <s v="Closed"/>
  </r>
  <r>
    <x v="4313"/>
    <s v="Startup4314"/>
    <x v="6"/>
    <x v="5"/>
    <s v="Berlin"/>
    <n v="2019"/>
    <x v="1135"/>
    <x v="3"/>
    <n v="3647916"/>
    <n v="40678517"/>
    <x v="3"/>
    <n v="11"/>
    <n v="4808"/>
    <n v="9953005"/>
    <n v="38"/>
    <s v="Closed"/>
  </r>
  <r>
    <x v="4314"/>
    <s v="Startup4315"/>
    <x v="0"/>
    <x v="6"/>
    <s v="Dubai"/>
    <n v="2024"/>
    <x v="966"/>
    <x v="5"/>
    <n v="14626579"/>
    <n v="755437945"/>
    <x v="4"/>
    <n v="13"/>
    <n v="3756"/>
    <n v="4736689"/>
    <n v="35"/>
    <s v="IPO"/>
  </r>
  <r>
    <x v="4315"/>
    <s v="Startup4316"/>
    <x v="3"/>
    <x v="8"/>
    <s v="New York"/>
    <n v="2024"/>
    <x v="495"/>
    <x v="1"/>
    <n v="33824716"/>
    <n v="561378692"/>
    <x v="1"/>
    <n v="10"/>
    <n v="3214"/>
    <n v="45411269"/>
    <n v="33"/>
    <s v="Acquired"/>
  </r>
  <r>
    <x v="4316"/>
    <s v="Startup4317"/>
    <x v="4"/>
    <x v="0"/>
    <s v="Tokyo"/>
    <n v="2011"/>
    <x v="1779"/>
    <x v="1"/>
    <n v="42047987"/>
    <n v="816308058"/>
    <x v="4"/>
    <n v="13"/>
    <n v="3807"/>
    <n v="42078962"/>
    <n v="29"/>
    <s v="Acquired"/>
  </r>
  <r>
    <x v="4317"/>
    <s v="Startup4318"/>
    <x v="6"/>
    <x v="9"/>
    <s v="Vancouver"/>
    <n v="2022"/>
    <x v="1134"/>
    <x v="6"/>
    <n v="43978190"/>
    <n v="186199934"/>
    <x v="6"/>
    <n v="10"/>
    <n v="3683"/>
    <n v="69686597"/>
    <n v="30"/>
    <s v="Active"/>
  </r>
  <r>
    <x v="4318"/>
    <s v="Startup4319"/>
    <x v="7"/>
    <x v="2"/>
    <s v="Paris"/>
    <n v="2014"/>
    <x v="251"/>
    <x v="4"/>
    <n v="20865777"/>
    <n v="864832948"/>
    <x v="7"/>
    <n v="10"/>
    <n v="4082"/>
    <n v="18427425"/>
    <n v="23"/>
    <s v="Closed"/>
  </r>
  <r>
    <x v="4319"/>
    <s v="Startup4320"/>
    <x v="8"/>
    <x v="5"/>
    <s v="Munich"/>
    <n v="2021"/>
    <x v="878"/>
    <x v="0"/>
    <n v="49322196"/>
    <n v="308012886"/>
    <x v="7"/>
    <n v="9"/>
    <n v="4574"/>
    <n v="87462787"/>
    <n v="14"/>
    <s v="Active"/>
  </r>
  <r>
    <x v="4320"/>
    <s v="Startup4321"/>
    <x v="8"/>
    <x v="3"/>
    <s v="Singapore"/>
    <n v="2022"/>
    <x v="1467"/>
    <x v="6"/>
    <n v="47453002"/>
    <n v="811156085"/>
    <x v="1"/>
    <n v="2"/>
    <n v="1557"/>
    <n v="10032299"/>
    <n v="34"/>
    <s v="IPO"/>
  </r>
  <r>
    <x v="4321"/>
    <s v="Startup4322"/>
    <x v="9"/>
    <x v="6"/>
    <s v="Abu Dhabi"/>
    <n v="2014"/>
    <x v="197"/>
    <x v="4"/>
    <n v="27277391"/>
    <n v="88948454"/>
    <x v="7"/>
    <n v="4"/>
    <n v="2144"/>
    <n v="3071521"/>
    <n v="22"/>
    <s v="Acquired"/>
  </r>
  <r>
    <x v="4322"/>
    <s v="Startup4323"/>
    <x v="7"/>
    <x v="4"/>
    <s v="Melbourne"/>
    <n v="2021"/>
    <x v="808"/>
    <x v="0"/>
    <n v="46114223"/>
    <n v="449448610"/>
    <x v="0"/>
    <n v="9"/>
    <n v="3728"/>
    <n v="54785411"/>
    <n v="19"/>
    <s v="Active"/>
  </r>
  <r>
    <x v="4323"/>
    <s v="Startup4324"/>
    <x v="2"/>
    <x v="8"/>
    <s v="Austin"/>
    <n v="2015"/>
    <x v="1101"/>
    <x v="1"/>
    <n v="8534817"/>
    <n v="565412676"/>
    <x v="2"/>
    <n v="9"/>
    <n v="2214"/>
    <n v="80256603"/>
    <n v="18"/>
    <s v="Closed"/>
  </r>
  <r>
    <x v="4324"/>
    <s v="Startup4325"/>
    <x v="2"/>
    <x v="3"/>
    <s v="Singapore"/>
    <n v="2023"/>
    <x v="1780"/>
    <x v="0"/>
    <n v="3566309"/>
    <n v="386980199"/>
    <x v="3"/>
    <n v="11"/>
    <n v="332"/>
    <n v="64260046"/>
    <n v="17"/>
    <s v="IPO"/>
  </r>
  <r>
    <x v="4325"/>
    <s v="Startup4326"/>
    <x v="4"/>
    <x v="0"/>
    <s v="Tokyo"/>
    <n v="2010"/>
    <x v="604"/>
    <x v="4"/>
    <n v="41648836"/>
    <n v="19717283"/>
    <x v="4"/>
    <n v="13"/>
    <n v="3804"/>
    <n v="73310557"/>
    <n v="20"/>
    <s v="Active"/>
  </r>
  <r>
    <x v="4326"/>
    <s v="Startup4327"/>
    <x v="8"/>
    <x v="1"/>
    <s v="Bengaluru"/>
    <n v="2013"/>
    <x v="369"/>
    <x v="6"/>
    <n v="43839556"/>
    <n v="666748502"/>
    <x v="2"/>
    <n v="6"/>
    <n v="3479"/>
    <n v="97815129"/>
    <n v="11"/>
    <s v="Closed"/>
  </r>
  <r>
    <x v="4327"/>
    <s v="Startup4328"/>
    <x v="9"/>
    <x v="9"/>
    <s v="Toronto"/>
    <n v="2010"/>
    <x v="1533"/>
    <x v="2"/>
    <n v="11456490"/>
    <n v="22980442"/>
    <x v="3"/>
    <n v="10"/>
    <n v="2619"/>
    <n v="57553312"/>
    <n v="20"/>
    <s v="Active"/>
  </r>
  <r>
    <x v="4328"/>
    <s v="Startup4329"/>
    <x v="6"/>
    <x v="9"/>
    <s v="Vancouver"/>
    <n v="2014"/>
    <x v="459"/>
    <x v="5"/>
    <n v="8711933"/>
    <n v="605389060"/>
    <x v="0"/>
    <n v="3"/>
    <n v="1002"/>
    <n v="39000320"/>
    <n v="13"/>
    <s v="Closed"/>
  </r>
  <r>
    <x v="4329"/>
    <s v="Startup4330"/>
    <x v="7"/>
    <x v="9"/>
    <s v="Vancouver"/>
    <n v="2023"/>
    <x v="1781"/>
    <x v="6"/>
    <n v="49501312"/>
    <n v="842029408"/>
    <x v="1"/>
    <n v="8"/>
    <n v="4700"/>
    <n v="14195467"/>
    <n v="37"/>
    <s v="Acquired"/>
  </r>
  <r>
    <x v="4330"/>
    <s v="Startup4331"/>
    <x v="8"/>
    <x v="4"/>
    <s v="Melbourne"/>
    <n v="2020"/>
    <x v="661"/>
    <x v="5"/>
    <n v="20271659"/>
    <n v="151030895"/>
    <x v="0"/>
    <n v="14"/>
    <n v="464"/>
    <n v="60992771"/>
    <n v="12"/>
    <s v="Acquired"/>
  </r>
  <r>
    <x v="4331"/>
    <s v="Startup4332"/>
    <x v="1"/>
    <x v="2"/>
    <s v="Paris"/>
    <n v="2010"/>
    <x v="1193"/>
    <x v="6"/>
    <n v="27395576"/>
    <n v="45460514"/>
    <x v="6"/>
    <n v="10"/>
    <n v="1555"/>
    <n v="76371421"/>
    <n v="34"/>
    <s v="Closed"/>
  </r>
  <r>
    <x v="4332"/>
    <s v="Startup4333"/>
    <x v="7"/>
    <x v="2"/>
    <s v="Paris"/>
    <n v="2016"/>
    <x v="1058"/>
    <x v="1"/>
    <n v="28381658"/>
    <n v="40211133"/>
    <x v="3"/>
    <n v="15"/>
    <n v="4635"/>
    <n v="96849623"/>
    <n v="2"/>
    <s v="Closed"/>
  </r>
  <r>
    <x v="4333"/>
    <s v="Startup4334"/>
    <x v="1"/>
    <x v="3"/>
    <s v="Singapore"/>
    <n v="2021"/>
    <x v="1782"/>
    <x v="6"/>
    <n v="44325905"/>
    <n v="7299028"/>
    <x v="0"/>
    <n v="1"/>
    <n v="802"/>
    <n v="19191382"/>
    <n v="31"/>
    <s v="IPO"/>
  </r>
  <r>
    <x v="4334"/>
    <s v="Startup4335"/>
    <x v="3"/>
    <x v="3"/>
    <s v="Singapore"/>
    <n v="2020"/>
    <x v="701"/>
    <x v="0"/>
    <n v="38125127"/>
    <n v="627409078"/>
    <x v="1"/>
    <n v="14"/>
    <n v="1421"/>
    <n v="94875309"/>
    <n v="29"/>
    <s v="Closed"/>
  </r>
  <r>
    <x v="4335"/>
    <s v="Startup4336"/>
    <x v="6"/>
    <x v="5"/>
    <s v="Munich"/>
    <n v="2022"/>
    <x v="459"/>
    <x v="0"/>
    <n v="40178827"/>
    <n v="677685596"/>
    <x v="5"/>
    <n v="6"/>
    <n v="804"/>
    <n v="65505039"/>
    <n v="36"/>
    <s v="Closed"/>
  </r>
  <r>
    <x v="4336"/>
    <s v="Startup4337"/>
    <x v="2"/>
    <x v="2"/>
    <s v="Paris"/>
    <n v="2018"/>
    <x v="484"/>
    <x v="2"/>
    <n v="6948628"/>
    <n v="938683734"/>
    <x v="0"/>
    <n v="4"/>
    <n v="511"/>
    <n v="34362159"/>
    <n v="12"/>
    <s v="IPO"/>
  </r>
  <r>
    <x v="4337"/>
    <s v="Startup4338"/>
    <x v="2"/>
    <x v="1"/>
    <s v="Pune"/>
    <n v="2015"/>
    <x v="23"/>
    <x v="2"/>
    <n v="15919436"/>
    <n v="181760578"/>
    <x v="4"/>
    <n v="13"/>
    <n v="3655"/>
    <n v="90462893"/>
    <n v="38"/>
    <s v="Active"/>
  </r>
  <r>
    <x v="4338"/>
    <s v="Startup4339"/>
    <x v="5"/>
    <x v="8"/>
    <s v="Austin"/>
    <n v="2010"/>
    <x v="202"/>
    <x v="3"/>
    <n v="46877622"/>
    <n v="624311609"/>
    <x v="7"/>
    <n v="1"/>
    <n v="1863"/>
    <n v="11488694"/>
    <n v="12"/>
    <s v="Closed"/>
  </r>
  <r>
    <x v="4339"/>
    <s v="Startup4340"/>
    <x v="6"/>
    <x v="4"/>
    <s v="Sydney"/>
    <n v="2016"/>
    <x v="1205"/>
    <x v="4"/>
    <n v="40182516"/>
    <n v="276678534"/>
    <x v="5"/>
    <n v="4"/>
    <n v="4841"/>
    <n v="86727814"/>
    <n v="11"/>
    <s v="Closed"/>
  </r>
  <r>
    <x v="4340"/>
    <s v="Startup4341"/>
    <x v="8"/>
    <x v="0"/>
    <s v="Tokyo"/>
    <n v="2024"/>
    <x v="384"/>
    <x v="0"/>
    <n v="25503580"/>
    <n v="419465693"/>
    <x v="2"/>
    <n v="8"/>
    <n v="3237"/>
    <n v="918807"/>
    <n v="11"/>
    <s v="Closed"/>
  </r>
  <r>
    <x v="4341"/>
    <s v="Startup4342"/>
    <x v="5"/>
    <x v="3"/>
    <s v="Singapore"/>
    <n v="2019"/>
    <x v="141"/>
    <x v="1"/>
    <n v="8527351"/>
    <n v="970728244"/>
    <x v="6"/>
    <n v="12"/>
    <n v="3177"/>
    <n v="20950606"/>
    <n v="1"/>
    <s v="Acquired"/>
  </r>
  <r>
    <x v="4342"/>
    <s v="Startup4343"/>
    <x v="8"/>
    <x v="8"/>
    <s v="Boston"/>
    <n v="2010"/>
    <x v="1504"/>
    <x v="1"/>
    <n v="13698425"/>
    <n v="465905230"/>
    <x v="7"/>
    <n v="1"/>
    <n v="1159"/>
    <n v="54764010"/>
    <n v="27"/>
    <s v="IPO"/>
  </r>
  <r>
    <x v="4343"/>
    <s v="Startup4344"/>
    <x v="1"/>
    <x v="6"/>
    <s v="Abu Dhabi"/>
    <n v="2016"/>
    <x v="1346"/>
    <x v="2"/>
    <n v="48680176"/>
    <n v="708107298"/>
    <x v="4"/>
    <n v="2"/>
    <n v="2964"/>
    <n v="42979328"/>
    <n v="4"/>
    <s v="Closed"/>
  </r>
  <r>
    <x v="4344"/>
    <s v="Startup4345"/>
    <x v="1"/>
    <x v="9"/>
    <s v="Toronto"/>
    <n v="2013"/>
    <x v="1362"/>
    <x v="4"/>
    <n v="45668574"/>
    <n v="744579872"/>
    <x v="3"/>
    <n v="3"/>
    <n v="4630"/>
    <n v="45898410"/>
    <n v="1"/>
    <s v="Closed"/>
  </r>
  <r>
    <x v="4345"/>
    <s v="Startup4346"/>
    <x v="0"/>
    <x v="9"/>
    <s v="Vancouver"/>
    <n v="2013"/>
    <x v="1456"/>
    <x v="0"/>
    <n v="7005716"/>
    <n v="682026951"/>
    <x v="7"/>
    <n v="8"/>
    <n v="3017"/>
    <n v="12092190"/>
    <n v="7"/>
    <s v="IPO"/>
  </r>
  <r>
    <x v="4346"/>
    <s v="Startup4347"/>
    <x v="8"/>
    <x v="6"/>
    <s v="Dubai"/>
    <n v="2012"/>
    <x v="1225"/>
    <x v="3"/>
    <n v="35118008"/>
    <n v="252159005"/>
    <x v="2"/>
    <n v="15"/>
    <n v="1164"/>
    <n v="20286442"/>
    <n v="28"/>
    <s v="Closed"/>
  </r>
  <r>
    <x v="4347"/>
    <s v="Startup4348"/>
    <x v="4"/>
    <x v="2"/>
    <s v="Paris"/>
    <n v="2018"/>
    <x v="211"/>
    <x v="0"/>
    <n v="23885747"/>
    <n v="134655494"/>
    <x v="3"/>
    <n v="3"/>
    <n v="1650"/>
    <n v="88930242"/>
    <n v="25"/>
    <s v="Closed"/>
  </r>
  <r>
    <x v="4348"/>
    <s v="Startup4349"/>
    <x v="8"/>
    <x v="4"/>
    <s v="Sydney"/>
    <n v="2022"/>
    <x v="731"/>
    <x v="0"/>
    <n v="11831780"/>
    <n v="702417749"/>
    <x v="3"/>
    <n v="5"/>
    <n v="3505"/>
    <n v="7870173"/>
    <n v="21"/>
    <s v="IPO"/>
  </r>
  <r>
    <x v="4349"/>
    <s v="Startup4350"/>
    <x v="1"/>
    <x v="2"/>
    <s v="Paris"/>
    <n v="2024"/>
    <x v="1776"/>
    <x v="2"/>
    <n v="19612381"/>
    <n v="869452934"/>
    <x v="5"/>
    <n v="3"/>
    <n v="1872"/>
    <n v="20487585"/>
    <n v="12"/>
    <s v="Active"/>
  </r>
  <r>
    <x v="4350"/>
    <s v="Startup4351"/>
    <x v="1"/>
    <x v="2"/>
    <s v="Paris"/>
    <n v="2018"/>
    <x v="1783"/>
    <x v="6"/>
    <n v="45262990"/>
    <n v="130310863"/>
    <x v="1"/>
    <n v="7"/>
    <n v="4585"/>
    <n v="15266735"/>
    <n v="23"/>
    <s v="IPO"/>
  </r>
  <r>
    <x v="4351"/>
    <s v="Startup4352"/>
    <x v="7"/>
    <x v="1"/>
    <s v="Bengaluru"/>
    <n v="2016"/>
    <x v="1412"/>
    <x v="4"/>
    <n v="28286804"/>
    <n v="750856375"/>
    <x v="5"/>
    <n v="5"/>
    <n v="3679"/>
    <n v="71908895"/>
    <n v="12"/>
    <s v="Active"/>
  </r>
  <r>
    <x v="4352"/>
    <s v="Startup4353"/>
    <x v="1"/>
    <x v="2"/>
    <s v="Paris"/>
    <n v="2021"/>
    <x v="1611"/>
    <x v="3"/>
    <n v="35553930"/>
    <n v="624676354"/>
    <x v="6"/>
    <n v="7"/>
    <n v="250"/>
    <n v="54455580"/>
    <n v="33"/>
    <s v="Closed"/>
  </r>
  <r>
    <x v="4353"/>
    <s v="Startup4354"/>
    <x v="1"/>
    <x v="9"/>
    <s v="Vancouver"/>
    <n v="2017"/>
    <x v="1693"/>
    <x v="4"/>
    <n v="44108553"/>
    <n v="231412190"/>
    <x v="4"/>
    <n v="15"/>
    <n v="2077"/>
    <n v="6083686"/>
    <n v="39"/>
    <s v="Acquired"/>
  </r>
  <r>
    <x v="4354"/>
    <s v="Startup4355"/>
    <x v="8"/>
    <x v="2"/>
    <s v="Paris"/>
    <n v="2017"/>
    <x v="1686"/>
    <x v="0"/>
    <n v="8347174"/>
    <n v="497576225"/>
    <x v="7"/>
    <n v="10"/>
    <n v="2169"/>
    <n v="20766582"/>
    <n v="34"/>
    <s v="Active"/>
  </r>
  <r>
    <x v="4355"/>
    <s v="Startup4356"/>
    <x v="7"/>
    <x v="4"/>
    <s v="Sydney"/>
    <n v="2014"/>
    <x v="141"/>
    <x v="6"/>
    <n v="48735155"/>
    <n v="797439407"/>
    <x v="4"/>
    <n v="5"/>
    <n v="2221"/>
    <n v="7854051"/>
    <n v="8"/>
    <s v="Closed"/>
  </r>
  <r>
    <x v="4356"/>
    <s v="Startup4357"/>
    <x v="8"/>
    <x v="3"/>
    <s v="Singapore"/>
    <n v="2019"/>
    <x v="1393"/>
    <x v="2"/>
    <n v="35290824"/>
    <n v="295360435"/>
    <x v="3"/>
    <n v="1"/>
    <n v="4131"/>
    <n v="97531571"/>
    <n v="16"/>
    <s v="IPO"/>
  </r>
  <r>
    <x v="4357"/>
    <s v="Startup4358"/>
    <x v="6"/>
    <x v="1"/>
    <s v="Bengaluru"/>
    <n v="2012"/>
    <x v="1448"/>
    <x v="6"/>
    <n v="27741812"/>
    <n v="699348593"/>
    <x v="0"/>
    <n v="13"/>
    <n v="4432"/>
    <n v="68297569"/>
    <n v="21"/>
    <s v="Active"/>
  </r>
  <r>
    <x v="4358"/>
    <s v="Startup4359"/>
    <x v="8"/>
    <x v="4"/>
    <s v="Sydney"/>
    <n v="2018"/>
    <x v="1314"/>
    <x v="5"/>
    <n v="42234041"/>
    <n v="571364892"/>
    <x v="3"/>
    <n v="8"/>
    <n v="4019"/>
    <n v="39610624"/>
    <n v="34"/>
    <s v="Active"/>
  </r>
  <r>
    <x v="4359"/>
    <s v="Startup4360"/>
    <x v="4"/>
    <x v="0"/>
    <s v="Tokyo"/>
    <n v="2015"/>
    <x v="80"/>
    <x v="0"/>
    <n v="44844634"/>
    <n v="394669812"/>
    <x v="0"/>
    <n v="10"/>
    <n v="4107"/>
    <n v="69639887"/>
    <n v="32"/>
    <s v="Active"/>
  </r>
  <r>
    <x v="4360"/>
    <s v="Startup4361"/>
    <x v="9"/>
    <x v="8"/>
    <s v="San Francisco"/>
    <n v="2017"/>
    <x v="609"/>
    <x v="2"/>
    <n v="2578026"/>
    <n v="993226946"/>
    <x v="5"/>
    <n v="11"/>
    <n v="2506"/>
    <n v="39758838"/>
    <n v="33"/>
    <s v="IPO"/>
  </r>
  <r>
    <x v="4361"/>
    <s v="Startup4362"/>
    <x v="9"/>
    <x v="1"/>
    <s v="Bengaluru"/>
    <n v="2020"/>
    <x v="450"/>
    <x v="1"/>
    <n v="8788775"/>
    <n v="234673186"/>
    <x v="3"/>
    <n v="15"/>
    <n v="3205"/>
    <n v="99362345"/>
    <n v="40"/>
    <s v="Acquired"/>
  </r>
  <r>
    <x v="4362"/>
    <s v="Startup4363"/>
    <x v="2"/>
    <x v="2"/>
    <s v="Paris"/>
    <n v="2011"/>
    <x v="1709"/>
    <x v="2"/>
    <n v="25992465"/>
    <n v="146235268"/>
    <x v="6"/>
    <n v="15"/>
    <n v="2904"/>
    <n v="49999475"/>
    <n v="38"/>
    <s v="IPO"/>
  </r>
  <r>
    <x v="4363"/>
    <s v="Startup4364"/>
    <x v="9"/>
    <x v="5"/>
    <s v="Berlin"/>
    <n v="2024"/>
    <x v="1035"/>
    <x v="2"/>
    <n v="35283981"/>
    <n v="726778965"/>
    <x v="0"/>
    <n v="1"/>
    <n v="630"/>
    <n v="91019017"/>
    <n v="23"/>
    <s v="Active"/>
  </r>
  <r>
    <x v="4364"/>
    <s v="Startup4365"/>
    <x v="9"/>
    <x v="2"/>
    <s v="Paris"/>
    <n v="2013"/>
    <x v="1476"/>
    <x v="1"/>
    <n v="16443671"/>
    <n v="876343076"/>
    <x v="3"/>
    <n v="15"/>
    <n v="856"/>
    <n v="98945456"/>
    <n v="11"/>
    <s v="IPO"/>
  </r>
  <r>
    <x v="4365"/>
    <s v="Startup4366"/>
    <x v="1"/>
    <x v="6"/>
    <s v="Dubai"/>
    <n v="2011"/>
    <x v="696"/>
    <x v="5"/>
    <n v="45499560"/>
    <n v="964337998"/>
    <x v="0"/>
    <n v="10"/>
    <n v="3905"/>
    <n v="60751952"/>
    <n v="15"/>
    <s v="Active"/>
  </r>
  <r>
    <x v="4366"/>
    <s v="Startup4367"/>
    <x v="5"/>
    <x v="3"/>
    <s v="Singapore"/>
    <n v="2010"/>
    <x v="442"/>
    <x v="6"/>
    <n v="27242793"/>
    <n v="412635831"/>
    <x v="6"/>
    <n v="4"/>
    <n v="4687"/>
    <n v="27537979"/>
    <n v="18"/>
    <s v="Closed"/>
  </r>
  <r>
    <x v="4367"/>
    <s v="Startup4368"/>
    <x v="1"/>
    <x v="7"/>
    <s v="Manchester"/>
    <n v="2016"/>
    <x v="107"/>
    <x v="4"/>
    <n v="33002638"/>
    <n v="448654864"/>
    <x v="2"/>
    <n v="13"/>
    <n v="18"/>
    <n v="69960850"/>
    <n v="35"/>
    <s v="IPO"/>
  </r>
  <r>
    <x v="4368"/>
    <s v="Startup4369"/>
    <x v="1"/>
    <x v="2"/>
    <s v="Paris"/>
    <n v="2011"/>
    <x v="1784"/>
    <x v="2"/>
    <n v="9918745"/>
    <n v="308210740"/>
    <x v="5"/>
    <n v="7"/>
    <n v="494"/>
    <n v="33809984"/>
    <n v="28"/>
    <s v="Acquired"/>
  </r>
  <r>
    <x v="4369"/>
    <s v="Startup4370"/>
    <x v="5"/>
    <x v="6"/>
    <s v="Dubai"/>
    <n v="2022"/>
    <x v="854"/>
    <x v="5"/>
    <n v="17862431"/>
    <n v="78271928"/>
    <x v="4"/>
    <n v="2"/>
    <n v="569"/>
    <n v="15842659"/>
    <n v="23"/>
    <s v="IPO"/>
  </r>
  <r>
    <x v="4370"/>
    <s v="Startup4371"/>
    <x v="2"/>
    <x v="0"/>
    <s v="Tokyo"/>
    <n v="2021"/>
    <x v="109"/>
    <x v="0"/>
    <n v="27382792"/>
    <n v="599793051"/>
    <x v="2"/>
    <n v="11"/>
    <n v="4970"/>
    <n v="42680220"/>
    <n v="40"/>
    <s v="IPO"/>
  </r>
  <r>
    <x v="4371"/>
    <s v="Startup4372"/>
    <x v="2"/>
    <x v="2"/>
    <s v="Paris"/>
    <n v="2022"/>
    <x v="1367"/>
    <x v="6"/>
    <n v="25751545"/>
    <n v="918295459"/>
    <x v="1"/>
    <n v="8"/>
    <n v="1246"/>
    <n v="62744382"/>
    <n v="6"/>
    <s v="Closed"/>
  </r>
  <r>
    <x v="4372"/>
    <s v="Startup4373"/>
    <x v="2"/>
    <x v="1"/>
    <s v="Pune"/>
    <n v="2010"/>
    <x v="1607"/>
    <x v="5"/>
    <n v="30780365"/>
    <n v="388227321"/>
    <x v="4"/>
    <n v="9"/>
    <n v="3215"/>
    <n v="63321401"/>
    <n v="22"/>
    <s v="IPO"/>
  </r>
  <r>
    <x v="4373"/>
    <s v="Startup4374"/>
    <x v="3"/>
    <x v="6"/>
    <s v="Dubai"/>
    <n v="2023"/>
    <x v="1533"/>
    <x v="2"/>
    <n v="31774950"/>
    <n v="296257190"/>
    <x v="3"/>
    <n v="7"/>
    <n v="4242"/>
    <n v="13798894"/>
    <n v="37"/>
    <s v="IPO"/>
  </r>
  <r>
    <x v="4374"/>
    <s v="Startup4375"/>
    <x v="2"/>
    <x v="9"/>
    <s v="Vancouver"/>
    <n v="2011"/>
    <x v="875"/>
    <x v="3"/>
    <n v="33824320"/>
    <n v="277987292"/>
    <x v="7"/>
    <n v="3"/>
    <n v="1676"/>
    <n v="66442906"/>
    <n v="6"/>
    <s v="Active"/>
  </r>
  <r>
    <x v="4375"/>
    <s v="Startup4376"/>
    <x v="3"/>
    <x v="8"/>
    <s v="San Francisco"/>
    <n v="2017"/>
    <x v="1674"/>
    <x v="5"/>
    <n v="11491461"/>
    <n v="554632379"/>
    <x v="3"/>
    <n v="3"/>
    <n v="2453"/>
    <n v="40358786"/>
    <n v="26"/>
    <s v="Active"/>
  </r>
  <r>
    <x v="4376"/>
    <s v="Startup4377"/>
    <x v="3"/>
    <x v="4"/>
    <s v="Sydney"/>
    <n v="2011"/>
    <x v="1521"/>
    <x v="3"/>
    <n v="13581255"/>
    <n v="331822394"/>
    <x v="3"/>
    <n v="9"/>
    <n v="4337"/>
    <n v="97955970"/>
    <n v="7"/>
    <s v="Closed"/>
  </r>
  <r>
    <x v="4377"/>
    <s v="Startup4378"/>
    <x v="2"/>
    <x v="3"/>
    <s v="Singapore"/>
    <n v="2023"/>
    <x v="1785"/>
    <x v="5"/>
    <n v="12025389"/>
    <n v="196235105"/>
    <x v="2"/>
    <n v="6"/>
    <n v="4706"/>
    <n v="25955937"/>
    <n v="35"/>
    <s v="IPO"/>
  </r>
  <r>
    <x v="4378"/>
    <s v="Startup4379"/>
    <x v="7"/>
    <x v="6"/>
    <s v="Abu Dhabi"/>
    <n v="2020"/>
    <x v="1598"/>
    <x v="1"/>
    <n v="45852334"/>
    <n v="739840853"/>
    <x v="6"/>
    <n v="8"/>
    <n v="3493"/>
    <n v="9066969"/>
    <n v="33"/>
    <s v="IPO"/>
  </r>
  <r>
    <x v="4379"/>
    <s v="Startup4380"/>
    <x v="9"/>
    <x v="3"/>
    <s v="Singapore"/>
    <n v="2016"/>
    <x v="796"/>
    <x v="1"/>
    <n v="6467164"/>
    <n v="433402720"/>
    <x v="6"/>
    <n v="13"/>
    <n v="4167"/>
    <n v="24426884"/>
    <n v="12"/>
    <s v="Active"/>
  </r>
  <r>
    <x v="4380"/>
    <s v="Startup4381"/>
    <x v="7"/>
    <x v="3"/>
    <s v="Singapore"/>
    <n v="2018"/>
    <x v="545"/>
    <x v="5"/>
    <n v="36860441"/>
    <n v="153549382"/>
    <x v="4"/>
    <n v="15"/>
    <n v="4277"/>
    <n v="38542993"/>
    <n v="10"/>
    <s v="Closed"/>
  </r>
  <r>
    <x v="4381"/>
    <s v="Startup4382"/>
    <x v="3"/>
    <x v="1"/>
    <s v="Bengaluru"/>
    <n v="2012"/>
    <x v="278"/>
    <x v="6"/>
    <n v="16531372"/>
    <n v="587343021"/>
    <x v="1"/>
    <n v="2"/>
    <n v="1273"/>
    <n v="99578594"/>
    <n v="16"/>
    <s v="Acquired"/>
  </r>
  <r>
    <x v="4382"/>
    <s v="Startup4383"/>
    <x v="2"/>
    <x v="7"/>
    <s v="London"/>
    <n v="2021"/>
    <x v="1786"/>
    <x v="1"/>
    <n v="14620849"/>
    <n v="949874711"/>
    <x v="3"/>
    <n v="14"/>
    <n v="2367"/>
    <n v="20117752"/>
    <n v="5"/>
    <s v="Closed"/>
  </r>
  <r>
    <x v="4383"/>
    <s v="Startup4384"/>
    <x v="0"/>
    <x v="9"/>
    <s v="Vancouver"/>
    <n v="2017"/>
    <x v="1736"/>
    <x v="6"/>
    <n v="17215888"/>
    <n v="834328903"/>
    <x v="6"/>
    <n v="1"/>
    <n v="274"/>
    <n v="91836015"/>
    <n v="8"/>
    <s v="Closed"/>
  </r>
  <r>
    <x v="4384"/>
    <s v="Startup4385"/>
    <x v="5"/>
    <x v="2"/>
    <s v="Paris"/>
    <n v="2012"/>
    <x v="348"/>
    <x v="2"/>
    <n v="16910734"/>
    <n v="971833024"/>
    <x v="6"/>
    <n v="12"/>
    <n v="505"/>
    <n v="18104808"/>
    <n v="26"/>
    <s v="Acquired"/>
  </r>
  <r>
    <x v="4385"/>
    <s v="Startup4386"/>
    <x v="6"/>
    <x v="5"/>
    <s v="Berlin"/>
    <n v="2014"/>
    <x v="1400"/>
    <x v="2"/>
    <n v="4827267"/>
    <n v="511408776"/>
    <x v="3"/>
    <n v="5"/>
    <n v="1988"/>
    <n v="65335522"/>
    <n v="3"/>
    <s v="Active"/>
  </r>
  <r>
    <x v="4386"/>
    <s v="Startup4387"/>
    <x v="6"/>
    <x v="1"/>
    <s v="Hyderabad"/>
    <n v="2014"/>
    <x v="1733"/>
    <x v="1"/>
    <n v="16532344"/>
    <n v="132093823"/>
    <x v="1"/>
    <n v="13"/>
    <n v="4492"/>
    <n v="52731512"/>
    <n v="9"/>
    <s v="Active"/>
  </r>
  <r>
    <x v="4387"/>
    <s v="Startup4388"/>
    <x v="4"/>
    <x v="2"/>
    <s v="Paris"/>
    <n v="2015"/>
    <x v="878"/>
    <x v="6"/>
    <n v="36545680"/>
    <n v="562162239"/>
    <x v="7"/>
    <n v="14"/>
    <n v="1127"/>
    <n v="65655277"/>
    <n v="39"/>
    <s v="Closed"/>
  </r>
  <r>
    <x v="4388"/>
    <s v="Startup4389"/>
    <x v="4"/>
    <x v="8"/>
    <s v="Boston"/>
    <n v="2022"/>
    <x v="1787"/>
    <x v="6"/>
    <n v="31864116"/>
    <n v="795590760"/>
    <x v="4"/>
    <n v="10"/>
    <n v="4375"/>
    <n v="68590496"/>
    <n v="18"/>
    <s v="Closed"/>
  </r>
  <r>
    <x v="4389"/>
    <s v="Startup4390"/>
    <x v="5"/>
    <x v="9"/>
    <s v="Toronto"/>
    <n v="2013"/>
    <x v="979"/>
    <x v="0"/>
    <n v="35494893"/>
    <n v="253726931"/>
    <x v="2"/>
    <n v="6"/>
    <n v="1613"/>
    <n v="65072444"/>
    <n v="20"/>
    <s v="Active"/>
  </r>
  <r>
    <x v="4390"/>
    <s v="Startup4391"/>
    <x v="9"/>
    <x v="1"/>
    <s v="Pune"/>
    <n v="2011"/>
    <x v="228"/>
    <x v="3"/>
    <n v="14843006"/>
    <n v="893680967"/>
    <x v="5"/>
    <n v="14"/>
    <n v="3426"/>
    <n v="52150636"/>
    <n v="39"/>
    <s v="Acquired"/>
  </r>
  <r>
    <x v="4391"/>
    <s v="Startup4392"/>
    <x v="0"/>
    <x v="0"/>
    <s v="Tokyo"/>
    <n v="2012"/>
    <x v="1126"/>
    <x v="0"/>
    <n v="32234721"/>
    <n v="567203816"/>
    <x v="4"/>
    <n v="14"/>
    <n v="2539"/>
    <n v="71610678"/>
    <n v="35"/>
    <s v="Active"/>
  </r>
  <r>
    <x v="4392"/>
    <s v="Startup4393"/>
    <x v="5"/>
    <x v="7"/>
    <s v="London"/>
    <n v="2011"/>
    <x v="262"/>
    <x v="6"/>
    <n v="36101001"/>
    <n v="683649274"/>
    <x v="2"/>
    <n v="1"/>
    <n v="2570"/>
    <n v="73059109"/>
    <n v="3"/>
    <s v="Closed"/>
  </r>
  <r>
    <x v="4393"/>
    <s v="Startup4394"/>
    <x v="2"/>
    <x v="6"/>
    <s v="Abu Dhabi"/>
    <n v="2023"/>
    <x v="1306"/>
    <x v="5"/>
    <n v="45745178"/>
    <n v="746428086"/>
    <x v="2"/>
    <n v="14"/>
    <n v="3097"/>
    <n v="60968123"/>
    <n v="33"/>
    <s v="Active"/>
  </r>
  <r>
    <x v="4394"/>
    <s v="Startup4395"/>
    <x v="9"/>
    <x v="2"/>
    <s v="Paris"/>
    <n v="2024"/>
    <x v="1777"/>
    <x v="1"/>
    <n v="10041464"/>
    <n v="217317842"/>
    <x v="0"/>
    <n v="1"/>
    <n v="948"/>
    <n v="99785711"/>
    <n v="4"/>
    <s v="IPO"/>
  </r>
  <r>
    <x v="4395"/>
    <s v="Startup4396"/>
    <x v="7"/>
    <x v="0"/>
    <s v="Tokyo"/>
    <n v="2014"/>
    <x v="1051"/>
    <x v="5"/>
    <n v="49795102"/>
    <n v="266997429"/>
    <x v="3"/>
    <n v="10"/>
    <n v="672"/>
    <n v="39155373"/>
    <n v="40"/>
    <s v="Closed"/>
  </r>
  <r>
    <x v="4396"/>
    <s v="Startup4397"/>
    <x v="1"/>
    <x v="9"/>
    <s v="Toronto"/>
    <n v="2024"/>
    <x v="377"/>
    <x v="5"/>
    <n v="7659257"/>
    <n v="331208756"/>
    <x v="1"/>
    <n v="3"/>
    <n v="1160"/>
    <n v="34917117"/>
    <n v="32"/>
    <s v="Closed"/>
  </r>
  <r>
    <x v="4397"/>
    <s v="Startup4398"/>
    <x v="9"/>
    <x v="5"/>
    <s v="Berlin"/>
    <n v="2014"/>
    <x v="1705"/>
    <x v="1"/>
    <n v="29320625"/>
    <n v="630408069"/>
    <x v="0"/>
    <n v="3"/>
    <n v="2581"/>
    <n v="37280665"/>
    <n v="19"/>
    <s v="Active"/>
  </r>
  <r>
    <x v="4398"/>
    <s v="Startup4399"/>
    <x v="5"/>
    <x v="6"/>
    <s v="Abu Dhabi"/>
    <n v="2024"/>
    <x v="1467"/>
    <x v="5"/>
    <n v="16087694"/>
    <n v="904824044"/>
    <x v="5"/>
    <n v="13"/>
    <n v="153"/>
    <n v="97745767"/>
    <n v="21"/>
    <s v="IPO"/>
  </r>
  <r>
    <x v="4399"/>
    <s v="Startup4400"/>
    <x v="4"/>
    <x v="9"/>
    <s v="Vancouver"/>
    <n v="2012"/>
    <x v="242"/>
    <x v="6"/>
    <n v="42965891"/>
    <n v="859250928"/>
    <x v="2"/>
    <n v="8"/>
    <n v="4572"/>
    <n v="44853293"/>
    <n v="8"/>
    <s v="Acquired"/>
  </r>
  <r>
    <x v="4400"/>
    <s v="Startup4401"/>
    <x v="9"/>
    <x v="2"/>
    <s v="Paris"/>
    <n v="2024"/>
    <x v="895"/>
    <x v="3"/>
    <n v="5348348"/>
    <n v="305061119"/>
    <x v="1"/>
    <n v="2"/>
    <n v="1766"/>
    <n v="1488479"/>
    <n v="40"/>
    <s v="Active"/>
  </r>
  <r>
    <x v="4401"/>
    <s v="Startup4402"/>
    <x v="4"/>
    <x v="9"/>
    <s v="Toronto"/>
    <n v="2011"/>
    <x v="1532"/>
    <x v="3"/>
    <n v="35369513"/>
    <n v="561269118"/>
    <x v="0"/>
    <n v="3"/>
    <n v="3567"/>
    <n v="96618509"/>
    <n v="36"/>
    <s v="Acquired"/>
  </r>
  <r>
    <x v="4402"/>
    <s v="Startup4403"/>
    <x v="4"/>
    <x v="9"/>
    <s v="Vancouver"/>
    <n v="2015"/>
    <x v="599"/>
    <x v="2"/>
    <n v="16747755"/>
    <n v="915730472"/>
    <x v="3"/>
    <n v="12"/>
    <n v="4482"/>
    <n v="21509852"/>
    <n v="3"/>
    <s v="IPO"/>
  </r>
  <r>
    <x v="4403"/>
    <s v="Startup4404"/>
    <x v="9"/>
    <x v="8"/>
    <s v="New York"/>
    <n v="2015"/>
    <x v="1615"/>
    <x v="1"/>
    <n v="21303961"/>
    <n v="68631257"/>
    <x v="7"/>
    <n v="8"/>
    <n v="4901"/>
    <n v="83277312"/>
    <n v="20"/>
    <s v="Acquired"/>
  </r>
  <r>
    <x v="4404"/>
    <s v="Startup4405"/>
    <x v="6"/>
    <x v="1"/>
    <s v="Pune"/>
    <n v="2014"/>
    <x v="1247"/>
    <x v="1"/>
    <n v="2883397"/>
    <n v="447097240"/>
    <x v="3"/>
    <n v="6"/>
    <n v="4246"/>
    <n v="29613486"/>
    <n v="29"/>
    <s v="Acquired"/>
  </r>
  <r>
    <x v="4405"/>
    <s v="Startup4406"/>
    <x v="5"/>
    <x v="2"/>
    <s v="Paris"/>
    <n v="2014"/>
    <x v="1221"/>
    <x v="6"/>
    <n v="7441947"/>
    <n v="738295303"/>
    <x v="7"/>
    <n v="9"/>
    <n v="398"/>
    <n v="61622310"/>
    <n v="9"/>
    <s v="Active"/>
  </r>
  <r>
    <x v="4406"/>
    <s v="Startup4407"/>
    <x v="3"/>
    <x v="3"/>
    <s v="Singapore"/>
    <n v="2024"/>
    <x v="1788"/>
    <x v="2"/>
    <n v="16610438"/>
    <n v="80332479"/>
    <x v="0"/>
    <n v="15"/>
    <n v="2664"/>
    <n v="55631924"/>
    <n v="31"/>
    <s v="Acquired"/>
  </r>
  <r>
    <x v="4407"/>
    <s v="Startup4408"/>
    <x v="5"/>
    <x v="6"/>
    <s v="Abu Dhabi"/>
    <n v="2014"/>
    <x v="55"/>
    <x v="5"/>
    <n v="37733299"/>
    <n v="606600618"/>
    <x v="6"/>
    <n v="14"/>
    <n v="319"/>
    <n v="51496803"/>
    <n v="2"/>
    <s v="IPO"/>
  </r>
  <r>
    <x v="4408"/>
    <s v="Startup4409"/>
    <x v="1"/>
    <x v="4"/>
    <s v="Melbourne"/>
    <n v="2023"/>
    <x v="1642"/>
    <x v="5"/>
    <n v="17488359"/>
    <n v="49666573"/>
    <x v="4"/>
    <n v="2"/>
    <n v="4151"/>
    <n v="86148716"/>
    <n v="22"/>
    <s v="IPO"/>
  </r>
  <r>
    <x v="4409"/>
    <s v="Startup4410"/>
    <x v="1"/>
    <x v="5"/>
    <s v="Munich"/>
    <n v="2016"/>
    <x v="14"/>
    <x v="1"/>
    <n v="30659347"/>
    <n v="711583514"/>
    <x v="4"/>
    <n v="11"/>
    <n v="2344"/>
    <n v="67145482"/>
    <n v="20"/>
    <s v="Closed"/>
  </r>
  <r>
    <x v="4410"/>
    <s v="Startup4411"/>
    <x v="4"/>
    <x v="4"/>
    <s v="Sydney"/>
    <n v="2021"/>
    <x v="712"/>
    <x v="0"/>
    <n v="10490763"/>
    <n v="478403870"/>
    <x v="7"/>
    <n v="9"/>
    <n v="732"/>
    <n v="29341846"/>
    <n v="1"/>
    <s v="Closed"/>
  </r>
  <r>
    <x v="4411"/>
    <s v="Startup4412"/>
    <x v="5"/>
    <x v="7"/>
    <s v="Manchester"/>
    <n v="2015"/>
    <x v="1509"/>
    <x v="3"/>
    <n v="37361463"/>
    <n v="198020904"/>
    <x v="5"/>
    <n v="14"/>
    <n v="3699"/>
    <n v="89108173"/>
    <n v="13"/>
    <s v="Closed"/>
  </r>
  <r>
    <x v="4412"/>
    <s v="Startup4413"/>
    <x v="0"/>
    <x v="4"/>
    <s v="Sydney"/>
    <n v="2022"/>
    <x v="777"/>
    <x v="4"/>
    <n v="44397516"/>
    <n v="12191226"/>
    <x v="6"/>
    <n v="15"/>
    <n v="642"/>
    <n v="13947245"/>
    <n v="28"/>
    <s v="IPO"/>
  </r>
  <r>
    <x v="4413"/>
    <s v="Startup4414"/>
    <x v="0"/>
    <x v="2"/>
    <s v="Paris"/>
    <n v="2015"/>
    <x v="1314"/>
    <x v="6"/>
    <n v="20952727"/>
    <n v="808527801"/>
    <x v="4"/>
    <n v="3"/>
    <n v="3852"/>
    <n v="21567587"/>
    <n v="33"/>
    <s v="Active"/>
  </r>
  <r>
    <x v="4414"/>
    <s v="Startup4415"/>
    <x v="9"/>
    <x v="5"/>
    <s v="Munich"/>
    <n v="2016"/>
    <x v="1789"/>
    <x v="5"/>
    <n v="46746095"/>
    <n v="70400313"/>
    <x v="1"/>
    <n v="10"/>
    <n v="1449"/>
    <n v="32626081"/>
    <n v="1"/>
    <s v="Closed"/>
  </r>
  <r>
    <x v="4415"/>
    <s v="Startup4416"/>
    <x v="4"/>
    <x v="8"/>
    <s v="Austin"/>
    <n v="2015"/>
    <x v="836"/>
    <x v="6"/>
    <n v="28209926"/>
    <n v="339043429"/>
    <x v="6"/>
    <n v="2"/>
    <n v="4281"/>
    <n v="97640544"/>
    <n v="31"/>
    <s v="IPO"/>
  </r>
  <r>
    <x v="4416"/>
    <s v="Startup4417"/>
    <x v="3"/>
    <x v="9"/>
    <s v="Vancouver"/>
    <n v="2017"/>
    <x v="845"/>
    <x v="5"/>
    <n v="17395512"/>
    <n v="359463670"/>
    <x v="5"/>
    <n v="7"/>
    <n v="2403"/>
    <n v="39167417"/>
    <n v="26"/>
    <s v="Closed"/>
  </r>
  <r>
    <x v="4417"/>
    <s v="Startup4418"/>
    <x v="0"/>
    <x v="1"/>
    <s v="Pune"/>
    <n v="2013"/>
    <x v="500"/>
    <x v="5"/>
    <n v="40268754"/>
    <n v="400870833"/>
    <x v="4"/>
    <n v="6"/>
    <n v="4347"/>
    <n v="57617862"/>
    <n v="6"/>
    <s v="Active"/>
  </r>
  <r>
    <x v="4418"/>
    <s v="Startup4419"/>
    <x v="3"/>
    <x v="2"/>
    <s v="Paris"/>
    <n v="2011"/>
    <x v="49"/>
    <x v="5"/>
    <n v="31953008"/>
    <n v="225006887"/>
    <x v="5"/>
    <n v="11"/>
    <n v="3054"/>
    <n v="28107543"/>
    <n v="31"/>
    <s v="Acquired"/>
  </r>
  <r>
    <x v="4419"/>
    <s v="Startup4420"/>
    <x v="5"/>
    <x v="8"/>
    <s v="New York"/>
    <n v="2013"/>
    <x v="410"/>
    <x v="6"/>
    <n v="43466916"/>
    <n v="62237681"/>
    <x v="5"/>
    <n v="13"/>
    <n v="4598"/>
    <n v="30336314"/>
    <n v="28"/>
    <s v="IPO"/>
  </r>
  <r>
    <x v="4420"/>
    <s v="Startup4421"/>
    <x v="6"/>
    <x v="3"/>
    <s v="Singapore"/>
    <n v="2017"/>
    <x v="437"/>
    <x v="5"/>
    <n v="3066660"/>
    <n v="883488529"/>
    <x v="1"/>
    <n v="8"/>
    <n v="1398"/>
    <n v="88956998"/>
    <n v="38"/>
    <s v="Acquired"/>
  </r>
  <r>
    <x v="4421"/>
    <s v="Startup4422"/>
    <x v="9"/>
    <x v="0"/>
    <s v="Tokyo"/>
    <n v="2019"/>
    <x v="1790"/>
    <x v="6"/>
    <n v="35744806"/>
    <n v="571429304"/>
    <x v="7"/>
    <n v="15"/>
    <n v="4067"/>
    <n v="45959588"/>
    <n v="32"/>
    <s v="IPO"/>
  </r>
  <r>
    <x v="4422"/>
    <s v="Startup4423"/>
    <x v="5"/>
    <x v="0"/>
    <s v="Tokyo"/>
    <n v="2019"/>
    <x v="1106"/>
    <x v="1"/>
    <n v="22504778"/>
    <n v="527920320"/>
    <x v="6"/>
    <n v="3"/>
    <n v="3687"/>
    <n v="84534373"/>
    <n v="27"/>
    <s v="Active"/>
  </r>
  <r>
    <x v="4423"/>
    <s v="Startup4424"/>
    <x v="4"/>
    <x v="5"/>
    <s v="Berlin"/>
    <n v="2023"/>
    <x v="1115"/>
    <x v="6"/>
    <n v="35554969"/>
    <n v="413288403"/>
    <x v="0"/>
    <n v="15"/>
    <n v="3879"/>
    <n v="83385157"/>
    <n v="15"/>
    <s v="Active"/>
  </r>
  <r>
    <x v="4424"/>
    <s v="Startup4425"/>
    <x v="0"/>
    <x v="4"/>
    <s v="Melbourne"/>
    <n v="2014"/>
    <x v="1647"/>
    <x v="5"/>
    <n v="31407466"/>
    <n v="294798256"/>
    <x v="5"/>
    <n v="6"/>
    <n v="4211"/>
    <n v="68557028"/>
    <n v="9"/>
    <s v="Closed"/>
  </r>
  <r>
    <x v="4425"/>
    <s v="Startup4426"/>
    <x v="6"/>
    <x v="4"/>
    <s v="Sydney"/>
    <n v="2023"/>
    <x v="903"/>
    <x v="0"/>
    <n v="30125455"/>
    <n v="62952437"/>
    <x v="6"/>
    <n v="15"/>
    <n v="3450"/>
    <n v="72049944"/>
    <n v="38"/>
    <s v="Acquired"/>
  </r>
  <r>
    <x v="4426"/>
    <s v="Startup4427"/>
    <x v="2"/>
    <x v="0"/>
    <s v="Tokyo"/>
    <n v="2024"/>
    <x v="1144"/>
    <x v="4"/>
    <n v="36589465"/>
    <n v="895390847"/>
    <x v="7"/>
    <n v="7"/>
    <n v="1425"/>
    <n v="52052177"/>
    <n v="39"/>
    <s v="IPO"/>
  </r>
  <r>
    <x v="4427"/>
    <s v="Startup4428"/>
    <x v="7"/>
    <x v="2"/>
    <s v="Paris"/>
    <n v="2010"/>
    <x v="1436"/>
    <x v="0"/>
    <n v="6148453"/>
    <n v="802092768"/>
    <x v="4"/>
    <n v="11"/>
    <n v="3070"/>
    <n v="49838927"/>
    <n v="24"/>
    <s v="IPO"/>
  </r>
  <r>
    <x v="4428"/>
    <s v="Startup4429"/>
    <x v="7"/>
    <x v="7"/>
    <s v="Manchester"/>
    <n v="2012"/>
    <x v="1304"/>
    <x v="1"/>
    <n v="30558740"/>
    <n v="845516584"/>
    <x v="4"/>
    <n v="10"/>
    <n v="3321"/>
    <n v="84704610"/>
    <n v="8"/>
    <s v="IPO"/>
  </r>
  <r>
    <x v="4429"/>
    <s v="Startup4430"/>
    <x v="7"/>
    <x v="8"/>
    <s v="New York"/>
    <n v="2019"/>
    <x v="700"/>
    <x v="2"/>
    <n v="37815979"/>
    <n v="874602225"/>
    <x v="4"/>
    <n v="4"/>
    <n v="3546"/>
    <n v="79414991"/>
    <n v="27"/>
    <s v="IPO"/>
  </r>
  <r>
    <x v="4430"/>
    <s v="Startup4431"/>
    <x v="1"/>
    <x v="9"/>
    <s v="Vancouver"/>
    <n v="2018"/>
    <x v="1531"/>
    <x v="2"/>
    <n v="42387168"/>
    <n v="492117529"/>
    <x v="4"/>
    <n v="15"/>
    <n v="4196"/>
    <n v="79335884"/>
    <n v="6"/>
    <s v="Closed"/>
  </r>
  <r>
    <x v="4431"/>
    <s v="Startup4432"/>
    <x v="3"/>
    <x v="8"/>
    <s v="San Francisco"/>
    <n v="2011"/>
    <x v="1791"/>
    <x v="3"/>
    <n v="21205645"/>
    <n v="603845158"/>
    <x v="4"/>
    <n v="10"/>
    <n v="4374"/>
    <n v="75190610"/>
    <n v="4"/>
    <s v="Acquired"/>
  </r>
  <r>
    <x v="4432"/>
    <s v="Startup4433"/>
    <x v="2"/>
    <x v="4"/>
    <s v="Melbourne"/>
    <n v="2021"/>
    <x v="354"/>
    <x v="2"/>
    <n v="15039574"/>
    <n v="875485093"/>
    <x v="3"/>
    <n v="1"/>
    <n v="4681"/>
    <n v="11272002"/>
    <n v="40"/>
    <s v="IPO"/>
  </r>
  <r>
    <x v="4433"/>
    <s v="Startup4434"/>
    <x v="8"/>
    <x v="1"/>
    <s v="Hyderabad"/>
    <n v="2022"/>
    <x v="1763"/>
    <x v="0"/>
    <n v="28120471"/>
    <n v="322933601"/>
    <x v="2"/>
    <n v="5"/>
    <n v="2682"/>
    <n v="39047269"/>
    <n v="13"/>
    <s v="Active"/>
  </r>
  <r>
    <x v="4434"/>
    <s v="Startup4435"/>
    <x v="8"/>
    <x v="0"/>
    <s v="Tokyo"/>
    <n v="2016"/>
    <x v="1620"/>
    <x v="2"/>
    <n v="16391109"/>
    <n v="27414300"/>
    <x v="4"/>
    <n v="13"/>
    <n v="4754"/>
    <n v="86335392"/>
    <n v="3"/>
    <s v="Active"/>
  </r>
  <r>
    <x v="4435"/>
    <s v="Startup4436"/>
    <x v="4"/>
    <x v="9"/>
    <s v="Vancouver"/>
    <n v="2022"/>
    <x v="432"/>
    <x v="3"/>
    <n v="23306663"/>
    <n v="744887703"/>
    <x v="6"/>
    <n v="8"/>
    <n v="2318"/>
    <n v="40383624"/>
    <n v="30"/>
    <s v="Closed"/>
  </r>
  <r>
    <x v="4436"/>
    <s v="Startup4437"/>
    <x v="9"/>
    <x v="5"/>
    <s v="Berlin"/>
    <n v="2014"/>
    <x v="217"/>
    <x v="6"/>
    <n v="34671954"/>
    <n v="78832260"/>
    <x v="3"/>
    <n v="15"/>
    <n v="4123"/>
    <n v="43182232"/>
    <n v="39"/>
    <s v="IPO"/>
  </r>
  <r>
    <x v="4437"/>
    <s v="Startup4438"/>
    <x v="7"/>
    <x v="0"/>
    <s v="Tokyo"/>
    <n v="2022"/>
    <x v="569"/>
    <x v="5"/>
    <n v="31938641"/>
    <n v="991208479"/>
    <x v="1"/>
    <n v="14"/>
    <n v="2579"/>
    <n v="15597779"/>
    <n v="23"/>
    <s v="Acquired"/>
  </r>
  <r>
    <x v="4438"/>
    <s v="Startup4439"/>
    <x v="0"/>
    <x v="9"/>
    <s v="Vancouver"/>
    <n v="2023"/>
    <x v="382"/>
    <x v="5"/>
    <n v="28451031"/>
    <n v="207557271"/>
    <x v="1"/>
    <n v="1"/>
    <n v="3274"/>
    <n v="7055965"/>
    <n v="32"/>
    <s v="IPO"/>
  </r>
  <r>
    <x v="4439"/>
    <s v="Startup4440"/>
    <x v="3"/>
    <x v="6"/>
    <s v="Abu Dhabi"/>
    <n v="2011"/>
    <x v="621"/>
    <x v="2"/>
    <n v="37730393"/>
    <n v="747813572"/>
    <x v="3"/>
    <n v="10"/>
    <n v="4891"/>
    <n v="47121762"/>
    <n v="39"/>
    <s v="Closed"/>
  </r>
  <r>
    <x v="4440"/>
    <s v="Startup4441"/>
    <x v="3"/>
    <x v="7"/>
    <s v="London"/>
    <n v="2019"/>
    <x v="1107"/>
    <x v="0"/>
    <n v="46952818"/>
    <n v="845238559"/>
    <x v="5"/>
    <n v="9"/>
    <n v="680"/>
    <n v="15984990"/>
    <n v="13"/>
    <s v="Acquired"/>
  </r>
  <r>
    <x v="4441"/>
    <s v="Startup4442"/>
    <x v="4"/>
    <x v="0"/>
    <s v="Tokyo"/>
    <n v="2015"/>
    <x v="1112"/>
    <x v="6"/>
    <n v="39817225"/>
    <n v="737150251"/>
    <x v="4"/>
    <n v="15"/>
    <n v="3144"/>
    <n v="35020247"/>
    <n v="18"/>
    <s v="Active"/>
  </r>
  <r>
    <x v="4442"/>
    <s v="Startup4443"/>
    <x v="5"/>
    <x v="2"/>
    <s v="Paris"/>
    <n v="2016"/>
    <x v="409"/>
    <x v="5"/>
    <n v="47227512"/>
    <n v="251387096"/>
    <x v="2"/>
    <n v="12"/>
    <n v="87"/>
    <n v="97042751"/>
    <n v="13"/>
    <s v="Acquired"/>
  </r>
  <r>
    <x v="4443"/>
    <s v="Startup4444"/>
    <x v="3"/>
    <x v="1"/>
    <s v="Bengaluru"/>
    <n v="2013"/>
    <x v="255"/>
    <x v="1"/>
    <n v="9858343"/>
    <n v="193674134"/>
    <x v="7"/>
    <n v="11"/>
    <n v="1052"/>
    <n v="1936482"/>
    <n v="9"/>
    <s v="Closed"/>
  </r>
  <r>
    <x v="4444"/>
    <s v="Startup4445"/>
    <x v="3"/>
    <x v="0"/>
    <s v="Tokyo"/>
    <n v="2011"/>
    <x v="1431"/>
    <x v="5"/>
    <n v="22948807"/>
    <n v="764669859"/>
    <x v="2"/>
    <n v="2"/>
    <n v="1059"/>
    <n v="90122694"/>
    <n v="13"/>
    <s v="Active"/>
  </r>
  <r>
    <x v="4445"/>
    <s v="Startup4446"/>
    <x v="6"/>
    <x v="7"/>
    <s v="London"/>
    <n v="2021"/>
    <x v="658"/>
    <x v="6"/>
    <n v="42888190"/>
    <n v="642602596"/>
    <x v="7"/>
    <n v="14"/>
    <n v="3898"/>
    <n v="79518978"/>
    <n v="12"/>
    <s v="Acquired"/>
  </r>
  <r>
    <x v="4446"/>
    <s v="Startup4447"/>
    <x v="1"/>
    <x v="5"/>
    <s v="Berlin"/>
    <n v="2014"/>
    <x v="953"/>
    <x v="4"/>
    <n v="19169219"/>
    <n v="541169026"/>
    <x v="4"/>
    <n v="10"/>
    <n v="3961"/>
    <n v="3479134"/>
    <n v="35"/>
    <s v="Active"/>
  </r>
  <r>
    <x v="4447"/>
    <s v="Startup4448"/>
    <x v="8"/>
    <x v="9"/>
    <s v="Vancouver"/>
    <n v="2023"/>
    <x v="1447"/>
    <x v="2"/>
    <n v="44442525"/>
    <n v="148427930"/>
    <x v="1"/>
    <n v="2"/>
    <n v="4875"/>
    <n v="58847692"/>
    <n v="39"/>
    <s v="Acquired"/>
  </r>
  <r>
    <x v="4448"/>
    <s v="Startup4449"/>
    <x v="5"/>
    <x v="5"/>
    <s v="Munich"/>
    <n v="2012"/>
    <x v="742"/>
    <x v="5"/>
    <n v="42456852"/>
    <n v="403829699"/>
    <x v="2"/>
    <n v="10"/>
    <n v="2984"/>
    <n v="33710386"/>
    <n v="19"/>
    <s v="Closed"/>
  </r>
  <r>
    <x v="4449"/>
    <s v="Startup4450"/>
    <x v="4"/>
    <x v="3"/>
    <s v="Singapore"/>
    <n v="2018"/>
    <x v="348"/>
    <x v="6"/>
    <n v="11560962"/>
    <n v="22526711"/>
    <x v="0"/>
    <n v="3"/>
    <n v="621"/>
    <n v="44678827"/>
    <n v="9"/>
    <s v="Closed"/>
  </r>
  <r>
    <x v="4450"/>
    <s v="Startup4451"/>
    <x v="5"/>
    <x v="8"/>
    <s v="Boston"/>
    <n v="2011"/>
    <x v="1313"/>
    <x v="2"/>
    <n v="24920072"/>
    <n v="649505158"/>
    <x v="6"/>
    <n v="15"/>
    <n v="2758"/>
    <n v="55690855"/>
    <n v="27"/>
    <s v="IPO"/>
  </r>
  <r>
    <x v="4451"/>
    <s v="Startup4452"/>
    <x v="4"/>
    <x v="0"/>
    <s v="Tokyo"/>
    <n v="2017"/>
    <x v="194"/>
    <x v="2"/>
    <n v="711701"/>
    <n v="182248615"/>
    <x v="1"/>
    <n v="12"/>
    <n v="4586"/>
    <n v="36214545"/>
    <n v="6"/>
    <s v="Acquired"/>
  </r>
  <r>
    <x v="4452"/>
    <s v="Startup4453"/>
    <x v="7"/>
    <x v="6"/>
    <s v="Dubai"/>
    <n v="2013"/>
    <x v="526"/>
    <x v="2"/>
    <n v="9675961"/>
    <n v="606610681"/>
    <x v="7"/>
    <n v="6"/>
    <n v="4325"/>
    <n v="10220569"/>
    <n v="37"/>
    <s v="Acquired"/>
  </r>
  <r>
    <x v="4453"/>
    <s v="Startup4454"/>
    <x v="5"/>
    <x v="5"/>
    <s v="Munich"/>
    <n v="2019"/>
    <x v="1017"/>
    <x v="6"/>
    <n v="48883207"/>
    <n v="785682879"/>
    <x v="6"/>
    <n v="14"/>
    <n v="2627"/>
    <n v="91002161"/>
    <n v="24"/>
    <s v="Active"/>
  </r>
  <r>
    <x v="4454"/>
    <s v="Startup4455"/>
    <x v="3"/>
    <x v="3"/>
    <s v="Singapore"/>
    <n v="2016"/>
    <x v="1435"/>
    <x v="1"/>
    <n v="38852424"/>
    <n v="21291547"/>
    <x v="0"/>
    <n v="8"/>
    <n v="3709"/>
    <n v="69956835"/>
    <n v="13"/>
    <s v="IPO"/>
  </r>
  <r>
    <x v="4455"/>
    <s v="Startup4456"/>
    <x v="9"/>
    <x v="3"/>
    <s v="Singapore"/>
    <n v="2021"/>
    <x v="1792"/>
    <x v="4"/>
    <n v="2893291"/>
    <n v="703952528"/>
    <x v="5"/>
    <n v="8"/>
    <n v="1102"/>
    <n v="39029737"/>
    <n v="25"/>
    <s v="Acquired"/>
  </r>
  <r>
    <x v="4456"/>
    <s v="Startup4457"/>
    <x v="5"/>
    <x v="8"/>
    <s v="Austin"/>
    <n v="2020"/>
    <x v="1512"/>
    <x v="5"/>
    <n v="27222467"/>
    <n v="932554708"/>
    <x v="7"/>
    <n v="14"/>
    <n v="1477"/>
    <n v="94685181"/>
    <n v="4"/>
    <s v="Acquired"/>
  </r>
  <r>
    <x v="4457"/>
    <s v="Startup4458"/>
    <x v="2"/>
    <x v="1"/>
    <s v="Hyderabad"/>
    <n v="2015"/>
    <x v="412"/>
    <x v="5"/>
    <n v="34436605"/>
    <n v="659639210"/>
    <x v="6"/>
    <n v="13"/>
    <n v="1125"/>
    <n v="66599272"/>
    <n v="30"/>
    <s v="Acquired"/>
  </r>
  <r>
    <x v="4458"/>
    <s v="Startup4459"/>
    <x v="2"/>
    <x v="7"/>
    <s v="Manchester"/>
    <n v="2016"/>
    <x v="979"/>
    <x v="4"/>
    <n v="39514829"/>
    <n v="405995259"/>
    <x v="4"/>
    <n v="9"/>
    <n v="1398"/>
    <n v="10999832"/>
    <n v="21"/>
    <s v="Acquired"/>
  </r>
  <r>
    <x v="4459"/>
    <s v="Startup4460"/>
    <x v="2"/>
    <x v="6"/>
    <s v="Abu Dhabi"/>
    <n v="2015"/>
    <x v="13"/>
    <x v="4"/>
    <n v="36837368"/>
    <n v="118358799"/>
    <x v="7"/>
    <n v="6"/>
    <n v="1333"/>
    <n v="95226391"/>
    <n v="26"/>
    <s v="IPO"/>
  </r>
  <r>
    <x v="4460"/>
    <s v="Startup4461"/>
    <x v="5"/>
    <x v="7"/>
    <s v="Manchester"/>
    <n v="2012"/>
    <x v="1788"/>
    <x v="1"/>
    <n v="34944205"/>
    <n v="133398953"/>
    <x v="5"/>
    <n v="7"/>
    <n v="2606"/>
    <n v="36390421"/>
    <n v="2"/>
    <s v="IPO"/>
  </r>
  <r>
    <x v="4461"/>
    <s v="Startup4462"/>
    <x v="8"/>
    <x v="6"/>
    <s v="Dubai"/>
    <n v="2011"/>
    <x v="3"/>
    <x v="6"/>
    <n v="11831319"/>
    <n v="524854320"/>
    <x v="7"/>
    <n v="5"/>
    <n v="3656"/>
    <n v="75860915"/>
    <n v="20"/>
    <s v="IPO"/>
  </r>
  <r>
    <x v="4462"/>
    <s v="Startup4463"/>
    <x v="8"/>
    <x v="0"/>
    <s v="Tokyo"/>
    <n v="2014"/>
    <x v="1279"/>
    <x v="4"/>
    <n v="8785674"/>
    <n v="958563727"/>
    <x v="4"/>
    <n v="4"/>
    <n v="2093"/>
    <n v="83011058"/>
    <n v="11"/>
    <s v="Acquired"/>
  </r>
  <r>
    <x v="4463"/>
    <s v="Startup4464"/>
    <x v="2"/>
    <x v="3"/>
    <s v="Singapore"/>
    <n v="2021"/>
    <x v="1134"/>
    <x v="6"/>
    <n v="23707136"/>
    <n v="793618016"/>
    <x v="6"/>
    <n v="5"/>
    <n v="627"/>
    <n v="45396294"/>
    <n v="34"/>
    <s v="Active"/>
  </r>
  <r>
    <x v="4464"/>
    <s v="Startup4465"/>
    <x v="4"/>
    <x v="0"/>
    <s v="Tokyo"/>
    <n v="2015"/>
    <x v="465"/>
    <x v="6"/>
    <n v="35401602"/>
    <n v="290473088"/>
    <x v="5"/>
    <n v="2"/>
    <n v="3863"/>
    <n v="52692480"/>
    <n v="4"/>
    <s v="Active"/>
  </r>
  <r>
    <x v="4465"/>
    <s v="Startup4466"/>
    <x v="5"/>
    <x v="5"/>
    <s v="Munich"/>
    <n v="2010"/>
    <x v="1490"/>
    <x v="6"/>
    <n v="35291962"/>
    <n v="861894724"/>
    <x v="3"/>
    <n v="8"/>
    <n v="2411"/>
    <n v="12585831"/>
    <n v="33"/>
    <s v="Closed"/>
  </r>
  <r>
    <x v="4466"/>
    <s v="Startup4467"/>
    <x v="7"/>
    <x v="0"/>
    <s v="Tokyo"/>
    <n v="2022"/>
    <x v="294"/>
    <x v="3"/>
    <n v="9109405"/>
    <n v="715193398"/>
    <x v="3"/>
    <n v="1"/>
    <n v="2951"/>
    <n v="47639711"/>
    <n v="33"/>
    <s v="Acquired"/>
  </r>
  <r>
    <x v="4467"/>
    <s v="Startup4468"/>
    <x v="1"/>
    <x v="2"/>
    <s v="Paris"/>
    <n v="2015"/>
    <x v="1338"/>
    <x v="4"/>
    <n v="46950236"/>
    <n v="563723200"/>
    <x v="1"/>
    <n v="5"/>
    <n v="2189"/>
    <n v="40377756"/>
    <n v="5"/>
    <s v="Active"/>
  </r>
  <r>
    <x v="4468"/>
    <s v="Startup4469"/>
    <x v="2"/>
    <x v="9"/>
    <s v="Vancouver"/>
    <n v="2010"/>
    <x v="1447"/>
    <x v="5"/>
    <n v="16398353"/>
    <n v="770292543"/>
    <x v="0"/>
    <n v="1"/>
    <n v="2782"/>
    <n v="99403249"/>
    <n v="3"/>
    <s v="Acquired"/>
  </r>
  <r>
    <x v="4469"/>
    <s v="Startup4470"/>
    <x v="3"/>
    <x v="6"/>
    <s v="Dubai"/>
    <n v="2017"/>
    <x v="1138"/>
    <x v="3"/>
    <n v="38684732"/>
    <n v="142909732"/>
    <x v="6"/>
    <n v="7"/>
    <n v="2915"/>
    <n v="19484142"/>
    <n v="9"/>
    <s v="Acquired"/>
  </r>
  <r>
    <x v="4470"/>
    <s v="Startup4471"/>
    <x v="8"/>
    <x v="6"/>
    <s v="Abu Dhabi"/>
    <n v="2024"/>
    <x v="264"/>
    <x v="3"/>
    <n v="17580865"/>
    <n v="342498522"/>
    <x v="4"/>
    <n v="15"/>
    <n v="2307"/>
    <n v="81790457"/>
    <n v="34"/>
    <s v="Active"/>
  </r>
  <r>
    <x v="4471"/>
    <s v="Startup4472"/>
    <x v="2"/>
    <x v="4"/>
    <s v="Melbourne"/>
    <n v="2023"/>
    <x v="1793"/>
    <x v="6"/>
    <n v="48337872"/>
    <n v="133799186"/>
    <x v="3"/>
    <n v="12"/>
    <n v="4609"/>
    <n v="48913807"/>
    <n v="27"/>
    <s v="Acquired"/>
  </r>
  <r>
    <x v="4472"/>
    <s v="Startup4473"/>
    <x v="1"/>
    <x v="8"/>
    <s v="San Francisco"/>
    <n v="2013"/>
    <x v="648"/>
    <x v="5"/>
    <n v="8164004"/>
    <n v="714270810"/>
    <x v="6"/>
    <n v="2"/>
    <n v="3392"/>
    <n v="34503709"/>
    <n v="24"/>
    <s v="Active"/>
  </r>
  <r>
    <x v="4473"/>
    <s v="Startup4474"/>
    <x v="1"/>
    <x v="0"/>
    <s v="Tokyo"/>
    <n v="2022"/>
    <x v="1726"/>
    <x v="5"/>
    <n v="8309141"/>
    <n v="804096964"/>
    <x v="3"/>
    <n v="5"/>
    <n v="3436"/>
    <n v="46365173"/>
    <n v="6"/>
    <s v="Acquired"/>
  </r>
  <r>
    <x v="4474"/>
    <s v="Startup4475"/>
    <x v="4"/>
    <x v="2"/>
    <s v="Paris"/>
    <n v="2017"/>
    <x v="206"/>
    <x v="3"/>
    <n v="11853082"/>
    <n v="509711095"/>
    <x v="5"/>
    <n v="14"/>
    <n v="940"/>
    <n v="17971441"/>
    <n v="26"/>
    <s v="Acquired"/>
  </r>
  <r>
    <x v="4475"/>
    <s v="Startup4476"/>
    <x v="4"/>
    <x v="6"/>
    <s v="Dubai"/>
    <n v="2021"/>
    <x v="1794"/>
    <x v="6"/>
    <n v="49276938"/>
    <n v="97683634"/>
    <x v="7"/>
    <n v="10"/>
    <n v="1535"/>
    <n v="86355965"/>
    <n v="22"/>
    <s v="Closed"/>
  </r>
  <r>
    <x v="4476"/>
    <s v="Startup4477"/>
    <x v="4"/>
    <x v="8"/>
    <s v="Austin"/>
    <n v="2024"/>
    <x v="1441"/>
    <x v="5"/>
    <n v="36436658"/>
    <n v="440148853"/>
    <x v="6"/>
    <n v="1"/>
    <n v="1726"/>
    <n v="20674007"/>
    <n v="35"/>
    <s v="Closed"/>
  </r>
  <r>
    <x v="4477"/>
    <s v="Startup4478"/>
    <x v="5"/>
    <x v="1"/>
    <s v="Pune"/>
    <n v="2015"/>
    <x v="597"/>
    <x v="5"/>
    <n v="44910015"/>
    <n v="235229223"/>
    <x v="7"/>
    <n v="4"/>
    <n v="4677"/>
    <n v="93488556"/>
    <n v="29"/>
    <s v="Active"/>
  </r>
  <r>
    <x v="4478"/>
    <s v="Startup4479"/>
    <x v="5"/>
    <x v="1"/>
    <s v="Bengaluru"/>
    <n v="2018"/>
    <x v="1283"/>
    <x v="3"/>
    <n v="13059391"/>
    <n v="796730100"/>
    <x v="5"/>
    <n v="12"/>
    <n v="1159"/>
    <n v="47654358"/>
    <n v="20"/>
    <s v="IPO"/>
  </r>
  <r>
    <x v="4479"/>
    <s v="Startup4480"/>
    <x v="9"/>
    <x v="1"/>
    <s v="Pune"/>
    <n v="2022"/>
    <x v="1033"/>
    <x v="6"/>
    <n v="26157646"/>
    <n v="317663269"/>
    <x v="7"/>
    <n v="1"/>
    <n v="1916"/>
    <n v="56227482"/>
    <n v="37"/>
    <s v="Closed"/>
  </r>
  <r>
    <x v="4480"/>
    <s v="Startup4481"/>
    <x v="8"/>
    <x v="0"/>
    <s v="Tokyo"/>
    <n v="2018"/>
    <x v="563"/>
    <x v="5"/>
    <n v="31826595"/>
    <n v="257589681"/>
    <x v="4"/>
    <n v="7"/>
    <n v="751"/>
    <n v="43224413"/>
    <n v="32"/>
    <s v="Closed"/>
  </r>
  <r>
    <x v="4481"/>
    <s v="Startup4482"/>
    <x v="4"/>
    <x v="4"/>
    <s v="Melbourne"/>
    <n v="2020"/>
    <x v="1152"/>
    <x v="6"/>
    <n v="30455761"/>
    <n v="783914215"/>
    <x v="4"/>
    <n v="8"/>
    <n v="3652"/>
    <n v="5359325"/>
    <n v="26"/>
    <s v="Closed"/>
  </r>
  <r>
    <x v="4482"/>
    <s v="Startup4483"/>
    <x v="0"/>
    <x v="9"/>
    <s v="Vancouver"/>
    <n v="2023"/>
    <x v="1398"/>
    <x v="5"/>
    <n v="6024203"/>
    <n v="231760251"/>
    <x v="4"/>
    <n v="9"/>
    <n v="4661"/>
    <n v="37288639"/>
    <n v="25"/>
    <s v="Active"/>
  </r>
  <r>
    <x v="4483"/>
    <s v="Startup4484"/>
    <x v="7"/>
    <x v="9"/>
    <s v="Toronto"/>
    <n v="2016"/>
    <x v="442"/>
    <x v="1"/>
    <n v="5620180"/>
    <n v="816388210"/>
    <x v="2"/>
    <n v="14"/>
    <n v="2364"/>
    <n v="23203627"/>
    <n v="21"/>
    <s v="Active"/>
  </r>
  <r>
    <x v="4484"/>
    <s v="Startup4485"/>
    <x v="2"/>
    <x v="8"/>
    <s v="San Francisco"/>
    <n v="2020"/>
    <x v="1794"/>
    <x v="6"/>
    <n v="24792945"/>
    <n v="410634689"/>
    <x v="3"/>
    <n v="5"/>
    <n v="627"/>
    <n v="28916814"/>
    <n v="34"/>
    <s v="Acquired"/>
  </r>
  <r>
    <x v="4485"/>
    <s v="Startup4486"/>
    <x v="3"/>
    <x v="7"/>
    <s v="London"/>
    <n v="2018"/>
    <x v="46"/>
    <x v="1"/>
    <n v="46122426"/>
    <n v="749863618"/>
    <x v="5"/>
    <n v="15"/>
    <n v="4832"/>
    <n v="96085328"/>
    <n v="18"/>
    <s v="IPO"/>
  </r>
  <r>
    <x v="4486"/>
    <s v="Startup4487"/>
    <x v="5"/>
    <x v="1"/>
    <s v="Hyderabad"/>
    <n v="2019"/>
    <x v="1643"/>
    <x v="5"/>
    <n v="15272420"/>
    <n v="166903008"/>
    <x v="0"/>
    <n v="15"/>
    <n v="3876"/>
    <n v="91266993"/>
    <n v="8"/>
    <s v="Acquired"/>
  </r>
  <r>
    <x v="4487"/>
    <s v="Startup4488"/>
    <x v="0"/>
    <x v="6"/>
    <s v="Dubai"/>
    <n v="2011"/>
    <x v="863"/>
    <x v="4"/>
    <n v="23399705"/>
    <n v="803039279"/>
    <x v="6"/>
    <n v="2"/>
    <n v="1650"/>
    <n v="64291459"/>
    <n v="15"/>
    <s v="Active"/>
  </r>
  <r>
    <x v="4488"/>
    <s v="Startup4489"/>
    <x v="6"/>
    <x v="2"/>
    <s v="Paris"/>
    <n v="2014"/>
    <x v="219"/>
    <x v="0"/>
    <n v="8221208"/>
    <n v="375934602"/>
    <x v="6"/>
    <n v="4"/>
    <n v="3275"/>
    <n v="68016487"/>
    <n v="21"/>
    <s v="Closed"/>
  </r>
  <r>
    <x v="4489"/>
    <s v="Startup4490"/>
    <x v="8"/>
    <x v="3"/>
    <s v="Singapore"/>
    <n v="2024"/>
    <x v="1795"/>
    <x v="4"/>
    <n v="43776188"/>
    <n v="943078373"/>
    <x v="6"/>
    <n v="2"/>
    <n v="1501"/>
    <n v="23295687"/>
    <n v="9"/>
    <s v="IPO"/>
  </r>
  <r>
    <x v="4490"/>
    <s v="Startup4491"/>
    <x v="4"/>
    <x v="4"/>
    <s v="Sydney"/>
    <n v="2010"/>
    <x v="1348"/>
    <x v="2"/>
    <n v="13019008"/>
    <n v="693504192"/>
    <x v="2"/>
    <n v="11"/>
    <n v="1569"/>
    <n v="12346192"/>
    <n v="9"/>
    <s v="IPO"/>
  </r>
  <r>
    <x v="4491"/>
    <s v="Startup4492"/>
    <x v="4"/>
    <x v="2"/>
    <s v="Paris"/>
    <n v="2016"/>
    <x v="1446"/>
    <x v="3"/>
    <n v="11953004"/>
    <n v="682060784"/>
    <x v="0"/>
    <n v="12"/>
    <n v="152"/>
    <n v="91032397"/>
    <n v="21"/>
    <s v="Acquired"/>
  </r>
  <r>
    <x v="4492"/>
    <s v="Startup4493"/>
    <x v="4"/>
    <x v="2"/>
    <s v="Paris"/>
    <n v="2024"/>
    <x v="599"/>
    <x v="4"/>
    <n v="27972851"/>
    <n v="513544311"/>
    <x v="7"/>
    <n v="4"/>
    <n v="2797"/>
    <n v="50177643"/>
    <n v="27"/>
    <s v="Closed"/>
  </r>
  <r>
    <x v="4493"/>
    <s v="Startup4494"/>
    <x v="0"/>
    <x v="7"/>
    <s v="London"/>
    <n v="2022"/>
    <x v="194"/>
    <x v="3"/>
    <n v="15576682"/>
    <n v="649491110"/>
    <x v="5"/>
    <n v="8"/>
    <n v="3023"/>
    <n v="78674032"/>
    <n v="14"/>
    <s v="IPO"/>
  </r>
  <r>
    <x v="4494"/>
    <s v="Startup4495"/>
    <x v="7"/>
    <x v="6"/>
    <s v="Abu Dhabi"/>
    <n v="2019"/>
    <x v="1753"/>
    <x v="3"/>
    <n v="40907900"/>
    <n v="794106222"/>
    <x v="2"/>
    <n v="3"/>
    <n v="3365"/>
    <n v="76185881"/>
    <n v="25"/>
    <s v="Acquired"/>
  </r>
  <r>
    <x v="4495"/>
    <s v="Startup4496"/>
    <x v="2"/>
    <x v="0"/>
    <s v="Tokyo"/>
    <n v="2023"/>
    <x v="1519"/>
    <x v="5"/>
    <n v="25558244"/>
    <n v="372687672"/>
    <x v="3"/>
    <n v="13"/>
    <n v="2161"/>
    <n v="76838112"/>
    <n v="8"/>
    <s v="Closed"/>
  </r>
  <r>
    <x v="4496"/>
    <s v="Startup4497"/>
    <x v="7"/>
    <x v="5"/>
    <s v="Munich"/>
    <n v="2016"/>
    <x v="1395"/>
    <x v="2"/>
    <n v="19099609"/>
    <n v="225041797"/>
    <x v="0"/>
    <n v="9"/>
    <n v="4225"/>
    <n v="51643358"/>
    <n v="3"/>
    <s v="Closed"/>
  </r>
  <r>
    <x v="4497"/>
    <s v="Startup4498"/>
    <x v="7"/>
    <x v="3"/>
    <s v="Singapore"/>
    <n v="2010"/>
    <x v="368"/>
    <x v="1"/>
    <n v="9768089"/>
    <n v="444893632"/>
    <x v="5"/>
    <n v="15"/>
    <n v="3534"/>
    <n v="22535511"/>
    <n v="20"/>
    <s v="Acquired"/>
  </r>
  <r>
    <x v="4498"/>
    <s v="Startup4499"/>
    <x v="9"/>
    <x v="0"/>
    <s v="Tokyo"/>
    <n v="2017"/>
    <x v="416"/>
    <x v="1"/>
    <n v="18026319"/>
    <n v="893709336"/>
    <x v="7"/>
    <n v="5"/>
    <n v="903"/>
    <n v="40926953"/>
    <n v="12"/>
    <s v="Acquired"/>
  </r>
  <r>
    <x v="4499"/>
    <s v="Startup4500"/>
    <x v="0"/>
    <x v="2"/>
    <s v="Paris"/>
    <n v="2024"/>
    <x v="996"/>
    <x v="0"/>
    <n v="26220808"/>
    <n v="821855700"/>
    <x v="3"/>
    <n v="5"/>
    <n v="497"/>
    <n v="85383671"/>
    <n v="7"/>
    <s v="Closed"/>
  </r>
  <r>
    <x v="4500"/>
    <s v="Startup4501"/>
    <x v="6"/>
    <x v="7"/>
    <s v="London"/>
    <n v="2011"/>
    <x v="985"/>
    <x v="1"/>
    <n v="1455182"/>
    <n v="111189720"/>
    <x v="1"/>
    <n v="8"/>
    <n v="993"/>
    <n v="97117176"/>
    <n v="37"/>
    <s v="Acquired"/>
  </r>
  <r>
    <x v="4501"/>
    <s v="Startup4502"/>
    <x v="3"/>
    <x v="3"/>
    <s v="Singapore"/>
    <n v="2016"/>
    <x v="1466"/>
    <x v="5"/>
    <n v="16971547"/>
    <n v="385054751"/>
    <x v="6"/>
    <n v="7"/>
    <n v="4323"/>
    <n v="1091848"/>
    <n v="38"/>
    <s v="Active"/>
  </r>
  <r>
    <x v="4502"/>
    <s v="Startup4503"/>
    <x v="0"/>
    <x v="6"/>
    <s v="Dubai"/>
    <n v="2023"/>
    <x v="1484"/>
    <x v="3"/>
    <n v="46912421"/>
    <n v="492918134"/>
    <x v="3"/>
    <n v="4"/>
    <n v="1851"/>
    <n v="59420904"/>
    <n v="1"/>
    <s v="IPO"/>
  </r>
  <r>
    <x v="4503"/>
    <s v="Startup4504"/>
    <x v="3"/>
    <x v="6"/>
    <s v="Dubai"/>
    <n v="2011"/>
    <x v="885"/>
    <x v="0"/>
    <n v="5503934"/>
    <n v="873778049"/>
    <x v="3"/>
    <n v="11"/>
    <n v="620"/>
    <n v="46607154"/>
    <n v="23"/>
    <s v="Active"/>
  </r>
  <r>
    <x v="4504"/>
    <s v="Startup4505"/>
    <x v="5"/>
    <x v="7"/>
    <s v="Manchester"/>
    <n v="2020"/>
    <x v="702"/>
    <x v="5"/>
    <n v="29406561"/>
    <n v="167648049"/>
    <x v="7"/>
    <n v="3"/>
    <n v="384"/>
    <n v="95456837"/>
    <n v="26"/>
    <s v="IPO"/>
  </r>
  <r>
    <x v="4505"/>
    <s v="Startup4506"/>
    <x v="7"/>
    <x v="2"/>
    <s v="Paris"/>
    <n v="2018"/>
    <x v="1796"/>
    <x v="1"/>
    <n v="32356560"/>
    <n v="722323080"/>
    <x v="2"/>
    <n v="1"/>
    <n v="70"/>
    <n v="78995521"/>
    <n v="3"/>
    <s v="Acquired"/>
  </r>
  <r>
    <x v="4506"/>
    <s v="Startup4507"/>
    <x v="6"/>
    <x v="1"/>
    <s v="Mumbai"/>
    <n v="2016"/>
    <x v="1797"/>
    <x v="0"/>
    <n v="39881004"/>
    <n v="56310762"/>
    <x v="4"/>
    <n v="1"/>
    <n v="1495"/>
    <n v="21819974"/>
    <n v="2"/>
    <s v="Active"/>
  </r>
  <r>
    <x v="4507"/>
    <s v="Startup4508"/>
    <x v="3"/>
    <x v="2"/>
    <s v="Paris"/>
    <n v="2016"/>
    <x v="1704"/>
    <x v="1"/>
    <n v="14251817"/>
    <n v="239025001"/>
    <x v="1"/>
    <n v="13"/>
    <n v="3780"/>
    <n v="64495851"/>
    <n v="31"/>
    <s v="Closed"/>
  </r>
  <r>
    <x v="4508"/>
    <s v="Startup4509"/>
    <x v="7"/>
    <x v="5"/>
    <s v="Berlin"/>
    <n v="2024"/>
    <x v="557"/>
    <x v="6"/>
    <n v="19891015"/>
    <n v="689911512"/>
    <x v="6"/>
    <n v="14"/>
    <n v="1970"/>
    <n v="86289066"/>
    <n v="12"/>
    <s v="Acquired"/>
  </r>
  <r>
    <x v="4509"/>
    <s v="Startup4510"/>
    <x v="0"/>
    <x v="8"/>
    <s v="San Francisco"/>
    <n v="2024"/>
    <x v="292"/>
    <x v="5"/>
    <n v="1589214"/>
    <n v="87348112"/>
    <x v="2"/>
    <n v="1"/>
    <n v="753"/>
    <n v="87319766"/>
    <n v="22"/>
    <s v="IPO"/>
  </r>
  <r>
    <x v="4510"/>
    <s v="Startup4511"/>
    <x v="8"/>
    <x v="9"/>
    <s v="Toronto"/>
    <n v="2019"/>
    <x v="1561"/>
    <x v="3"/>
    <n v="49212207"/>
    <n v="264640677"/>
    <x v="5"/>
    <n v="8"/>
    <n v="4858"/>
    <n v="97998960"/>
    <n v="24"/>
    <s v="Closed"/>
  </r>
  <r>
    <x v="4511"/>
    <s v="Startup4512"/>
    <x v="1"/>
    <x v="3"/>
    <s v="Singapore"/>
    <n v="2022"/>
    <x v="1798"/>
    <x v="5"/>
    <n v="4784482"/>
    <n v="215497363"/>
    <x v="3"/>
    <n v="13"/>
    <n v="542"/>
    <n v="42968377"/>
    <n v="7"/>
    <s v="IPO"/>
  </r>
  <r>
    <x v="4512"/>
    <s v="Startup4513"/>
    <x v="1"/>
    <x v="7"/>
    <s v="London"/>
    <n v="2017"/>
    <x v="831"/>
    <x v="6"/>
    <n v="39162326"/>
    <n v="711572887"/>
    <x v="2"/>
    <n v="3"/>
    <n v="1899"/>
    <n v="36298991"/>
    <n v="34"/>
    <s v="Acquired"/>
  </r>
  <r>
    <x v="4513"/>
    <s v="Startup4514"/>
    <x v="0"/>
    <x v="6"/>
    <s v="Dubai"/>
    <n v="2014"/>
    <x v="317"/>
    <x v="4"/>
    <n v="43130903"/>
    <n v="289684935"/>
    <x v="5"/>
    <n v="4"/>
    <n v="1715"/>
    <n v="824336"/>
    <n v="20"/>
    <s v="Active"/>
  </r>
  <r>
    <x v="4514"/>
    <s v="Startup4515"/>
    <x v="3"/>
    <x v="7"/>
    <s v="Manchester"/>
    <n v="2015"/>
    <x v="1307"/>
    <x v="3"/>
    <n v="2968687"/>
    <n v="480405501"/>
    <x v="3"/>
    <n v="10"/>
    <n v="2818"/>
    <n v="67844181"/>
    <n v="24"/>
    <s v="Active"/>
  </r>
  <r>
    <x v="4515"/>
    <s v="Startup4516"/>
    <x v="2"/>
    <x v="6"/>
    <s v="Abu Dhabi"/>
    <n v="2017"/>
    <x v="1149"/>
    <x v="1"/>
    <n v="15999452"/>
    <n v="20405209"/>
    <x v="4"/>
    <n v="6"/>
    <n v="4685"/>
    <n v="99675036"/>
    <n v="2"/>
    <s v="Active"/>
  </r>
  <r>
    <x v="4516"/>
    <s v="Startup4517"/>
    <x v="1"/>
    <x v="4"/>
    <s v="Sydney"/>
    <n v="2023"/>
    <x v="681"/>
    <x v="0"/>
    <n v="13100038"/>
    <n v="918745357"/>
    <x v="6"/>
    <n v="4"/>
    <n v="1702"/>
    <n v="56578436"/>
    <n v="11"/>
    <s v="Active"/>
  </r>
  <r>
    <x v="4517"/>
    <s v="Startup4518"/>
    <x v="5"/>
    <x v="3"/>
    <s v="Singapore"/>
    <n v="2019"/>
    <x v="312"/>
    <x v="3"/>
    <n v="13245749"/>
    <n v="741877306"/>
    <x v="3"/>
    <n v="15"/>
    <n v="2671"/>
    <n v="17600171"/>
    <n v="26"/>
    <s v="Active"/>
  </r>
  <r>
    <x v="4518"/>
    <s v="Startup4519"/>
    <x v="7"/>
    <x v="3"/>
    <s v="Singapore"/>
    <n v="2015"/>
    <x v="564"/>
    <x v="0"/>
    <n v="44852749"/>
    <n v="309787170"/>
    <x v="6"/>
    <n v="2"/>
    <n v="2973"/>
    <n v="79884791"/>
    <n v="5"/>
    <s v="IPO"/>
  </r>
  <r>
    <x v="4519"/>
    <s v="Startup4520"/>
    <x v="8"/>
    <x v="4"/>
    <s v="Melbourne"/>
    <n v="2021"/>
    <x v="305"/>
    <x v="3"/>
    <n v="3646814"/>
    <n v="938552594"/>
    <x v="1"/>
    <n v="11"/>
    <n v="890"/>
    <n v="64599010"/>
    <n v="33"/>
    <s v="Acquired"/>
  </r>
  <r>
    <x v="4520"/>
    <s v="Startup4521"/>
    <x v="8"/>
    <x v="0"/>
    <s v="Tokyo"/>
    <n v="2021"/>
    <x v="998"/>
    <x v="6"/>
    <n v="49071405"/>
    <n v="503884358"/>
    <x v="5"/>
    <n v="3"/>
    <n v="3785"/>
    <n v="49216189"/>
    <n v="34"/>
    <s v="IPO"/>
  </r>
  <r>
    <x v="4521"/>
    <s v="Startup4522"/>
    <x v="0"/>
    <x v="0"/>
    <s v="Tokyo"/>
    <n v="2016"/>
    <x v="1799"/>
    <x v="1"/>
    <n v="45015547"/>
    <n v="467191040"/>
    <x v="4"/>
    <n v="6"/>
    <n v="1599"/>
    <n v="80123773"/>
    <n v="14"/>
    <s v="Active"/>
  </r>
  <r>
    <x v="4522"/>
    <s v="Startup4523"/>
    <x v="1"/>
    <x v="3"/>
    <s v="Singapore"/>
    <n v="2015"/>
    <x v="1800"/>
    <x v="0"/>
    <n v="1118752"/>
    <n v="28274330"/>
    <x v="1"/>
    <n v="14"/>
    <n v="2589"/>
    <n v="19445432"/>
    <n v="15"/>
    <s v="Acquired"/>
  </r>
  <r>
    <x v="4523"/>
    <s v="Startup4524"/>
    <x v="2"/>
    <x v="0"/>
    <s v="Tokyo"/>
    <n v="2012"/>
    <x v="1209"/>
    <x v="4"/>
    <n v="9264847"/>
    <n v="540682766"/>
    <x v="7"/>
    <n v="9"/>
    <n v="2238"/>
    <n v="1278410"/>
    <n v="7"/>
    <s v="Closed"/>
  </r>
  <r>
    <x v="4524"/>
    <s v="Startup4525"/>
    <x v="3"/>
    <x v="1"/>
    <s v="Bengaluru"/>
    <n v="2018"/>
    <x v="1325"/>
    <x v="2"/>
    <n v="6100033"/>
    <n v="742796210"/>
    <x v="2"/>
    <n v="7"/>
    <n v="393"/>
    <n v="54511917"/>
    <n v="37"/>
    <s v="Active"/>
  </r>
  <r>
    <x v="4525"/>
    <s v="Startup4526"/>
    <x v="2"/>
    <x v="2"/>
    <s v="Paris"/>
    <n v="2016"/>
    <x v="1457"/>
    <x v="1"/>
    <n v="41763598"/>
    <n v="257222402"/>
    <x v="3"/>
    <n v="10"/>
    <n v="4622"/>
    <n v="51921500"/>
    <n v="28"/>
    <s v="Closed"/>
  </r>
  <r>
    <x v="4526"/>
    <s v="Startup4527"/>
    <x v="3"/>
    <x v="4"/>
    <s v="Sydney"/>
    <n v="2013"/>
    <x v="1386"/>
    <x v="2"/>
    <n v="11732868"/>
    <n v="941926658"/>
    <x v="1"/>
    <n v="2"/>
    <n v="3604"/>
    <n v="87578015"/>
    <n v="28"/>
    <s v="IPO"/>
  </r>
  <r>
    <x v="4527"/>
    <s v="Startup4528"/>
    <x v="1"/>
    <x v="9"/>
    <s v="Toronto"/>
    <n v="2015"/>
    <x v="1351"/>
    <x v="5"/>
    <n v="24336718"/>
    <n v="715153878"/>
    <x v="2"/>
    <n v="11"/>
    <n v="3055"/>
    <n v="91159446"/>
    <n v="9"/>
    <s v="Active"/>
  </r>
  <r>
    <x v="4528"/>
    <s v="Startup4529"/>
    <x v="5"/>
    <x v="8"/>
    <s v="Austin"/>
    <n v="2016"/>
    <x v="1399"/>
    <x v="2"/>
    <n v="14392654"/>
    <n v="134728971"/>
    <x v="2"/>
    <n v="7"/>
    <n v="839"/>
    <n v="7229724"/>
    <n v="36"/>
    <s v="IPO"/>
  </r>
  <r>
    <x v="4529"/>
    <s v="Startup4530"/>
    <x v="6"/>
    <x v="0"/>
    <s v="Tokyo"/>
    <n v="2013"/>
    <x v="899"/>
    <x v="4"/>
    <n v="25083365"/>
    <n v="893484299"/>
    <x v="0"/>
    <n v="14"/>
    <n v="2106"/>
    <n v="97570286"/>
    <n v="22"/>
    <s v="IPO"/>
  </r>
  <r>
    <x v="4530"/>
    <s v="Startup4531"/>
    <x v="7"/>
    <x v="2"/>
    <s v="Paris"/>
    <n v="2013"/>
    <x v="628"/>
    <x v="0"/>
    <n v="25441705"/>
    <n v="489912235"/>
    <x v="4"/>
    <n v="3"/>
    <n v="3240"/>
    <n v="99046626"/>
    <n v="33"/>
    <s v="Closed"/>
  </r>
  <r>
    <x v="4531"/>
    <s v="Startup4532"/>
    <x v="8"/>
    <x v="9"/>
    <s v="Toronto"/>
    <n v="2022"/>
    <x v="1182"/>
    <x v="2"/>
    <n v="7231511"/>
    <n v="814851050"/>
    <x v="0"/>
    <n v="9"/>
    <n v="1820"/>
    <n v="75252199"/>
    <n v="1"/>
    <s v="Closed"/>
  </r>
  <r>
    <x v="4532"/>
    <s v="Startup4533"/>
    <x v="3"/>
    <x v="7"/>
    <s v="Manchester"/>
    <n v="2021"/>
    <x v="354"/>
    <x v="6"/>
    <n v="48508125"/>
    <n v="978998433"/>
    <x v="0"/>
    <n v="13"/>
    <n v="3067"/>
    <n v="79060870"/>
    <n v="23"/>
    <s v="IPO"/>
  </r>
  <r>
    <x v="4533"/>
    <s v="Startup4534"/>
    <x v="8"/>
    <x v="2"/>
    <s v="Paris"/>
    <n v="2021"/>
    <x v="1039"/>
    <x v="0"/>
    <n v="37201058"/>
    <n v="949032129"/>
    <x v="1"/>
    <n v="1"/>
    <n v="4516"/>
    <n v="25384572"/>
    <n v="38"/>
    <s v="IPO"/>
  </r>
  <r>
    <x v="4534"/>
    <s v="Startup4535"/>
    <x v="7"/>
    <x v="4"/>
    <s v="Sydney"/>
    <n v="2018"/>
    <x v="1787"/>
    <x v="4"/>
    <n v="47507896"/>
    <n v="379204349"/>
    <x v="0"/>
    <n v="14"/>
    <n v="693"/>
    <n v="27010151"/>
    <n v="27"/>
    <s v="Active"/>
  </r>
  <r>
    <x v="4535"/>
    <s v="Startup4536"/>
    <x v="8"/>
    <x v="3"/>
    <s v="Singapore"/>
    <n v="2017"/>
    <x v="1801"/>
    <x v="2"/>
    <n v="48700060"/>
    <n v="928624346"/>
    <x v="0"/>
    <n v="1"/>
    <n v="1122"/>
    <n v="61913112"/>
    <n v="33"/>
    <s v="IPO"/>
  </r>
  <r>
    <x v="4536"/>
    <s v="Startup4537"/>
    <x v="5"/>
    <x v="1"/>
    <s v="Hyderabad"/>
    <n v="2012"/>
    <x v="660"/>
    <x v="3"/>
    <n v="10797329"/>
    <n v="503137207"/>
    <x v="3"/>
    <n v="12"/>
    <n v="794"/>
    <n v="24815210"/>
    <n v="19"/>
    <s v="IPO"/>
  </r>
  <r>
    <x v="4537"/>
    <s v="Startup4538"/>
    <x v="0"/>
    <x v="4"/>
    <s v="Melbourne"/>
    <n v="2022"/>
    <x v="554"/>
    <x v="0"/>
    <n v="30404168"/>
    <n v="951898531"/>
    <x v="1"/>
    <n v="5"/>
    <n v="796"/>
    <n v="12069821"/>
    <n v="19"/>
    <s v="Acquired"/>
  </r>
  <r>
    <x v="4538"/>
    <s v="Startup4539"/>
    <x v="7"/>
    <x v="1"/>
    <s v="Bengaluru"/>
    <n v="2016"/>
    <x v="1523"/>
    <x v="4"/>
    <n v="4945275"/>
    <n v="408612269"/>
    <x v="2"/>
    <n v="2"/>
    <n v="2869"/>
    <n v="6142805"/>
    <n v="16"/>
    <s v="Acquired"/>
  </r>
  <r>
    <x v="4539"/>
    <s v="Startup4540"/>
    <x v="0"/>
    <x v="7"/>
    <s v="Manchester"/>
    <n v="2024"/>
    <x v="18"/>
    <x v="1"/>
    <n v="10584769"/>
    <n v="512579872"/>
    <x v="4"/>
    <n v="10"/>
    <n v="4721"/>
    <n v="57664180"/>
    <n v="24"/>
    <s v="IPO"/>
  </r>
  <r>
    <x v="4540"/>
    <s v="Startup4541"/>
    <x v="1"/>
    <x v="0"/>
    <s v="Tokyo"/>
    <n v="2020"/>
    <x v="1509"/>
    <x v="6"/>
    <n v="22663566"/>
    <n v="958894197"/>
    <x v="7"/>
    <n v="8"/>
    <n v="143"/>
    <n v="10575521"/>
    <n v="12"/>
    <s v="Acquired"/>
  </r>
  <r>
    <x v="4541"/>
    <s v="Startup4542"/>
    <x v="2"/>
    <x v="0"/>
    <s v="Tokyo"/>
    <n v="2018"/>
    <x v="66"/>
    <x v="4"/>
    <n v="30967848"/>
    <n v="398214185"/>
    <x v="1"/>
    <n v="15"/>
    <n v="201"/>
    <n v="81886637"/>
    <n v="17"/>
    <s v="Acquired"/>
  </r>
  <r>
    <x v="4542"/>
    <s v="Startup4543"/>
    <x v="9"/>
    <x v="3"/>
    <s v="Singapore"/>
    <n v="2010"/>
    <x v="743"/>
    <x v="4"/>
    <n v="6002601"/>
    <n v="554371647"/>
    <x v="3"/>
    <n v="11"/>
    <n v="2114"/>
    <n v="96909403"/>
    <n v="27"/>
    <s v="Closed"/>
  </r>
  <r>
    <x v="4543"/>
    <s v="Startup4544"/>
    <x v="6"/>
    <x v="7"/>
    <s v="London"/>
    <n v="2016"/>
    <x v="1232"/>
    <x v="0"/>
    <n v="31314950"/>
    <n v="601971146"/>
    <x v="0"/>
    <n v="6"/>
    <n v="421"/>
    <n v="63945295"/>
    <n v="37"/>
    <s v="Active"/>
  </r>
  <r>
    <x v="4544"/>
    <s v="Startup4545"/>
    <x v="8"/>
    <x v="1"/>
    <s v="Bengaluru"/>
    <n v="2010"/>
    <x v="80"/>
    <x v="5"/>
    <n v="28926210"/>
    <n v="929160735"/>
    <x v="0"/>
    <n v="13"/>
    <n v="3939"/>
    <n v="8044758"/>
    <n v="14"/>
    <s v="IPO"/>
  </r>
  <r>
    <x v="4545"/>
    <s v="Startup4546"/>
    <x v="7"/>
    <x v="1"/>
    <s v="Bengaluru"/>
    <n v="2022"/>
    <x v="907"/>
    <x v="0"/>
    <n v="28992206"/>
    <n v="676087731"/>
    <x v="0"/>
    <n v="5"/>
    <n v="2983"/>
    <n v="37341970"/>
    <n v="29"/>
    <s v="Acquired"/>
  </r>
  <r>
    <x v="4546"/>
    <s v="Startup4547"/>
    <x v="4"/>
    <x v="5"/>
    <s v="Munich"/>
    <n v="2018"/>
    <x v="1802"/>
    <x v="0"/>
    <n v="43990006"/>
    <n v="838884101"/>
    <x v="0"/>
    <n v="8"/>
    <n v="709"/>
    <n v="29512415"/>
    <n v="35"/>
    <s v="IPO"/>
  </r>
  <r>
    <x v="4547"/>
    <s v="Startup4548"/>
    <x v="4"/>
    <x v="4"/>
    <s v="Sydney"/>
    <n v="2011"/>
    <x v="1346"/>
    <x v="1"/>
    <n v="23130111"/>
    <n v="513696355"/>
    <x v="6"/>
    <n v="4"/>
    <n v="454"/>
    <n v="45256268"/>
    <n v="21"/>
    <s v="IPO"/>
  </r>
  <r>
    <x v="4548"/>
    <s v="Startup4549"/>
    <x v="5"/>
    <x v="1"/>
    <s v="Hyderabad"/>
    <n v="2022"/>
    <x v="1240"/>
    <x v="1"/>
    <n v="37007932"/>
    <n v="877155433"/>
    <x v="4"/>
    <n v="13"/>
    <n v="3485"/>
    <n v="4973021"/>
    <n v="38"/>
    <s v="Acquired"/>
  </r>
  <r>
    <x v="4549"/>
    <s v="Startup4550"/>
    <x v="6"/>
    <x v="6"/>
    <s v="Abu Dhabi"/>
    <n v="2017"/>
    <x v="1635"/>
    <x v="4"/>
    <n v="8176703"/>
    <n v="986431643"/>
    <x v="1"/>
    <n v="12"/>
    <n v="2666"/>
    <n v="68422434"/>
    <n v="4"/>
    <s v="Active"/>
  </r>
  <r>
    <x v="4550"/>
    <s v="Startup4551"/>
    <x v="8"/>
    <x v="2"/>
    <s v="Paris"/>
    <n v="2017"/>
    <x v="164"/>
    <x v="1"/>
    <n v="28837725"/>
    <n v="894088654"/>
    <x v="3"/>
    <n v="8"/>
    <n v="557"/>
    <n v="91008747"/>
    <n v="33"/>
    <s v="Closed"/>
  </r>
  <r>
    <x v="4551"/>
    <s v="Startup4552"/>
    <x v="1"/>
    <x v="3"/>
    <s v="Singapore"/>
    <n v="2012"/>
    <x v="1597"/>
    <x v="0"/>
    <n v="17090985"/>
    <n v="44050036"/>
    <x v="2"/>
    <n v="5"/>
    <n v="1597"/>
    <n v="54220763"/>
    <n v="37"/>
    <s v="Closed"/>
  </r>
  <r>
    <x v="4552"/>
    <s v="Startup4553"/>
    <x v="6"/>
    <x v="6"/>
    <s v="Abu Dhabi"/>
    <n v="2020"/>
    <x v="84"/>
    <x v="1"/>
    <n v="15954504"/>
    <n v="257321607"/>
    <x v="7"/>
    <n v="14"/>
    <n v="429"/>
    <n v="2956839"/>
    <n v="31"/>
    <s v="Closed"/>
  </r>
  <r>
    <x v="4553"/>
    <s v="Startup4554"/>
    <x v="8"/>
    <x v="4"/>
    <s v="Melbourne"/>
    <n v="2024"/>
    <x v="1181"/>
    <x v="6"/>
    <n v="32227951"/>
    <n v="71680162"/>
    <x v="6"/>
    <n v="6"/>
    <n v="4431"/>
    <n v="4971941"/>
    <n v="19"/>
    <s v="Active"/>
  </r>
  <r>
    <x v="4554"/>
    <s v="Startup4555"/>
    <x v="5"/>
    <x v="1"/>
    <s v="Mumbai"/>
    <n v="2014"/>
    <x v="493"/>
    <x v="5"/>
    <n v="45524699"/>
    <n v="155205985"/>
    <x v="5"/>
    <n v="3"/>
    <n v="2484"/>
    <n v="54810986"/>
    <n v="5"/>
    <s v="IPO"/>
  </r>
  <r>
    <x v="4555"/>
    <s v="Startup4556"/>
    <x v="5"/>
    <x v="2"/>
    <s v="Paris"/>
    <n v="2017"/>
    <x v="822"/>
    <x v="2"/>
    <n v="3363924"/>
    <n v="540244566"/>
    <x v="6"/>
    <n v="13"/>
    <n v="4111"/>
    <n v="30978348"/>
    <n v="16"/>
    <s v="Active"/>
  </r>
  <r>
    <x v="4556"/>
    <s v="Startup4557"/>
    <x v="5"/>
    <x v="5"/>
    <s v="Berlin"/>
    <n v="2018"/>
    <x v="1574"/>
    <x v="4"/>
    <n v="8652091"/>
    <n v="704617247"/>
    <x v="2"/>
    <n v="8"/>
    <n v="1679"/>
    <n v="46584934"/>
    <n v="5"/>
    <s v="IPO"/>
  </r>
  <r>
    <x v="4557"/>
    <s v="Startup4558"/>
    <x v="7"/>
    <x v="3"/>
    <s v="Singapore"/>
    <n v="2024"/>
    <x v="785"/>
    <x v="5"/>
    <n v="13583999"/>
    <n v="429415995"/>
    <x v="6"/>
    <n v="11"/>
    <n v="3423"/>
    <n v="1467304"/>
    <n v="24"/>
    <s v="Acquired"/>
  </r>
  <r>
    <x v="4558"/>
    <s v="Startup4559"/>
    <x v="4"/>
    <x v="0"/>
    <s v="Tokyo"/>
    <n v="2023"/>
    <x v="738"/>
    <x v="5"/>
    <n v="34768321"/>
    <n v="181475794"/>
    <x v="5"/>
    <n v="3"/>
    <n v="874"/>
    <n v="7663992"/>
    <n v="37"/>
    <s v="IPO"/>
  </r>
  <r>
    <x v="4559"/>
    <s v="Startup4560"/>
    <x v="3"/>
    <x v="6"/>
    <s v="Dubai"/>
    <n v="2014"/>
    <x v="1185"/>
    <x v="6"/>
    <n v="1040145"/>
    <n v="265255708"/>
    <x v="4"/>
    <n v="3"/>
    <n v="536"/>
    <n v="69248613"/>
    <n v="13"/>
    <s v="Closed"/>
  </r>
  <r>
    <x v="4560"/>
    <s v="Startup4561"/>
    <x v="9"/>
    <x v="5"/>
    <s v="Berlin"/>
    <n v="2010"/>
    <x v="717"/>
    <x v="6"/>
    <n v="19471325"/>
    <n v="93965317"/>
    <x v="5"/>
    <n v="3"/>
    <n v="2821"/>
    <n v="7741721"/>
    <n v="27"/>
    <s v="Active"/>
  </r>
  <r>
    <x v="4561"/>
    <s v="Startup4562"/>
    <x v="2"/>
    <x v="0"/>
    <s v="Tokyo"/>
    <n v="2010"/>
    <x v="1492"/>
    <x v="2"/>
    <n v="2293458"/>
    <n v="698582130"/>
    <x v="5"/>
    <n v="14"/>
    <n v="2443"/>
    <n v="73399662"/>
    <n v="13"/>
    <s v="Closed"/>
  </r>
  <r>
    <x v="4562"/>
    <s v="Startup4563"/>
    <x v="9"/>
    <x v="2"/>
    <s v="Paris"/>
    <n v="2016"/>
    <x v="984"/>
    <x v="4"/>
    <n v="24524567"/>
    <n v="576293763"/>
    <x v="4"/>
    <n v="12"/>
    <n v="1036"/>
    <n v="99303554"/>
    <n v="23"/>
    <s v="Acquired"/>
  </r>
  <r>
    <x v="4563"/>
    <s v="Startup4564"/>
    <x v="4"/>
    <x v="4"/>
    <s v="Melbourne"/>
    <n v="2016"/>
    <x v="380"/>
    <x v="5"/>
    <n v="9885603"/>
    <n v="394934638"/>
    <x v="3"/>
    <n v="2"/>
    <n v="1645"/>
    <n v="53147640"/>
    <n v="37"/>
    <s v="IPO"/>
  </r>
  <r>
    <x v="4564"/>
    <s v="Startup4565"/>
    <x v="1"/>
    <x v="9"/>
    <s v="Vancouver"/>
    <n v="2016"/>
    <x v="1803"/>
    <x v="6"/>
    <n v="20117573"/>
    <n v="227993304"/>
    <x v="5"/>
    <n v="5"/>
    <n v="2898"/>
    <n v="16819254"/>
    <n v="20"/>
    <s v="Closed"/>
  </r>
  <r>
    <x v="4565"/>
    <s v="Startup4566"/>
    <x v="8"/>
    <x v="1"/>
    <s v="Pune"/>
    <n v="2015"/>
    <x v="1156"/>
    <x v="4"/>
    <n v="21311271"/>
    <n v="725259006"/>
    <x v="0"/>
    <n v="14"/>
    <n v="3900"/>
    <n v="50409556"/>
    <n v="35"/>
    <s v="Active"/>
  </r>
  <r>
    <x v="4566"/>
    <s v="Startup4567"/>
    <x v="4"/>
    <x v="3"/>
    <s v="Singapore"/>
    <n v="2023"/>
    <x v="845"/>
    <x v="3"/>
    <n v="22070409"/>
    <n v="187511246"/>
    <x v="4"/>
    <n v="15"/>
    <n v="1516"/>
    <n v="75231173"/>
    <n v="35"/>
    <s v="Closed"/>
  </r>
  <r>
    <x v="4567"/>
    <s v="Startup4568"/>
    <x v="2"/>
    <x v="2"/>
    <s v="Paris"/>
    <n v="2019"/>
    <x v="1397"/>
    <x v="0"/>
    <n v="23541361"/>
    <n v="384421686"/>
    <x v="3"/>
    <n v="9"/>
    <n v="709"/>
    <n v="40049160"/>
    <n v="24"/>
    <s v="IPO"/>
  </r>
  <r>
    <x v="4568"/>
    <s v="Startup4569"/>
    <x v="9"/>
    <x v="7"/>
    <s v="London"/>
    <n v="2019"/>
    <x v="1804"/>
    <x v="3"/>
    <n v="7419895"/>
    <n v="311835293"/>
    <x v="4"/>
    <n v="9"/>
    <n v="1933"/>
    <n v="20033133"/>
    <n v="33"/>
    <s v="IPO"/>
  </r>
  <r>
    <x v="4569"/>
    <s v="Startup4570"/>
    <x v="6"/>
    <x v="4"/>
    <s v="Sydney"/>
    <n v="2018"/>
    <x v="81"/>
    <x v="3"/>
    <n v="3176280"/>
    <n v="406016846"/>
    <x v="0"/>
    <n v="4"/>
    <n v="4886"/>
    <n v="46563156"/>
    <n v="1"/>
    <s v="IPO"/>
  </r>
  <r>
    <x v="4570"/>
    <s v="Startup4571"/>
    <x v="8"/>
    <x v="0"/>
    <s v="Tokyo"/>
    <n v="2016"/>
    <x v="36"/>
    <x v="1"/>
    <n v="31178112"/>
    <n v="278507978"/>
    <x v="1"/>
    <n v="14"/>
    <n v="4753"/>
    <n v="28769408"/>
    <n v="18"/>
    <s v="Acquired"/>
  </r>
  <r>
    <x v="4571"/>
    <s v="Startup4572"/>
    <x v="4"/>
    <x v="7"/>
    <s v="Manchester"/>
    <n v="2015"/>
    <x v="35"/>
    <x v="1"/>
    <n v="35534674"/>
    <n v="591541444"/>
    <x v="7"/>
    <n v="7"/>
    <n v="1037"/>
    <n v="35828686"/>
    <n v="27"/>
    <s v="Active"/>
  </r>
  <r>
    <x v="4572"/>
    <s v="Startup4573"/>
    <x v="2"/>
    <x v="3"/>
    <s v="Singapore"/>
    <n v="2012"/>
    <x v="1425"/>
    <x v="0"/>
    <n v="47595555"/>
    <n v="348922648"/>
    <x v="6"/>
    <n v="15"/>
    <n v="2315"/>
    <n v="94935192"/>
    <n v="39"/>
    <s v="IPO"/>
  </r>
  <r>
    <x v="4573"/>
    <s v="Startup4574"/>
    <x v="0"/>
    <x v="3"/>
    <s v="Singapore"/>
    <n v="2010"/>
    <x v="1805"/>
    <x v="5"/>
    <n v="37653109"/>
    <n v="69372101"/>
    <x v="7"/>
    <n v="14"/>
    <n v="3173"/>
    <n v="22162759"/>
    <n v="6"/>
    <s v="Acquired"/>
  </r>
  <r>
    <x v="4574"/>
    <s v="Startup4575"/>
    <x v="0"/>
    <x v="8"/>
    <s v="San Francisco"/>
    <n v="2017"/>
    <x v="1503"/>
    <x v="2"/>
    <n v="39836133"/>
    <n v="262927879"/>
    <x v="2"/>
    <n v="8"/>
    <n v="3225"/>
    <n v="71055442"/>
    <n v="3"/>
    <s v="IPO"/>
  </r>
  <r>
    <x v="4575"/>
    <s v="Startup4576"/>
    <x v="3"/>
    <x v="5"/>
    <s v="Munich"/>
    <n v="2012"/>
    <x v="1806"/>
    <x v="3"/>
    <n v="7691302"/>
    <n v="715981172"/>
    <x v="2"/>
    <n v="13"/>
    <n v="539"/>
    <n v="96841605"/>
    <n v="16"/>
    <s v="Closed"/>
  </r>
  <r>
    <x v="4576"/>
    <s v="Startup4577"/>
    <x v="6"/>
    <x v="9"/>
    <s v="Vancouver"/>
    <n v="2013"/>
    <x v="123"/>
    <x v="4"/>
    <n v="32837022"/>
    <n v="395217294"/>
    <x v="5"/>
    <n v="15"/>
    <n v="4842"/>
    <n v="71080235"/>
    <n v="40"/>
    <s v="Acquired"/>
  </r>
  <r>
    <x v="4577"/>
    <s v="Startup4578"/>
    <x v="6"/>
    <x v="7"/>
    <s v="London"/>
    <n v="2012"/>
    <x v="18"/>
    <x v="5"/>
    <n v="8558785"/>
    <n v="414559527"/>
    <x v="0"/>
    <n v="5"/>
    <n v="2080"/>
    <n v="78191934"/>
    <n v="27"/>
    <s v="Acquired"/>
  </r>
  <r>
    <x v="4578"/>
    <s v="Startup4579"/>
    <x v="8"/>
    <x v="8"/>
    <s v="San Francisco"/>
    <n v="2024"/>
    <x v="1188"/>
    <x v="4"/>
    <n v="13252422"/>
    <n v="157006167"/>
    <x v="5"/>
    <n v="5"/>
    <n v="4602"/>
    <n v="5575395"/>
    <n v="13"/>
    <s v="Closed"/>
  </r>
  <r>
    <x v="4579"/>
    <s v="Startup4580"/>
    <x v="3"/>
    <x v="1"/>
    <s v="Hyderabad"/>
    <n v="2024"/>
    <x v="742"/>
    <x v="3"/>
    <n v="49528955"/>
    <n v="485946803"/>
    <x v="7"/>
    <n v="8"/>
    <n v="2367"/>
    <n v="12005041"/>
    <n v="18"/>
    <s v="Active"/>
  </r>
  <r>
    <x v="4580"/>
    <s v="Startup4581"/>
    <x v="0"/>
    <x v="1"/>
    <s v="Hyderabad"/>
    <n v="2011"/>
    <x v="778"/>
    <x v="2"/>
    <n v="12363080"/>
    <n v="561234299"/>
    <x v="1"/>
    <n v="2"/>
    <n v="3462"/>
    <n v="53258944"/>
    <n v="24"/>
    <s v="Closed"/>
  </r>
  <r>
    <x v="4581"/>
    <s v="Startup4582"/>
    <x v="4"/>
    <x v="0"/>
    <s v="Tokyo"/>
    <n v="2011"/>
    <x v="1191"/>
    <x v="6"/>
    <n v="878634"/>
    <n v="468280097"/>
    <x v="6"/>
    <n v="9"/>
    <n v="3590"/>
    <n v="51998058"/>
    <n v="6"/>
    <s v="Closed"/>
  </r>
  <r>
    <x v="4582"/>
    <s v="Startup4583"/>
    <x v="3"/>
    <x v="5"/>
    <s v="Munich"/>
    <n v="2020"/>
    <x v="1723"/>
    <x v="3"/>
    <n v="3595230"/>
    <n v="572002658"/>
    <x v="5"/>
    <n v="3"/>
    <n v="861"/>
    <n v="25685481"/>
    <n v="22"/>
    <s v="Closed"/>
  </r>
  <r>
    <x v="4583"/>
    <s v="Startup4584"/>
    <x v="5"/>
    <x v="9"/>
    <s v="Toronto"/>
    <n v="2019"/>
    <x v="1082"/>
    <x v="0"/>
    <n v="3026019"/>
    <n v="645092311"/>
    <x v="7"/>
    <n v="9"/>
    <n v="3564"/>
    <n v="83045736"/>
    <n v="18"/>
    <s v="Closed"/>
  </r>
  <r>
    <x v="4584"/>
    <s v="Startup4585"/>
    <x v="8"/>
    <x v="7"/>
    <s v="Manchester"/>
    <n v="2024"/>
    <x v="1610"/>
    <x v="6"/>
    <n v="20265586"/>
    <n v="392861892"/>
    <x v="0"/>
    <n v="1"/>
    <n v="2365"/>
    <n v="83600271"/>
    <n v="32"/>
    <s v="IPO"/>
  </r>
  <r>
    <x v="4585"/>
    <s v="Startup4586"/>
    <x v="1"/>
    <x v="3"/>
    <s v="Singapore"/>
    <n v="2017"/>
    <x v="1058"/>
    <x v="2"/>
    <n v="2155661"/>
    <n v="482014282"/>
    <x v="6"/>
    <n v="4"/>
    <n v="1902"/>
    <n v="62560495"/>
    <n v="28"/>
    <s v="Acquired"/>
  </r>
  <r>
    <x v="4586"/>
    <s v="Startup4587"/>
    <x v="7"/>
    <x v="7"/>
    <s v="London"/>
    <n v="2023"/>
    <x v="402"/>
    <x v="1"/>
    <n v="28027483"/>
    <n v="70155687"/>
    <x v="4"/>
    <n v="6"/>
    <n v="3151"/>
    <n v="48871948"/>
    <n v="9"/>
    <s v="Acquired"/>
  </r>
  <r>
    <x v="4587"/>
    <s v="Startup4588"/>
    <x v="8"/>
    <x v="7"/>
    <s v="Manchester"/>
    <n v="2020"/>
    <x v="1462"/>
    <x v="3"/>
    <n v="33831869"/>
    <n v="122652296"/>
    <x v="2"/>
    <n v="3"/>
    <n v="4309"/>
    <n v="64049084"/>
    <n v="3"/>
    <s v="IPO"/>
  </r>
  <r>
    <x v="4588"/>
    <s v="Startup4589"/>
    <x v="0"/>
    <x v="3"/>
    <s v="Singapore"/>
    <n v="2022"/>
    <x v="472"/>
    <x v="1"/>
    <n v="3101832"/>
    <n v="162745635"/>
    <x v="2"/>
    <n v="13"/>
    <n v="4392"/>
    <n v="44622586"/>
    <n v="8"/>
    <s v="Acquired"/>
  </r>
  <r>
    <x v="4589"/>
    <s v="Startup4590"/>
    <x v="7"/>
    <x v="3"/>
    <s v="Singapore"/>
    <n v="2023"/>
    <x v="268"/>
    <x v="2"/>
    <n v="6813248"/>
    <n v="541743834"/>
    <x v="6"/>
    <n v="14"/>
    <n v="1693"/>
    <n v="72098801"/>
    <n v="40"/>
    <s v="Closed"/>
  </r>
  <r>
    <x v="4590"/>
    <s v="Startup4591"/>
    <x v="9"/>
    <x v="7"/>
    <s v="Manchester"/>
    <n v="2011"/>
    <x v="1807"/>
    <x v="3"/>
    <n v="16986596"/>
    <n v="341037743"/>
    <x v="1"/>
    <n v="12"/>
    <n v="1467"/>
    <n v="31151112"/>
    <n v="39"/>
    <s v="Closed"/>
  </r>
  <r>
    <x v="4591"/>
    <s v="Startup4592"/>
    <x v="9"/>
    <x v="4"/>
    <s v="Melbourne"/>
    <n v="2011"/>
    <x v="18"/>
    <x v="5"/>
    <n v="33120828"/>
    <n v="749693091"/>
    <x v="3"/>
    <n v="2"/>
    <n v="330"/>
    <n v="74532755"/>
    <n v="11"/>
    <s v="Acquired"/>
  </r>
  <r>
    <x v="4592"/>
    <s v="Startup4593"/>
    <x v="6"/>
    <x v="0"/>
    <s v="Tokyo"/>
    <n v="2022"/>
    <x v="1157"/>
    <x v="2"/>
    <n v="32896228"/>
    <n v="592900894"/>
    <x v="0"/>
    <n v="14"/>
    <n v="563"/>
    <n v="91914469"/>
    <n v="20"/>
    <s v="Acquired"/>
  </r>
  <r>
    <x v="4593"/>
    <s v="Startup4594"/>
    <x v="6"/>
    <x v="5"/>
    <s v="Munich"/>
    <n v="2018"/>
    <x v="849"/>
    <x v="0"/>
    <n v="29842007"/>
    <n v="835981562"/>
    <x v="6"/>
    <n v="15"/>
    <n v="2590"/>
    <n v="33964106"/>
    <n v="26"/>
    <s v="Acquired"/>
  </r>
  <r>
    <x v="4594"/>
    <s v="Startup4595"/>
    <x v="8"/>
    <x v="2"/>
    <s v="Paris"/>
    <n v="2012"/>
    <x v="1808"/>
    <x v="2"/>
    <n v="41806479"/>
    <n v="205904148"/>
    <x v="5"/>
    <n v="2"/>
    <n v="975"/>
    <n v="27085049"/>
    <n v="24"/>
    <s v="Closed"/>
  </r>
  <r>
    <x v="4595"/>
    <s v="Startup4596"/>
    <x v="4"/>
    <x v="3"/>
    <s v="Singapore"/>
    <n v="2024"/>
    <x v="1076"/>
    <x v="6"/>
    <n v="39127230"/>
    <n v="38940250"/>
    <x v="7"/>
    <n v="1"/>
    <n v="3657"/>
    <n v="12867422"/>
    <n v="30"/>
    <s v="Active"/>
  </r>
  <r>
    <x v="4596"/>
    <s v="Startup4597"/>
    <x v="7"/>
    <x v="1"/>
    <s v="Bengaluru"/>
    <n v="2020"/>
    <x v="228"/>
    <x v="6"/>
    <n v="26540532"/>
    <n v="869361192"/>
    <x v="5"/>
    <n v="6"/>
    <n v="4746"/>
    <n v="85959655"/>
    <n v="16"/>
    <s v="Closed"/>
  </r>
  <r>
    <x v="4597"/>
    <s v="Startup4598"/>
    <x v="0"/>
    <x v="4"/>
    <s v="Melbourne"/>
    <n v="2016"/>
    <x v="1409"/>
    <x v="1"/>
    <n v="38297987"/>
    <n v="418191819"/>
    <x v="0"/>
    <n v="9"/>
    <n v="4766"/>
    <n v="44759442"/>
    <n v="26"/>
    <s v="Closed"/>
  </r>
  <r>
    <x v="4598"/>
    <s v="Startup4599"/>
    <x v="9"/>
    <x v="7"/>
    <s v="London"/>
    <n v="2010"/>
    <x v="1809"/>
    <x v="3"/>
    <n v="38207260"/>
    <n v="880941312"/>
    <x v="4"/>
    <n v="6"/>
    <n v="2996"/>
    <n v="99431380"/>
    <n v="33"/>
    <s v="Acquired"/>
  </r>
  <r>
    <x v="4599"/>
    <s v="Startup4600"/>
    <x v="8"/>
    <x v="9"/>
    <s v="Toronto"/>
    <n v="2011"/>
    <x v="320"/>
    <x v="0"/>
    <n v="28654756"/>
    <n v="34711792"/>
    <x v="0"/>
    <n v="5"/>
    <n v="2449"/>
    <n v="91231786"/>
    <n v="7"/>
    <s v="Acquired"/>
  </r>
  <r>
    <x v="4600"/>
    <s v="Startup4601"/>
    <x v="4"/>
    <x v="5"/>
    <s v="Munich"/>
    <n v="2016"/>
    <x v="713"/>
    <x v="4"/>
    <n v="4802254"/>
    <n v="805922169"/>
    <x v="0"/>
    <n v="11"/>
    <n v="2361"/>
    <n v="40131620"/>
    <n v="22"/>
    <s v="IPO"/>
  </r>
  <r>
    <x v="4601"/>
    <s v="Startup4602"/>
    <x v="1"/>
    <x v="6"/>
    <s v="Abu Dhabi"/>
    <n v="2022"/>
    <x v="231"/>
    <x v="0"/>
    <n v="23799279"/>
    <n v="411136813"/>
    <x v="3"/>
    <n v="11"/>
    <n v="2730"/>
    <n v="8168866"/>
    <n v="35"/>
    <s v="Closed"/>
  </r>
  <r>
    <x v="4602"/>
    <s v="Startup4603"/>
    <x v="0"/>
    <x v="5"/>
    <s v="Berlin"/>
    <n v="2019"/>
    <x v="1619"/>
    <x v="3"/>
    <n v="24282157"/>
    <n v="767932227"/>
    <x v="4"/>
    <n v="11"/>
    <n v="1134"/>
    <n v="91465656"/>
    <n v="34"/>
    <s v="Acquired"/>
  </r>
  <r>
    <x v="4603"/>
    <s v="Startup4604"/>
    <x v="6"/>
    <x v="4"/>
    <s v="Sydney"/>
    <n v="2013"/>
    <x v="795"/>
    <x v="2"/>
    <n v="3217159"/>
    <n v="75534047"/>
    <x v="4"/>
    <n v="5"/>
    <n v="1208"/>
    <n v="65483185"/>
    <n v="24"/>
    <s v="IPO"/>
  </r>
  <r>
    <x v="4604"/>
    <s v="Startup4605"/>
    <x v="5"/>
    <x v="0"/>
    <s v="Tokyo"/>
    <n v="2015"/>
    <x v="841"/>
    <x v="4"/>
    <n v="28397594"/>
    <n v="24306776"/>
    <x v="5"/>
    <n v="13"/>
    <n v="482"/>
    <n v="58575632"/>
    <n v="3"/>
    <s v="Active"/>
  </r>
  <r>
    <x v="4605"/>
    <s v="Startup4606"/>
    <x v="3"/>
    <x v="1"/>
    <s v="Pune"/>
    <n v="2024"/>
    <x v="1810"/>
    <x v="4"/>
    <n v="41896703"/>
    <n v="230989535"/>
    <x v="1"/>
    <n v="7"/>
    <n v="3221"/>
    <n v="60338102"/>
    <n v="11"/>
    <s v="Active"/>
  </r>
  <r>
    <x v="4606"/>
    <s v="Startup4607"/>
    <x v="2"/>
    <x v="8"/>
    <s v="San Francisco"/>
    <n v="2017"/>
    <x v="1218"/>
    <x v="5"/>
    <n v="27343947"/>
    <n v="896911990"/>
    <x v="1"/>
    <n v="2"/>
    <n v="4012"/>
    <n v="81335961"/>
    <n v="5"/>
    <s v="IPO"/>
  </r>
  <r>
    <x v="4607"/>
    <s v="Startup4608"/>
    <x v="4"/>
    <x v="5"/>
    <s v="Berlin"/>
    <n v="2021"/>
    <x v="1708"/>
    <x v="5"/>
    <n v="49904288"/>
    <n v="960932234"/>
    <x v="6"/>
    <n v="14"/>
    <n v="549"/>
    <n v="40686315"/>
    <n v="34"/>
    <s v="Active"/>
  </r>
  <r>
    <x v="4608"/>
    <s v="Startup4609"/>
    <x v="1"/>
    <x v="3"/>
    <s v="Singapore"/>
    <n v="2016"/>
    <x v="1811"/>
    <x v="2"/>
    <n v="44111683"/>
    <n v="875546616"/>
    <x v="2"/>
    <n v="12"/>
    <n v="749"/>
    <n v="28774721"/>
    <n v="32"/>
    <s v="Acquired"/>
  </r>
  <r>
    <x v="4609"/>
    <s v="Startup4610"/>
    <x v="7"/>
    <x v="6"/>
    <s v="Dubai"/>
    <n v="2014"/>
    <x v="1597"/>
    <x v="3"/>
    <n v="18514271"/>
    <n v="506835955"/>
    <x v="1"/>
    <n v="8"/>
    <n v="3671"/>
    <n v="48129265"/>
    <n v="32"/>
    <s v="Closed"/>
  </r>
  <r>
    <x v="4610"/>
    <s v="Startup4611"/>
    <x v="8"/>
    <x v="0"/>
    <s v="Tokyo"/>
    <n v="2017"/>
    <x v="1295"/>
    <x v="6"/>
    <n v="23265373"/>
    <n v="194175977"/>
    <x v="3"/>
    <n v="15"/>
    <n v="1339"/>
    <n v="81219600"/>
    <n v="6"/>
    <s v="Acquired"/>
  </r>
  <r>
    <x v="4611"/>
    <s v="Startup4612"/>
    <x v="0"/>
    <x v="2"/>
    <s v="Paris"/>
    <n v="2021"/>
    <x v="461"/>
    <x v="0"/>
    <n v="37636596"/>
    <n v="960722090"/>
    <x v="3"/>
    <n v="8"/>
    <n v="2087"/>
    <n v="27669841"/>
    <n v="25"/>
    <s v="Closed"/>
  </r>
  <r>
    <x v="4612"/>
    <s v="Startup4613"/>
    <x v="8"/>
    <x v="1"/>
    <s v="Pune"/>
    <n v="2012"/>
    <x v="1812"/>
    <x v="1"/>
    <n v="30643845"/>
    <n v="881941498"/>
    <x v="4"/>
    <n v="2"/>
    <n v="779"/>
    <n v="25889502"/>
    <n v="34"/>
    <s v="Acquired"/>
  </r>
  <r>
    <x v="4613"/>
    <s v="Startup4614"/>
    <x v="2"/>
    <x v="6"/>
    <s v="Abu Dhabi"/>
    <n v="2023"/>
    <x v="904"/>
    <x v="1"/>
    <n v="4951648"/>
    <n v="408564608"/>
    <x v="6"/>
    <n v="7"/>
    <n v="3975"/>
    <n v="33231790"/>
    <n v="35"/>
    <s v="Active"/>
  </r>
  <r>
    <x v="4614"/>
    <s v="Startup4615"/>
    <x v="5"/>
    <x v="1"/>
    <s v="Bengaluru"/>
    <n v="2014"/>
    <x v="1684"/>
    <x v="3"/>
    <n v="34972953"/>
    <n v="218729747"/>
    <x v="2"/>
    <n v="1"/>
    <n v="712"/>
    <n v="97151416"/>
    <n v="17"/>
    <s v="Active"/>
  </r>
  <r>
    <x v="4615"/>
    <s v="Startup4616"/>
    <x v="8"/>
    <x v="8"/>
    <s v="San Francisco"/>
    <n v="2014"/>
    <x v="1708"/>
    <x v="4"/>
    <n v="23449905"/>
    <n v="688730895"/>
    <x v="5"/>
    <n v="10"/>
    <n v="1816"/>
    <n v="57777748"/>
    <n v="37"/>
    <s v="Active"/>
  </r>
  <r>
    <x v="4616"/>
    <s v="Startup4617"/>
    <x v="0"/>
    <x v="3"/>
    <s v="Singapore"/>
    <n v="2024"/>
    <x v="883"/>
    <x v="0"/>
    <n v="45219638"/>
    <n v="282793365"/>
    <x v="6"/>
    <n v="7"/>
    <n v="2750"/>
    <n v="14312629"/>
    <n v="29"/>
    <s v="IPO"/>
  </r>
  <r>
    <x v="4617"/>
    <s v="Startup4618"/>
    <x v="2"/>
    <x v="8"/>
    <s v="San Francisco"/>
    <n v="2017"/>
    <x v="493"/>
    <x v="1"/>
    <n v="46926484"/>
    <n v="499284747"/>
    <x v="4"/>
    <n v="1"/>
    <n v="3034"/>
    <n v="87597703"/>
    <n v="20"/>
    <s v="Active"/>
  </r>
  <r>
    <x v="4618"/>
    <s v="Startup4619"/>
    <x v="1"/>
    <x v="1"/>
    <s v="Pune"/>
    <n v="2021"/>
    <x v="1452"/>
    <x v="3"/>
    <n v="19964898"/>
    <n v="675948937"/>
    <x v="0"/>
    <n v="15"/>
    <n v="3908"/>
    <n v="61710319"/>
    <n v="13"/>
    <s v="Acquired"/>
  </r>
  <r>
    <x v="4619"/>
    <s v="Startup4620"/>
    <x v="0"/>
    <x v="9"/>
    <s v="Toronto"/>
    <n v="2012"/>
    <x v="1318"/>
    <x v="6"/>
    <n v="26834372"/>
    <n v="215364352"/>
    <x v="0"/>
    <n v="5"/>
    <n v="3728"/>
    <n v="57457736"/>
    <n v="35"/>
    <s v="Active"/>
  </r>
  <r>
    <x v="4620"/>
    <s v="Startup4621"/>
    <x v="1"/>
    <x v="2"/>
    <s v="Paris"/>
    <n v="2021"/>
    <x v="468"/>
    <x v="4"/>
    <n v="2956764"/>
    <n v="253474033"/>
    <x v="2"/>
    <n v="6"/>
    <n v="3810"/>
    <n v="3165290"/>
    <n v="30"/>
    <s v="Active"/>
  </r>
  <r>
    <x v="4621"/>
    <s v="Startup4622"/>
    <x v="9"/>
    <x v="1"/>
    <s v="Hyderabad"/>
    <n v="2017"/>
    <x v="452"/>
    <x v="6"/>
    <n v="39782145"/>
    <n v="940574037"/>
    <x v="4"/>
    <n v="14"/>
    <n v="3533"/>
    <n v="99893392"/>
    <n v="24"/>
    <s v="IPO"/>
  </r>
  <r>
    <x v="4622"/>
    <s v="Startup4623"/>
    <x v="1"/>
    <x v="7"/>
    <s v="Manchester"/>
    <n v="2015"/>
    <x v="766"/>
    <x v="2"/>
    <n v="32864090"/>
    <n v="102692354"/>
    <x v="7"/>
    <n v="2"/>
    <n v="2210"/>
    <n v="87554487"/>
    <n v="35"/>
    <s v="Closed"/>
  </r>
  <r>
    <x v="4623"/>
    <s v="Startup4624"/>
    <x v="6"/>
    <x v="2"/>
    <s v="Paris"/>
    <n v="2017"/>
    <x v="70"/>
    <x v="5"/>
    <n v="45445677"/>
    <n v="21217674"/>
    <x v="1"/>
    <n v="1"/>
    <n v="4190"/>
    <n v="34277977"/>
    <n v="14"/>
    <s v="Acquired"/>
  </r>
  <r>
    <x v="4624"/>
    <s v="Startup4625"/>
    <x v="1"/>
    <x v="0"/>
    <s v="Tokyo"/>
    <n v="2020"/>
    <x v="1363"/>
    <x v="5"/>
    <n v="26651175"/>
    <n v="32573975"/>
    <x v="2"/>
    <n v="7"/>
    <n v="224"/>
    <n v="82942149"/>
    <n v="24"/>
    <s v="Active"/>
  </r>
  <r>
    <x v="4625"/>
    <s v="Startup4626"/>
    <x v="4"/>
    <x v="0"/>
    <s v="Tokyo"/>
    <n v="2023"/>
    <x v="474"/>
    <x v="5"/>
    <n v="18433997"/>
    <n v="488225328"/>
    <x v="4"/>
    <n v="8"/>
    <n v="2783"/>
    <n v="75055033"/>
    <n v="30"/>
    <s v="Active"/>
  </r>
  <r>
    <x v="4626"/>
    <s v="Startup4627"/>
    <x v="4"/>
    <x v="5"/>
    <s v="Munich"/>
    <n v="2018"/>
    <x v="1360"/>
    <x v="6"/>
    <n v="49230396"/>
    <n v="618487465"/>
    <x v="3"/>
    <n v="5"/>
    <n v="2034"/>
    <n v="97122119"/>
    <n v="7"/>
    <s v="Closed"/>
  </r>
  <r>
    <x v="4627"/>
    <s v="Startup4628"/>
    <x v="9"/>
    <x v="9"/>
    <s v="Toronto"/>
    <n v="2020"/>
    <x v="1680"/>
    <x v="2"/>
    <n v="42404512"/>
    <n v="650374756"/>
    <x v="0"/>
    <n v="14"/>
    <n v="2121"/>
    <n v="50888565"/>
    <n v="12"/>
    <s v="Closed"/>
  </r>
  <r>
    <x v="4628"/>
    <s v="Startup4629"/>
    <x v="7"/>
    <x v="5"/>
    <s v="Munich"/>
    <n v="2015"/>
    <x v="227"/>
    <x v="5"/>
    <n v="12468992"/>
    <n v="656846375"/>
    <x v="5"/>
    <n v="15"/>
    <n v="2087"/>
    <n v="85012483"/>
    <n v="35"/>
    <s v="Active"/>
  </r>
  <r>
    <x v="4629"/>
    <s v="Startup4630"/>
    <x v="6"/>
    <x v="4"/>
    <s v="Sydney"/>
    <n v="2010"/>
    <x v="1786"/>
    <x v="5"/>
    <n v="7947327"/>
    <n v="779449957"/>
    <x v="3"/>
    <n v="12"/>
    <n v="762"/>
    <n v="68561680"/>
    <n v="11"/>
    <s v="Closed"/>
  </r>
  <r>
    <x v="4630"/>
    <s v="Startup4631"/>
    <x v="6"/>
    <x v="8"/>
    <s v="Boston"/>
    <n v="2019"/>
    <x v="1209"/>
    <x v="6"/>
    <n v="34628824"/>
    <n v="695419581"/>
    <x v="3"/>
    <n v="11"/>
    <n v="1695"/>
    <n v="31086011"/>
    <n v="21"/>
    <s v="IPO"/>
  </r>
  <r>
    <x v="4631"/>
    <s v="Startup4632"/>
    <x v="8"/>
    <x v="4"/>
    <s v="Sydney"/>
    <n v="2022"/>
    <x v="186"/>
    <x v="1"/>
    <n v="31010105"/>
    <n v="729539318"/>
    <x v="1"/>
    <n v="8"/>
    <n v="2346"/>
    <n v="3118785"/>
    <n v="32"/>
    <s v="Acquired"/>
  </r>
  <r>
    <x v="4632"/>
    <s v="Startup4633"/>
    <x v="0"/>
    <x v="3"/>
    <s v="Singapore"/>
    <n v="2020"/>
    <x v="1636"/>
    <x v="2"/>
    <n v="505309"/>
    <n v="776617350"/>
    <x v="6"/>
    <n v="5"/>
    <n v="1315"/>
    <n v="59699343"/>
    <n v="22"/>
    <s v="IPO"/>
  </r>
  <r>
    <x v="4633"/>
    <s v="Startup4634"/>
    <x v="5"/>
    <x v="6"/>
    <s v="Dubai"/>
    <n v="2016"/>
    <x v="870"/>
    <x v="3"/>
    <n v="7961350"/>
    <n v="866347849"/>
    <x v="4"/>
    <n v="14"/>
    <n v="1265"/>
    <n v="19854318"/>
    <n v="12"/>
    <s v="Acquired"/>
  </r>
  <r>
    <x v="4634"/>
    <s v="Startup4635"/>
    <x v="3"/>
    <x v="5"/>
    <s v="Munich"/>
    <n v="2024"/>
    <x v="1721"/>
    <x v="5"/>
    <n v="5179651"/>
    <n v="64708218"/>
    <x v="6"/>
    <n v="6"/>
    <n v="4394"/>
    <n v="91977726"/>
    <n v="18"/>
    <s v="IPO"/>
  </r>
  <r>
    <x v="4635"/>
    <s v="Startup4636"/>
    <x v="1"/>
    <x v="8"/>
    <s v="San Francisco"/>
    <n v="2022"/>
    <x v="1569"/>
    <x v="2"/>
    <n v="2743866"/>
    <n v="67020922"/>
    <x v="4"/>
    <n v="2"/>
    <n v="4047"/>
    <n v="63903466"/>
    <n v="38"/>
    <s v="IPO"/>
  </r>
  <r>
    <x v="4636"/>
    <s v="Startup4637"/>
    <x v="6"/>
    <x v="7"/>
    <s v="London"/>
    <n v="2016"/>
    <x v="1689"/>
    <x v="4"/>
    <n v="43345957"/>
    <n v="189188140"/>
    <x v="1"/>
    <n v="14"/>
    <n v="564"/>
    <n v="58740686"/>
    <n v="40"/>
    <s v="Closed"/>
  </r>
  <r>
    <x v="4637"/>
    <s v="Startup4638"/>
    <x v="8"/>
    <x v="5"/>
    <s v="Munich"/>
    <n v="2011"/>
    <x v="1734"/>
    <x v="1"/>
    <n v="2866859"/>
    <n v="953709580"/>
    <x v="1"/>
    <n v="15"/>
    <n v="730"/>
    <n v="77241271"/>
    <n v="40"/>
    <s v="Acquired"/>
  </r>
  <r>
    <x v="4638"/>
    <s v="Startup4639"/>
    <x v="9"/>
    <x v="1"/>
    <s v="Bengaluru"/>
    <n v="2016"/>
    <x v="1416"/>
    <x v="3"/>
    <n v="47451234"/>
    <n v="96087749"/>
    <x v="4"/>
    <n v="6"/>
    <n v="504"/>
    <n v="67887085"/>
    <n v="12"/>
    <s v="Closed"/>
  </r>
  <r>
    <x v="4639"/>
    <s v="Startup4640"/>
    <x v="8"/>
    <x v="9"/>
    <s v="Toronto"/>
    <n v="2015"/>
    <x v="1776"/>
    <x v="4"/>
    <n v="16985352"/>
    <n v="318071944"/>
    <x v="0"/>
    <n v="6"/>
    <n v="1751"/>
    <n v="87963458"/>
    <n v="10"/>
    <s v="IPO"/>
  </r>
  <r>
    <x v="4640"/>
    <s v="Startup4641"/>
    <x v="6"/>
    <x v="8"/>
    <s v="Austin"/>
    <n v="2023"/>
    <x v="1333"/>
    <x v="1"/>
    <n v="33111154"/>
    <n v="695291576"/>
    <x v="5"/>
    <n v="13"/>
    <n v="4216"/>
    <n v="80682216"/>
    <n v="17"/>
    <s v="Closed"/>
  </r>
  <r>
    <x v="4641"/>
    <s v="Startup4642"/>
    <x v="9"/>
    <x v="4"/>
    <s v="Melbourne"/>
    <n v="2020"/>
    <x v="260"/>
    <x v="3"/>
    <n v="8973076"/>
    <n v="251616623"/>
    <x v="1"/>
    <n v="10"/>
    <n v="65"/>
    <n v="88119992"/>
    <n v="5"/>
    <s v="Closed"/>
  </r>
  <r>
    <x v="4642"/>
    <s v="Startup4643"/>
    <x v="1"/>
    <x v="9"/>
    <s v="Vancouver"/>
    <n v="2018"/>
    <x v="73"/>
    <x v="5"/>
    <n v="9131661"/>
    <n v="705450604"/>
    <x v="4"/>
    <n v="1"/>
    <n v="3429"/>
    <n v="98109259"/>
    <n v="3"/>
    <s v="Active"/>
  </r>
  <r>
    <x v="4643"/>
    <s v="Startup4644"/>
    <x v="6"/>
    <x v="7"/>
    <s v="Manchester"/>
    <n v="2023"/>
    <x v="603"/>
    <x v="0"/>
    <n v="35620246"/>
    <n v="168417702"/>
    <x v="6"/>
    <n v="5"/>
    <n v="3365"/>
    <n v="74764648"/>
    <n v="18"/>
    <s v="Closed"/>
  </r>
  <r>
    <x v="4644"/>
    <s v="Startup4645"/>
    <x v="9"/>
    <x v="3"/>
    <s v="Singapore"/>
    <n v="2017"/>
    <x v="1751"/>
    <x v="1"/>
    <n v="20242033"/>
    <n v="42821098"/>
    <x v="4"/>
    <n v="12"/>
    <n v="2268"/>
    <n v="9561564"/>
    <n v="32"/>
    <s v="Closed"/>
  </r>
  <r>
    <x v="4645"/>
    <s v="Startup4646"/>
    <x v="7"/>
    <x v="7"/>
    <s v="Manchester"/>
    <n v="2015"/>
    <x v="4"/>
    <x v="4"/>
    <n v="34810383"/>
    <n v="928785515"/>
    <x v="3"/>
    <n v="10"/>
    <n v="424"/>
    <n v="68064858"/>
    <n v="2"/>
    <s v="IPO"/>
  </r>
  <r>
    <x v="4646"/>
    <s v="Startup4647"/>
    <x v="2"/>
    <x v="0"/>
    <s v="Tokyo"/>
    <n v="2015"/>
    <x v="792"/>
    <x v="0"/>
    <n v="27270708"/>
    <n v="935070293"/>
    <x v="2"/>
    <n v="2"/>
    <n v="438"/>
    <n v="73774475"/>
    <n v="14"/>
    <s v="Acquired"/>
  </r>
  <r>
    <x v="4647"/>
    <s v="Startup4648"/>
    <x v="3"/>
    <x v="6"/>
    <s v="Abu Dhabi"/>
    <n v="2016"/>
    <x v="244"/>
    <x v="1"/>
    <n v="2820815"/>
    <n v="38374412"/>
    <x v="4"/>
    <n v="14"/>
    <n v="4787"/>
    <n v="84557561"/>
    <n v="5"/>
    <s v="Active"/>
  </r>
  <r>
    <x v="4648"/>
    <s v="Startup4649"/>
    <x v="9"/>
    <x v="5"/>
    <s v="Munich"/>
    <n v="2024"/>
    <x v="1015"/>
    <x v="4"/>
    <n v="25594596"/>
    <n v="33012911"/>
    <x v="3"/>
    <n v="7"/>
    <n v="2095"/>
    <n v="50900407"/>
    <n v="37"/>
    <s v="Active"/>
  </r>
  <r>
    <x v="4649"/>
    <s v="Startup4650"/>
    <x v="9"/>
    <x v="4"/>
    <s v="Melbourne"/>
    <n v="2020"/>
    <x v="1337"/>
    <x v="6"/>
    <n v="32283233"/>
    <n v="917632556"/>
    <x v="2"/>
    <n v="12"/>
    <n v="1104"/>
    <n v="12710305"/>
    <n v="21"/>
    <s v="IPO"/>
  </r>
  <r>
    <x v="4650"/>
    <s v="Startup4651"/>
    <x v="8"/>
    <x v="7"/>
    <s v="Manchester"/>
    <n v="2016"/>
    <x v="1347"/>
    <x v="0"/>
    <n v="10280473"/>
    <n v="132605794"/>
    <x v="2"/>
    <n v="14"/>
    <n v="1181"/>
    <n v="5082237"/>
    <n v="40"/>
    <s v="Acquired"/>
  </r>
  <r>
    <x v="4651"/>
    <s v="Startup4652"/>
    <x v="0"/>
    <x v="3"/>
    <s v="Singapore"/>
    <n v="2015"/>
    <x v="444"/>
    <x v="5"/>
    <n v="39329000"/>
    <n v="555911076"/>
    <x v="5"/>
    <n v="4"/>
    <n v="2787"/>
    <n v="20024626"/>
    <n v="25"/>
    <s v="Closed"/>
  </r>
  <r>
    <x v="4652"/>
    <s v="Startup4653"/>
    <x v="2"/>
    <x v="0"/>
    <s v="Tokyo"/>
    <n v="2010"/>
    <x v="1759"/>
    <x v="2"/>
    <n v="21261960"/>
    <n v="510624735"/>
    <x v="1"/>
    <n v="3"/>
    <n v="2922"/>
    <n v="89908685"/>
    <n v="11"/>
    <s v="IPO"/>
  </r>
  <r>
    <x v="4653"/>
    <s v="Startup4654"/>
    <x v="4"/>
    <x v="6"/>
    <s v="Abu Dhabi"/>
    <n v="2021"/>
    <x v="1729"/>
    <x v="4"/>
    <n v="32483072"/>
    <n v="212583140"/>
    <x v="5"/>
    <n v="15"/>
    <n v="4620"/>
    <n v="87796811"/>
    <n v="19"/>
    <s v="IPO"/>
  </r>
  <r>
    <x v="4654"/>
    <s v="Startup4655"/>
    <x v="8"/>
    <x v="3"/>
    <s v="Singapore"/>
    <n v="2024"/>
    <x v="848"/>
    <x v="6"/>
    <n v="47617797"/>
    <n v="451923805"/>
    <x v="2"/>
    <n v="8"/>
    <n v="1062"/>
    <n v="48948274"/>
    <n v="19"/>
    <s v="IPO"/>
  </r>
  <r>
    <x v="4655"/>
    <s v="Startup4656"/>
    <x v="5"/>
    <x v="0"/>
    <s v="Tokyo"/>
    <n v="2010"/>
    <x v="637"/>
    <x v="1"/>
    <n v="8603704"/>
    <n v="947466227"/>
    <x v="1"/>
    <n v="12"/>
    <n v="925"/>
    <n v="18234898"/>
    <n v="22"/>
    <s v="Active"/>
  </r>
  <r>
    <x v="4656"/>
    <s v="Startup4657"/>
    <x v="6"/>
    <x v="4"/>
    <s v="Sydney"/>
    <n v="2014"/>
    <x v="1813"/>
    <x v="2"/>
    <n v="19311625"/>
    <n v="220498232"/>
    <x v="3"/>
    <n v="9"/>
    <n v="3662"/>
    <n v="84394885"/>
    <n v="32"/>
    <s v="Acquired"/>
  </r>
  <r>
    <x v="4657"/>
    <s v="Startup4658"/>
    <x v="5"/>
    <x v="4"/>
    <s v="Sydney"/>
    <n v="2016"/>
    <x v="872"/>
    <x v="1"/>
    <n v="8890817"/>
    <n v="816028466"/>
    <x v="7"/>
    <n v="2"/>
    <n v="4486"/>
    <n v="30125656"/>
    <n v="28"/>
    <s v="Active"/>
  </r>
  <r>
    <x v="4658"/>
    <s v="Startup4659"/>
    <x v="0"/>
    <x v="6"/>
    <s v="Dubai"/>
    <n v="2012"/>
    <x v="1197"/>
    <x v="5"/>
    <n v="17569352"/>
    <n v="511778697"/>
    <x v="5"/>
    <n v="13"/>
    <n v="4980"/>
    <n v="22639979"/>
    <n v="9"/>
    <s v="Active"/>
  </r>
  <r>
    <x v="4659"/>
    <s v="Startup4660"/>
    <x v="3"/>
    <x v="3"/>
    <s v="Singapore"/>
    <n v="2017"/>
    <x v="1311"/>
    <x v="5"/>
    <n v="11631122"/>
    <n v="649881663"/>
    <x v="1"/>
    <n v="9"/>
    <n v="4971"/>
    <n v="37312810"/>
    <n v="27"/>
    <s v="Closed"/>
  </r>
  <r>
    <x v="4660"/>
    <s v="Startup4661"/>
    <x v="4"/>
    <x v="2"/>
    <s v="Paris"/>
    <n v="2017"/>
    <x v="1477"/>
    <x v="0"/>
    <n v="41983550"/>
    <n v="170338347"/>
    <x v="6"/>
    <n v="13"/>
    <n v="2121"/>
    <n v="2688629"/>
    <n v="13"/>
    <s v="Closed"/>
  </r>
  <r>
    <x v="4661"/>
    <s v="Startup4662"/>
    <x v="0"/>
    <x v="4"/>
    <s v="Melbourne"/>
    <n v="2022"/>
    <x v="1446"/>
    <x v="0"/>
    <n v="43139336"/>
    <n v="527933363"/>
    <x v="7"/>
    <n v="8"/>
    <n v="4565"/>
    <n v="14996518"/>
    <n v="18"/>
    <s v="Closed"/>
  </r>
  <r>
    <x v="4662"/>
    <s v="Startup4663"/>
    <x v="2"/>
    <x v="8"/>
    <s v="Austin"/>
    <n v="2018"/>
    <x v="1195"/>
    <x v="6"/>
    <n v="29492947"/>
    <n v="463676078"/>
    <x v="2"/>
    <n v="3"/>
    <n v="2651"/>
    <n v="66661370"/>
    <n v="4"/>
    <s v="IPO"/>
  </r>
  <r>
    <x v="4663"/>
    <s v="Startup4664"/>
    <x v="6"/>
    <x v="2"/>
    <s v="Paris"/>
    <n v="2023"/>
    <x v="948"/>
    <x v="3"/>
    <n v="41927759"/>
    <n v="9216701"/>
    <x v="6"/>
    <n v="5"/>
    <n v="4222"/>
    <n v="69853640"/>
    <n v="21"/>
    <s v="IPO"/>
  </r>
  <r>
    <x v="4664"/>
    <s v="Startup4665"/>
    <x v="7"/>
    <x v="3"/>
    <s v="Singapore"/>
    <n v="2023"/>
    <x v="1313"/>
    <x v="2"/>
    <n v="47951614"/>
    <n v="644193143"/>
    <x v="1"/>
    <n v="12"/>
    <n v="539"/>
    <n v="45089048"/>
    <n v="36"/>
    <s v="Active"/>
  </r>
  <r>
    <x v="4665"/>
    <s v="Startup4666"/>
    <x v="1"/>
    <x v="3"/>
    <s v="Singapore"/>
    <n v="2020"/>
    <x v="1814"/>
    <x v="3"/>
    <n v="10562645"/>
    <n v="257675383"/>
    <x v="7"/>
    <n v="5"/>
    <n v="3933"/>
    <n v="16186020"/>
    <n v="15"/>
    <s v="Acquired"/>
  </r>
  <r>
    <x v="4666"/>
    <s v="Startup4667"/>
    <x v="8"/>
    <x v="0"/>
    <s v="Tokyo"/>
    <n v="2021"/>
    <x v="808"/>
    <x v="3"/>
    <n v="42143168"/>
    <n v="664763819"/>
    <x v="4"/>
    <n v="9"/>
    <n v="3072"/>
    <n v="82497978"/>
    <n v="28"/>
    <s v="IPO"/>
  </r>
  <r>
    <x v="4667"/>
    <s v="Startup4668"/>
    <x v="6"/>
    <x v="0"/>
    <s v="Tokyo"/>
    <n v="2012"/>
    <x v="1277"/>
    <x v="1"/>
    <n v="40535773"/>
    <n v="837655621"/>
    <x v="3"/>
    <n v="14"/>
    <n v="4374"/>
    <n v="41675199"/>
    <n v="37"/>
    <s v="Active"/>
  </r>
  <r>
    <x v="4668"/>
    <s v="Startup4669"/>
    <x v="9"/>
    <x v="0"/>
    <s v="Tokyo"/>
    <n v="2020"/>
    <x v="1213"/>
    <x v="0"/>
    <n v="25319829"/>
    <n v="896330367"/>
    <x v="7"/>
    <n v="15"/>
    <n v="3615"/>
    <n v="25930400"/>
    <n v="6"/>
    <s v="Active"/>
  </r>
  <r>
    <x v="4669"/>
    <s v="Startup4670"/>
    <x v="2"/>
    <x v="6"/>
    <s v="Abu Dhabi"/>
    <n v="2023"/>
    <x v="1435"/>
    <x v="1"/>
    <n v="32074889"/>
    <n v="511844362"/>
    <x v="7"/>
    <n v="1"/>
    <n v="3655"/>
    <n v="71909582"/>
    <n v="23"/>
    <s v="IPO"/>
  </r>
  <r>
    <x v="4670"/>
    <s v="Startup4671"/>
    <x v="3"/>
    <x v="1"/>
    <s v="Pune"/>
    <n v="2019"/>
    <x v="1549"/>
    <x v="6"/>
    <n v="28153142"/>
    <n v="338740301"/>
    <x v="6"/>
    <n v="7"/>
    <n v="695"/>
    <n v="20651572"/>
    <n v="34"/>
    <s v="Active"/>
  </r>
  <r>
    <x v="4671"/>
    <s v="Startup4672"/>
    <x v="6"/>
    <x v="9"/>
    <s v="Vancouver"/>
    <n v="2010"/>
    <x v="1690"/>
    <x v="6"/>
    <n v="32319737"/>
    <n v="807392765"/>
    <x v="6"/>
    <n v="6"/>
    <n v="1357"/>
    <n v="26695701"/>
    <n v="18"/>
    <s v="IPO"/>
  </r>
  <r>
    <x v="4672"/>
    <s v="Startup4673"/>
    <x v="8"/>
    <x v="8"/>
    <s v="Boston"/>
    <n v="2023"/>
    <x v="1736"/>
    <x v="6"/>
    <n v="4726903"/>
    <n v="725095618"/>
    <x v="3"/>
    <n v="6"/>
    <n v="3249"/>
    <n v="84845022"/>
    <n v="2"/>
    <s v="IPO"/>
  </r>
  <r>
    <x v="4673"/>
    <s v="Startup4674"/>
    <x v="3"/>
    <x v="8"/>
    <s v="San Francisco"/>
    <n v="2016"/>
    <x v="1300"/>
    <x v="5"/>
    <n v="46495591"/>
    <n v="964007231"/>
    <x v="6"/>
    <n v="3"/>
    <n v="2954"/>
    <n v="91085661"/>
    <n v="40"/>
    <s v="Acquired"/>
  </r>
  <r>
    <x v="4674"/>
    <s v="Startup4675"/>
    <x v="5"/>
    <x v="7"/>
    <s v="London"/>
    <n v="2013"/>
    <x v="1558"/>
    <x v="1"/>
    <n v="37528051"/>
    <n v="775110136"/>
    <x v="5"/>
    <n v="15"/>
    <n v="2139"/>
    <n v="27701535"/>
    <n v="29"/>
    <s v="Acquired"/>
  </r>
  <r>
    <x v="4675"/>
    <s v="Startup4676"/>
    <x v="7"/>
    <x v="2"/>
    <s v="Paris"/>
    <n v="2022"/>
    <x v="419"/>
    <x v="2"/>
    <n v="4629269"/>
    <n v="43565571"/>
    <x v="6"/>
    <n v="11"/>
    <n v="2667"/>
    <n v="57345379"/>
    <n v="25"/>
    <s v="IPO"/>
  </r>
  <r>
    <x v="4676"/>
    <s v="Startup4677"/>
    <x v="0"/>
    <x v="3"/>
    <s v="Singapore"/>
    <n v="2012"/>
    <x v="1514"/>
    <x v="2"/>
    <n v="44346098"/>
    <n v="483593356"/>
    <x v="1"/>
    <n v="4"/>
    <n v="2711"/>
    <n v="99866811"/>
    <n v="32"/>
    <s v="IPO"/>
  </r>
  <r>
    <x v="4677"/>
    <s v="Startup4678"/>
    <x v="1"/>
    <x v="4"/>
    <s v="Sydney"/>
    <n v="2011"/>
    <x v="1815"/>
    <x v="0"/>
    <n v="31380711"/>
    <n v="883876621"/>
    <x v="5"/>
    <n v="6"/>
    <n v="4216"/>
    <n v="88462953"/>
    <n v="13"/>
    <s v="Closed"/>
  </r>
  <r>
    <x v="4678"/>
    <s v="Startup4679"/>
    <x v="4"/>
    <x v="4"/>
    <s v="Melbourne"/>
    <n v="2018"/>
    <x v="1585"/>
    <x v="6"/>
    <n v="30280150"/>
    <n v="494155651"/>
    <x v="1"/>
    <n v="3"/>
    <n v="3517"/>
    <n v="61736707"/>
    <n v="1"/>
    <s v="Active"/>
  </r>
  <r>
    <x v="4679"/>
    <s v="Startup4680"/>
    <x v="5"/>
    <x v="4"/>
    <s v="Melbourne"/>
    <n v="2010"/>
    <x v="1310"/>
    <x v="2"/>
    <n v="17719656"/>
    <n v="222929103"/>
    <x v="1"/>
    <n v="9"/>
    <n v="2568"/>
    <n v="32254152"/>
    <n v="6"/>
    <s v="Active"/>
  </r>
  <r>
    <x v="4680"/>
    <s v="Startup4681"/>
    <x v="8"/>
    <x v="2"/>
    <s v="Paris"/>
    <n v="2012"/>
    <x v="1816"/>
    <x v="2"/>
    <n v="28229673"/>
    <n v="506384612"/>
    <x v="0"/>
    <n v="7"/>
    <n v="3645"/>
    <n v="88921830"/>
    <n v="27"/>
    <s v="Closed"/>
  </r>
  <r>
    <x v="4681"/>
    <s v="Startup4682"/>
    <x v="1"/>
    <x v="8"/>
    <s v="Austin"/>
    <n v="2022"/>
    <x v="1751"/>
    <x v="5"/>
    <n v="11327671"/>
    <n v="646864666"/>
    <x v="2"/>
    <n v="1"/>
    <n v="887"/>
    <n v="41994016"/>
    <n v="35"/>
    <s v="Active"/>
  </r>
  <r>
    <x v="4682"/>
    <s v="Startup4683"/>
    <x v="8"/>
    <x v="0"/>
    <s v="Tokyo"/>
    <n v="2012"/>
    <x v="1383"/>
    <x v="6"/>
    <n v="22614743"/>
    <n v="605730345"/>
    <x v="1"/>
    <n v="14"/>
    <n v="2175"/>
    <n v="85612878"/>
    <n v="16"/>
    <s v="Closed"/>
  </r>
  <r>
    <x v="4683"/>
    <s v="Startup4684"/>
    <x v="0"/>
    <x v="2"/>
    <s v="Paris"/>
    <n v="2011"/>
    <x v="71"/>
    <x v="0"/>
    <n v="43872150"/>
    <n v="315162744"/>
    <x v="3"/>
    <n v="10"/>
    <n v="818"/>
    <n v="64505667"/>
    <n v="20"/>
    <s v="Closed"/>
  </r>
  <r>
    <x v="4684"/>
    <s v="Startup4685"/>
    <x v="7"/>
    <x v="3"/>
    <s v="Singapore"/>
    <n v="2017"/>
    <x v="1134"/>
    <x v="2"/>
    <n v="43194677"/>
    <n v="326600815"/>
    <x v="0"/>
    <n v="9"/>
    <n v="4306"/>
    <n v="75935361"/>
    <n v="34"/>
    <s v="Closed"/>
  </r>
  <r>
    <x v="4685"/>
    <s v="Startup4686"/>
    <x v="3"/>
    <x v="9"/>
    <s v="Toronto"/>
    <n v="2010"/>
    <x v="432"/>
    <x v="0"/>
    <n v="43966826"/>
    <n v="249817187"/>
    <x v="7"/>
    <n v="8"/>
    <n v="2972"/>
    <n v="92541296"/>
    <n v="21"/>
    <s v="Acquired"/>
  </r>
  <r>
    <x v="4686"/>
    <s v="Startup4687"/>
    <x v="8"/>
    <x v="6"/>
    <s v="Dubai"/>
    <n v="2011"/>
    <x v="1309"/>
    <x v="4"/>
    <n v="9428377"/>
    <n v="915021620"/>
    <x v="4"/>
    <n v="4"/>
    <n v="3779"/>
    <n v="11883409"/>
    <n v="33"/>
    <s v="Active"/>
  </r>
  <r>
    <x v="4687"/>
    <s v="Startup4688"/>
    <x v="5"/>
    <x v="7"/>
    <s v="London"/>
    <n v="2016"/>
    <x v="1048"/>
    <x v="6"/>
    <n v="14089097"/>
    <n v="992677597"/>
    <x v="4"/>
    <n v="14"/>
    <n v="2219"/>
    <n v="37729162"/>
    <n v="30"/>
    <s v="Acquired"/>
  </r>
  <r>
    <x v="4688"/>
    <s v="Startup4689"/>
    <x v="3"/>
    <x v="6"/>
    <s v="Abu Dhabi"/>
    <n v="2019"/>
    <x v="538"/>
    <x v="3"/>
    <n v="34594032"/>
    <n v="814001437"/>
    <x v="7"/>
    <n v="10"/>
    <n v="1120"/>
    <n v="52563705"/>
    <n v="16"/>
    <s v="Closed"/>
  </r>
  <r>
    <x v="4689"/>
    <s v="Startup4690"/>
    <x v="7"/>
    <x v="3"/>
    <s v="Singapore"/>
    <n v="2019"/>
    <x v="134"/>
    <x v="6"/>
    <n v="19237242"/>
    <n v="925664134"/>
    <x v="1"/>
    <n v="12"/>
    <n v="438"/>
    <n v="89686861"/>
    <n v="30"/>
    <s v="IPO"/>
  </r>
  <r>
    <x v="4690"/>
    <s v="Startup4691"/>
    <x v="6"/>
    <x v="3"/>
    <s v="Singapore"/>
    <n v="2015"/>
    <x v="1396"/>
    <x v="6"/>
    <n v="25598200"/>
    <n v="555162680"/>
    <x v="4"/>
    <n v="11"/>
    <n v="2804"/>
    <n v="7090421"/>
    <n v="3"/>
    <s v="Active"/>
  </r>
  <r>
    <x v="4691"/>
    <s v="Startup4692"/>
    <x v="9"/>
    <x v="3"/>
    <s v="Singapore"/>
    <n v="2010"/>
    <x v="186"/>
    <x v="2"/>
    <n v="45116591"/>
    <n v="637814292"/>
    <x v="4"/>
    <n v="9"/>
    <n v="3610"/>
    <n v="71828271"/>
    <n v="34"/>
    <s v="Acquired"/>
  </r>
  <r>
    <x v="4692"/>
    <s v="Startup4693"/>
    <x v="8"/>
    <x v="5"/>
    <s v="Berlin"/>
    <n v="2020"/>
    <x v="904"/>
    <x v="2"/>
    <n v="41370206"/>
    <n v="433958663"/>
    <x v="3"/>
    <n v="5"/>
    <n v="1705"/>
    <n v="66312570"/>
    <n v="34"/>
    <s v="Acquired"/>
  </r>
  <r>
    <x v="4693"/>
    <s v="Startup4694"/>
    <x v="0"/>
    <x v="7"/>
    <s v="Manchester"/>
    <n v="2018"/>
    <x v="152"/>
    <x v="0"/>
    <n v="33878994"/>
    <n v="700149580"/>
    <x v="1"/>
    <n v="9"/>
    <n v="4814"/>
    <n v="16671499"/>
    <n v="4"/>
    <s v="IPO"/>
  </r>
  <r>
    <x v="4694"/>
    <s v="Startup4695"/>
    <x v="6"/>
    <x v="5"/>
    <s v="Berlin"/>
    <n v="2020"/>
    <x v="1290"/>
    <x v="5"/>
    <n v="47434967"/>
    <n v="173926450"/>
    <x v="6"/>
    <n v="1"/>
    <n v="1015"/>
    <n v="58125790"/>
    <n v="33"/>
    <s v="Closed"/>
  </r>
  <r>
    <x v="4695"/>
    <s v="Startup4696"/>
    <x v="7"/>
    <x v="0"/>
    <s v="Tokyo"/>
    <n v="2023"/>
    <x v="472"/>
    <x v="0"/>
    <n v="21695772"/>
    <n v="964910141"/>
    <x v="4"/>
    <n v="14"/>
    <n v="1543"/>
    <n v="16179518"/>
    <n v="27"/>
    <s v="Closed"/>
  </r>
  <r>
    <x v="4696"/>
    <s v="Startup4697"/>
    <x v="4"/>
    <x v="7"/>
    <s v="Manchester"/>
    <n v="2018"/>
    <x v="1273"/>
    <x v="6"/>
    <n v="44963103"/>
    <n v="503376576"/>
    <x v="5"/>
    <n v="3"/>
    <n v="4417"/>
    <n v="14501424"/>
    <n v="11"/>
    <s v="Closed"/>
  </r>
  <r>
    <x v="4697"/>
    <s v="Startup4698"/>
    <x v="1"/>
    <x v="1"/>
    <s v="Bengaluru"/>
    <n v="2021"/>
    <x v="220"/>
    <x v="4"/>
    <n v="47552953"/>
    <n v="706408364"/>
    <x v="2"/>
    <n v="4"/>
    <n v="4081"/>
    <n v="76496485"/>
    <n v="28"/>
    <s v="Active"/>
  </r>
  <r>
    <x v="4698"/>
    <s v="Startup4699"/>
    <x v="1"/>
    <x v="4"/>
    <s v="Melbourne"/>
    <n v="2011"/>
    <x v="1648"/>
    <x v="5"/>
    <n v="32352741"/>
    <n v="539540494"/>
    <x v="7"/>
    <n v="5"/>
    <n v="3758"/>
    <n v="26228037"/>
    <n v="35"/>
    <s v="Active"/>
  </r>
  <r>
    <x v="4699"/>
    <s v="Startup4700"/>
    <x v="6"/>
    <x v="1"/>
    <s v="Pune"/>
    <n v="2012"/>
    <x v="269"/>
    <x v="5"/>
    <n v="13527961"/>
    <n v="190787207"/>
    <x v="2"/>
    <n v="14"/>
    <n v="2464"/>
    <n v="75078741"/>
    <n v="32"/>
    <s v="IPO"/>
  </r>
  <r>
    <x v="4700"/>
    <s v="Startup4701"/>
    <x v="3"/>
    <x v="6"/>
    <s v="Abu Dhabi"/>
    <n v="2023"/>
    <x v="1093"/>
    <x v="2"/>
    <n v="2657896"/>
    <n v="881421203"/>
    <x v="7"/>
    <n v="8"/>
    <n v="3789"/>
    <n v="54282637"/>
    <n v="28"/>
    <s v="Active"/>
  </r>
  <r>
    <x v="4701"/>
    <s v="Startup4702"/>
    <x v="3"/>
    <x v="5"/>
    <s v="Berlin"/>
    <n v="2010"/>
    <x v="1774"/>
    <x v="0"/>
    <n v="32208704"/>
    <n v="263922950"/>
    <x v="2"/>
    <n v="3"/>
    <n v="770"/>
    <n v="80745239"/>
    <n v="31"/>
    <s v="Closed"/>
  </r>
  <r>
    <x v="4702"/>
    <s v="Startup4703"/>
    <x v="5"/>
    <x v="5"/>
    <s v="Berlin"/>
    <n v="2011"/>
    <x v="899"/>
    <x v="1"/>
    <n v="1893501"/>
    <n v="740315518"/>
    <x v="0"/>
    <n v="9"/>
    <n v="3124"/>
    <n v="46602773"/>
    <n v="29"/>
    <s v="Acquired"/>
  </r>
  <r>
    <x v="4703"/>
    <s v="Startup4704"/>
    <x v="4"/>
    <x v="7"/>
    <s v="Manchester"/>
    <n v="2010"/>
    <x v="34"/>
    <x v="3"/>
    <n v="19113302"/>
    <n v="153277587"/>
    <x v="3"/>
    <n v="5"/>
    <n v="1572"/>
    <n v="22770834"/>
    <n v="40"/>
    <s v="Acquired"/>
  </r>
  <r>
    <x v="4704"/>
    <s v="Startup4705"/>
    <x v="7"/>
    <x v="5"/>
    <s v="Berlin"/>
    <n v="2011"/>
    <x v="1817"/>
    <x v="1"/>
    <n v="18271560"/>
    <n v="868404811"/>
    <x v="2"/>
    <n v="5"/>
    <n v="4891"/>
    <n v="37770427"/>
    <n v="10"/>
    <s v="Active"/>
  </r>
  <r>
    <x v="4705"/>
    <s v="Startup4706"/>
    <x v="6"/>
    <x v="2"/>
    <s v="Paris"/>
    <n v="2012"/>
    <x v="1106"/>
    <x v="2"/>
    <n v="15857984"/>
    <n v="615598196"/>
    <x v="5"/>
    <n v="1"/>
    <n v="2573"/>
    <n v="52030453"/>
    <n v="30"/>
    <s v="Closed"/>
  </r>
  <r>
    <x v="4706"/>
    <s v="Startup4707"/>
    <x v="7"/>
    <x v="0"/>
    <s v="Tokyo"/>
    <n v="2014"/>
    <x v="286"/>
    <x v="1"/>
    <n v="13783189"/>
    <n v="970856214"/>
    <x v="3"/>
    <n v="5"/>
    <n v="1215"/>
    <n v="76405718"/>
    <n v="32"/>
    <s v="Acquired"/>
  </r>
  <r>
    <x v="4707"/>
    <s v="Startup4708"/>
    <x v="3"/>
    <x v="7"/>
    <s v="London"/>
    <n v="2021"/>
    <x v="1705"/>
    <x v="1"/>
    <n v="13010372"/>
    <n v="594008255"/>
    <x v="4"/>
    <n v="7"/>
    <n v="4216"/>
    <n v="8151587"/>
    <n v="23"/>
    <s v="Closed"/>
  </r>
  <r>
    <x v="4708"/>
    <s v="Startup4709"/>
    <x v="2"/>
    <x v="4"/>
    <s v="Sydney"/>
    <n v="2016"/>
    <x v="205"/>
    <x v="1"/>
    <n v="36696128"/>
    <n v="88775349"/>
    <x v="7"/>
    <n v="9"/>
    <n v="3695"/>
    <n v="93206013"/>
    <n v="37"/>
    <s v="Closed"/>
  </r>
  <r>
    <x v="4709"/>
    <s v="Startup4710"/>
    <x v="4"/>
    <x v="3"/>
    <s v="Singapore"/>
    <n v="2012"/>
    <x v="917"/>
    <x v="0"/>
    <n v="41032037"/>
    <n v="132101388"/>
    <x v="6"/>
    <n v="2"/>
    <n v="1818"/>
    <n v="31653254"/>
    <n v="22"/>
    <s v="Closed"/>
  </r>
  <r>
    <x v="4710"/>
    <s v="Startup4711"/>
    <x v="8"/>
    <x v="4"/>
    <s v="Melbourne"/>
    <n v="2016"/>
    <x v="1298"/>
    <x v="4"/>
    <n v="45563810"/>
    <n v="11976778"/>
    <x v="5"/>
    <n v="9"/>
    <n v="4766"/>
    <n v="79417570"/>
    <n v="24"/>
    <s v="Closed"/>
  </r>
  <r>
    <x v="4711"/>
    <s v="Startup4712"/>
    <x v="4"/>
    <x v="6"/>
    <s v="Abu Dhabi"/>
    <n v="2023"/>
    <x v="694"/>
    <x v="3"/>
    <n v="22768428"/>
    <n v="232163920"/>
    <x v="1"/>
    <n v="14"/>
    <n v="1842"/>
    <n v="73172096"/>
    <n v="21"/>
    <s v="IPO"/>
  </r>
  <r>
    <x v="4712"/>
    <s v="Startup4713"/>
    <x v="5"/>
    <x v="0"/>
    <s v="Tokyo"/>
    <n v="2013"/>
    <x v="1689"/>
    <x v="6"/>
    <n v="23941317"/>
    <n v="160734661"/>
    <x v="6"/>
    <n v="13"/>
    <n v="2679"/>
    <n v="39573038"/>
    <n v="19"/>
    <s v="Closed"/>
  </r>
  <r>
    <x v="4713"/>
    <s v="Startup4714"/>
    <x v="3"/>
    <x v="3"/>
    <s v="Singapore"/>
    <n v="2015"/>
    <x v="1818"/>
    <x v="5"/>
    <n v="48213162"/>
    <n v="477212357"/>
    <x v="1"/>
    <n v="2"/>
    <n v="4380"/>
    <n v="88099571"/>
    <n v="33"/>
    <s v="Active"/>
  </r>
  <r>
    <x v="4714"/>
    <s v="Startup4715"/>
    <x v="9"/>
    <x v="2"/>
    <s v="Paris"/>
    <n v="2015"/>
    <x v="1819"/>
    <x v="1"/>
    <n v="17799482"/>
    <n v="642557624"/>
    <x v="3"/>
    <n v="11"/>
    <n v="1392"/>
    <n v="24534291"/>
    <n v="27"/>
    <s v="IPO"/>
  </r>
  <r>
    <x v="4715"/>
    <s v="Startup4716"/>
    <x v="9"/>
    <x v="7"/>
    <s v="London"/>
    <n v="2017"/>
    <x v="1042"/>
    <x v="0"/>
    <n v="4113752"/>
    <n v="826075158"/>
    <x v="7"/>
    <n v="15"/>
    <n v="2769"/>
    <n v="734851"/>
    <n v="14"/>
    <s v="Active"/>
  </r>
  <r>
    <x v="4716"/>
    <s v="Startup4717"/>
    <x v="5"/>
    <x v="6"/>
    <s v="Abu Dhabi"/>
    <n v="2016"/>
    <x v="126"/>
    <x v="4"/>
    <n v="16099380"/>
    <n v="754170515"/>
    <x v="6"/>
    <n v="10"/>
    <n v="1433"/>
    <n v="678181"/>
    <n v="2"/>
    <s v="IPO"/>
  </r>
  <r>
    <x v="4717"/>
    <s v="Startup4718"/>
    <x v="9"/>
    <x v="9"/>
    <s v="Toronto"/>
    <n v="2018"/>
    <x v="704"/>
    <x v="1"/>
    <n v="39145703"/>
    <n v="807042398"/>
    <x v="0"/>
    <n v="2"/>
    <n v="3878"/>
    <n v="17603040"/>
    <n v="12"/>
    <s v="Acquired"/>
  </r>
  <r>
    <x v="4718"/>
    <s v="Startup4719"/>
    <x v="9"/>
    <x v="1"/>
    <s v="Mumbai"/>
    <n v="2016"/>
    <x v="296"/>
    <x v="2"/>
    <n v="48017285"/>
    <n v="890116752"/>
    <x v="7"/>
    <n v="3"/>
    <n v="2297"/>
    <n v="89604114"/>
    <n v="40"/>
    <s v="IPO"/>
  </r>
  <r>
    <x v="4719"/>
    <s v="Startup4720"/>
    <x v="7"/>
    <x v="6"/>
    <s v="Dubai"/>
    <n v="2014"/>
    <x v="1277"/>
    <x v="6"/>
    <n v="37972494"/>
    <n v="779020674"/>
    <x v="0"/>
    <n v="9"/>
    <n v="1699"/>
    <n v="37296057"/>
    <n v="30"/>
    <s v="Acquired"/>
  </r>
  <r>
    <x v="4720"/>
    <s v="Startup4721"/>
    <x v="2"/>
    <x v="6"/>
    <s v="Abu Dhabi"/>
    <n v="2021"/>
    <x v="1746"/>
    <x v="1"/>
    <n v="21494402"/>
    <n v="912776982"/>
    <x v="2"/>
    <n v="12"/>
    <n v="3636"/>
    <n v="40161074"/>
    <n v="8"/>
    <s v="Closed"/>
  </r>
  <r>
    <x v="4721"/>
    <s v="Startup4722"/>
    <x v="9"/>
    <x v="7"/>
    <s v="Manchester"/>
    <n v="2018"/>
    <x v="637"/>
    <x v="1"/>
    <n v="14489993"/>
    <n v="843418443"/>
    <x v="0"/>
    <n v="5"/>
    <n v="1524"/>
    <n v="39277973"/>
    <n v="18"/>
    <s v="Closed"/>
  </r>
  <r>
    <x v="4722"/>
    <s v="Startup4723"/>
    <x v="9"/>
    <x v="5"/>
    <s v="Berlin"/>
    <n v="2022"/>
    <x v="183"/>
    <x v="1"/>
    <n v="46026405"/>
    <n v="404309254"/>
    <x v="0"/>
    <n v="3"/>
    <n v="4104"/>
    <n v="62553375"/>
    <n v="7"/>
    <s v="Closed"/>
  </r>
  <r>
    <x v="4723"/>
    <s v="Startup4724"/>
    <x v="5"/>
    <x v="4"/>
    <s v="Sydney"/>
    <n v="2023"/>
    <x v="35"/>
    <x v="4"/>
    <n v="28963972"/>
    <n v="698605175"/>
    <x v="1"/>
    <n v="11"/>
    <n v="2519"/>
    <n v="41943395"/>
    <n v="7"/>
    <s v="Acquired"/>
  </r>
  <r>
    <x v="4724"/>
    <s v="Startup4725"/>
    <x v="9"/>
    <x v="5"/>
    <s v="Berlin"/>
    <n v="2021"/>
    <x v="1758"/>
    <x v="3"/>
    <n v="43556552"/>
    <n v="192650887"/>
    <x v="0"/>
    <n v="7"/>
    <n v="1628"/>
    <n v="57490663"/>
    <n v="3"/>
    <s v="IPO"/>
  </r>
  <r>
    <x v="4725"/>
    <s v="Startup4726"/>
    <x v="7"/>
    <x v="9"/>
    <s v="Vancouver"/>
    <n v="2013"/>
    <x v="1282"/>
    <x v="0"/>
    <n v="30562438"/>
    <n v="712684917"/>
    <x v="0"/>
    <n v="7"/>
    <n v="2479"/>
    <n v="5638941"/>
    <n v="4"/>
    <s v="IPO"/>
  </r>
  <r>
    <x v="4726"/>
    <s v="Startup4727"/>
    <x v="7"/>
    <x v="5"/>
    <s v="Berlin"/>
    <n v="2019"/>
    <x v="124"/>
    <x v="5"/>
    <n v="44179682"/>
    <n v="956922321"/>
    <x v="1"/>
    <n v="11"/>
    <n v="3911"/>
    <n v="64764972"/>
    <n v="17"/>
    <s v="Acquired"/>
  </r>
  <r>
    <x v="4727"/>
    <s v="Startup4728"/>
    <x v="7"/>
    <x v="5"/>
    <s v="Munich"/>
    <n v="2015"/>
    <x v="334"/>
    <x v="5"/>
    <n v="35073564"/>
    <n v="577229557"/>
    <x v="6"/>
    <n v="6"/>
    <n v="835"/>
    <n v="74022550"/>
    <n v="15"/>
    <s v="Closed"/>
  </r>
  <r>
    <x v="4728"/>
    <s v="Startup4729"/>
    <x v="5"/>
    <x v="3"/>
    <s v="Singapore"/>
    <n v="2023"/>
    <x v="1820"/>
    <x v="4"/>
    <n v="42357902"/>
    <n v="838117806"/>
    <x v="3"/>
    <n v="4"/>
    <n v="4151"/>
    <n v="24250822"/>
    <n v="27"/>
    <s v="Active"/>
  </r>
  <r>
    <x v="4729"/>
    <s v="Startup4730"/>
    <x v="8"/>
    <x v="1"/>
    <s v="Mumbai"/>
    <n v="2014"/>
    <x v="1664"/>
    <x v="4"/>
    <n v="49596339"/>
    <n v="189443273"/>
    <x v="5"/>
    <n v="4"/>
    <n v="3618"/>
    <n v="65675822"/>
    <n v="16"/>
    <s v="Acquired"/>
  </r>
  <r>
    <x v="4730"/>
    <s v="Startup4731"/>
    <x v="1"/>
    <x v="1"/>
    <s v="Pune"/>
    <n v="2023"/>
    <x v="860"/>
    <x v="4"/>
    <n v="15607800"/>
    <n v="755102728"/>
    <x v="2"/>
    <n v="6"/>
    <n v="2115"/>
    <n v="4512586"/>
    <n v="22"/>
    <s v="Acquired"/>
  </r>
  <r>
    <x v="4731"/>
    <s v="Startup4732"/>
    <x v="7"/>
    <x v="9"/>
    <s v="Toronto"/>
    <n v="2021"/>
    <x v="122"/>
    <x v="3"/>
    <n v="47584448"/>
    <n v="767088723"/>
    <x v="5"/>
    <n v="4"/>
    <n v="2769"/>
    <n v="65858177"/>
    <n v="1"/>
    <s v="IPO"/>
  </r>
  <r>
    <x v="4732"/>
    <s v="Startup4733"/>
    <x v="6"/>
    <x v="0"/>
    <s v="Tokyo"/>
    <n v="2020"/>
    <x v="51"/>
    <x v="4"/>
    <n v="46543262"/>
    <n v="847990813"/>
    <x v="1"/>
    <n v="7"/>
    <n v="1932"/>
    <n v="63398444"/>
    <n v="13"/>
    <s v="Active"/>
  </r>
  <r>
    <x v="4733"/>
    <s v="Startup4734"/>
    <x v="2"/>
    <x v="5"/>
    <s v="Berlin"/>
    <n v="2013"/>
    <x v="1264"/>
    <x v="3"/>
    <n v="16576027"/>
    <n v="483826633"/>
    <x v="7"/>
    <n v="8"/>
    <n v="3205"/>
    <n v="186800"/>
    <n v="12"/>
    <s v="IPO"/>
  </r>
  <r>
    <x v="4734"/>
    <s v="Startup4735"/>
    <x v="0"/>
    <x v="2"/>
    <s v="Paris"/>
    <n v="2012"/>
    <x v="1821"/>
    <x v="6"/>
    <n v="20416747"/>
    <n v="60565863"/>
    <x v="0"/>
    <n v="1"/>
    <n v="3040"/>
    <n v="79013611"/>
    <n v="32"/>
    <s v="Acquired"/>
  </r>
  <r>
    <x v="4735"/>
    <s v="Startup4736"/>
    <x v="3"/>
    <x v="5"/>
    <s v="Berlin"/>
    <n v="2024"/>
    <x v="560"/>
    <x v="1"/>
    <n v="47307158"/>
    <n v="378743281"/>
    <x v="6"/>
    <n v="10"/>
    <n v="3633"/>
    <n v="65544892"/>
    <n v="26"/>
    <s v="Closed"/>
  </r>
  <r>
    <x v="4736"/>
    <s v="Startup4737"/>
    <x v="6"/>
    <x v="5"/>
    <s v="Munich"/>
    <n v="2017"/>
    <x v="846"/>
    <x v="5"/>
    <n v="49790932"/>
    <n v="307415231"/>
    <x v="5"/>
    <n v="8"/>
    <n v="311"/>
    <n v="41869305"/>
    <n v="37"/>
    <s v="IPO"/>
  </r>
  <r>
    <x v="4737"/>
    <s v="Startup4738"/>
    <x v="4"/>
    <x v="8"/>
    <s v="Boston"/>
    <n v="2021"/>
    <x v="32"/>
    <x v="2"/>
    <n v="24679577"/>
    <n v="557059400"/>
    <x v="0"/>
    <n v="1"/>
    <n v="1029"/>
    <n v="18809466"/>
    <n v="34"/>
    <s v="IPO"/>
  </r>
  <r>
    <x v="4738"/>
    <s v="Startup4739"/>
    <x v="7"/>
    <x v="9"/>
    <s v="Toronto"/>
    <n v="2023"/>
    <x v="1709"/>
    <x v="4"/>
    <n v="41356710"/>
    <n v="551409340"/>
    <x v="5"/>
    <n v="12"/>
    <n v="3309"/>
    <n v="53957727"/>
    <n v="38"/>
    <s v="IPO"/>
  </r>
  <r>
    <x v="4739"/>
    <s v="Startup4740"/>
    <x v="6"/>
    <x v="1"/>
    <s v="Hyderabad"/>
    <n v="2010"/>
    <x v="314"/>
    <x v="4"/>
    <n v="21786020"/>
    <n v="971219716"/>
    <x v="3"/>
    <n v="3"/>
    <n v="518"/>
    <n v="35191101"/>
    <n v="9"/>
    <s v="Active"/>
  </r>
  <r>
    <x v="4740"/>
    <s v="Startup4741"/>
    <x v="5"/>
    <x v="8"/>
    <s v="Austin"/>
    <n v="2017"/>
    <x v="1822"/>
    <x v="5"/>
    <n v="33612463"/>
    <n v="69892877"/>
    <x v="2"/>
    <n v="1"/>
    <n v="35"/>
    <n v="73257314"/>
    <n v="5"/>
    <s v="Acquired"/>
  </r>
  <r>
    <x v="4741"/>
    <s v="Startup4742"/>
    <x v="2"/>
    <x v="1"/>
    <s v="Bengaluru"/>
    <n v="2024"/>
    <x v="1621"/>
    <x v="5"/>
    <n v="16228840"/>
    <n v="775332359"/>
    <x v="5"/>
    <n v="9"/>
    <n v="3710"/>
    <n v="73017639"/>
    <n v="33"/>
    <s v="Closed"/>
  </r>
  <r>
    <x v="4742"/>
    <s v="Startup4743"/>
    <x v="7"/>
    <x v="0"/>
    <s v="Tokyo"/>
    <n v="2013"/>
    <x v="190"/>
    <x v="5"/>
    <n v="25702770"/>
    <n v="851526780"/>
    <x v="1"/>
    <n v="1"/>
    <n v="3872"/>
    <n v="6861772"/>
    <n v="33"/>
    <s v="IPO"/>
  </r>
  <r>
    <x v="4743"/>
    <s v="Startup4744"/>
    <x v="2"/>
    <x v="6"/>
    <s v="Abu Dhabi"/>
    <n v="2019"/>
    <x v="461"/>
    <x v="4"/>
    <n v="2419255"/>
    <n v="543252280"/>
    <x v="5"/>
    <n v="1"/>
    <n v="526"/>
    <n v="88981052"/>
    <n v="30"/>
    <s v="Active"/>
  </r>
  <r>
    <x v="4744"/>
    <s v="Startup4745"/>
    <x v="8"/>
    <x v="3"/>
    <s v="Singapore"/>
    <n v="2020"/>
    <x v="1328"/>
    <x v="3"/>
    <n v="22229220"/>
    <n v="890874380"/>
    <x v="0"/>
    <n v="10"/>
    <n v="3705"/>
    <n v="1089914"/>
    <n v="31"/>
    <s v="Active"/>
  </r>
  <r>
    <x v="4745"/>
    <s v="Startup4746"/>
    <x v="8"/>
    <x v="7"/>
    <s v="London"/>
    <n v="2013"/>
    <x v="1600"/>
    <x v="4"/>
    <n v="14677286"/>
    <n v="485654998"/>
    <x v="1"/>
    <n v="9"/>
    <n v="501"/>
    <n v="5328923"/>
    <n v="25"/>
    <s v="IPO"/>
  </r>
  <r>
    <x v="4746"/>
    <s v="Startup4747"/>
    <x v="3"/>
    <x v="3"/>
    <s v="Singapore"/>
    <n v="2011"/>
    <x v="1208"/>
    <x v="6"/>
    <n v="45818231"/>
    <n v="81328144"/>
    <x v="1"/>
    <n v="15"/>
    <n v="1901"/>
    <n v="74061815"/>
    <n v="16"/>
    <s v="Closed"/>
  </r>
  <r>
    <x v="4747"/>
    <s v="Startup4748"/>
    <x v="9"/>
    <x v="3"/>
    <s v="Singapore"/>
    <n v="2022"/>
    <x v="824"/>
    <x v="0"/>
    <n v="3502960"/>
    <n v="922918429"/>
    <x v="5"/>
    <n v="7"/>
    <n v="4629"/>
    <n v="84655166"/>
    <n v="16"/>
    <s v="Closed"/>
  </r>
  <r>
    <x v="4748"/>
    <s v="Startup4749"/>
    <x v="1"/>
    <x v="3"/>
    <s v="Singapore"/>
    <n v="2021"/>
    <x v="391"/>
    <x v="4"/>
    <n v="47582875"/>
    <n v="859348636"/>
    <x v="6"/>
    <n v="3"/>
    <n v="1153"/>
    <n v="17810235"/>
    <n v="6"/>
    <s v="Active"/>
  </r>
  <r>
    <x v="4749"/>
    <s v="Startup4750"/>
    <x v="7"/>
    <x v="7"/>
    <s v="London"/>
    <n v="2016"/>
    <x v="964"/>
    <x v="2"/>
    <n v="27478407"/>
    <n v="241947913"/>
    <x v="4"/>
    <n v="11"/>
    <n v="1342"/>
    <n v="87713775"/>
    <n v="30"/>
    <s v="Active"/>
  </r>
  <r>
    <x v="4750"/>
    <s v="Startup4751"/>
    <x v="3"/>
    <x v="2"/>
    <s v="Paris"/>
    <n v="2022"/>
    <x v="1683"/>
    <x v="2"/>
    <n v="25404200"/>
    <n v="844077955"/>
    <x v="5"/>
    <n v="5"/>
    <n v="3175"/>
    <n v="31145969"/>
    <n v="17"/>
    <s v="IPO"/>
  </r>
  <r>
    <x v="4751"/>
    <s v="Startup4752"/>
    <x v="7"/>
    <x v="7"/>
    <s v="London"/>
    <n v="2011"/>
    <x v="1713"/>
    <x v="1"/>
    <n v="12970887"/>
    <n v="698200243"/>
    <x v="7"/>
    <n v="6"/>
    <n v="1723"/>
    <n v="75120151"/>
    <n v="33"/>
    <s v="Closed"/>
  </r>
  <r>
    <x v="4752"/>
    <s v="Startup4753"/>
    <x v="9"/>
    <x v="0"/>
    <s v="Tokyo"/>
    <n v="2015"/>
    <x v="206"/>
    <x v="4"/>
    <n v="6230494"/>
    <n v="870647524"/>
    <x v="6"/>
    <n v="14"/>
    <n v="2609"/>
    <n v="59251841"/>
    <n v="26"/>
    <s v="IPO"/>
  </r>
  <r>
    <x v="4753"/>
    <s v="Startup4754"/>
    <x v="5"/>
    <x v="3"/>
    <s v="Singapore"/>
    <n v="2022"/>
    <x v="220"/>
    <x v="6"/>
    <n v="36944291"/>
    <n v="816283260"/>
    <x v="1"/>
    <n v="14"/>
    <n v="577"/>
    <n v="97306704"/>
    <n v="32"/>
    <s v="Acquired"/>
  </r>
  <r>
    <x v="4754"/>
    <s v="Startup4755"/>
    <x v="5"/>
    <x v="5"/>
    <s v="Berlin"/>
    <n v="2022"/>
    <x v="1295"/>
    <x v="6"/>
    <n v="36671322"/>
    <n v="372141740"/>
    <x v="3"/>
    <n v="5"/>
    <n v="4042"/>
    <n v="32214097"/>
    <n v="24"/>
    <s v="Closed"/>
  </r>
  <r>
    <x v="4755"/>
    <s v="Startup4756"/>
    <x v="3"/>
    <x v="2"/>
    <s v="Paris"/>
    <n v="2023"/>
    <x v="1411"/>
    <x v="6"/>
    <n v="32894054"/>
    <n v="39295473"/>
    <x v="3"/>
    <n v="13"/>
    <n v="2654"/>
    <n v="66205970"/>
    <n v="31"/>
    <s v="Acquired"/>
  </r>
  <r>
    <x v="4756"/>
    <s v="Startup4757"/>
    <x v="4"/>
    <x v="7"/>
    <s v="Manchester"/>
    <n v="2018"/>
    <x v="1613"/>
    <x v="2"/>
    <n v="18864361"/>
    <n v="470233018"/>
    <x v="1"/>
    <n v="4"/>
    <n v="4772"/>
    <n v="17542658"/>
    <n v="9"/>
    <s v="Closed"/>
  </r>
  <r>
    <x v="4757"/>
    <s v="Startup4758"/>
    <x v="6"/>
    <x v="2"/>
    <s v="Paris"/>
    <n v="2016"/>
    <x v="0"/>
    <x v="1"/>
    <n v="32726748"/>
    <n v="614103650"/>
    <x v="2"/>
    <n v="11"/>
    <n v="3514"/>
    <n v="92168528"/>
    <n v="16"/>
    <s v="Active"/>
  </r>
  <r>
    <x v="4758"/>
    <s v="Startup4759"/>
    <x v="1"/>
    <x v="6"/>
    <s v="Dubai"/>
    <n v="2022"/>
    <x v="291"/>
    <x v="3"/>
    <n v="42702944"/>
    <n v="72906130"/>
    <x v="6"/>
    <n v="4"/>
    <n v="4160"/>
    <n v="50627296"/>
    <n v="7"/>
    <s v="IPO"/>
  </r>
  <r>
    <x v="4759"/>
    <s v="Startup4760"/>
    <x v="8"/>
    <x v="3"/>
    <s v="Singapore"/>
    <n v="2019"/>
    <x v="835"/>
    <x v="5"/>
    <n v="6095256"/>
    <n v="672894426"/>
    <x v="5"/>
    <n v="9"/>
    <n v="4035"/>
    <n v="82298742"/>
    <n v="33"/>
    <s v="Acquired"/>
  </r>
  <r>
    <x v="4760"/>
    <s v="Startup4761"/>
    <x v="1"/>
    <x v="8"/>
    <s v="New York"/>
    <n v="2021"/>
    <x v="1608"/>
    <x v="0"/>
    <n v="49179938"/>
    <n v="624554566"/>
    <x v="0"/>
    <n v="13"/>
    <n v="3613"/>
    <n v="32582816"/>
    <n v="26"/>
    <s v="IPO"/>
  </r>
  <r>
    <x v="4761"/>
    <s v="Startup4762"/>
    <x v="9"/>
    <x v="2"/>
    <s v="Paris"/>
    <n v="2017"/>
    <x v="818"/>
    <x v="0"/>
    <n v="32018383"/>
    <n v="928875031"/>
    <x v="6"/>
    <n v="3"/>
    <n v="4055"/>
    <n v="15155477"/>
    <n v="10"/>
    <s v="Acquired"/>
  </r>
  <r>
    <x v="4762"/>
    <s v="Startup4763"/>
    <x v="7"/>
    <x v="6"/>
    <s v="Abu Dhabi"/>
    <n v="2013"/>
    <x v="279"/>
    <x v="5"/>
    <n v="1872969"/>
    <n v="539637605"/>
    <x v="6"/>
    <n v="12"/>
    <n v="160"/>
    <n v="44955687"/>
    <n v="21"/>
    <s v="Closed"/>
  </r>
  <r>
    <x v="4763"/>
    <s v="Startup4764"/>
    <x v="1"/>
    <x v="1"/>
    <s v="Mumbai"/>
    <n v="2021"/>
    <x v="1530"/>
    <x v="5"/>
    <n v="43522133"/>
    <n v="884665230"/>
    <x v="4"/>
    <n v="4"/>
    <n v="4015"/>
    <n v="38925970"/>
    <n v="27"/>
    <s v="Active"/>
  </r>
  <r>
    <x v="4764"/>
    <s v="Startup4765"/>
    <x v="8"/>
    <x v="0"/>
    <s v="Tokyo"/>
    <n v="2020"/>
    <x v="83"/>
    <x v="6"/>
    <n v="11769398"/>
    <n v="782156194"/>
    <x v="7"/>
    <n v="8"/>
    <n v="2441"/>
    <n v="85140272"/>
    <n v="6"/>
    <s v="IPO"/>
  </r>
  <r>
    <x v="4765"/>
    <s v="Startup4766"/>
    <x v="9"/>
    <x v="1"/>
    <s v="Mumbai"/>
    <n v="2014"/>
    <x v="236"/>
    <x v="4"/>
    <n v="43506940"/>
    <n v="209752272"/>
    <x v="1"/>
    <n v="10"/>
    <n v="4747"/>
    <n v="48669063"/>
    <n v="1"/>
    <s v="Active"/>
  </r>
  <r>
    <x v="4766"/>
    <s v="Startup4767"/>
    <x v="1"/>
    <x v="1"/>
    <s v="Pune"/>
    <n v="2019"/>
    <x v="1397"/>
    <x v="5"/>
    <n v="46074993"/>
    <n v="122118330"/>
    <x v="4"/>
    <n v="8"/>
    <n v="419"/>
    <n v="62406350"/>
    <n v="30"/>
    <s v="Closed"/>
  </r>
  <r>
    <x v="4767"/>
    <s v="Startup4768"/>
    <x v="2"/>
    <x v="3"/>
    <s v="Singapore"/>
    <n v="2021"/>
    <x v="779"/>
    <x v="5"/>
    <n v="39827935"/>
    <n v="375996195"/>
    <x v="3"/>
    <n v="9"/>
    <n v="4754"/>
    <n v="46044065"/>
    <n v="25"/>
    <s v="IPO"/>
  </r>
  <r>
    <x v="4768"/>
    <s v="Startup4769"/>
    <x v="5"/>
    <x v="1"/>
    <s v="Mumbai"/>
    <n v="2011"/>
    <x v="860"/>
    <x v="3"/>
    <n v="32095565"/>
    <n v="74478676"/>
    <x v="2"/>
    <n v="2"/>
    <n v="2220"/>
    <n v="43844858"/>
    <n v="17"/>
    <s v="Active"/>
  </r>
  <r>
    <x v="4769"/>
    <s v="Startup4770"/>
    <x v="6"/>
    <x v="7"/>
    <s v="London"/>
    <n v="2011"/>
    <x v="1031"/>
    <x v="2"/>
    <n v="22344182"/>
    <n v="321435286"/>
    <x v="2"/>
    <n v="6"/>
    <n v="2285"/>
    <n v="85243294"/>
    <n v="25"/>
    <s v="Active"/>
  </r>
  <r>
    <x v="4770"/>
    <s v="Startup4771"/>
    <x v="1"/>
    <x v="8"/>
    <s v="Austin"/>
    <n v="2013"/>
    <x v="237"/>
    <x v="3"/>
    <n v="45054567"/>
    <n v="483006627"/>
    <x v="7"/>
    <n v="8"/>
    <n v="4914"/>
    <n v="32912953"/>
    <n v="11"/>
    <s v="Active"/>
  </r>
  <r>
    <x v="4771"/>
    <s v="Startup4772"/>
    <x v="9"/>
    <x v="9"/>
    <s v="Toronto"/>
    <n v="2012"/>
    <x v="196"/>
    <x v="0"/>
    <n v="9859409"/>
    <n v="319133067"/>
    <x v="2"/>
    <n v="2"/>
    <n v="1859"/>
    <n v="72799407"/>
    <n v="20"/>
    <s v="Closed"/>
  </r>
  <r>
    <x v="4772"/>
    <s v="Startup4773"/>
    <x v="8"/>
    <x v="4"/>
    <s v="Sydney"/>
    <n v="2012"/>
    <x v="157"/>
    <x v="6"/>
    <n v="31971424"/>
    <n v="781283837"/>
    <x v="5"/>
    <n v="10"/>
    <n v="4163"/>
    <n v="88319786"/>
    <n v="18"/>
    <s v="Acquired"/>
  </r>
  <r>
    <x v="4773"/>
    <s v="Startup4774"/>
    <x v="9"/>
    <x v="1"/>
    <s v="Pune"/>
    <n v="2010"/>
    <x v="753"/>
    <x v="3"/>
    <n v="14885249"/>
    <n v="696202757"/>
    <x v="6"/>
    <n v="9"/>
    <n v="1294"/>
    <n v="53899025"/>
    <n v="7"/>
    <s v="IPO"/>
  </r>
  <r>
    <x v="4774"/>
    <s v="Startup4775"/>
    <x v="0"/>
    <x v="5"/>
    <s v="Berlin"/>
    <n v="2023"/>
    <x v="1161"/>
    <x v="1"/>
    <n v="28198104"/>
    <n v="114782962"/>
    <x v="7"/>
    <n v="13"/>
    <n v="4430"/>
    <n v="78025796"/>
    <n v="24"/>
    <s v="Closed"/>
  </r>
  <r>
    <x v="4775"/>
    <s v="Startup4776"/>
    <x v="3"/>
    <x v="8"/>
    <s v="San Francisco"/>
    <n v="2023"/>
    <x v="1185"/>
    <x v="4"/>
    <n v="16808211"/>
    <n v="884808486"/>
    <x v="5"/>
    <n v="15"/>
    <n v="4760"/>
    <n v="82227907"/>
    <n v="39"/>
    <s v="Active"/>
  </r>
  <r>
    <x v="4776"/>
    <s v="Startup4777"/>
    <x v="1"/>
    <x v="7"/>
    <s v="London"/>
    <n v="2011"/>
    <x v="1609"/>
    <x v="5"/>
    <n v="2167651"/>
    <n v="834213275"/>
    <x v="0"/>
    <n v="2"/>
    <n v="3674"/>
    <n v="82790750"/>
    <n v="12"/>
    <s v="Closed"/>
  </r>
  <r>
    <x v="4777"/>
    <s v="Startup4778"/>
    <x v="0"/>
    <x v="9"/>
    <s v="Toronto"/>
    <n v="2013"/>
    <x v="869"/>
    <x v="6"/>
    <n v="21919020"/>
    <n v="386102351"/>
    <x v="1"/>
    <n v="3"/>
    <n v="4529"/>
    <n v="67345861"/>
    <n v="10"/>
    <s v="IPO"/>
  </r>
  <r>
    <x v="4778"/>
    <s v="Startup4779"/>
    <x v="1"/>
    <x v="8"/>
    <s v="Austin"/>
    <n v="2014"/>
    <x v="106"/>
    <x v="3"/>
    <n v="17791228"/>
    <n v="107035740"/>
    <x v="0"/>
    <n v="5"/>
    <n v="612"/>
    <n v="90031769"/>
    <n v="16"/>
    <s v="Closed"/>
  </r>
  <r>
    <x v="4779"/>
    <s v="Startup4780"/>
    <x v="4"/>
    <x v="1"/>
    <s v="Pune"/>
    <n v="2018"/>
    <x v="1217"/>
    <x v="1"/>
    <n v="23332729"/>
    <n v="759581169"/>
    <x v="7"/>
    <n v="7"/>
    <n v="2132"/>
    <n v="42433856"/>
    <n v="8"/>
    <s v="IPO"/>
  </r>
  <r>
    <x v="4780"/>
    <s v="Startup4781"/>
    <x v="2"/>
    <x v="1"/>
    <s v="Bengaluru"/>
    <n v="2022"/>
    <x v="850"/>
    <x v="2"/>
    <n v="28491545"/>
    <n v="526298932"/>
    <x v="2"/>
    <n v="8"/>
    <n v="3336"/>
    <n v="67040009"/>
    <n v="33"/>
    <s v="Closed"/>
  </r>
  <r>
    <x v="4781"/>
    <s v="Startup4782"/>
    <x v="7"/>
    <x v="0"/>
    <s v="Tokyo"/>
    <n v="2013"/>
    <x v="1536"/>
    <x v="2"/>
    <n v="41844968"/>
    <n v="804627600"/>
    <x v="2"/>
    <n v="12"/>
    <n v="4788"/>
    <n v="49276550"/>
    <n v="31"/>
    <s v="Active"/>
  </r>
  <r>
    <x v="4782"/>
    <s v="Startup4783"/>
    <x v="7"/>
    <x v="9"/>
    <s v="Vancouver"/>
    <n v="2016"/>
    <x v="1320"/>
    <x v="1"/>
    <n v="36894833"/>
    <n v="403414335"/>
    <x v="4"/>
    <n v="2"/>
    <n v="3461"/>
    <n v="52090595"/>
    <n v="17"/>
    <s v="Acquired"/>
  </r>
  <r>
    <x v="4783"/>
    <s v="Startup4784"/>
    <x v="9"/>
    <x v="6"/>
    <s v="Abu Dhabi"/>
    <n v="2010"/>
    <x v="191"/>
    <x v="5"/>
    <n v="5367775"/>
    <n v="232841341"/>
    <x v="3"/>
    <n v="5"/>
    <n v="1282"/>
    <n v="46623167"/>
    <n v="15"/>
    <s v="Active"/>
  </r>
  <r>
    <x v="4784"/>
    <s v="Startup4785"/>
    <x v="8"/>
    <x v="4"/>
    <s v="Melbourne"/>
    <n v="2014"/>
    <x v="1740"/>
    <x v="6"/>
    <n v="1059021"/>
    <n v="846760068"/>
    <x v="3"/>
    <n v="8"/>
    <n v="1938"/>
    <n v="36875922"/>
    <n v="21"/>
    <s v="IPO"/>
  </r>
  <r>
    <x v="4785"/>
    <s v="Startup4786"/>
    <x v="3"/>
    <x v="7"/>
    <s v="London"/>
    <n v="2010"/>
    <x v="1661"/>
    <x v="6"/>
    <n v="37726735"/>
    <n v="311463032"/>
    <x v="7"/>
    <n v="3"/>
    <n v="1429"/>
    <n v="6524098"/>
    <n v="27"/>
    <s v="IPO"/>
  </r>
  <r>
    <x v="4786"/>
    <s v="Startup4787"/>
    <x v="9"/>
    <x v="0"/>
    <s v="Tokyo"/>
    <n v="2021"/>
    <x v="72"/>
    <x v="3"/>
    <n v="22426434"/>
    <n v="135110372"/>
    <x v="3"/>
    <n v="14"/>
    <n v="4524"/>
    <n v="29040839"/>
    <n v="30"/>
    <s v="IPO"/>
  </r>
  <r>
    <x v="4787"/>
    <s v="Startup4788"/>
    <x v="5"/>
    <x v="7"/>
    <s v="London"/>
    <n v="2022"/>
    <x v="1453"/>
    <x v="1"/>
    <n v="7533496"/>
    <n v="631494571"/>
    <x v="4"/>
    <n v="13"/>
    <n v="2303"/>
    <n v="46912481"/>
    <n v="12"/>
    <s v="IPO"/>
  </r>
  <r>
    <x v="4788"/>
    <s v="Startup4789"/>
    <x v="2"/>
    <x v="6"/>
    <s v="Abu Dhabi"/>
    <n v="2022"/>
    <x v="1157"/>
    <x v="5"/>
    <n v="6445055"/>
    <n v="518463087"/>
    <x v="0"/>
    <n v="11"/>
    <n v="1314"/>
    <n v="55281661"/>
    <n v="23"/>
    <s v="IPO"/>
  </r>
  <r>
    <x v="4789"/>
    <s v="Startup4790"/>
    <x v="9"/>
    <x v="4"/>
    <s v="Melbourne"/>
    <n v="2024"/>
    <x v="655"/>
    <x v="3"/>
    <n v="34983783"/>
    <n v="825865237"/>
    <x v="4"/>
    <n v="4"/>
    <n v="2342"/>
    <n v="83387666"/>
    <n v="40"/>
    <s v="Active"/>
  </r>
  <r>
    <x v="4790"/>
    <s v="Startup4791"/>
    <x v="8"/>
    <x v="9"/>
    <s v="Vancouver"/>
    <n v="2022"/>
    <x v="1370"/>
    <x v="0"/>
    <n v="9970652"/>
    <n v="248007989"/>
    <x v="4"/>
    <n v="14"/>
    <n v="690"/>
    <n v="32400119"/>
    <n v="32"/>
    <s v="Acquired"/>
  </r>
  <r>
    <x v="4791"/>
    <s v="Startup4792"/>
    <x v="1"/>
    <x v="0"/>
    <s v="Tokyo"/>
    <n v="2019"/>
    <x v="1472"/>
    <x v="4"/>
    <n v="27134097"/>
    <n v="86248501"/>
    <x v="3"/>
    <n v="7"/>
    <n v="744"/>
    <n v="6664987"/>
    <n v="16"/>
    <s v="IPO"/>
  </r>
  <r>
    <x v="4792"/>
    <s v="Startup4793"/>
    <x v="9"/>
    <x v="9"/>
    <s v="Vancouver"/>
    <n v="2013"/>
    <x v="190"/>
    <x v="3"/>
    <n v="7267201"/>
    <n v="630787298"/>
    <x v="2"/>
    <n v="8"/>
    <n v="405"/>
    <n v="3783576"/>
    <n v="28"/>
    <s v="Acquired"/>
  </r>
  <r>
    <x v="4793"/>
    <s v="Startup4794"/>
    <x v="7"/>
    <x v="7"/>
    <s v="London"/>
    <n v="2013"/>
    <x v="233"/>
    <x v="5"/>
    <n v="5466399"/>
    <n v="456412788"/>
    <x v="5"/>
    <n v="1"/>
    <n v="3493"/>
    <n v="81479418"/>
    <n v="27"/>
    <s v="Closed"/>
  </r>
  <r>
    <x v="4794"/>
    <s v="Startup4795"/>
    <x v="5"/>
    <x v="1"/>
    <s v="Pune"/>
    <n v="2013"/>
    <x v="118"/>
    <x v="0"/>
    <n v="43991170"/>
    <n v="441249073"/>
    <x v="3"/>
    <n v="2"/>
    <n v="1463"/>
    <n v="42045184"/>
    <n v="37"/>
    <s v="Acquired"/>
  </r>
  <r>
    <x v="4795"/>
    <s v="Startup4796"/>
    <x v="1"/>
    <x v="7"/>
    <s v="Manchester"/>
    <n v="2011"/>
    <x v="1622"/>
    <x v="3"/>
    <n v="24246937"/>
    <n v="672594447"/>
    <x v="4"/>
    <n v="4"/>
    <n v="4971"/>
    <n v="72500647"/>
    <n v="24"/>
    <s v="Acquired"/>
  </r>
  <r>
    <x v="4796"/>
    <s v="Startup4797"/>
    <x v="1"/>
    <x v="2"/>
    <s v="Paris"/>
    <n v="2023"/>
    <x v="335"/>
    <x v="6"/>
    <n v="46103242"/>
    <n v="882991356"/>
    <x v="2"/>
    <n v="13"/>
    <n v="775"/>
    <n v="18897795"/>
    <n v="30"/>
    <s v="Active"/>
  </r>
  <r>
    <x v="4797"/>
    <s v="Startup4798"/>
    <x v="6"/>
    <x v="2"/>
    <s v="Paris"/>
    <n v="2021"/>
    <x v="598"/>
    <x v="6"/>
    <n v="39820793"/>
    <n v="810829354"/>
    <x v="5"/>
    <n v="2"/>
    <n v="3248"/>
    <n v="60045299"/>
    <n v="38"/>
    <s v="Acquired"/>
  </r>
  <r>
    <x v="4798"/>
    <s v="Startup4799"/>
    <x v="0"/>
    <x v="1"/>
    <s v="Bengaluru"/>
    <n v="2017"/>
    <x v="1516"/>
    <x v="1"/>
    <n v="22335332"/>
    <n v="170354448"/>
    <x v="3"/>
    <n v="7"/>
    <n v="1962"/>
    <n v="11480201"/>
    <n v="35"/>
    <s v="Acquired"/>
  </r>
  <r>
    <x v="4799"/>
    <s v="Startup4800"/>
    <x v="6"/>
    <x v="4"/>
    <s v="Melbourne"/>
    <n v="2017"/>
    <x v="1304"/>
    <x v="1"/>
    <n v="35760461"/>
    <n v="493226020"/>
    <x v="3"/>
    <n v="15"/>
    <n v="3106"/>
    <n v="4273228"/>
    <n v="23"/>
    <s v="IPO"/>
  </r>
  <r>
    <x v="4800"/>
    <s v="Startup4801"/>
    <x v="0"/>
    <x v="4"/>
    <s v="Sydney"/>
    <n v="2024"/>
    <x v="1704"/>
    <x v="5"/>
    <n v="28399712"/>
    <n v="902528273"/>
    <x v="1"/>
    <n v="13"/>
    <n v="4275"/>
    <n v="53421683"/>
    <n v="16"/>
    <s v="Active"/>
  </r>
  <r>
    <x v="4801"/>
    <s v="Startup4802"/>
    <x v="6"/>
    <x v="9"/>
    <s v="Vancouver"/>
    <n v="2014"/>
    <x v="1243"/>
    <x v="0"/>
    <n v="39781365"/>
    <n v="660706294"/>
    <x v="5"/>
    <n v="6"/>
    <n v="2054"/>
    <n v="40096172"/>
    <n v="13"/>
    <s v="Closed"/>
  </r>
  <r>
    <x v="4802"/>
    <s v="Startup4803"/>
    <x v="1"/>
    <x v="2"/>
    <s v="Paris"/>
    <n v="2010"/>
    <x v="1811"/>
    <x v="5"/>
    <n v="34997094"/>
    <n v="794081828"/>
    <x v="2"/>
    <n v="6"/>
    <n v="486"/>
    <n v="48129545"/>
    <n v="34"/>
    <s v="Active"/>
  </r>
  <r>
    <x v="4803"/>
    <s v="Startup4804"/>
    <x v="9"/>
    <x v="7"/>
    <s v="Manchester"/>
    <n v="2021"/>
    <x v="1083"/>
    <x v="0"/>
    <n v="13313151"/>
    <n v="955670486"/>
    <x v="0"/>
    <n v="9"/>
    <n v="4377"/>
    <n v="10552650"/>
    <n v="30"/>
    <s v="Closed"/>
  </r>
  <r>
    <x v="4804"/>
    <s v="Startup4805"/>
    <x v="5"/>
    <x v="3"/>
    <s v="Singapore"/>
    <n v="2016"/>
    <x v="523"/>
    <x v="0"/>
    <n v="41473237"/>
    <n v="849382423"/>
    <x v="1"/>
    <n v="1"/>
    <n v="688"/>
    <n v="71568464"/>
    <n v="11"/>
    <s v="Active"/>
  </r>
  <r>
    <x v="4805"/>
    <s v="Startup4806"/>
    <x v="7"/>
    <x v="8"/>
    <s v="San Francisco"/>
    <n v="2013"/>
    <x v="1823"/>
    <x v="2"/>
    <n v="809277"/>
    <n v="65805104"/>
    <x v="4"/>
    <n v="14"/>
    <n v="1662"/>
    <n v="183199"/>
    <n v="33"/>
    <s v="Acquired"/>
  </r>
  <r>
    <x v="4806"/>
    <s v="Startup4807"/>
    <x v="9"/>
    <x v="6"/>
    <s v="Abu Dhabi"/>
    <n v="2016"/>
    <x v="1005"/>
    <x v="0"/>
    <n v="8742130"/>
    <n v="651463682"/>
    <x v="7"/>
    <n v="2"/>
    <n v="3527"/>
    <n v="38169262"/>
    <n v="12"/>
    <s v="Closed"/>
  </r>
  <r>
    <x v="4807"/>
    <s v="Startup4808"/>
    <x v="7"/>
    <x v="5"/>
    <s v="Berlin"/>
    <n v="2014"/>
    <x v="499"/>
    <x v="2"/>
    <n v="6028791"/>
    <n v="993064556"/>
    <x v="4"/>
    <n v="6"/>
    <n v="2376"/>
    <n v="82263300"/>
    <n v="8"/>
    <s v="Acquired"/>
  </r>
  <r>
    <x v="4808"/>
    <s v="Startup4809"/>
    <x v="7"/>
    <x v="5"/>
    <s v="Munich"/>
    <n v="2023"/>
    <x v="34"/>
    <x v="2"/>
    <n v="19564002"/>
    <n v="830437647"/>
    <x v="4"/>
    <n v="15"/>
    <n v="4890"/>
    <n v="98092622"/>
    <n v="15"/>
    <s v="Closed"/>
  </r>
  <r>
    <x v="4809"/>
    <s v="Startup4810"/>
    <x v="2"/>
    <x v="5"/>
    <s v="Berlin"/>
    <n v="2016"/>
    <x v="951"/>
    <x v="4"/>
    <n v="30652972"/>
    <n v="890284784"/>
    <x v="3"/>
    <n v="13"/>
    <n v="4688"/>
    <n v="83264611"/>
    <n v="10"/>
    <s v="Acquired"/>
  </r>
  <r>
    <x v="4810"/>
    <s v="Startup4811"/>
    <x v="8"/>
    <x v="5"/>
    <s v="Berlin"/>
    <n v="2014"/>
    <x v="1544"/>
    <x v="4"/>
    <n v="33354349"/>
    <n v="743682729"/>
    <x v="4"/>
    <n v="7"/>
    <n v="1595"/>
    <n v="27156358"/>
    <n v="36"/>
    <s v="Active"/>
  </r>
  <r>
    <x v="4811"/>
    <s v="Startup4812"/>
    <x v="7"/>
    <x v="7"/>
    <s v="Manchester"/>
    <n v="2011"/>
    <x v="94"/>
    <x v="2"/>
    <n v="29592904"/>
    <n v="80181275"/>
    <x v="7"/>
    <n v="9"/>
    <n v="540"/>
    <n v="4090691"/>
    <n v="2"/>
    <s v="Acquired"/>
  </r>
  <r>
    <x v="4812"/>
    <s v="Startup4813"/>
    <x v="9"/>
    <x v="2"/>
    <s v="Paris"/>
    <n v="2022"/>
    <x v="1490"/>
    <x v="2"/>
    <n v="9745772"/>
    <n v="270312177"/>
    <x v="7"/>
    <n v="1"/>
    <n v="577"/>
    <n v="50107913"/>
    <n v="39"/>
    <s v="Acquired"/>
  </r>
  <r>
    <x v="4813"/>
    <s v="Startup4814"/>
    <x v="7"/>
    <x v="6"/>
    <s v="Abu Dhabi"/>
    <n v="2011"/>
    <x v="1577"/>
    <x v="4"/>
    <n v="48997664"/>
    <n v="238930818"/>
    <x v="2"/>
    <n v="14"/>
    <n v="1408"/>
    <n v="94526734"/>
    <n v="20"/>
    <s v="Closed"/>
  </r>
  <r>
    <x v="4814"/>
    <s v="Startup4815"/>
    <x v="9"/>
    <x v="7"/>
    <s v="London"/>
    <n v="2020"/>
    <x v="264"/>
    <x v="3"/>
    <n v="7662797"/>
    <n v="976039372"/>
    <x v="4"/>
    <n v="2"/>
    <n v="221"/>
    <n v="1170010"/>
    <n v="9"/>
    <s v="Acquired"/>
  </r>
  <r>
    <x v="4815"/>
    <s v="Startup4816"/>
    <x v="4"/>
    <x v="3"/>
    <s v="Singapore"/>
    <n v="2020"/>
    <x v="1638"/>
    <x v="5"/>
    <n v="20688865"/>
    <n v="533445956"/>
    <x v="7"/>
    <n v="1"/>
    <n v="1896"/>
    <n v="60706068"/>
    <n v="29"/>
    <s v="Acquired"/>
  </r>
  <r>
    <x v="4816"/>
    <s v="Startup4817"/>
    <x v="0"/>
    <x v="0"/>
    <s v="Tokyo"/>
    <n v="2012"/>
    <x v="495"/>
    <x v="6"/>
    <n v="20827601"/>
    <n v="776150868"/>
    <x v="2"/>
    <n v="3"/>
    <n v="1612"/>
    <n v="31247344"/>
    <n v="5"/>
    <s v="IPO"/>
  </r>
  <r>
    <x v="4817"/>
    <s v="Startup4818"/>
    <x v="5"/>
    <x v="1"/>
    <s v="Bengaluru"/>
    <n v="2015"/>
    <x v="515"/>
    <x v="1"/>
    <n v="17949683"/>
    <n v="454940130"/>
    <x v="7"/>
    <n v="12"/>
    <n v="60"/>
    <n v="95198983"/>
    <n v="27"/>
    <s v="IPO"/>
  </r>
  <r>
    <x v="4818"/>
    <s v="Startup4819"/>
    <x v="3"/>
    <x v="5"/>
    <s v="Berlin"/>
    <n v="2023"/>
    <x v="988"/>
    <x v="6"/>
    <n v="36101115"/>
    <n v="211519364"/>
    <x v="0"/>
    <n v="5"/>
    <n v="2516"/>
    <n v="49485483"/>
    <n v="10"/>
    <s v="Closed"/>
  </r>
  <r>
    <x v="4819"/>
    <s v="Startup4820"/>
    <x v="2"/>
    <x v="4"/>
    <s v="Sydney"/>
    <n v="2012"/>
    <x v="1590"/>
    <x v="5"/>
    <n v="36540018"/>
    <n v="112488860"/>
    <x v="4"/>
    <n v="12"/>
    <n v="1951"/>
    <n v="83035881"/>
    <n v="13"/>
    <s v="Closed"/>
  </r>
  <r>
    <x v="4820"/>
    <s v="Startup4821"/>
    <x v="5"/>
    <x v="1"/>
    <s v="Hyderabad"/>
    <n v="2021"/>
    <x v="424"/>
    <x v="6"/>
    <n v="42804753"/>
    <n v="765843718"/>
    <x v="4"/>
    <n v="8"/>
    <n v="407"/>
    <n v="70304272"/>
    <n v="38"/>
    <s v="Active"/>
  </r>
  <r>
    <x v="4821"/>
    <s v="Startup4822"/>
    <x v="6"/>
    <x v="2"/>
    <s v="Paris"/>
    <n v="2024"/>
    <x v="197"/>
    <x v="5"/>
    <n v="27485883"/>
    <n v="689156762"/>
    <x v="6"/>
    <n v="2"/>
    <n v="3277"/>
    <n v="87715583"/>
    <n v="1"/>
    <s v="Acquired"/>
  </r>
  <r>
    <x v="4822"/>
    <s v="Startup4823"/>
    <x v="3"/>
    <x v="2"/>
    <s v="Paris"/>
    <n v="2019"/>
    <x v="530"/>
    <x v="1"/>
    <n v="36662934"/>
    <n v="453833840"/>
    <x v="4"/>
    <n v="9"/>
    <n v="863"/>
    <n v="94447309"/>
    <n v="16"/>
    <s v="Closed"/>
  </r>
  <r>
    <x v="4823"/>
    <s v="Startup4824"/>
    <x v="8"/>
    <x v="1"/>
    <s v="Hyderabad"/>
    <n v="2017"/>
    <x v="1451"/>
    <x v="6"/>
    <n v="13916381"/>
    <n v="765935602"/>
    <x v="6"/>
    <n v="1"/>
    <n v="3893"/>
    <n v="20400121"/>
    <n v="39"/>
    <s v="Closed"/>
  </r>
  <r>
    <x v="4824"/>
    <s v="Startup4825"/>
    <x v="0"/>
    <x v="6"/>
    <s v="Abu Dhabi"/>
    <n v="2020"/>
    <x v="302"/>
    <x v="2"/>
    <n v="13988602"/>
    <n v="902843823"/>
    <x v="6"/>
    <n v="11"/>
    <n v="1433"/>
    <n v="12974874"/>
    <n v="17"/>
    <s v="IPO"/>
  </r>
  <r>
    <x v="4825"/>
    <s v="Startup4826"/>
    <x v="2"/>
    <x v="6"/>
    <s v="Abu Dhabi"/>
    <n v="2022"/>
    <x v="1812"/>
    <x v="3"/>
    <n v="25440722"/>
    <n v="494875581"/>
    <x v="1"/>
    <n v="6"/>
    <n v="3887"/>
    <n v="84200704"/>
    <n v="9"/>
    <s v="Acquired"/>
  </r>
  <r>
    <x v="4826"/>
    <s v="Startup4827"/>
    <x v="3"/>
    <x v="8"/>
    <s v="Austin"/>
    <n v="2011"/>
    <x v="1227"/>
    <x v="1"/>
    <n v="47377300"/>
    <n v="847441209"/>
    <x v="0"/>
    <n v="14"/>
    <n v="1443"/>
    <n v="24040370"/>
    <n v="36"/>
    <s v="Acquired"/>
  </r>
  <r>
    <x v="4827"/>
    <s v="Startup4828"/>
    <x v="0"/>
    <x v="1"/>
    <s v="Pune"/>
    <n v="2021"/>
    <x v="198"/>
    <x v="0"/>
    <n v="4620481"/>
    <n v="347008129"/>
    <x v="1"/>
    <n v="2"/>
    <n v="3179"/>
    <n v="6449293"/>
    <n v="35"/>
    <s v="Closed"/>
  </r>
  <r>
    <x v="4828"/>
    <s v="Startup4829"/>
    <x v="9"/>
    <x v="5"/>
    <s v="Munich"/>
    <n v="2021"/>
    <x v="1437"/>
    <x v="3"/>
    <n v="11613337"/>
    <n v="352869799"/>
    <x v="6"/>
    <n v="11"/>
    <n v="4401"/>
    <n v="779416"/>
    <n v="28"/>
    <s v="IPO"/>
  </r>
  <r>
    <x v="4829"/>
    <s v="Startup4830"/>
    <x v="8"/>
    <x v="4"/>
    <s v="Melbourne"/>
    <n v="2018"/>
    <x v="659"/>
    <x v="4"/>
    <n v="13984755"/>
    <n v="465304831"/>
    <x v="6"/>
    <n v="15"/>
    <n v="4058"/>
    <n v="10031156"/>
    <n v="40"/>
    <s v="Active"/>
  </r>
  <r>
    <x v="4830"/>
    <s v="Startup4831"/>
    <x v="2"/>
    <x v="1"/>
    <s v="Hyderabad"/>
    <n v="2023"/>
    <x v="1495"/>
    <x v="3"/>
    <n v="35164633"/>
    <n v="974158650"/>
    <x v="2"/>
    <n v="5"/>
    <n v="4422"/>
    <n v="81460368"/>
    <n v="40"/>
    <s v="Acquired"/>
  </r>
  <r>
    <x v="4831"/>
    <s v="Startup4832"/>
    <x v="7"/>
    <x v="9"/>
    <s v="Vancouver"/>
    <n v="2011"/>
    <x v="363"/>
    <x v="5"/>
    <n v="11806707"/>
    <n v="947518060"/>
    <x v="3"/>
    <n v="11"/>
    <n v="1989"/>
    <n v="2777000"/>
    <n v="25"/>
    <s v="Acquired"/>
  </r>
  <r>
    <x v="4832"/>
    <s v="Startup4833"/>
    <x v="3"/>
    <x v="0"/>
    <s v="Tokyo"/>
    <n v="2024"/>
    <x v="719"/>
    <x v="6"/>
    <n v="34707480"/>
    <n v="235411704"/>
    <x v="7"/>
    <n v="3"/>
    <n v="769"/>
    <n v="52701463"/>
    <n v="38"/>
    <s v="IPO"/>
  </r>
  <r>
    <x v="4833"/>
    <s v="Startup4834"/>
    <x v="4"/>
    <x v="8"/>
    <s v="Boston"/>
    <n v="2014"/>
    <x v="492"/>
    <x v="4"/>
    <n v="4943924"/>
    <n v="298132597"/>
    <x v="3"/>
    <n v="10"/>
    <n v="1718"/>
    <n v="75636203"/>
    <n v="4"/>
    <s v="IPO"/>
  </r>
  <r>
    <x v="4834"/>
    <s v="Startup4835"/>
    <x v="7"/>
    <x v="0"/>
    <s v="Tokyo"/>
    <n v="2020"/>
    <x v="1823"/>
    <x v="3"/>
    <n v="14317298"/>
    <n v="815811728"/>
    <x v="1"/>
    <n v="5"/>
    <n v="272"/>
    <n v="87899962"/>
    <n v="39"/>
    <s v="Closed"/>
  </r>
  <r>
    <x v="4835"/>
    <s v="Startup4836"/>
    <x v="6"/>
    <x v="1"/>
    <s v="Pune"/>
    <n v="2011"/>
    <x v="650"/>
    <x v="4"/>
    <n v="18804630"/>
    <n v="98570174"/>
    <x v="3"/>
    <n v="4"/>
    <n v="2973"/>
    <n v="57929991"/>
    <n v="10"/>
    <s v="Closed"/>
  </r>
  <r>
    <x v="4836"/>
    <s v="Startup4837"/>
    <x v="9"/>
    <x v="1"/>
    <s v="Bengaluru"/>
    <n v="2013"/>
    <x v="1300"/>
    <x v="6"/>
    <n v="1375239"/>
    <n v="459906372"/>
    <x v="1"/>
    <n v="5"/>
    <n v="4421"/>
    <n v="27624607"/>
    <n v="2"/>
    <s v="Acquired"/>
  </r>
  <r>
    <x v="4837"/>
    <s v="Startup4838"/>
    <x v="0"/>
    <x v="4"/>
    <s v="Sydney"/>
    <n v="2023"/>
    <x v="40"/>
    <x v="0"/>
    <n v="49749698"/>
    <n v="323742778"/>
    <x v="2"/>
    <n v="4"/>
    <n v="3663"/>
    <n v="45668858"/>
    <n v="16"/>
    <s v="Acquired"/>
  </r>
  <r>
    <x v="4838"/>
    <s v="Startup4839"/>
    <x v="9"/>
    <x v="5"/>
    <s v="Berlin"/>
    <n v="2021"/>
    <x v="933"/>
    <x v="0"/>
    <n v="45386608"/>
    <n v="511784851"/>
    <x v="3"/>
    <n v="3"/>
    <n v="4992"/>
    <n v="21926181"/>
    <n v="18"/>
    <s v="Acquired"/>
  </r>
  <r>
    <x v="4839"/>
    <s v="Startup4840"/>
    <x v="8"/>
    <x v="6"/>
    <s v="Abu Dhabi"/>
    <n v="2013"/>
    <x v="1438"/>
    <x v="3"/>
    <n v="14638179"/>
    <n v="928503812"/>
    <x v="4"/>
    <n v="13"/>
    <n v="3383"/>
    <n v="57135897"/>
    <n v="34"/>
    <s v="Closed"/>
  </r>
  <r>
    <x v="4840"/>
    <s v="Startup4841"/>
    <x v="0"/>
    <x v="5"/>
    <s v="Berlin"/>
    <n v="2014"/>
    <x v="736"/>
    <x v="0"/>
    <n v="43430981"/>
    <n v="427885380"/>
    <x v="2"/>
    <n v="11"/>
    <n v="1950"/>
    <n v="39604052"/>
    <n v="34"/>
    <s v="Acquired"/>
  </r>
  <r>
    <x v="4841"/>
    <s v="Startup4842"/>
    <x v="6"/>
    <x v="4"/>
    <s v="Sydney"/>
    <n v="2011"/>
    <x v="1677"/>
    <x v="4"/>
    <n v="41205264"/>
    <n v="480022989"/>
    <x v="2"/>
    <n v="5"/>
    <n v="3067"/>
    <n v="7506367"/>
    <n v="21"/>
    <s v="IPO"/>
  </r>
  <r>
    <x v="4842"/>
    <s v="Startup4843"/>
    <x v="2"/>
    <x v="5"/>
    <s v="Munich"/>
    <n v="2020"/>
    <x v="1576"/>
    <x v="3"/>
    <n v="48540580"/>
    <n v="699335491"/>
    <x v="1"/>
    <n v="8"/>
    <n v="4952"/>
    <n v="23061119"/>
    <n v="34"/>
    <s v="Active"/>
  </r>
  <r>
    <x v="4843"/>
    <s v="Startup4844"/>
    <x v="5"/>
    <x v="4"/>
    <s v="Melbourne"/>
    <n v="2013"/>
    <x v="1510"/>
    <x v="0"/>
    <n v="40019764"/>
    <n v="983224747"/>
    <x v="2"/>
    <n v="1"/>
    <n v="4854"/>
    <n v="73023401"/>
    <n v="12"/>
    <s v="IPO"/>
  </r>
  <r>
    <x v="4844"/>
    <s v="Startup4845"/>
    <x v="0"/>
    <x v="6"/>
    <s v="Dubai"/>
    <n v="2017"/>
    <x v="461"/>
    <x v="1"/>
    <n v="49322622"/>
    <n v="643459705"/>
    <x v="2"/>
    <n v="10"/>
    <n v="3924"/>
    <n v="70532891"/>
    <n v="1"/>
    <s v="Active"/>
  </r>
  <r>
    <x v="4845"/>
    <s v="Startup4846"/>
    <x v="4"/>
    <x v="4"/>
    <s v="Sydney"/>
    <n v="2013"/>
    <x v="316"/>
    <x v="6"/>
    <n v="44963276"/>
    <n v="590596219"/>
    <x v="1"/>
    <n v="5"/>
    <n v="4477"/>
    <n v="27335410"/>
    <n v="14"/>
    <s v="Active"/>
  </r>
  <r>
    <x v="4846"/>
    <s v="Startup4847"/>
    <x v="9"/>
    <x v="1"/>
    <s v="Hyderabad"/>
    <n v="2011"/>
    <x v="858"/>
    <x v="5"/>
    <n v="2897054"/>
    <n v="105721995"/>
    <x v="4"/>
    <n v="1"/>
    <n v="1753"/>
    <n v="86151803"/>
    <n v="40"/>
    <s v="Active"/>
  </r>
  <r>
    <x v="4847"/>
    <s v="Startup4848"/>
    <x v="9"/>
    <x v="5"/>
    <s v="Berlin"/>
    <n v="2018"/>
    <x v="1055"/>
    <x v="4"/>
    <n v="1739154"/>
    <n v="328225264"/>
    <x v="4"/>
    <n v="6"/>
    <n v="2520"/>
    <n v="8851809"/>
    <n v="11"/>
    <s v="Active"/>
  </r>
  <r>
    <x v="4848"/>
    <s v="Startup4849"/>
    <x v="8"/>
    <x v="2"/>
    <s v="Paris"/>
    <n v="2022"/>
    <x v="720"/>
    <x v="3"/>
    <n v="34227159"/>
    <n v="556910516"/>
    <x v="3"/>
    <n v="8"/>
    <n v="1770"/>
    <n v="38436308"/>
    <n v="6"/>
    <s v="Acquired"/>
  </r>
  <r>
    <x v="4849"/>
    <s v="Startup4850"/>
    <x v="2"/>
    <x v="3"/>
    <s v="Singapore"/>
    <n v="2022"/>
    <x v="1738"/>
    <x v="4"/>
    <n v="40120657"/>
    <n v="105455160"/>
    <x v="5"/>
    <n v="7"/>
    <n v="2118"/>
    <n v="22809300"/>
    <n v="1"/>
    <s v="Closed"/>
  </r>
  <r>
    <x v="4850"/>
    <s v="Startup4851"/>
    <x v="7"/>
    <x v="9"/>
    <s v="Toronto"/>
    <n v="2021"/>
    <x v="1530"/>
    <x v="2"/>
    <n v="40529824"/>
    <n v="679598158"/>
    <x v="5"/>
    <n v="11"/>
    <n v="3527"/>
    <n v="9935577"/>
    <n v="2"/>
    <s v="Active"/>
  </r>
  <r>
    <x v="4851"/>
    <s v="Startup4852"/>
    <x v="0"/>
    <x v="2"/>
    <s v="Paris"/>
    <n v="2011"/>
    <x v="802"/>
    <x v="0"/>
    <n v="24571600"/>
    <n v="252721046"/>
    <x v="1"/>
    <n v="13"/>
    <n v="684"/>
    <n v="29280161"/>
    <n v="40"/>
    <s v="Active"/>
  </r>
  <r>
    <x v="4852"/>
    <s v="Startup4853"/>
    <x v="1"/>
    <x v="2"/>
    <s v="Paris"/>
    <n v="2010"/>
    <x v="1646"/>
    <x v="5"/>
    <n v="3202804"/>
    <n v="702989805"/>
    <x v="5"/>
    <n v="9"/>
    <n v="206"/>
    <n v="67643700"/>
    <n v="26"/>
    <s v="IPO"/>
  </r>
  <r>
    <x v="4853"/>
    <s v="Startup4854"/>
    <x v="9"/>
    <x v="4"/>
    <s v="Melbourne"/>
    <n v="2019"/>
    <x v="412"/>
    <x v="4"/>
    <n v="34953235"/>
    <n v="227892691"/>
    <x v="2"/>
    <n v="5"/>
    <n v="2153"/>
    <n v="7699098"/>
    <n v="11"/>
    <s v="IPO"/>
  </r>
  <r>
    <x v="4854"/>
    <s v="Startup4855"/>
    <x v="5"/>
    <x v="4"/>
    <s v="Sydney"/>
    <n v="2016"/>
    <x v="1620"/>
    <x v="4"/>
    <n v="48213182"/>
    <n v="609635179"/>
    <x v="7"/>
    <n v="14"/>
    <n v="3431"/>
    <n v="500602"/>
    <n v="19"/>
    <s v="IPO"/>
  </r>
  <r>
    <x v="4855"/>
    <s v="Startup4856"/>
    <x v="9"/>
    <x v="3"/>
    <s v="Singapore"/>
    <n v="2013"/>
    <x v="96"/>
    <x v="2"/>
    <n v="48376751"/>
    <n v="492069812"/>
    <x v="7"/>
    <n v="9"/>
    <n v="2316"/>
    <n v="6587944"/>
    <n v="22"/>
    <s v="Acquired"/>
  </r>
  <r>
    <x v="4856"/>
    <s v="Startup4857"/>
    <x v="0"/>
    <x v="7"/>
    <s v="London"/>
    <n v="2018"/>
    <x v="140"/>
    <x v="1"/>
    <n v="1338267"/>
    <n v="828300452"/>
    <x v="0"/>
    <n v="13"/>
    <n v="4768"/>
    <n v="19190921"/>
    <n v="1"/>
    <s v="Closed"/>
  </r>
  <r>
    <x v="4857"/>
    <s v="Startup4858"/>
    <x v="5"/>
    <x v="0"/>
    <s v="Tokyo"/>
    <n v="2023"/>
    <x v="501"/>
    <x v="1"/>
    <n v="40868546"/>
    <n v="574807139"/>
    <x v="4"/>
    <n v="11"/>
    <n v="998"/>
    <n v="97591997"/>
    <n v="9"/>
    <s v="IPO"/>
  </r>
  <r>
    <x v="4858"/>
    <s v="Startup4859"/>
    <x v="1"/>
    <x v="6"/>
    <s v="Abu Dhabi"/>
    <n v="2019"/>
    <x v="422"/>
    <x v="4"/>
    <n v="28265769"/>
    <n v="417043919"/>
    <x v="7"/>
    <n v="13"/>
    <n v="506"/>
    <n v="99579339"/>
    <n v="35"/>
    <s v="Acquired"/>
  </r>
  <r>
    <x v="4859"/>
    <s v="Startup4860"/>
    <x v="0"/>
    <x v="4"/>
    <s v="Melbourne"/>
    <n v="2023"/>
    <x v="1287"/>
    <x v="1"/>
    <n v="15271561"/>
    <n v="76192314"/>
    <x v="6"/>
    <n v="13"/>
    <n v="4039"/>
    <n v="13597684"/>
    <n v="40"/>
    <s v="Closed"/>
  </r>
  <r>
    <x v="4860"/>
    <s v="Startup4861"/>
    <x v="2"/>
    <x v="0"/>
    <s v="Tokyo"/>
    <n v="2014"/>
    <x v="1284"/>
    <x v="5"/>
    <n v="610437"/>
    <n v="871743289"/>
    <x v="7"/>
    <n v="4"/>
    <n v="3100"/>
    <n v="95819262"/>
    <n v="20"/>
    <s v="IPO"/>
  </r>
  <r>
    <x v="4861"/>
    <s v="Startup4862"/>
    <x v="0"/>
    <x v="7"/>
    <s v="Manchester"/>
    <n v="2013"/>
    <x v="297"/>
    <x v="5"/>
    <n v="17030969"/>
    <n v="77672768"/>
    <x v="0"/>
    <n v="15"/>
    <n v="1920"/>
    <n v="73221467"/>
    <n v="32"/>
    <s v="IPO"/>
  </r>
  <r>
    <x v="4862"/>
    <s v="Startup4863"/>
    <x v="6"/>
    <x v="6"/>
    <s v="Abu Dhabi"/>
    <n v="2021"/>
    <x v="1824"/>
    <x v="6"/>
    <n v="26214568"/>
    <n v="416236123"/>
    <x v="7"/>
    <n v="1"/>
    <n v="3497"/>
    <n v="8791661"/>
    <n v="34"/>
    <s v="Acquired"/>
  </r>
  <r>
    <x v="4863"/>
    <s v="Startup4864"/>
    <x v="2"/>
    <x v="5"/>
    <s v="Munich"/>
    <n v="2024"/>
    <x v="940"/>
    <x v="5"/>
    <n v="20381240"/>
    <n v="603898004"/>
    <x v="1"/>
    <n v="3"/>
    <n v="1456"/>
    <n v="46900159"/>
    <n v="10"/>
    <s v="Active"/>
  </r>
  <r>
    <x v="4864"/>
    <s v="Startup4865"/>
    <x v="1"/>
    <x v="8"/>
    <s v="San Francisco"/>
    <n v="2011"/>
    <x v="80"/>
    <x v="0"/>
    <n v="25063815"/>
    <n v="384324722"/>
    <x v="1"/>
    <n v="4"/>
    <n v="2383"/>
    <n v="32429498"/>
    <n v="20"/>
    <s v="Acquired"/>
  </r>
  <r>
    <x v="4865"/>
    <s v="Startup4866"/>
    <x v="4"/>
    <x v="9"/>
    <s v="Toronto"/>
    <n v="2022"/>
    <x v="821"/>
    <x v="5"/>
    <n v="30096903"/>
    <n v="289927594"/>
    <x v="4"/>
    <n v="8"/>
    <n v="2472"/>
    <n v="25848881"/>
    <n v="25"/>
    <s v="Active"/>
  </r>
  <r>
    <x v="4866"/>
    <s v="Startup4867"/>
    <x v="1"/>
    <x v="5"/>
    <s v="Berlin"/>
    <n v="2016"/>
    <x v="572"/>
    <x v="3"/>
    <n v="35372657"/>
    <n v="235778777"/>
    <x v="1"/>
    <n v="8"/>
    <n v="4446"/>
    <n v="69876509"/>
    <n v="29"/>
    <s v="Acquired"/>
  </r>
  <r>
    <x v="4867"/>
    <s v="Startup4868"/>
    <x v="3"/>
    <x v="8"/>
    <s v="Boston"/>
    <n v="2023"/>
    <x v="83"/>
    <x v="0"/>
    <n v="19779137"/>
    <n v="866294600"/>
    <x v="1"/>
    <n v="6"/>
    <n v="2749"/>
    <n v="28406816"/>
    <n v="31"/>
    <s v="Active"/>
  </r>
  <r>
    <x v="4868"/>
    <s v="Startup4869"/>
    <x v="2"/>
    <x v="5"/>
    <s v="Munich"/>
    <n v="2021"/>
    <x v="681"/>
    <x v="1"/>
    <n v="36867609"/>
    <n v="284506616"/>
    <x v="4"/>
    <n v="10"/>
    <n v="307"/>
    <n v="51077490"/>
    <n v="33"/>
    <s v="Acquired"/>
  </r>
  <r>
    <x v="4869"/>
    <s v="Startup4870"/>
    <x v="0"/>
    <x v="0"/>
    <s v="Tokyo"/>
    <n v="2011"/>
    <x v="497"/>
    <x v="4"/>
    <n v="19783838"/>
    <n v="214224048"/>
    <x v="7"/>
    <n v="5"/>
    <n v="4499"/>
    <n v="9547718"/>
    <n v="38"/>
    <s v="Acquired"/>
  </r>
  <r>
    <x v="4870"/>
    <s v="Startup4871"/>
    <x v="3"/>
    <x v="9"/>
    <s v="Vancouver"/>
    <n v="2016"/>
    <x v="1588"/>
    <x v="4"/>
    <n v="45397936"/>
    <n v="987370573"/>
    <x v="1"/>
    <n v="7"/>
    <n v="3116"/>
    <n v="30611718"/>
    <n v="12"/>
    <s v="Active"/>
  </r>
  <r>
    <x v="4871"/>
    <s v="Startup4872"/>
    <x v="3"/>
    <x v="3"/>
    <s v="Singapore"/>
    <n v="2016"/>
    <x v="1825"/>
    <x v="3"/>
    <n v="19437310"/>
    <n v="113042194"/>
    <x v="7"/>
    <n v="10"/>
    <n v="314"/>
    <n v="16148727"/>
    <n v="2"/>
    <s v="Closed"/>
  </r>
  <r>
    <x v="4872"/>
    <s v="Startup4873"/>
    <x v="6"/>
    <x v="1"/>
    <s v="Pune"/>
    <n v="2017"/>
    <x v="728"/>
    <x v="1"/>
    <n v="32090176"/>
    <n v="612155438"/>
    <x v="2"/>
    <n v="6"/>
    <n v="296"/>
    <n v="52541420"/>
    <n v="23"/>
    <s v="Active"/>
  </r>
  <r>
    <x v="4873"/>
    <s v="Startup4874"/>
    <x v="2"/>
    <x v="6"/>
    <s v="Dubai"/>
    <n v="2018"/>
    <x v="56"/>
    <x v="2"/>
    <n v="39837043"/>
    <n v="270909032"/>
    <x v="7"/>
    <n v="9"/>
    <n v="1212"/>
    <n v="51973675"/>
    <n v="16"/>
    <s v="Active"/>
  </r>
  <r>
    <x v="4874"/>
    <s v="Startup4875"/>
    <x v="2"/>
    <x v="5"/>
    <s v="Munich"/>
    <n v="2011"/>
    <x v="806"/>
    <x v="1"/>
    <n v="22160469"/>
    <n v="403402602"/>
    <x v="6"/>
    <n v="10"/>
    <n v="5000"/>
    <n v="1857969"/>
    <n v="21"/>
    <s v="IPO"/>
  </r>
  <r>
    <x v="4875"/>
    <s v="Startup4876"/>
    <x v="0"/>
    <x v="6"/>
    <s v="Dubai"/>
    <n v="2022"/>
    <x v="660"/>
    <x v="4"/>
    <n v="20045156"/>
    <n v="970604918"/>
    <x v="4"/>
    <n v="1"/>
    <n v="245"/>
    <n v="12490982"/>
    <n v="5"/>
    <s v="Acquired"/>
  </r>
  <r>
    <x v="4876"/>
    <s v="Startup4877"/>
    <x v="5"/>
    <x v="9"/>
    <s v="Toronto"/>
    <n v="2024"/>
    <x v="1493"/>
    <x v="4"/>
    <n v="42842659"/>
    <n v="310216583"/>
    <x v="1"/>
    <n v="5"/>
    <n v="732"/>
    <n v="48478364"/>
    <n v="32"/>
    <s v="Acquired"/>
  </r>
  <r>
    <x v="4877"/>
    <s v="Startup4878"/>
    <x v="7"/>
    <x v="9"/>
    <s v="Vancouver"/>
    <n v="2021"/>
    <x v="1826"/>
    <x v="5"/>
    <n v="46441183"/>
    <n v="189373317"/>
    <x v="3"/>
    <n v="15"/>
    <n v="3629"/>
    <n v="46109044"/>
    <n v="34"/>
    <s v="Acquired"/>
  </r>
  <r>
    <x v="4878"/>
    <s v="Startup4879"/>
    <x v="2"/>
    <x v="5"/>
    <s v="Berlin"/>
    <n v="2011"/>
    <x v="269"/>
    <x v="5"/>
    <n v="41444077"/>
    <n v="766348094"/>
    <x v="3"/>
    <n v="1"/>
    <n v="2744"/>
    <n v="50210991"/>
    <n v="15"/>
    <s v="Active"/>
  </r>
  <r>
    <x v="4879"/>
    <s v="Startup4880"/>
    <x v="3"/>
    <x v="5"/>
    <s v="Munich"/>
    <n v="2013"/>
    <x v="472"/>
    <x v="0"/>
    <n v="10714375"/>
    <n v="143831978"/>
    <x v="0"/>
    <n v="7"/>
    <n v="1143"/>
    <n v="11167634"/>
    <n v="31"/>
    <s v="Active"/>
  </r>
  <r>
    <x v="4880"/>
    <s v="Startup4881"/>
    <x v="5"/>
    <x v="6"/>
    <s v="Dubai"/>
    <n v="2018"/>
    <x v="126"/>
    <x v="4"/>
    <n v="23424144"/>
    <n v="487895789"/>
    <x v="7"/>
    <n v="15"/>
    <n v="825"/>
    <n v="44111452"/>
    <n v="11"/>
    <s v="Closed"/>
  </r>
  <r>
    <x v="4881"/>
    <s v="Startup4882"/>
    <x v="6"/>
    <x v="8"/>
    <s v="Austin"/>
    <n v="2010"/>
    <x v="489"/>
    <x v="4"/>
    <n v="19947597"/>
    <n v="988417093"/>
    <x v="2"/>
    <n v="11"/>
    <n v="672"/>
    <n v="19413424"/>
    <n v="19"/>
    <s v="Acquired"/>
  </r>
  <r>
    <x v="4882"/>
    <s v="Startup4883"/>
    <x v="8"/>
    <x v="1"/>
    <s v="Bengaluru"/>
    <n v="2010"/>
    <x v="916"/>
    <x v="1"/>
    <n v="46514705"/>
    <n v="964864594"/>
    <x v="5"/>
    <n v="11"/>
    <n v="903"/>
    <n v="43234022"/>
    <n v="16"/>
    <s v="IPO"/>
  </r>
  <r>
    <x v="4883"/>
    <s v="Startup4884"/>
    <x v="0"/>
    <x v="8"/>
    <s v="New York"/>
    <n v="2021"/>
    <x v="1007"/>
    <x v="0"/>
    <n v="16086268"/>
    <n v="591103678"/>
    <x v="6"/>
    <n v="8"/>
    <n v="39"/>
    <n v="53402699"/>
    <n v="4"/>
    <s v="IPO"/>
  </r>
  <r>
    <x v="4884"/>
    <s v="Startup4885"/>
    <x v="1"/>
    <x v="0"/>
    <s v="Tokyo"/>
    <n v="2012"/>
    <x v="392"/>
    <x v="5"/>
    <n v="12189295"/>
    <n v="831685468"/>
    <x v="3"/>
    <n v="1"/>
    <n v="1615"/>
    <n v="20668650"/>
    <n v="39"/>
    <s v="IPO"/>
  </r>
  <r>
    <x v="4885"/>
    <s v="Startup4886"/>
    <x v="3"/>
    <x v="4"/>
    <s v="Sydney"/>
    <n v="2015"/>
    <x v="477"/>
    <x v="3"/>
    <n v="30879941"/>
    <n v="59768614"/>
    <x v="7"/>
    <n v="9"/>
    <n v="3754"/>
    <n v="57011300"/>
    <n v="1"/>
    <s v="Active"/>
  </r>
  <r>
    <x v="4886"/>
    <s v="Startup4887"/>
    <x v="9"/>
    <x v="0"/>
    <s v="Tokyo"/>
    <n v="2024"/>
    <x v="1827"/>
    <x v="0"/>
    <n v="14459272"/>
    <n v="122382439"/>
    <x v="0"/>
    <n v="4"/>
    <n v="4179"/>
    <n v="27141836"/>
    <n v="20"/>
    <s v="Acquired"/>
  </r>
  <r>
    <x v="4887"/>
    <s v="Startup4888"/>
    <x v="8"/>
    <x v="6"/>
    <s v="Dubai"/>
    <n v="2012"/>
    <x v="1705"/>
    <x v="5"/>
    <n v="1280508"/>
    <n v="753291490"/>
    <x v="7"/>
    <n v="11"/>
    <n v="606"/>
    <n v="72490533"/>
    <n v="10"/>
    <s v="Closed"/>
  </r>
  <r>
    <x v="4888"/>
    <s v="Startup4889"/>
    <x v="3"/>
    <x v="3"/>
    <s v="Singapore"/>
    <n v="2017"/>
    <x v="1070"/>
    <x v="5"/>
    <n v="19505073"/>
    <n v="862137570"/>
    <x v="0"/>
    <n v="5"/>
    <n v="4785"/>
    <n v="84449279"/>
    <n v="11"/>
    <s v="Acquired"/>
  </r>
  <r>
    <x v="4889"/>
    <s v="Startup4890"/>
    <x v="2"/>
    <x v="1"/>
    <s v="Pune"/>
    <n v="2010"/>
    <x v="548"/>
    <x v="4"/>
    <n v="45076104"/>
    <n v="877822227"/>
    <x v="0"/>
    <n v="3"/>
    <n v="2327"/>
    <n v="97035048"/>
    <n v="7"/>
    <s v="IPO"/>
  </r>
  <r>
    <x v="4890"/>
    <s v="Startup4891"/>
    <x v="7"/>
    <x v="5"/>
    <s v="Munich"/>
    <n v="2020"/>
    <x v="1828"/>
    <x v="0"/>
    <n v="14483933"/>
    <n v="176467927"/>
    <x v="4"/>
    <n v="11"/>
    <n v="802"/>
    <n v="14836893"/>
    <n v="23"/>
    <s v="Acquired"/>
  </r>
  <r>
    <x v="4891"/>
    <s v="Startup4892"/>
    <x v="2"/>
    <x v="1"/>
    <s v="Hyderabad"/>
    <n v="2017"/>
    <x v="735"/>
    <x v="3"/>
    <n v="16497420"/>
    <n v="219943308"/>
    <x v="1"/>
    <n v="8"/>
    <n v="699"/>
    <n v="14187919"/>
    <n v="13"/>
    <s v="IPO"/>
  </r>
  <r>
    <x v="4892"/>
    <s v="Startup4893"/>
    <x v="1"/>
    <x v="7"/>
    <s v="London"/>
    <n v="2019"/>
    <x v="1452"/>
    <x v="4"/>
    <n v="8827336"/>
    <n v="572185102"/>
    <x v="5"/>
    <n v="15"/>
    <n v="1605"/>
    <n v="87212097"/>
    <n v="1"/>
    <s v="Active"/>
  </r>
  <r>
    <x v="4893"/>
    <s v="Startup4894"/>
    <x v="4"/>
    <x v="8"/>
    <s v="Boston"/>
    <n v="2015"/>
    <x v="1550"/>
    <x v="0"/>
    <n v="17277518"/>
    <n v="464583910"/>
    <x v="2"/>
    <n v="15"/>
    <n v="1741"/>
    <n v="28681688"/>
    <n v="32"/>
    <s v="Active"/>
  </r>
  <r>
    <x v="4894"/>
    <s v="Startup4895"/>
    <x v="4"/>
    <x v="5"/>
    <s v="Munich"/>
    <n v="2024"/>
    <x v="1534"/>
    <x v="4"/>
    <n v="38995540"/>
    <n v="669952250"/>
    <x v="4"/>
    <n v="7"/>
    <n v="3892"/>
    <n v="14860979"/>
    <n v="15"/>
    <s v="Acquired"/>
  </r>
  <r>
    <x v="4895"/>
    <s v="Startup4896"/>
    <x v="3"/>
    <x v="9"/>
    <s v="Vancouver"/>
    <n v="2012"/>
    <x v="164"/>
    <x v="5"/>
    <n v="5592969"/>
    <n v="57568744"/>
    <x v="7"/>
    <n v="6"/>
    <n v="4458"/>
    <n v="9130529"/>
    <n v="24"/>
    <s v="Acquired"/>
  </r>
  <r>
    <x v="4896"/>
    <s v="Startup4897"/>
    <x v="0"/>
    <x v="7"/>
    <s v="London"/>
    <n v="2016"/>
    <x v="426"/>
    <x v="0"/>
    <n v="27910609"/>
    <n v="587113836"/>
    <x v="1"/>
    <n v="13"/>
    <n v="1793"/>
    <n v="91917239"/>
    <n v="7"/>
    <s v="Acquired"/>
  </r>
  <r>
    <x v="4897"/>
    <s v="Startup4898"/>
    <x v="3"/>
    <x v="2"/>
    <s v="Paris"/>
    <n v="2021"/>
    <x v="1553"/>
    <x v="2"/>
    <n v="46064247"/>
    <n v="961962563"/>
    <x v="3"/>
    <n v="5"/>
    <n v="1500"/>
    <n v="40056410"/>
    <n v="27"/>
    <s v="IPO"/>
  </r>
  <r>
    <x v="4898"/>
    <s v="Startup4899"/>
    <x v="0"/>
    <x v="1"/>
    <s v="Bengaluru"/>
    <n v="2011"/>
    <x v="1247"/>
    <x v="2"/>
    <n v="48165734"/>
    <n v="328517769"/>
    <x v="6"/>
    <n v="9"/>
    <n v="3200"/>
    <n v="73109206"/>
    <n v="8"/>
    <s v="IPO"/>
  </r>
  <r>
    <x v="4899"/>
    <s v="Startup4900"/>
    <x v="7"/>
    <x v="7"/>
    <s v="London"/>
    <n v="2021"/>
    <x v="233"/>
    <x v="2"/>
    <n v="47194492"/>
    <n v="986920909"/>
    <x v="0"/>
    <n v="3"/>
    <n v="4684"/>
    <n v="64122352"/>
    <n v="25"/>
    <s v="Closed"/>
  </r>
  <r>
    <x v="4900"/>
    <s v="Startup4901"/>
    <x v="3"/>
    <x v="5"/>
    <s v="Berlin"/>
    <n v="2022"/>
    <x v="1202"/>
    <x v="4"/>
    <n v="13533749"/>
    <n v="300487706"/>
    <x v="6"/>
    <n v="2"/>
    <n v="1890"/>
    <n v="47080942"/>
    <n v="34"/>
    <s v="Active"/>
  </r>
  <r>
    <x v="4901"/>
    <s v="Startup4902"/>
    <x v="5"/>
    <x v="7"/>
    <s v="Manchester"/>
    <n v="2023"/>
    <x v="1024"/>
    <x v="5"/>
    <n v="33006619"/>
    <n v="305509721"/>
    <x v="7"/>
    <n v="5"/>
    <n v="2694"/>
    <n v="23472543"/>
    <n v="8"/>
    <s v="IPO"/>
  </r>
  <r>
    <x v="4902"/>
    <s v="Startup4903"/>
    <x v="5"/>
    <x v="9"/>
    <s v="Vancouver"/>
    <n v="2010"/>
    <x v="156"/>
    <x v="4"/>
    <n v="23584314"/>
    <n v="889518972"/>
    <x v="0"/>
    <n v="5"/>
    <n v="1076"/>
    <n v="76543754"/>
    <n v="4"/>
    <s v="IPO"/>
  </r>
  <r>
    <x v="4903"/>
    <s v="Startup4904"/>
    <x v="7"/>
    <x v="7"/>
    <s v="London"/>
    <n v="2014"/>
    <x v="276"/>
    <x v="1"/>
    <n v="18233259"/>
    <n v="721831410"/>
    <x v="0"/>
    <n v="3"/>
    <n v="1996"/>
    <n v="51966347"/>
    <n v="22"/>
    <s v="Active"/>
  </r>
  <r>
    <x v="4904"/>
    <s v="Startup4905"/>
    <x v="1"/>
    <x v="7"/>
    <s v="Manchester"/>
    <n v="2010"/>
    <x v="1612"/>
    <x v="6"/>
    <n v="8713320"/>
    <n v="296692177"/>
    <x v="7"/>
    <n v="4"/>
    <n v="3135"/>
    <n v="17015793"/>
    <n v="37"/>
    <s v="Acquired"/>
  </r>
  <r>
    <x v="4905"/>
    <s v="Startup4906"/>
    <x v="7"/>
    <x v="0"/>
    <s v="Tokyo"/>
    <n v="2020"/>
    <x v="52"/>
    <x v="0"/>
    <n v="15653974"/>
    <n v="799417593"/>
    <x v="4"/>
    <n v="1"/>
    <n v="1460"/>
    <n v="36744635"/>
    <n v="21"/>
    <s v="Active"/>
  </r>
  <r>
    <x v="4906"/>
    <s v="Startup4907"/>
    <x v="3"/>
    <x v="0"/>
    <s v="Tokyo"/>
    <n v="2016"/>
    <x v="1667"/>
    <x v="3"/>
    <n v="872521"/>
    <n v="64530513"/>
    <x v="6"/>
    <n v="4"/>
    <n v="4002"/>
    <n v="76142474"/>
    <n v="26"/>
    <s v="Closed"/>
  </r>
  <r>
    <x v="4907"/>
    <s v="Startup4908"/>
    <x v="0"/>
    <x v="4"/>
    <s v="Melbourne"/>
    <n v="2017"/>
    <x v="600"/>
    <x v="4"/>
    <n v="1835303"/>
    <n v="115326963"/>
    <x v="5"/>
    <n v="12"/>
    <n v="462"/>
    <n v="19272012"/>
    <n v="2"/>
    <s v="Acquired"/>
  </r>
  <r>
    <x v="4908"/>
    <s v="Startup4909"/>
    <x v="7"/>
    <x v="8"/>
    <s v="San Francisco"/>
    <n v="2022"/>
    <x v="1491"/>
    <x v="4"/>
    <n v="17472213"/>
    <n v="6221582"/>
    <x v="6"/>
    <n v="11"/>
    <n v="4590"/>
    <n v="31139783"/>
    <n v="26"/>
    <s v="Active"/>
  </r>
  <r>
    <x v="4909"/>
    <s v="Startup4910"/>
    <x v="3"/>
    <x v="6"/>
    <s v="Dubai"/>
    <n v="2018"/>
    <x v="1053"/>
    <x v="2"/>
    <n v="5584572"/>
    <n v="209226314"/>
    <x v="7"/>
    <n v="9"/>
    <n v="4442"/>
    <n v="31629534"/>
    <n v="3"/>
    <s v="IPO"/>
  </r>
  <r>
    <x v="4910"/>
    <s v="Startup4911"/>
    <x v="8"/>
    <x v="4"/>
    <s v="Melbourne"/>
    <n v="2010"/>
    <x v="470"/>
    <x v="2"/>
    <n v="1091357"/>
    <n v="503816634"/>
    <x v="2"/>
    <n v="1"/>
    <n v="3872"/>
    <n v="71269779"/>
    <n v="2"/>
    <s v="Acquired"/>
  </r>
  <r>
    <x v="4911"/>
    <s v="Startup4912"/>
    <x v="5"/>
    <x v="3"/>
    <s v="Singapore"/>
    <n v="2010"/>
    <x v="935"/>
    <x v="4"/>
    <n v="4542824"/>
    <n v="643302798"/>
    <x v="7"/>
    <n v="6"/>
    <n v="83"/>
    <n v="52610834"/>
    <n v="29"/>
    <s v="Active"/>
  </r>
  <r>
    <x v="4912"/>
    <s v="Startup4913"/>
    <x v="8"/>
    <x v="5"/>
    <s v="Berlin"/>
    <n v="2011"/>
    <x v="917"/>
    <x v="3"/>
    <n v="15742301"/>
    <n v="850788529"/>
    <x v="0"/>
    <n v="2"/>
    <n v="1153"/>
    <n v="56316185"/>
    <n v="21"/>
    <s v="Acquired"/>
  </r>
  <r>
    <x v="4913"/>
    <s v="Startup4914"/>
    <x v="0"/>
    <x v="8"/>
    <s v="New York"/>
    <n v="2024"/>
    <x v="1809"/>
    <x v="5"/>
    <n v="44375658"/>
    <n v="33403795"/>
    <x v="1"/>
    <n v="7"/>
    <n v="4446"/>
    <n v="38655485"/>
    <n v="28"/>
    <s v="Active"/>
  </r>
  <r>
    <x v="4914"/>
    <s v="Startup4915"/>
    <x v="0"/>
    <x v="9"/>
    <s v="Toronto"/>
    <n v="2023"/>
    <x v="350"/>
    <x v="6"/>
    <n v="12629345"/>
    <n v="284484560"/>
    <x v="6"/>
    <n v="9"/>
    <n v="4134"/>
    <n v="25010542"/>
    <n v="27"/>
    <s v="IPO"/>
  </r>
  <r>
    <x v="4915"/>
    <s v="Startup4916"/>
    <x v="1"/>
    <x v="2"/>
    <s v="Paris"/>
    <n v="2020"/>
    <x v="960"/>
    <x v="4"/>
    <n v="44866446"/>
    <n v="180320767"/>
    <x v="0"/>
    <n v="8"/>
    <n v="788"/>
    <n v="50678069"/>
    <n v="26"/>
    <s v="IPO"/>
  </r>
  <r>
    <x v="4916"/>
    <s v="Startup4917"/>
    <x v="9"/>
    <x v="5"/>
    <s v="Berlin"/>
    <n v="2024"/>
    <x v="367"/>
    <x v="2"/>
    <n v="4618934"/>
    <n v="451452964"/>
    <x v="1"/>
    <n v="15"/>
    <n v="2007"/>
    <n v="46456045"/>
    <n v="8"/>
    <s v="Active"/>
  </r>
  <r>
    <x v="4917"/>
    <s v="Startup4918"/>
    <x v="3"/>
    <x v="2"/>
    <s v="Paris"/>
    <n v="2011"/>
    <x v="551"/>
    <x v="2"/>
    <n v="14928652"/>
    <n v="779504752"/>
    <x v="5"/>
    <n v="7"/>
    <n v="2760"/>
    <n v="69810131"/>
    <n v="10"/>
    <s v="Closed"/>
  </r>
  <r>
    <x v="4918"/>
    <s v="Startup4919"/>
    <x v="9"/>
    <x v="6"/>
    <s v="Abu Dhabi"/>
    <n v="2017"/>
    <x v="1297"/>
    <x v="0"/>
    <n v="26135532"/>
    <n v="805084493"/>
    <x v="5"/>
    <n v="7"/>
    <n v="3825"/>
    <n v="24648992"/>
    <n v="13"/>
    <s v="IPO"/>
  </r>
  <r>
    <x v="4919"/>
    <s v="Startup4920"/>
    <x v="4"/>
    <x v="5"/>
    <s v="Berlin"/>
    <n v="2015"/>
    <x v="1200"/>
    <x v="2"/>
    <n v="20536104"/>
    <n v="953408900"/>
    <x v="0"/>
    <n v="2"/>
    <n v="1297"/>
    <n v="16627480"/>
    <n v="9"/>
    <s v="Closed"/>
  </r>
  <r>
    <x v="4920"/>
    <s v="Startup4921"/>
    <x v="1"/>
    <x v="9"/>
    <s v="Toronto"/>
    <n v="2018"/>
    <x v="1033"/>
    <x v="6"/>
    <n v="26975326"/>
    <n v="380889000"/>
    <x v="5"/>
    <n v="10"/>
    <n v="1731"/>
    <n v="79762420"/>
    <n v="11"/>
    <s v="Closed"/>
  </r>
  <r>
    <x v="4921"/>
    <s v="Startup4922"/>
    <x v="8"/>
    <x v="8"/>
    <s v="Austin"/>
    <n v="2018"/>
    <x v="654"/>
    <x v="5"/>
    <n v="20755411"/>
    <n v="602170492"/>
    <x v="0"/>
    <n v="8"/>
    <n v="3596"/>
    <n v="24502392"/>
    <n v="18"/>
    <s v="IPO"/>
  </r>
  <r>
    <x v="4922"/>
    <s v="Startup4923"/>
    <x v="7"/>
    <x v="5"/>
    <s v="Berlin"/>
    <n v="2017"/>
    <x v="141"/>
    <x v="1"/>
    <n v="16353224"/>
    <n v="169881532"/>
    <x v="1"/>
    <n v="8"/>
    <n v="2327"/>
    <n v="95723670"/>
    <n v="30"/>
    <s v="Closed"/>
  </r>
  <r>
    <x v="4923"/>
    <s v="Startup4924"/>
    <x v="0"/>
    <x v="9"/>
    <s v="Vancouver"/>
    <n v="2022"/>
    <x v="1649"/>
    <x v="4"/>
    <n v="47581078"/>
    <n v="539604504"/>
    <x v="7"/>
    <n v="13"/>
    <n v="1830"/>
    <n v="40914284"/>
    <n v="19"/>
    <s v="IPO"/>
  </r>
  <r>
    <x v="4924"/>
    <s v="Startup4925"/>
    <x v="5"/>
    <x v="5"/>
    <s v="Munich"/>
    <n v="2020"/>
    <x v="48"/>
    <x v="1"/>
    <n v="1736622"/>
    <n v="558669664"/>
    <x v="3"/>
    <n v="13"/>
    <n v="1130"/>
    <n v="16627532"/>
    <n v="2"/>
    <s v="Acquired"/>
  </r>
  <r>
    <x v="4925"/>
    <s v="Startup4926"/>
    <x v="9"/>
    <x v="6"/>
    <s v="Abu Dhabi"/>
    <n v="2019"/>
    <x v="1075"/>
    <x v="4"/>
    <n v="48272114"/>
    <n v="711220766"/>
    <x v="0"/>
    <n v="14"/>
    <n v="1626"/>
    <n v="937135"/>
    <n v="2"/>
    <s v="Acquired"/>
  </r>
  <r>
    <x v="4926"/>
    <s v="Startup4927"/>
    <x v="2"/>
    <x v="0"/>
    <s v="Tokyo"/>
    <n v="2017"/>
    <x v="336"/>
    <x v="3"/>
    <n v="32921254"/>
    <n v="992581291"/>
    <x v="0"/>
    <n v="13"/>
    <n v="1219"/>
    <n v="95423327"/>
    <n v="13"/>
    <s v="IPO"/>
  </r>
  <r>
    <x v="4927"/>
    <s v="Startup4928"/>
    <x v="6"/>
    <x v="3"/>
    <s v="Singapore"/>
    <n v="2022"/>
    <x v="845"/>
    <x v="1"/>
    <n v="14650101"/>
    <n v="652416959"/>
    <x v="6"/>
    <n v="14"/>
    <n v="2966"/>
    <n v="82234927"/>
    <n v="1"/>
    <s v="IPO"/>
  </r>
  <r>
    <x v="4928"/>
    <s v="Startup4929"/>
    <x v="4"/>
    <x v="4"/>
    <s v="Melbourne"/>
    <n v="2010"/>
    <x v="386"/>
    <x v="3"/>
    <n v="29423770"/>
    <n v="50379108"/>
    <x v="7"/>
    <n v="7"/>
    <n v="1049"/>
    <n v="4733191"/>
    <n v="9"/>
    <s v="Closed"/>
  </r>
  <r>
    <x v="4929"/>
    <s v="Startup4930"/>
    <x v="9"/>
    <x v="2"/>
    <s v="Paris"/>
    <n v="2012"/>
    <x v="1051"/>
    <x v="1"/>
    <n v="8552398"/>
    <n v="909849266"/>
    <x v="6"/>
    <n v="12"/>
    <n v="3304"/>
    <n v="28487098"/>
    <n v="29"/>
    <s v="Acquired"/>
  </r>
  <r>
    <x v="4930"/>
    <s v="Startup4931"/>
    <x v="6"/>
    <x v="8"/>
    <s v="Boston"/>
    <n v="2013"/>
    <x v="1205"/>
    <x v="6"/>
    <n v="4043169"/>
    <n v="850172091"/>
    <x v="5"/>
    <n v="8"/>
    <n v="2576"/>
    <n v="34708185"/>
    <n v="40"/>
    <s v="IPO"/>
  </r>
  <r>
    <x v="4931"/>
    <s v="Startup4932"/>
    <x v="2"/>
    <x v="5"/>
    <s v="Munich"/>
    <n v="2018"/>
    <x v="1586"/>
    <x v="4"/>
    <n v="49906794"/>
    <n v="374475058"/>
    <x v="1"/>
    <n v="14"/>
    <n v="800"/>
    <n v="96231299"/>
    <n v="33"/>
    <s v="IPO"/>
  </r>
  <r>
    <x v="4932"/>
    <s v="Startup4933"/>
    <x v="2"/>
    <x v="6"/>
    <s v="Abu Dhabi"/>
    <n v="2014"/>
    <x v="1079"/>
    <x v="2"/>
    <n v="41678609"/>
    <n v="857508490"/>
    <x v="1"/>
    <n v="11"/>
    <n v="3227"/>
    <n v="44395215"/>
    <n v="29"/>
    <s v="Active"/>
  </r>
  <r>
    <x v="4933"/>
    <s v="Startup4934"/>
    <x v="4"/>
    <x v="9"/>
    <s v="Vancouver"/>
    <n v="2015"/>
    <x v="1829"/>
    <x v="4"/>
    <n v="34293503"/>
    <n v="858297983"/>
    <x v="1"/>
    <n v="10"/>
    <n v="3501"/>
    <n v="40998499"/>
    <n v="34"/>
    <s v="Acquired"/>
  </r>
  <r>
    <x v="4934"/>
    <s v="Startup4935"/>
    <x v="3"/>
    <x v="7"/>
    <s v="London"/>
    <n v="2017"/>
    <x v="427"/>
    <x v="0"/>
    <n v="20110446"/>
    <n v="694068157"/>
    <x v="3"/>
    <n v="12"/>
    <n v="2964"/>
    <n v="35148036"/>
    <n v="30"/>
    <s v="Acquired"/>
  </r>
  <r>
    <x v="4935"/>
    <s v="Startup4936"/>
    <x v="9"/>
    <x v="4"/>
    <s v="Melbourne"/>
    <n v="2015"/>
    <x v="9"/>
    <x v="6"/>
    <n v="41744530"/>
    <n v="862909054"/>
    <x v="1"/>
    <n v="9"/>
    <n v="2236"/>
    <n v="22796368"/>
    <n v="33"/>
    <s v="IPO"/>
  </r>
  <r>
    <x v="4936"/>
    <s v="Startup4937"/>
    <x v="6"/>
    <x v="1"/>
    <s v="Pune"/>
    <n v="2011"/>
    <x v="926"/>
    <x v="3"/>
    <n v="38745802"/>
    <n v="354305519"/>
    <x v="6"/>
    <n v="1"/>
    <n v="4752"/>
    <n v="43431592"/>
    <n v="9"/>
    <s v="Acquired"/>
  </r>
  <r>
    <x v="4937"/>
    <s v="Startup4938"/>
    <x v="4"/>
    <x v="9"/>
    <s v="Toronto"/>
    <n v="2013"/>
    <x v="1004"/>
    <x v="1"/>
    <n v="9229824"/>
    <n v="180016212"/>
    <x v="6"/>
    <n v="3"/>
    <n v="4329"/>
    <n v="23402500"/>
    <n v="31"/>
    <s v="IPO"/>
  </r>
  <r>
    <x v="4938"/>
    <s v="Startup4939"/>
    <x v="9"/>
    <x v="7"/>
    <s v="London"/>
    <n v="2024"/>
    <x v="1391"/>
    <x v="5"/>
    <n v="30619215"/>
    <n v="615847084"/>
    <x v="2"/>
    <n v="5"/>
    <n v="3215"/>
    <n v="6934348"/>
    <n v="29"/>
    <s v="Active"/>
  </r>
  <r>
    <x v="4939"/>
    <s v="Startup4940"/>
    <x v="9"/>
    <x v="1"/>
    <s v="Bengaluru"/>
    <n v="2014"/>
    <x v="1183"/>
    <x v="3"/>
    <n v="41173203"/>
    <n v="794523785"/>
    <x v="5"/>
    <n v="3"/>
    <n v="473"/>
    <n v="31296224"/>
    <n v="24"/>
    <s v="IPO"/>
  </r>
  <r>
    <x v="4940"/>
    <s v="Startup4941"/>
    <x v="4"/>
    <x v="2"/>
    <s v="Paris"/>
    <n v="2010"/>
    <x v="890"/>
    <x v="6"/>
    <n v="30893449"/>
    <n v="404274940"/>
    <x v="0"/>
    <n v="11"/>
    <n v="4587"/>
    <n v="80317672"/>
    <n v="31"/>
    <s v="Active"/>
  </r>
  <r>
    <x v="4941"/>
    <s v="Startup4942"/>
    <x v="2"/>
    <x v="2"/>
    <s v="Paris"/>
    <n v="2014"/>
    <x v="809"/>
    <x v="0"/>
    <n v="48602241"/>
    <n v="639749715"/>
    <x v="3"/>
    <n v="5"/>
    <n v="3075"/>
    <n v="16276771"/>
    <n v="33"/>
    <s v="IPO"/>
  </r>
  <r>
    <x v="4942"/>
    <s v="Startup4943"/>
    <x v="3"/>
    <x v="0"/>
    <s v="Tokyo"/>
    <n v="2023"/>
    <x v="94"/>
    <x v="5"/>
    <n v="20485543"/>
    <n v="888489428"/>
    <x v="6"/>
    <n v="4"/>
    <n v="4606"/>
    <n v="69587572"/>
    <n v="24"/>
    <s v="Closed"/>
  </r>
  <r>
    <x v="4943"/>
    <s v="Startup4944"/>
    <x v="5"/>
    <x v="8"/>
    <s v="Boston"/>
    <n v="2016"/>
    <x v="647"/>
    <x v="6"/>
    <n v="38458396"/>
    <n v="656049475"/>
    <x v="2"/>
    <n v="10"/>
    <n v="604"/>
    <n v="41648083"/>
    <n v="36"/>
    <s v="Acquired"/>
  </r>
  <r>
    <x v="4944"/>
    <s v="Startup4945"/>
    <x v="1"/>
    <x v="5"/>
    <s v="Munich"/>
    <n v="2012"/>
    <x v="1371"/>
    <x v="0"/>
    <n v="44304682"/>
    <n v="707122296"/>
    <x v="5"/>
    <n v="3"/>
    <n v="1265"/>
    <n v="22879322"/>
    <n v="29"/>
    <s v="Acquired"/>
  </r>
  <r>
    <x v="4945"/>
    <s v="Startup4946"/>
    <x v="1"/>
    <x v="0"/>
    <s v="Tokyo"/>
    <n v="2014"/>
    <x v="1368"/>
    <x v="0"/>
    <n v="20623603"/>
    <n v="998472276"/>
    <x v="7"/>
    <n v="6"/>
    <n v="2211"/>
    <n v="41019369"/>
    <n v="32"/>
    <s v="IPO"/>
  </r>
  <r>
    <x v="4946"/>
    <s v="Startup4947"/>
    <x v="6"/>
    <x v="3"/>
    <s v="Singapore"/>
    <n v="2011"/>
    <x v="203"/>
    <x v="6"/>
    <n v="25985354"/>
    <n v="168336764"/>
    <x v="1"/>
    <n v="12"/>
    <n v="4620"/>
    <n v="7481953"/>
    <n v="35"/>
    <s v="Acquired"/>
  </r>
  <r>
    <x v="4947"/>
    <s v="Startup4948"/>
    <x v="0"/>
    <x v="4"/>
    <s v="Melbourne"/>
    <n v="2013"/>
    <x v="171"/>
    <x v="3"/>
    <n v="2145299"/>
    <n v="735167852"/>
    <x v="6"/>
    <n v="15"/>
    <n v="1010"/>
    <n v="45113572"/>
    <n v="38"/>
    <s v="Closed"/>
  </r>
  <r>
    <x v="4948"/>
    <s v="Startup4949"/>
    <x v="8"/>
    <x v="5"/>
    <s v="Munich"/>
    <n v="2015"/>
    <x v="1406"/>
    <x v="2"/>
    <n v="19318176"/>
    <n v="597262522"/>
    <x v="7"/>
    <n v="12"/>
    <n v="3313"/>
    <n v="28347074"/>
    <n v="20"/>
    <s v="Acquired"/>
  </r>
  <r>
    <x v="4949"/>
    <s v="Startup4950"/>
    <x v="3"/>
    <x v="7"/>
    <s v="London"/>
    <n v="2023"/>
    <x v="1210"/>
    <x v="4"/>
    <n v="5915882"/>
    <n v="51136348"/>
    <x v="1"/>
    <n v="10"/>
    <n v="3895"/>
    <n v="31761565"/>
    <n v="4"/>
    <s v="IPO"/>
  </r>
  <r>
    <x v="4950"/>
    <s v="Startup4951"/>
    <x v="5"/>
    <x v="7"/>
    <s v="Manchester"/>
    <n v="2014"/>
    <x v="896"/>
    <x v="6"/>
    <n v="44603920"/>
    <n v="478487909"/>
    <x v="0"/>
    <n v="10"/>
    <n v="1297"/>
    <n v="90651112"/>
    <n v="27"/>
    <s v="Acquired"/>
  </r>
  <r>
    <x v="4951"/>
    <s v="Startup4952"/>
    <x v="0"/>
    <x v="6"/>
    <s v="Abu Dhabi"/>
    <n v="2013"/>
    <x v="468"/>
    <x v="2"/>
    <n v="44168166"/>
    <n v="518631837"/>
    <x v="6"/>
    <n v="6"/>
    <n v="4411"/>
    <n v="1409048"/>
    <n v="26"/>
    <s v="Closed"/>
  </r>
  <r>
    <x v="4952"/>
    <s v="Startup4953"/>
    <x v="3"/>
    <x v="8"/>
    <s v="Austin"/>
    <n v="2012"/>
    <x v="120"/>
    <x v="4"/>
    <n v="17407724"/>
    <n v="786965894"/>
    <x v="3"/>
    <n v="15"/>
    <n v="801"/>
    <n v="75075465"/>
    <n v="18"/>
    <s v="IPO"/>
  </r>
  <r>
    <x v="4953"/>
    <s v="Startup4954"/>
    <x v="9"/>
    <x v="0"/>
    <s v="Tokyo"/>
    <n v="2015"/>
    <x v="1830"/>
    <x v="1"/>
    <n v="35953711"/>
    <n v="612268945"/>
    <x v="2"/>
    <n v="11"/>
    <n v="4140"/>
    <n v="11713836"/>
    <n v="19"/>
    <s v="Active"/>
  </r>
  <r>
    <x v="4954"/>
    <s v="Startup4955"/>
    <x v="5"/>
    <x v="0"/>
    <s v="Tokyo"/>
    <n v="2023"/>
    <x v="1519"/>
    <x v="4"/>
    <n v="19436121"/>
    <n v="883060711"/>
    <x v="4"/>
    <n v="7"/>
    <n v="2352"/>
    <n v="21535255"/>
    <n v="40"/>
    <s v="Closed"/>
  </r>
  <r>
    <x v="4955"/>
    <s v="Startup4956"/>
    <x v="9"/>
    <x v="7"/>
    <s v="Manchester"/>
    <n v="2021"/>
    <x v="464"/>
    <x v="2"/>
    <n v="30359548"/>
    <n v="329536264"/>
    <x v="1"/>
    <n v="5"/>
    <n v="2473"/>
    <n v="26962513"/>
    <n v="20"/>
    <s v="Acquired"/>
  </r>
  <r>
    <x v="4956"/>
    <s v="Startup4957"/>
    <x v="4"/>
    <x v="6"/>
    <s v="Abu Dhabi"/>
    <n v="2017"/>
    <x v="85"/>
    <x v="4"/>
    <n v="14126226"/>
    <n v="317538818"/>
    <x v="1"/>
    <n v="8"/>
    <n v="4852"/>
    <n v="89709403"/>
    <n v="1"/>
    <s v="Acquired"/>
  </r>
  <r>
    <x v="4957"/>
    <s v="Startup4958"/>
    <x v="5"/>
    <x v="6"/>
    <s v="Dubai"/>
    <n v="2017"/>
    <x v="49"/>
    <x v="2"/>
    <n v="4856573"/>
    <n v="375411557"/>
    <x v="7"/>
    <n v="9"/>
    <n v="4742"/>
    <n v="27769326"/>
    <n v="36"/>
    <s v="Active"/>
  </r>
  <r>
    <x v="4958"/>
    <s v="Startup4959"/>
    <x v="3"/>
    <x v="4"/>
    <s v="Melbourne"/>
    <n v="2015"/>
    <x v="1644"/>
    <x v="1"/>
    <n v="29072594"/>
    <n v="627627670"/>
    <x v="0"/>
    <n v="6"/>
    <n v="4741"/>
    <n v="17951007"/>
    <n v="37"/>
    <s v="Closed"/>
  </r>
  <r>
    <x v="4959"/>
    <s v="Startup4960"/>
    <x v="3"/>
    <x v="9"/>
    <s v="Toronto"/>
    <n v="2021"/>
    <x v="1354"/>
    <x v="4"/>
    <n v="14905216"/>
    <n v="367260118"/>
    <x v="4"/>
    <n v="13"/>
    <n v="949"/>
    <n v="79933057"/>
    <n v="18"/>
    <s v="Acquired"/>
  </r>
  <r>
    <x v="4960"/>
    <s v="Startup4961"/>
    <x v="8"/>
    <x v="6"/>
    <s v="Dubai"/>
    <n v="2014"/>
    <x v="127"/>
    <x v="3"/>
    <n v="21048848"/>
    <n v="494207871"/>
    <x v="5"/>
    <n v="13"/>
    <n v="783"/>
    <n v="31829315"/>
    <n v="4"/>
    <s v="Active"/>
  </r>
  <r>
    <x v="4961"/>
    <s v="Startup4962"/>
    <x v="4"/>
    <x v="5"/>
    <s v="Berlin"/>
    <n v="2022"/>
    <x v="161"/>
    <x v="3"/>
    <n v="30597390"/>
    <n v="955689163"/>
    <x v="2"/>
    <n v="10"/>
    <n v="2658"/>
    <n v="66553484"/>
    <n v="33"/>
    <s v="IPO"/>
  </r>
  <r>
    <x v="4962"/>
    <s v="Startup4963"/>
    <x v="6"/>
    <x v="6"/>
    <s v="Dubai"/>
    <n v="2023"/>
    <x v="1831"/>
    <x v="3"/>
    <n v="8382317"/>
    <n v="830115331"/>
    <x v="1"/>
    <n v="7"/>
    <n v="997"/>
    <n v="59071866"/>
    <n v="22"/>
    <s v="IPO"/>
  </r>
  <r>
    <x v="4963"/>
    <s v="Startup4964"/>
    <x v="5"/>
    <x v="7"/>
    <s v="London"/>
    <n v="2015"/>
    <x v="1798"/>
    <x v="3"/>
    <n v="43020732"/>
    <n v="178925659"/>
    <x v="0"/>
    <n v="3"/>
    <n v="4043"/>
    <n v="98494432"/>
    <n v="9"/>
    <s v="Active"/>
  </r>
  <r>
    <x v="4964"/>
    <s v="Startup4965"/>
    <x v="2"/>
    <x v="7"/>
    <s v="Manchester"/>
    <n v="2013"/>
    <x v="1104"/>
    <x v="2"/>
    <n v="19137770"/>
    <n v="419906473"/>
    <x v="6"/>
    <n v="12"/>
    <n v="1812"/>
    <n v="78393184"/>
    <n v="24"/>
    <s v="Closed"/>
  </r>
  <r>
    <x v="4965"/>
    <s v="Startup4966"/>
    <x v="3"/>
    <x v="3"/>
    <s v="Singapore"/>
    <n v="2020"/>
    <x v="357"/>
    <x v="2"/>
    <n v="20296766"/>
    <n v="989821744"/>
    <x v="3"/>
    <n v="3"/>
    <n v="4949"/>
    <n v="14706711"/>
    <n v="19"/>
    <s v="Acquired"/>
  </r>
  <r>
    <x v="4966"/>
    <s v="Startup4967"/>
    <x v="1"/>
    <x v="4"/>
    <s v="Melbourne"/>
    <n v="2017"/>
    <x v="645"/>
    <x v="2"/>
    <n v="38989395"/>
    <n v="476927965"/>
    <x v="6"/>
    <n v="10"/>
    <n v="85"/>
    <n v="88458814"/>
    <n v="25"/>
    <s v="Acquired"/>
  </r>
  <r>
    <x v="4967"/>
    <s v="Startup4968"/>
    <x v="2"/>
    <x v="4"/>
    <s v="Melbourne"/>
    <n v="2012"/>
    <x v="1832"/>
    <x v="0"/>
    <n v="11686578"/>
    <n v="96477520"/>
    <x v="7"/>
    <n v="7"/>
    <n v="1848"/>
    <n v="930885"/>
    <n v="5"/>
    <s v="IPO"/>
  </r>
  <r>
    <x v="4968"/>
    <s v="Startup4969"/>
    <x v="7"/>
    <x v="6"/>
    <s v="Dubai"/>
    <n v="2013"/>
    <x v="1087"/>
    <x v="1"/>
    <n v="28971729"/>
    <n v="477023015"/>
    <x v="5"/>
    <n v="1"/>
    <n v="4523"/>
    <n v="28872224"/>
    <n v="34"/>
    <s v="Active"/>
  </r>
  <r>
    <x v="4969"/>
    <s v="Startup4970"/>
    <x v="8"/>
    <x v="0"/>
    <s v="Tokyo"/>
    <n v="2010"/>
    <x v="1833"/>
    <x v="2"/>
    <n v="36772227"/>
    <n v="472579120"/>
    <x v="4"/>
    <n v="10"/>
    <n v="1705"/>
    <n v="61645497"/>
    <n v="11"/>
    <s v="Acquired"/>
  </r>
  <r>
    <x v="4970"/>
    <s v="Startup4971"/>
    <x v="9"/>
    <x v="4"/>
    <s v="Sydney"/>
    <n v="2014"/>
    <x v="746"/>
    <x v="5"/>
    <n v="35130382"/>
    <n v="908735289"/>
    <x v="3"/>
    <n v="3"/>
    <n v="1552"/>
    <n v="30558574"/>
    <n v="22"/>
    <s v="Acquired"/>
  </r>
  <r>
    <x v="4971"/>
    <s v="Startup4972"/>
    <x v="9"/>
    <x v="9"/>
    <s v="Vancouver"/>
    <n v="2014"/>
    <x v="337"/>
    <x v="0"/>
    <n v="44843889"/>
    <n v="64885627"/>
    <x v="4"/>
    <n v="9"/>
    <n v="2829"/>
    <n v="99236336"/>
    <n v="35"/>
    <s v="IPO"/>
  </r>
  <r>
    <x v="4972"/>
    <s v="Startup4973"/>
    <x v="3"/>
    <x v="0"/>
    <s v="Tokyo"/>
    <n v="2017"/>
    <x v="1405"/>
    <x v="3"/>
    <n v="35381534"/>
    <n v="805119072"/>
    <x v="1"/>
    <n v="9"/>
    <n v="2767"/>
    <n v="55258460"/>
    <n v="34"/>
    <s v="Acquired"/>
  </r>
  <r>
    <x v="4973"/>
    <s v="Startup4974"/>
    <x v="4"/>
    <x v="6"/>
    <s v="Dubai"/>
    <n v="2013"/>
    <x v="996"/>
    <x v="2"/>
    <n v="47934167"/>
    <n v="422531779"/>
    <x v="5"/>
    <n v="3"/>
    <n v="172"/>
    <n v="93436113"/>
    <n v="8"/>
    <s v="Active"/>
  </r>
  <r>
    <x v="4974"/>
    <s v="Startup4975"/>
    <x v="5"/>
    <x v="7"/>
    <s v="Manchester"/>
    <n v="2023"/>
    <x v="1105"/>
    <x v="0"/>
    <n v="25799660"/>
    <n v="104091151"/>
    <x v="2"/>
    <n v="2"/>
    <n v="3272"/>
    <n v="49747160"/>
    <n v="21"/>
    <s v="Active"/>
  </r>
  <r>
    <x v="4975"/>
    <s v="Startup4976"/>
    <x v="5"/>
    <x v="2"/>
    <s v="Paris"/>
    <n v="2014"/>
    <x v="192"/>
    <x v="6"/>
    <n v="36798028"/>
    <n v="94846901"/>
    <x v="0"/>
    <n v="6"/>
    <n v="2864"/>
    <n v="97105796"/>
    <n v="8"/>
    <s v="Closed"/>
  </r>
  <r>
    <x v="4976"/>
    <s v="Startup4977"/>
    <x v="7"/>
    <x v="0"/>
    <s v="Tokyo"/>
    <n v="2010"/>
    <x v="1429"/>
    <x v="5"/>
    <n v="28891260"/>
    <n v="678082518"/>
    <x v="5"/>
    <n v="2"/>
    <n v="3079"/>
    <n v="32321592"/>
    <n v="13"/>
    <s v="Active"/>
  </r>
  <r>
    <x v="4977"/>
    <s v="Startup4978"/>
    <x v="8"/>
    <x v="4"/>
    <s v="Melbourne"/>
    <n v="2024"/>
    <x v="1057"/>
    <x v="3"/>
    <n v="9417768"/>
    <n v="630246486"/>
    <x v="3"/>
    <n v="7"/>
    <n v="2970"/>
    <n v="7688611"/>
    <n v="35"/>
    <s v="IPO"/>
  </r>
  <r>
    <x v="4978"/>
    <s v="Startup4979"/>
    <x v="9"/>
    <x v="7"/>
    <s v="London"/>
    <n v="2020"/>
    <x v="500"/>
    <x v="1"/>
    <n v="5892095"/>
    <n v="933001881"/>
    <x v="5"/>
    <n v="12"/>
    <n v="3464"/>
    <n v="15290923"/>
    <n v="1"/>
    <s v="Closed"/>
  </r>
  <r>
    <x v="4979"/>
    <s v="Startup4980"/>
    <x v="7"/>
    <x v="7"/>
    <s v="London"/>
    <n v="2020"/>
    <x v="684"/>
    <x v="6"/>
    <n v="14219415"/>
    <n v="234618555"/>
    <x v="7"/>
    <n v="10"/>
    <n v="4882"/>
    <n v="63176083"/>
    <n v="2"/>
    <s v="Closed"/>
  </r>
  <r>
    <x v="4980"/>
    <s v="Startup4981"/>
    <x v="5"/>
    <x v="0"/>
    <s v="Tokyo"/>
    <n v="2022"/>
    <x v="257"/>
    <x v="1"/>
    <n v="2282269"/>
    <n v="79753587"/>
    <x v="6"/>
    <n v="5"/>
    <n v="893"/>
    <n v="11991885"/>
    <n v="29"/>
    <s v="Closed"/>
  </r>
  <r>
    <x v="4981"/>
    <s v="Startup4982"/>
    <x v="2"/>
    <x v="3"/>
    <s v="Singapore"/>
    <n v="2010"/>
    <x v="1834"/>
    <x v="4"/>
    <n v="6370892"/>
    <n v="941247321"/>
    <x v="1"/>
    <n v="14"/>
    <n v="1512"/>
    <n v="37333898"/>
    <n v="2"/>
    <s v="Active"/>
  </r>
  <r>
    <x v="4982"/>
    <s v="Startup4983"/>
    <x v="7"/>
    <x v="1"/>
    <s v="Bengaluru"/>
    <n v="2019"/>
    <x v="576"/>
    <x v="1"/>
    <n v="33138081"/>
    <n v="975107138"/>
    <x v="4"/>
    <n v="3"/>
    <n v="2738"/>
    <n v="33587694"/>
    <n v="36"/>
    <s v="IPO"/>
  </r>
  <r>
    <x v="4983"/>
    <s v="Startup4984"/>
    <x v="0"/>
    <x v="4"/>
    <s v="Melbourne"/>
    <n v="2021"/>
    <x v="520"/>
    <x v="5"/>
    <n v="4733402"/>
    <n v="682971635"/>
    <x v="2"/>
    <n v="1"/>
    <n v="3714"/>
    <n v="69230894"/>
    <n v="14"/>
    <s v="IPO"/>
  </r>
  <r>
    <x v="4984"/>
    <s v="Startup4985"/>
    <x v="7"/>
    <x v="6"/>
    <s v="Abu Dhabi"/>
    <n v="2018"/>
    <x v="1087"/>
    <x v="4"/>
    <n v="33338185"/>
    <n v="322596616"/>
    <x v="0"/>
    <n v="7"/>
    <n v="1295"/>
    <n v="28411330"/>
    <n v="31"/>
    <s v="IPO"/>
  </r>
  <r>
    <x v="4985"/>
    <s v="Startup4986"/>
    <x v="8"/>
    <x v="5"/>
    <s v="Berlin"/>
    <n v="2014"/>
    <x v="1835"/>
    <x v="4"/>
    <n v="17804420"/>
    <n v="647888527"/>
    <x v="6"/>
    <n v="6"/>
    <n v="3984"/>
    <n v="55292844"/>
    <n v="10"/>
    <s v="Closed"/>
  </r>
  <r>
    <x v="4986"/>
    <s v="Startup4987"/>
    <x v="1"/>
    <x v="0"/>
    <s v="Tokyo"/>
    <n v="2017"/>
    <x v="1620"/>
    <x v="6"/>
    <n v="44909621"/>
    <n v="82637985"/>
    <x v="0"/>
    <n v="1"/>
    <n v="1189"/>
    <n v="52370548"/>
    <n v="18"/>
    <s v="Active"/>
  </r>
  <r>
    <x v="4987"/>
    <s v="Startup4988"/>
    <x v="2"/>
    <x v="5"/>
    <s v="Munich"/>
    <n v="2013"/>
    <x v="1297"/>
    <x v="1"/>
    <n v="17436568"/>
    <n v="806324824"/>
    <x v="1"/>
    <n v="2"/>
    <n v="4249"/>
    <n v="61289959"/>
    <n v="13"/>
    <s v="IPO"/>
  </r>
  <r>
    <x v="4988"/>
    <s v="Startup4989"/>
    <x v="5"/>
    <x v="2"/>
    <s v="Paris"/>
    <n v="2015"/>
    <x v="1120"/>
    <x v="1"/>
    <n v="46255068"/>
    <n v="542560854"/>
    <x v="5"/>
    <n v="14"/>
    <n v="1041"/>
    <n v="35297997"/>
    <n v="23"/>
    <s v="Closed"/>
  </r>
  <r>
    <x v="4989"/>
    <s v="Startup4990"/>
    <x v="9"/>
    <x v="1"/>
    <s v="Bengaluru"/>
    <n v="2024"/>
    <x v="832"/>
    <x v="3"/>
    <n v="18351043"/>
    <n v="841806609"/>
    <x v="5"/>
    <n v="12"/>
    <n v="1365"/>
    <n v="87337499"/>
    <n v="2"/>
    <s v="IPO"/>
  </r>
  <r>
    <x v="4990"/>
    <s v="Startup4991"/>
    <x v="5"/>
    <x v="7"/>
    <s v="London"/>
    <n v="2019"/>
    <x v="1588"/>
    <x v="5"/>
    <n v="17276890"/>
    <n v="326060181"/>
    <x v="5"/>
    <n v="11"/>
    <n v="4127"/>
    <n v="59961818"/>
    <n v="38"/>
    <s v="Acquired"/>
  </r>
  <r>
    <x v="4991"/>
    <s v="Startup4992"/>
    <x v="6"/>
    <x v="7"/>
    <s v="Manchester"/>
    <n v="2018"/>
    <x v="1614"/>
    <x v="2"/>
    <n v="44021870"/>
    <n v="173036555"/>
    <x v="0"/>
    <n v="6"/>
    <n v="3179"/>
    <n v="86020331"/>
    <n v="6"/>
    <s v="Closed"/>
  </r>
  <r>
    <x v="4992"/>
    <s v="Startup4993"/>
    <x v="4"/>
    <x v="3"/>
    <s v="Singapore"/>
    <n v="2019"/>
    <x v="1362"/>
    <x v="6"/>
    <n v="43334200"/>
    <n v="104012092"/>
    <x v="3"/>
    <n v="13"/>
    <n v="1750"/>
    <n v="63824045"/>
    <n v="1"/>
    <s v="Acquired"/>
  </r>
  <r>
    <x v="4993"/>
    <s v="Startup4994"/>
    <x v="9"/>
    <x v="6"/>
    <s v="Abu Dhabi"/>
    <n v="2020"/>
    <x v="995"/>
    <x v="3"/>
    <n v="20556807"/>
    <n v="316822084"/>
    <x v="1"/>
    <n v="10"/>
    <n v="511"/>
    <n v="92669305"/>
    <n v="24"/>
    <s v="IPO"/>
  </r>
  <r>
    <x v="4994"/>
    <s v="Startup4995"/>
    <x v="1"/>
    <x v="0"/>
    <s v="Tokyo"/>
    <n v="2022"/>
    <x v="634"/>
    <x v="2"/>
    <n v="7071416"/>
    <n v="868395557"/>
    <x v="1"/>
    <n v="12"/>
    <n v="4949"/>
    <n v="58401662"/>
    <n v="32"/>
    <s v="Acquired"/>
  </r>
  <r>
    <x v="4995"/>
    <s v="Startup4996"/>
    <x v="5"/>
    <x v="1"/>
    <s v="Pune"/>
    <n v="2013"/>
    <x v="1728"/>
    <x v="0"/>
    <n v="5778541"/>
    <n v="93989515"/>
    <x v="3"/>
    <n v="2"/>
    <n v="1729"/>
    <n v="2184822"/>
    <n v="39"/>
    <s v="Closed"/>
  </r>
  <r>
    <x v="4996"/>
    <s v="Startup4997"/>
    <x v="9"/>
    <x v="1"/>
    <s v="Pune"/>
    <n v="2013"/>
    <x v="395"/>
    <x v="6"/>
    <n v="36898116"/>
    <n v="626517285"/>
    <x v="0"/>
    <n v="8"/>
    <n v="1096"/>
    <n v="81793216"/>
    <n v="7"/>
    <s v="Acquired"/>
  </r>
  <r>
    <x v="4997"/>
    <s v="Startup4998"/>
    <x v="7"/>
    <x v="7"/>
    <s v="Manchester"/>
    <n v="2024"/>
    <x v="1822"/>
    <x v="6"/>
    <n v="16111753"/>
    <n v="389182707"/>
    <x v="3"/>
    <n v="8"/>
    <n v="3547"/>
    <n v="55077625"/>
    <n v="6"/>
    <s v="Closed"/>
  </r>
  <r>
    <x v="4998"/>
    <s v="Startup4999"/>
    <x v="1"/>
    <x v="0"/>
    <s v="Tokyo"/>
    <n v="2021"/>
    <x v="965"/>
    <x v="5"/>
    <n v="29893140"/>
    <n v="389556799"/>
    <x v="5"/>
    <n v="12"/>
    <n v="1712"/>
    <n v="13577847"/>
    <n v="17"/>
    <s v="Active"/>
  </r>
  <r>
    <x v="4999"/>
    <s v="Startup5000"/>
    <x v="4"/>
    <x v="8"/>
    <s v="Austin"/>
    <n v="2013"/>
    <x v="1513"/>
    <x v="5"/>
    <n v="27254975"/>
    <n v="402245321"/>
    <x v="2"/>
    <n v="2"/>
    <n v="2544"/>
    <n v="98746290"/>
    <n v="10"/>
    <s v="Acquir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Startup1"/>
    <s v="Cybersecurity"/>
    <s v="Japan"/>
    <s v="Tokyo"/>
    <n v="2021"/>
    <d v="2023-12-19T00:00:00"/>
    <s v="Pre-Seed"/>
    <n v="17912655"/>
    <n v="324507361"/>
    <s v="SoftBank"/>
    <n v="3"/>
    <n v="2408"/>
    <n v="92971587"/>
    <n v="37"/>
    <x v="0"/>
    <x v="0"/>
  </r>
  <r>
    <x v="1"/>
    <s v="Startup2"/>
    <s v="HealthTech"/>
    <s v="India"/>
    <s v="Hyderabad"/>
    <n v="2011"/>
    <d v="2022-02-17T00:00:00"/>
    <s v="Seed"/>
    <n v="31712335"/>
    <n v="241414683"/>
    <s v="Lightspeed"/>
    <n v="1"/>
    <n v="548"/>
    <n v="16053527"/>
    <n v="26"/>
    <x v="1"/>
    <x v="0"/>
  </r>
  <r>
    <x v="2"/>
    <s v="Startup3"/>
    <s v="HealthTech"/>
    <s v="France"/>
    <s v="Paris"/>
    <n v="2010"/>
    <d v="2023-07-02T00:00:00"/>
    <s v="Seed"/>
    <n v="29003372"/>
    <n v="16469187"/>
    <s v="Accel"/>
    <n v="2"/>
    <n v="3596"/>
    <n v="61801859"/>
    <n v="22"/>
    <x v="2"/>
    <x v="0"/>
  </r>
  <r>
    <x v="3"/>
    <s v="Startup4"/>
    <s v="EdTech"/>
    <s v="India"/>
    <s v="Hyderabad"/>
    <n v="2020"/>
    <d v="2024-02-03T00:00:00"/>
    <s v="Pre-Seed"/>
    <n v="17706224"/>
    <n v="63614738"/>
    <s v="Y Combinator"/>
    <n v="10"/>
    <n v="4042"/>
    <n v="38960424"/>
    <n v="33"/>
    <x v="3"/>
    <x v="0"/>
  </r>
  <r>
    <x v="4"/>
    <s v="Startup5"/>
    <s v="Robotics"/>
    <s v="Singapore"/>
    <s v="Singapore"/>
    <n v="2018"/>
    <d v="2021-05-02T00:00:00"/>
    <s v="Pre-Seed"/>
    <n v="35921166"/>
    <n v="886825091"/>
    <s v="Y Combinator"/>
    <n v="5"/>
    <n v="301"/>
    <n v="69961254"/>
    <n v="7"/>
    <x v="0"/>
    <x v="1"/>
  </r>
  <r>
    <x v="5"/>
    <s v="Startup6"/>
    <s v="AgriTech"/>
    <s v="Singapore"/>
    <s v="Singapore"/>
    <n v="2023"/>
    <d v="2025-09-09T00:00:00"/>
    <s v="Series C"/>
    <n v="31219179"/>
    <n v="279776654"/>
    <s v="SoftBank"/>
    <n v="11"/>
    <n v="1003"/>
    <n v="44490401"/>
    <n v="30"/>
    <x v="0"/>
    <x v="0"/>
  </r>
  <r>
    <x v="6"/>
    <s v="Startup7"/>
    <s v="AI"/>
    <s v="Australia"/>
    <s v="Melbourne"/>
    <n v="2015"/>
    <d v="2021-03-20T00:00:00"/>
    <s v="Seed"/>
    <n v="11926629"/>
    <n v="63855660"/>
    <s v="Lightspeed"/>
    <n v="12"/>
    <n v="1624"/>
    <n v="33351808"/>
    <n v="8"/>
    <x v="1"/>
    <x v="0"/>
  </r>
  <r>
    <x v="7"/>
    <s v="Startup8"/>
    <s v="HealthTech"/>
    <s v="Japan"/>
    <s v="Tokyo"/>
    <n v="2020"/>
    <d v="2023-02-23T00:00:00"/>
    <s v="Series C"/>
    <n v="22152057"/>
    <n v="269092474"/>
    <s v="Lightspeed"/>
    <n v="4"/>
    <n v="2452"/>
    <n v="47164708"/>
    <n v="29"/>
    <x v="1"/>
    <x v="0"/>
  </r>
  <r>
    <x v="8"/>
    <s v="Startup9"/>
    <s v="CleanTech"/>
    <s v="Australia"/>
    <s v="Sydney"/>
    <n v="2016"/>
    <d v="2021-07-22T00:00:00"/>
    <s v="Seed"/>
    <n v="15362543"/>
    <n v="740379613"/>
    <s v="Andreessen Horowitz"/>
    <n v="14"/>
    <n v="2022"/>
    <n v="18331854"/>
    <n v="3"/>
    <x v="0"/>
    <x v="0"/>
  </r>
  <r>
    <x v="9"/>
    <s v="Startup10"/>
    <s v="Cybersecurity"/>
    <s v="India"/>
    <s v="Hyderabad"/>
    <n v="2015"/>
    <d v="2021-05-19T00:00:00"/>
    <s v="Series C"/>
    <n v="13030154"/>
    <n v="329153791"/>
    <s v="Y Combinator"/>
    <n v="9"/>
    <n v="1045"/>
    <n v="42606517"/>
    <n v="21"/>
    <x v="0"/>
    <x v="0"/>
  </r>
  <r>
    <x v="10"/>
    <s v="Startup11"/>
    <s v="E-Commerce"/>
    <s v="Germany"/>
    <s v="Berlin"/>
    <n v="2014"/>
    <d v="2024-06-30T00:00:00"/>
    <s v="Seed"/>
    <n v="25276269"/>
    <n v="956460313"/>
    <s v="Lightspeed"/>
    <n v="13"/>
    <n v="865"/>
    <n v="24469190"/>
    <n v="38"/>
    <x v="3"/>
    <x v="1"/>
  </r>
  <r>
    <x v="11"/>
    <s v="Startup12"/>
    <s v="EdTech"/>
    <s v="UAE"/>
    <s v="Abu Dhabi"/>
    <n v="2022"/>
    <d v="2024-01-18T00:00:00"/>
    <s v="Pre-Seed"/>
    <n v="31680405"/>
    <n v="282523082"/>
    <s v="Y Combinator"/>
    <n v="1"/>
    <n v="4014"/>
    <n v="6919234"/>
    <n v="6"/>
    <x v="1"/>
    <x v="0"/>
  </r>
  <r>
    <x v="12"/>
    <s v="Startup13"/>
    <s v="Robotics"/>
    <s v="Germany"/>
    <s v="Munich"/>
    <n v="2012"/>
    <d v="2022-07-21T00:00:00"/>
    <s v="Series D"/>
    <n v="29786445"/>
    <n v="935293835"/>
    <s v="Andreessen Horowitz"/>
    <n v="8"/>
    <n v="1666"/>
    <n v="89974218"/>
    <n v="20"/>
    <x v="0"/>
    <x v="1"/>
  </r>
  <r>
    <x v="13"/>
    <s v="Startup14"/>
    <s v="CleanTech"/>
    <s v="Singapore"/>
    <s v="Singapore"/>
    <n v="2013"/>
    <d v="2024-01-11T00:00:00"/>
    <s v="Series B"/>
    <n v="6198479"/>
    <n v="132812668"/>
    <s v="Andreessen Horowitz"/>
    <n v="11"/>
    <n v="1892"/>
    <n v="87118941"/>
    <n v="26"/>
    <x v="2"/>
    <x v="0"/>
  </r>
  <r>
    <x v="14"/>
    <s v="Startup15"/>
    <s v="Cybersecurity"/>
    <s v="India"/>
    <s v="Bengaluru"/>
    <n v="2010"/>
    <d v="2023-03-26T00:00:00"/>
    <s v="Seed"/>
    <n v="12716680"/>
    <n v="328273421"/>
    <s v="SoftBank"/>
    <n v="12"/>
    <n v="906"/>
    <n v="20517919"/>
    <n v="24"/>
    <x v="3"/>
    <x v="0"/>
  </r>
  <r>
    <x v="15"/>
    <s v="Startup16"/>
    <s v="EdTech"/>
    <s v="Singapore"/>
    <s v="Singapore"/>
    <n v="2012"/>
    <d v="2023-01-10T00:00:00"/>
    <s v="Series D"/>
    <n v="43151147"/>
    <n v="163336313"/>
    <s v="Lightspeed"/>
    <n v="8"/>
    <n v="3537"/>
    <n v="49452016"/>
    <n v="26"/>
    <x v="0"/>
    <x v="0"/>
  </r>
  <r>
    <x v="16"/>
    <s v="Startup17"/>
    <s v="Robotics"/>
    <s v="UK"/>
    <s v="Manchester"/>
    <n v="2015"/>
    <d v="2025-09-28T00:00:00"/>
    <s v="Seed"/>
    <n v="22887885"/>
    <n v="199230005"/>
    <s v="SoftBank"/>
    <n v="8"/>
    <n v="3491"/>
    <n v="38809052"/>
    <n v="29"/>
    <x v="0"/>
    <x v="0"/>
  </r>
  <r>
    <x v="17"/>
    <s v="Startup18"/>
    <s v="FinTech"/>
    <s v="France"/>
    <s v="Paris"/>
    <n v="2019"/>
    <d v="2024-11-29T00:00:00"/>
    <s v="Series A"/>
    <n v="28582391"/>
    <n v="729366748"/>
    <s v="Lightspeed"/>
    <n v="10"/>
    <n v="870"/>
    <n v="19005012"/>
    <n v="38"/>
    <x v="3"/>
    <x v="0"/>
  </r>
  <r>
    <x v="18"/>
    <s v="Startup19"/>
    <s v="SaaS"/>
    <s v="Australia"/>
    <s v="Melbourne"/>
    <n v="2024"/>
    <d v="2025-06-28T00:00:00"/>
    <s v="Pre-Seed"/>
    <n v="45360679"/>
    <n v="377529132"/>
    <s v="Lightspeed"/>
    <n v="3"/>
    <n v="2293"/>
    <n v="36999163"/>
    <n v="38"/>
    <x v="1"/>
    <x v="0"/>
  </r>
  <r>
    <x v="19"/>
    <s v="Startup20"/>
    <s v="E-Commerce"/>
    <s v="Japan"/>
    <s v="Tokyo"/>
    <n v="2014"/>
    <d v="2022-09-26T00:00:00"/>
    <s v="Seed"/>
    <n v="8406580"/>
    <n v="242595121"/>
    <s v="Y Combinator"/>
    <n v="11"/>
    <n v="2565"/>
    <n v="66407922"/>
    <n v="8"/>
    <x v="0"/>
    <x v="0"/>
  </r>
  <r>
    <x v="20"/>
    <s v="Startup21"/>
    <s v="EdTech"/>
    <s v="UAE"/>
    <s v="Dubai"/>
    <n v="2010"/>
    <d v="2021-07-10T00:00:00"/>
    <s v="Series A"/>
    <n v="36832702"/>
    <n v="638718834"/>
    <s v="Andreessen Horowitz"/>
    <n v="15"/>
    <n v="1277"/>
    <n v="38369767"/>
    <n v="27"/>
    <x v="3"/>
    <x v="0"/>
  </r>
  <r>
    <x v="21"/>
    <s v="Startup22"/>
    <s v="Robotics"/>
    <s v="UAE"/>
    <s v="Dubai"/>
    <n v="2015"/>
    <d v="2026-02-05T00:00:00"/>
    <s v="Series D"/>
    <n v="40341528"/>
    <n v="673227406"/>
    <s v="Accel"/>
    <n v="8"/>
    <n v="1801"/>
    <n v="8265011"/>
    <n v="6"/>
    <x v="2"/>
    <x v="0"/>
  </r>
  <r>
    <x v="22"/>
    <s v="Startup23"/>
    <s v="AgriTech"/>
    <s v="UAE"/>
    <s v="Dubai"/>
    <n v="2024"/>
    <d v="2023-05-19T00:00:00"/>
    <s v="Pre-Seed"/>
    <n v="2393293"/>
    <n v="573435780"/>
    <s v="Accel"/>
    <n v="13"/>
    <n v="3466"/>
    <n v="37158705"/>
    <n v="38"/>
    <x v="0"/>
    <x v="0"/>
  </r>
  <r>
    <x v="23"/>
    <s v="Startup24"/>
    <s v="E-Commerce"/>
    <s v="France"/>
    <s v="Paris"/>
    <n v="2022"/>
    <d v="2021-07-08T00:00:00"/>
    <s v="Pre-Seed"/>
    <n v="988325"/>
    <n v="348844245"/>
    <s v="SoftBank"/>
    <n v="12"/>
    <n v="3728"/>
    <n v="70247602"/>
    <n v="24"/>
    <x v="3"/>
    <x v="0"/>
  </r>
  <r>
    <x v="24"/>
    <s v="Startup25"/>
    <s v="CleanTech"/>
    <s v="UAE"/>
    <s v="Abu Dhabi"/>
    <n v="2019"/>
    <d v="2023-06-01T00:00:00"/>
    <s v="Pre-Seed"/>
    <n v="49061942"/>
    <n v="170490198"/>
    <s v="Accel"/>
    <n v="13"/>
    <n v="3881"/>
    <n v="39183462"/>
    <n v="16"/>
    <x v="2"/>
    <x v="0"/>
  </r>
  <r>
    <x v="25"/>
    <s v="Startup26"/>
    <s v="FinTech"/>
    <s v="France"/>
    <s v="Paris"/>
    <n v="2022"/>
    <d v="2025-04-04T00:00:00"/>
    <s v="Series A"/>
    <n v="26044523"/>
    <n v="44004384"/>
    <s v="Y Combinator"/>
    <n v="14"/>
    <n v="3308"/>
    <n v="97054420"/>
    <n v="26"/>
    <x v="3"/>
    <x v="0"/>
  </r>
  <r>
    <x v="26"/>
    <s v="Startup27"/>
    <s v="Cybersecurity"/>
    <s v="Australia"/>
    <s v="Sydney"/>
    <n v="2022"/>
    <d v="2024-01-14T00:00:00"/>
    <s v="Series D"/>
    <n v="751146"/>
    <n v="565041456"/>
    <s v="Sequoia Capital"/>
    <n v="7"/>
    <n v="1092"/>
    <n v="14232071"/>
    <n v="29"/>
    <x v="0"/>
    <x v="0"/>
  </r>
  <r>
    <x v="27"/>
    <s v="Startup28"/>
    <s v="E-Commerce"/>
    <s v="Germany"/>
    <s v="Munich"/>
    <n v="2014"/>
    <d v="2024-12-17T00:00:00"/>
    <s v="Series D"/>
    <n v="20938111"/>
    <n v="758218487"/>
    <s v="SoftBank"/>
    <n v="15"/>
    <n v="2246"/>
    <n v="63151562"/>
    <n v="3"/>
    <x v="3"/>
    <x v="0"/>
  </r>
  <r>
    <x v="28"/>
    <s v="Startup29"/>
    <s v="CleanTech"/>
    <s v="Japan"/>
    <s v="Tokyo"/>
    <n v="2022"/>
    <d v="2023-12-24T00:00:00"/>
    <s v="Series B"/>
    <n v="20576513"/>
    <n v="959291715"/>
    <s v="SoftBank"/>
    <n v="2"/>
    <n v="4584"/>
    <n v="83811288"/>
    <n v="17"/>
    <x v="1"/>
    <x v="1"/>
  </r>
  <r>
    <x v="29"/>
    <s v="Startup30"/>
    <s v="Cybersecurity"/>
    <s v="UAE"/>
    <s v="Abu Dhabi"/>
    <n v="2018"/>
    <d v="2025-11-24T00:00:00"/>
    <s v="IPO"/>
    <n v="8737640"/>
    <n v="444664262"/>
    <s v="Sequoia Capital"/>
    <n v="15"/>
    <n v="3185"/>
    <n v="48069454"/>
    <n v="22"/>
    <x v="0"/>
    <x v="0"/>
  </r>
  <r>
    <x v="30"/>
    <s v="Startup31"/>
    <s v="EdTech"/>
    <s v="Japan"/>
    <s v="Tokyo"/>
    <n v="2012"/>
    <d v="2023-11-18T00:00:00"/>
    <s v="Series A"/>
    <n v="49594435"/>
    <n v="792907738"/>
    <s v="Accel"/>
    <n v="1"/>
    <n v="445"/>
    <n v="27129969"/>
    <n v="1"/>
    <x v="2"/>
    <x v="0"/>
  </r>
  <r>
    <x v="31"/>
    <s v="Startup32"/>
    <s v="AI"/>
    <s v="Germany"/>
    <s v="Munich"/>
    <n v="2015"/>
    <d v="2021-05-23T00:00:00"/>
    <s v="Series B"/>
    <n v="32023279"/>
    <n v="471211714"/>
    <s v="Accel"/>
    <n v="12"/>
    <n v="4673"/>
    <n v="28583777"/>
    <n v="33"/>
    <x v="2"/>
    <x v="0"/>
  </r>
  <r>
    <x v="32"/>
    <s v="Startup33"/>
    <s v="AI"/>
    <s v="Australia"/>
    <s v="Melbourne"/>
    <n v="2018"/>
    <d v="2025-04-12T00:00:00"/>
    <s v="IPO"/>
    <n v="11444289"/>
    <n v="924073443"/>
    <s v="Y Combinator"/>
    <n v="1"/>
    <n v="637"/>
    <n v="509679"/>
    <n v="34"/>
    <x v="3"/>
    <x v="1"/>
  </r>
  <r>
    <x v="33"/>
    <s v="Startup34"/>
    <s v="Cybersecurity"/>
    <s v="UK"/>
    <s v="Manchester"/>
    <n v="2010"/>
    <d v="2025-03-29T00:00:00"/>
    <s v="Pre-Seed"/>
    <n v="24876452"/>
    <n v="38187577"/>
    <s v="Y Combinator"/>
    <n v="8"/>
    <n v="2326"/>
    <n v="22265379"/>
    <n v="9"/>
    <x v="2"/>
    <x v="0"/>
  </r>
  <r>
    <x v="34"/>
    <s v="Startup35"/>
    <s v="E-Commerce"/>
    <s v="France"/>
    <s v="Paris"/>
    <n v="2019"/>
    <d v="2024-11-07T00:00:00"/>
    <s v="Seed"/>
    <n v="8390760"/>
    <n v="334843918"/>
    <s v="SoftBank"/>
    <n v="5"/>
    <n v="1790"/>
    <n v="99678844"/>
    <n v="9"/>
    <x v="0"/>
    <x v="0"/>
  </r>
  <r>
    <x v="35"/>
    <s v="Startup36"/>
    <s v="Robotics"/>
    <s v="USA"/>
    <s v="Austin"/>
    <n v="2021"/>
    <d v="2022-10-31T00:00:00"/>
    <s v="Series D"/>
    <n v="24701745"/>
    <n v="617829660"/>
    <s v="Accel"/>
    <n v="7"/>
    <n v="253"/>
    <n v="29478510"/>
    <n v="26"/>
    <x v="0"/>
    <x v="0"/>
  </r>
  <r>
    <x v="36"/>
    <s v="Startup37"/>
    <s v="Cybersecurity"/>
    <s v="USA"/>
    <s v="San Francisco"/>
    <n v="2011"/>
    <d v="2026-06-02T00:00:00"/>
    <s v="Series C"/>
    <n v="37956267"/>
    <n v="465112335"/>
    <s v="Accel"/>
    <n v="15"/>
    <n v="2471"/>
    <n v="39291010"/>
    <n v="32"/>
    <x v="3"/>
    <x v="0"/>
  </r>
  <r>
    <x v="37"/>
    <s v="Startup38"/>
    <s v="Cybersecurity"/>
    <s v="UAE"/>
    <s v="Dubai"/>
    <n v="2010"/>
    <d v="2024-12-28T00:00:00"/>
    <s v="Seed"/>
    <n v="9225457"/>
    <n v="445419512"/>
    <s v="Tiger Global"/>
    <n v="3"/>
    <n v="4597"/>
    <n v="50337900"/>
    <n v="15"/>
    <x v="1"/>
    <x v="0"/>
  </r>
  <r>
    <x v="38"/>
    <s v="Startup39"/>
    <s v="AgriTech"/>
    <s v="Germany"/>
    <s v="Munich"/>
    <n v="2011"/>
    <d v="2026-01-30T00:00:00"/>
    <s v="Pre-Seed"/>
    <n v="18427883"/>
    <n v="694463891"/>
    <s v="Lightspeed"/>
    <n v="7"/>
    <n v="1641"/>
    <n v="49832352"/>
    <n v="27"/>
    <x v="3"/>
    <x v="0"/>
  </r>
  <r>
    <x v="39"/>
    <s v="Startup40"/>
    <s v="CleanTech"/>
    <s v="Canada"/>
    <s v="Toronto"/>
    <n v="2012"/>
    <d v="2021-04-13T00:00:00"/>
    <s v="Seed"/>
    <n v="24003555"/>
    <n v="535509124"/>
    <s v="Accel"/>
    <n v="4"/>
    <n v="4282"/>
    <n v="11328919"/>
    <n v="10"/>
    <x v="1"/>
    <x v="0"/>
  </r>
  <r>
    <x v="40"/>
    <s v="Startup41"/>
    <s v="SaaS"/>
    <s v="Japan"/>
    <s v="Tokyo"/>
    <n v="2016"/>
    <d v="2022-12-29T00:00:00"/>
    <s v="IPO"/>
    <n v="30309138"/>
    <n v="720423784"/>
    <s v="Peak XV"/>
    <n v="12"/>
    <n v="2317"/>
    <n v="43050814"/>
    <n v="27"/>
    <x v="3"/>
    <x v="0"/>
  </r>
  <r>
    <x v="41"/>
    <s v="Startup42"/>
    <s v="HealthTech"/>
    <s v="Australia"/>
    <s v="Melbourne"/>
    <n v="2024"/>
    <d v="2024-01-26T00:00:00"/>
    <s v="Series C"/>
    <n v="34701860"/>
    <n v="760143883"/>
    <s v="Andreessen Horowitz"/>
    <n v="8"/>
    <n v="1760"/>
    <n v="99393225"/>
    <n v="37"/>
    <x v="0"/>
    <x v="0"/>
  </r>
  <r>
    <x v="42"/>
    <s v="Startup43"/>
    <s v="FinTech"/>
    <s v="UK"/>
    <s v="Manchester"/>
    <n v="2024"/>
    <d v="2021-09-27T00:00:00"/>
    <s v="Series A"/>
    <n v="12053032"/>
    <n v="940226771"/>
    <s v="Y Combinator"/>
    <n v="6"/>
    <n v="1759"/>
    <n v="36745602"/>
    <n v="1"/>
    <x v="3"/>
    <x v="1"/>
  </r>
  <r>
    <x v="43"/>
    <s v="Startup44"/>
    <s v="Robotics"/>
    <s v="Japan"/>
    <s v="Tokyo"/>
    <n v="2017"/>
    <d v="2024-11-22T00:00:00"/>
    <s v="Seed"/>
    <n v="47074854"/>
    <n v="599965674"/>
    <s v="SoftBank"/>
    <n v="4"/>
    <n v="893"/>
    <n v="54118933"/>
    <n v="23"/>
    <x v="1"/>
    <x v="0"/>
  </r>
  <r>
    <x v="44"/>
    <s v="Startup45"/>
    <s v="SaaS"/>
    <s v="Australia"/>
    <s v="Sydney"/>
    <n v="2011"/>
    <d v="2025-03-23T00:00:00"/>
    <s v="Pre-Seed"/>
    <n v="1444050"/>
    <n v="255937734"/>
    <s v="Y Combinator"/>
    <n v="14"/>
    <n v="760"/>
    <n v="92927428"/>
    <n v="17"/>
    <x v="2"/>
    <x v="0"/>
  </r>
  <r>
    <x v="45"/>
    <s v="Startup46"/>
    <s v="HealthTech"/>
    <s v="Canada"/>
    <s v="Vancouver"/>
    <n v="2010"/>
    <d v="2022-09-17T00:00:00"/>
    <s v="Series C"/>
    <n v="39601446"/>
    <n v="307867651"/>
    <s v="Peak XV"/>
    <n v="1"/>
    <n v="2971"/>
    <n v="12209378"/>
    <n v="38"/>
    <x v="2"/>
    <x v="0"/>
  </r>
  <r>
    <x v="46"/>
    <s v="Startup47"/>
    <s v="EdTech"/>
    <s v="UK"/>
    <s v="London"/>
    <n v="2011"/>
    <d v="2026-05-09T00:00:00"/>
    <s v="Series C"/>
    <n v="27883545"/>
    <n v="899395577"/>
    <s v="Accel"/>
    <n v="4"/>
    <n v="1786"/>
    <n v="85101340"/>
    <n v="26"/>
    <x v="0"/>
    <x v="1"/>
  </r>
  <r>
    <x v="47"/>
    <s v="Startup48"/>
    <s v="Robotics"/>
    <s v="Japan"/>
    <s v="Tokyo"/>
    <n v="2016"/>
    <d v="2022-04-23T00:00:00"/>
    <s v="Pre-Seed"/>
    <n v="38899120"/>
    <n v="734990591"/>
    <s v="Accel"/>
    <n v="1"/>
    <n v="593"/>
    <n v="29104960"/>
    <n v="2"/>
    <x v="1"/>
    <x v="0"/>
  </r>
  <r>
    <x v="48"/>
    <s v="Startup49"/>
    <s v="HealthTech"/>
    <s v="Singapore"/>
    <s v="Singapore"/>
    <n v="2011"/>
    <d v="2023-06-24T00:00:00"/>
    <s v="Seed"/>
    <n v="23172347"/>
    <n v="235931886"/>
    <s v="Andreessen Horowitz"/>
    <n v="12"/>
    <n v="4675"/>
    <n v="50758340"/>
    <n v="26"/>
    <x v="3"/>
    <x v="0"/>
  </r>
  <r>
    <x v="49"/>
    <s v="Startup50"/>
    <s v="EdTech"/>
    <s v="UAE"/>
    <s v="Dubai"/>
    <n v="2017"/>
    <d v="2022-08-24T00:00:00"/>
    <s v="IPO"/>
    <n v="5368223"/>
    <n v="643731200"/>
    <s v="Sequoia Capital"/>
    <n v="3"/>
    <n v="4358"/>
    <n v="50152209"/>
    <n v="38"/>
    <x v="1"/>
    <x v="0"/>
  </r>
  <r>
    <x v="50"/>
    <s v="Startup51"/>
    <s v="CleanTech"/>
    <s v="UK"/>
    <s v="London"/>
    <n v="2010"/>
    <d v="2024-12-12T00:00:00"/>
    <s v="Series A"/>
    <n v="45032925"/>
    <n v="376214103"/>
    <s v="Sequoia Capital"/>
    <n v="13"/>
    <n v="290"/>
    <n v="3063434"/>
    <n v="21"/>
    <x v="0"/>
    <x v="0"/>
  </r>
  <r>
    <x v="51"/>
    <s v="Startup52"/>
    <s v="AgriTech"/>
    <s v="France"/>
    <s v="Paris"/>
    <n v="2017"/>
    <d v="2024-07-04T00:00:00"/>
    <s v="Series B"/>
    <n v="46700550"/>
    <n v="975094183"/>
    <s v="Andreessen Horowitz"/>
    <n v="5"/>
    <n v="3221"/>
    <n v="68171763"/>
    <n v="7"/>
    <x v="2"/>
    <x v="1"/>
  </r>
  <r>
    <x v="52"/>
    <s v="Startup53"/>
    <s v="Robotics"/>
    <s v="USA"/>
    <s v="Austin"/>
    <n v="2015"/>
    <d v="2025-11-10T00:00:00"/>
    <s v="Series D"/>
    <n v="38975434"/>
    <n v="167730564"/>
    <s v="Peak XV"/>
    <n v="3"/>
    <n v="172"/>
    <n v="88915199"/>
    <n v="34"/>
    <x v="2"/>
    <x v="0"/>
  </r>
  <r>
    <x v="53"/>
    <s v="Startup54"/>
    <s v="EdTech"/>
    <s v="Australia"/>
    <s v="Melbourne"/>
    <n v="2018"/>
    <d v="2026-04-18T00:00:00"/>
    <s v="Series B"/>
    <n v="1054790"/>
    <n v="685602653"/>
    <s v="Andreessen Horowitz"/>
    <n v="6"/>
    <n v="3815"/>
    <n v="2433053"/>
    <n v="14"/>
    <x v="0"/>
    <x v="0"/>
  </r>
  <r>
    <x v="54"/>
    <s v="Startup55"/>
    <s v="Robotics"/>
    <s v="USA"/>
    <s v="Boston"/>
    <n v="2016"/>
    <d v="2021-01-27T00:00:00"/>
    <s v="Series A"/>
    <n v="30527027"/>
    <n v="445698976"/>
    <s v="Andreessen Horowitz"/>
    <n v="1"/>
    <n v="1268"/>
    <n v="62745160"/>
    <n v="9"/>
    <x v="0"/>
    <x v="0"/>
  </r>
  <r>
    <x v="55"/>
    <s v="Startup56"/>
    <s v="Cybersecurity"/>
    <s v="USA"/>
    <s v="San Francisco"/>
    <n v="2024"/>
    <d v="2026-04-19T00:00:00"/>
    <s v="Seed"/>
    <n v="46650925"/>
    <n v="136811379"/>
    <s v="Y Combinator"/>
    <n v="3"/>
    <n v="3182"/>
    <n v="49932282"/>
    <n v="7"/>
    <x v="0"/>
    <x v="0"/>
  </r>
  <r>
    <x v="56"/>
    <s v="Startup57"/>
    <s v="SaaS"/>
    <s v="USA"/>
    <s v="New York"/>
    <n v="2015"/>
    <d v="2022-07-17T00:00:00"/>
    <s v="Series D"/>
    <n v="30604931"/>
    <n v="182040378"/>
    <s v="Accel"/>
    <n v="5"/>
    <n v="2014"/>
    <n v="84479047"/>
    <n v="36"/>
    <x v="2"/>
    <x v="0"/>
  </r>
  <r>
    <x v="57"/>
    <s v="Startup58"/>
    <s v="AgriTech"/>
    <s v="Australia"/>
    <s v="Sydney"/>
    <n v="2011"/>
    <d v="2024-02-23T00:00:00"/>
    <s v="Series A"/>
    <n v="5099113"/>
    <n v="426905481"/>
    <s v="Accel"/>
    <n v="8"/>
    <n v="2222"/>
    <n v="81682151"/>
    <n v="13"/>
    <x v="1"/>
    <x v="0"/>
  </r>
  <r>
    <x v="58"/>
    <s v="Startup59"/>
    <s v="SaaS"/>
    <s v="Canada"/>
    <s v="Toronto"/>
    <n v="2023"/>
    <d v="2025-06-10T00:00:00"/>
    <s v="Series C"/>
    <n v="39836072"/>
    <n v="938337808"/>
    <s v="Andreessen Horowitz"/>
    <n v="5"/>
    <n v="4781"/>
    <n v="15856827"/>
    <n v="37"/>
    <x v="1"/>
    <x v="1"/>
  </r>
  <r>
    <x v="59"/>
    <s v="Startup60"/>
    <s v="FinTech"/>
    <s v="UK"/>
    <s v="London"/>
    <n v="2013"/>
    <d v="2024-11-10T00:00:00"/>
    <s v="Series A"/>
    <n v="1782606"/>
    <n v="832662237"/>
    <s v="Sequoia Capital"/>
    <n v="3"/>
    <n v="2205"/>
    <n v="56731501"/>
    <n v="36"/>
    <x v="2"/>
    <x v="1"/>
  </r>
  <r>
    <x v="60"/>
    <s v="Startup61"/>
    <s v="HealthTech"/>
    <s v="Germany"/>
    <s v="Munich"/>
    <n v="2021"/>
    <d v="2025-07-21T00:00:00"/>
    <s v="Series B"/>
    <n v="20814436"/>
    <n v="861630057"/>
    <s v="Tiger Global"/>
    <n v="14"/>
    <n v="4971"/>
    <n v="15682992"/>
    <n v="15"/>
    <x v="1"/>
    <x v="1"/>
  </r>
  <r>
    <x v="61"/>
    <s v="Startup62"/>
    <s v="AgriTech"/>
    <s v="France"/>
    <s v="Paris"/>
    <n v="2011"/>
    <d v="2025-10-25T00:00:00"/>
    <s v="Series D"/>
    <n v="28863795"/>
    <n v="376663120"/>
    <s v="SoftBank"/>
    <n v="9"/>
    <n v="4115"/>
    <n v="33876739"/>
    <n v="16"/>
    <x v="0"/>
    <x v="0"/>
  </r>
  <r>
    <x v="62"/>
    <s v="Startup63"/>
    <s v="CleanTech"/>
    <s v="USA"/>
    <s v="Austin"/>
    <n v="2021"/>
    <d v="2025-06-04T00:00:00"/>
    <s v="Pre-Seed"/>
    <n v="35646190"/>
    <n v="636185779"/>
    <s v="Peak XV"/>
    <n v="8"/>
    <n v="4075"/>
    <n v="42965133"/>
    <n v="34"/>
    <x v="0"/>
    <x v="0"/>
  </r>
  <r>
    <x v="63"/>
    <s v="Startup64"/>
    <s v="E-Commerce"/>
    <s v="Canada"/>
    <s v="Toronto"/>
    <n v="2012"/>
    <d v="2023-02-11T00:00:00"/>
    <s v="Seed"/>
    <n v="9138111"/>
    <n v="345839673"/>
    <s v="Peak XV"/>
    <n v="10"/>
    <n v="2968"/>
    <n v="21402322"/>
    <n v="32"/>
    <x v="0"/>
    <x v="0"/>
  </r>
  <r>
    <x v="64"/>
    <s v="Startup65"/>
    <s v="HealthTech"/>
    <s v="India"/>
    <s v="Pune"/>
    <n v="2012"/>
    <d v="2024-01-14T00:00:00"/>
    <s v="IPO"/>
    <n v="20776461"/>
    <n v="368865867"/>
    <s v="Tiger Global"/>
    <n v="2"/>
    <n v="900"/>
    <n v="52201349"/>
    <n v="37"/>
    <x v="3"/>
    <x v="0"/>
  </r>
  <r>
    <x v="65"/>
    <s v="Startup66"/>
    <s v="EdTech"/>
    <s v="Australia"/>
    <s v="Melbourne"/>
    <n v="2019"/>
    <d v="2024-04-09T00:00:00"/>
    <s v="Series C"/>
    <n v="21139966"/>
    <n v="411122454"/>
    <s v="Accel"/>
    <n v="9"/>
    <n v="2978"/>
    <n v="833547"/>
    <n v="38"/>
    <x v="3"/>
    <x v="0"/>
  </r>
  <r>
    <x v="66"/>
    <s v="Startup67"/>
    <s v="E-Commerce"/>
    <s v="France"/>
    <s v="Paris"/>
    <n v="2016"/>
    <d v="2021-01-04T00:00:00"/>
    <s v="Series B"/>
    <n v="14233946"/>
    <n v="63232488"/>
    <s v="Accel"/>
    <n v="11"/>
    <n v="2704"/>
    <n v="6940735"/>
    <n v="23"/>
    <x v="2"/>
    <x v="0"/>
  </r>
  <r>
    <x v="67"/>
    <s v="Startup68"/>
    <s v="HealthTech"/>
    <s v="UAE"/>
    <s v="Dubai"/>
    <n v="2012"/>
    <d v="2022-08-07T00:00:00"/>
    <s v="Series B"/>
    <n v="24421608"/>
    <n v="981251188"/>
    <s v="Tiger Global"/>
    <n v="12"/>
    <n v="2026"/>
    <n v="78320441"/>
    <n v="12"/>
    <x v="0"/>
    <x v="1"/>
  </r>
  <r>
    <x v="68"/>
    <s v="Startup69"/>
    <s v="SaaS"/>
    <s v="France"/>
    <s v="Paris"/>
    <n v="2019"/>
    <d v="2021-03-19T00:00:00"/>
    <s v="Series B"/>
    <n v="45386316"/>
    <n v="813773179"/>
    <s v="Andreessen Horowitz"/>
    <n v="6"/>
    <n v="3885"/>
    <n v="5222178"/>
    <n v="9"/>
    <x v="3"/>
    <x v="1"/>
  </r>
  <r>
    <x v="69"/>
    <s v="Startup70"/>
    <s v="SaaS"/>
    <s v="India"/>
    <s v="Bengaluru"/>
    <n v="2010"/>
    <d v="2023-04-05T00:00:00"/>
    <s v="Series B"/>
    <n v="14015611"/>
    <n v="326170908"/>
    <s v="Tiger Global"/>
    <n v="2"/>
    <n v="316"/>
    <n v="3930393"/>
    <n v="31"/>
    <x v="0"/>
    <x v="0"/>
  </r>
  <r>
    <x v="70"/>
    <s v="Startup71"/>
    <s v="SaaS"/>
    <s v="Japan"/>
    <s v="Tokyo"/>
    <n v="2017"/>
    <d v="2023-02-27T00:00:00"/>
    <s v="Series A"/>
    <n v="34096109"/>
    <n v="14800128"/>
    <s v="Sequoia Capital"/>
    <n v="9"/>
    <n v="3486"/>
    <n v="57150521"/>
    <n v="40"/>
    <x v="2"/>
    <x v="0"/>
  </r>
  <r>
    <x v="71"/>
    <s v="Startup72"/>
    <s v="Cybersecurity"/>
    <s v="USA"/>
    <s v="Boston"/>
    <n v="2017"/>
    <d v="2024-02-01T00:00:00"/>
    <s v="Seed"/>
    <n v="2962863"/>
    <n v="142687320"/>
    <s v="Accel"/>
    <n v="10"/>
    <n v="2563"/>
    <n v="39906562"/>
    <n v="5"/>
    <x v="1"/>
    <x v="0"/>
  </r>
  <r>
    <x v="72"/>
    <s v="Startup73"/>
    <s v="EdTech"/>
    <s v="UK"/>
    <s v="Manchester"/>
    <n v="2017"/>
    <d v="2025-08-07T00:00:00"/>
    <s v="Series A"/>
    <n v="26468753"/>
    <n v="449982101"/>
    <s v="Peak XV"/>
    <n v="14"/>
    <n v="4902"/>
    <n v="60958848"/>
    <n v="1"/>
    <x v="0"/>
    <x v="0"/>
  </r>
  <r>
    <x v="73"/>
    <s v="Startup74"/>
    <s v="SaaS"/>
    <s v="USA"/>
    <s v="New York"/>
    <n v="2022"/>
    <d v="2021-05-07T00:00:00"/>
    <s v="Pre-Seed"/>
    <n v="38465828"/>
    <n v="93052443"/>
    <s v="Andreessen Horowitz"/>
    <n v="9"/>
    <n v="2633"/>
    <n v="31289518"/>
    <n v="28"/>
    <x v="0"/>
    <x v="0"/>
  </r>
  <r>
    <x v="74"/>
    <s v="Startup75"/>
    <s v="Robotics"/>
    <s v="USA"/>
    <s v="Boston"/>
    <n v="2020"/>
    <d v="2022-10-03T00:00:00"/>
    <s v="Series C"/>
    <n v="26383490"/>
    <n v="62866258"/>
    <s v="Sequoia Capital"/>
    <n v="15"/>
    <n v="1230"/>
    <n v="90081284"/>
    <n v="12"/>
    <x v="2"/>
    <x v="0"/>
  </r>
  <r>
    <x v="75"/>
    <s v="Startup76"/>
    <s v="CleanTech"/>
    <s v="USA"/>
    <s v="Boston"/>
    <n v="2022"/>
    <d v="2025-05-22T00:00:00"/>
    <s v="IPO"/>
    <n v="1131648"/>
    <n v="659535938"/>
    <s v="Tiger Global"/>
    <n v="6"/>
    <n v="298"/>
    <n v="40675806"/>
    <n v="25"/>
    <x v="2"/>
    <x v="0"/>
  </r>
  <r>
    <x v="76"/>
    <s v="Startup77"/>
    <s v="SaaS"/>
    <s v="Canada"/>
    <s v="Vancouver"/>
    <n v="2010"/>
    <d v="2025-02-02T00:00:00"/>
    <s v="Series C"/>
    <n v="48422879"/>
    <n v="113462427"/>
    <s v="Y Combinator"/>
    <n v="10"/>
    <n v="1334"/>
    <n v="65399606"/>
    <n v="18"/>
    <x v="1"/>
    <x v="0"/>
  </r>
  <r>
    <x v="77"/>
    <s v="Startup78"/>
    <s v="AgriTech"/>
    <s v="India"/>
    <s v="Mumbai"/>
    <n v="2019"/>
    <d v="2023-12-10T00:00:00"/>
    <s v="Series A"/>
    <n v="1121023"/>
    <n v="272021097"/>
    <s v="Peak XV"/>
    <n v="4"/>
    <n v="4293"/>
    <n v="49055231"/>
    <n v="22"/>
    <x v="1"/>
    <x v="0"/>
  </r>
  <r>
    <x v="78"/>
    <s v="Startup79"/>
    <s v="AgriTech"/>
    <s v="France"/>
    <s v="Paris"/>
    <n v="2020"/>
    <d v="2023-02-15T00:00:00"/>
    <s v="Series B"/>
    <n v="4082678"/>
    <n v="689840138"/>
    <s v="Tiger Global"/>
    <n v="4"/>
    <n v="1613"/>
    <n v="16652230"/>
    <n v="30"/>
    <x v="0"/>
    <x v="0"/>
  </r>
  <r>
    <x v="79"/>
    <s v="Startup80"/>
    <s v="EdTech"/>
    <s v="USA"/>
    <s v="Boston"/>
    <n v="2021"/>
    <d v="2022-01-06T00:00:00"/>
    <s v="Seed"/>
    <n v="4647431"/>
    <n v="195086134"/>
    <s v="Andreessen Horowitz"/>
    <n v="1"/>
    <n v="3943"/>
    <n v="53162604"/>
    <n v="28"/>
    <x v="0"/>
    <x v="0"/>
  </r>
  <r>
    <x v="80"/>
    <s v="Startup81"/>
    <s v="FinTech"/>
    <s v="Australia"/>
    <s v="Melbourne"/>
    <n v="2019"/>
    <d v="2025-06-06T00:00:00"/>
    <s v="Pre-Seed"/>
    <n v="17383031"/>
    <n v="720882154"/>
    <s v="Andreessen Horowitz"/>
    <n v="2"/>
    <n v="2267"/>
    <n v="8433713"/>
    <n v="2"/>
    <x v="3"/>
    <x v="0"/>
  </r>
  <r>
    <x v="81"/>
    <s v="Startup82"/>
    <s v="Cybersecurity"/>
    <s v="Singapore"/>
    <s v="Singapore"/>
    <n v="2012"/>
    <d v="2022-10-20T00:00:00"/>
    <s v="Seed"/>
    <n v="3466654"/>
    <n v="667308548"/>
    <s v="Sequoia Capital"/>
    <n v="8"/>
    <n v="2413"/>
    <n v="40407941"/>
    <n v="9"/>
    <x v="2"/>
    <x v="0"/>
  </r>
  <r>
    <x v="82"/>
    <s v="Startup83"/>
    <s v="HealthTech"/>
    <s v="UK"/>
    <s v="London"/>
    <n v="2016"/>
    <d v="2025-07-31T00:00:00"/>
    <s v="Series A"/>
    <n v="33215781"/>
    <n v="748414953"/>
    <s v="Y Combinator"/>
    <n v="11"/>
    <n v="2593"/>
    <n v="79305468"/>
    <n v="15"/>
    <x v="0"/>
    <x v="0"/>
  </r>
  <r>
    <x v="83"/>
    <s v="Startup84"/>
    <s v="HealthTech"/>
    <s v="UAE"/>
    <s v="Abu Dhabi"/>
    <n v="2011"/>
    <d v="2024-08-27T00:00:00"/>
    <s v="Seed"/>
    <n v="37176490"/>
    <n v="6003850"/>
    <s v="SoftBank"/>
    <n v="14"/>
    <n v="2118"/>
    <n v="41377441"/>
    <n v="13"/>
    <x v="3"/>
    <x v="0"/>
  </r>
  <r>
    <x v="84"/>
    <s v="Startup85"/>
    <s v="Robotics"/>
    <s v="Japan"/>
    <s v="Tokyo"/>
    <n v="2020"/>
    <d v="2021-10-19T00:00:00"/>
    <s v="Series C"/>
    <n v="26480784"/>
    <n v="38024435"/>
    <s v="Andreessen Horowitz"/>
    <n v="3"/>
    <n v="1638"/>
    <n v="81184245"/>
    <n v="3"/>
    <x v="2"/>
    <x v="0"/>
  </r>
  <r>
    <x v="85"/>
    <s v="Startup86"/>
    <s v="AgriTech"/>
    <s v="UAE"/>
    <s v="Abu Dhabi"/>
    <n v="2017"/>
    <d v="2022-12-10T00:00:00"/>
    <s v="Series C"/>
    <n v="4355625"/>
    <n v="526684253"/>
    <s v="SoftBank"/>
    <n v="15"/>
    <n v="883"/>
    <n v="85768582"/>
    <n v="18"/>
    <x v="3"/>
    <x v="0"/>
  </r>
  <r>
    <x v="86"/>
    <s v="Startup87"/>
    <s v="EdTech"/>
    <s v="Germany"/>
    <s v="Munich"/>
    <n v="2010"/>
    <d v="2022-04-08T00:00:00"/>
    <s v="IPO"/>
    <n v="29841727"/>
    <n v="272632550"/>
    <s v="Andreessen Horowitz"/>
    <n v="9"/>
    <n v="2161"/>
    <n v="37642756"/>
    <n v="9"/>
    <x v="0"/>
    <x v="0"/>
  </r>
  <r>
    <x v="87"/>
    <s v="Startup88"/>
    <s v="SaaS"/>
    <s v="UAE"/>
    <s v="Dubai"/>
    <n v="2024"/>
    <d v="2023-08-19T00:00:00"/>
    <s v="Pre-Seed"/>
    <n v="29303901"/>
    <n v="836874514"/>
    <s v="Tiger Global"/>
    <n v="3"/>
    <n v="3864"/>
    <n v="57660593"/>
    <n v="32"/>
    <x v="2"/>
    <x v="1"/>
  </r>
  <r>
    <x v="88"/>
    <s v="Startup89"/>
    <s v="SaaS"/>
    <s v="Japan"/>
    <s v="Tokyo"/>
    <n v="2017"/>
    <d v="2022-08-18T00:00:00"/>
    <s v="Series B"/>
    <n v="11884991"/>
    <n v="44912315"/>
    <s v="Peak XV"/>
    <n v="7"/>
    <n v="918"/>
    <n v="39695044"/>
    <n v="23"/>
    <x v="2"/>
    <x v="0"/>
  </r>
  <r>
    <x v="89"/>
    <s v="Startup90"/>
    <s v="AI"/>
    <s v="USA"/>
    <s v="New York"/>
    <n v="2014"/>
    <d v="2024-07-01T00:00:00"/>
    <s v="Series C"/>
    <n v="6524297"/>
    <n v="617873481"/>
    <s v="Sequoia Capital"/>
    <n v="14"/>
    <n v="3869"/>
    <n v="93141818"/>
    <n v="23"/>
    <x v="2"/>
    <x v="0"/>
  </r>
  <r>
    <x v="90"/>
    <s v="Startup91"/>
    <s v="EdTech"/>
    <s v="France"/>
    <s v="Paris"/>
    <n v="2010"/>
    <d v="2025-08-21T00:00:00"/>
    <s v="Series C"/>
    <n v="18219062"/>
    <n v="505218173"/>
    <s v="Peak XV"/>
    <n v="10"/>
    <n v="1920"/>
    <n v="42635402"/>
    <n v="37"/>
    <x v="2"/>
    <x v="0"/>
  </r>
  <r>
    <x v="91"/>
    <s v="Startup92"/>
    <s v="AI"/>
    <s v="Australia"/>
    <s v="Melbourne"/>
    <n v="2017"/>
    <d v="2026-03-31T00:00:00"/>
    <s v="IPO"/>
    <n v="10546078"/>
    <n v="645239156"/>
    <s v="Accel"/>
    <n v="15"/>
    <n v="2648"/>
    <n v="20078075"/>
    <n v="5"/>
    <x v="1"/>
    <x v="0"/>
  </r>
  <r>
    <x v="92"/>
    <s v="Startup93"/>
    <s v="SaaS"/>
    <s v="Singapore"/>
    <s v="Singapore"/>
    <n v="2016"/>
    <d v="2026-04-12T00:00:00"/>
    <s v="IPO"/>
    <n v="46300906"/>
    <n v="340575669"/>
    <s v="Lightspeed"/>
    <n v="2"/>
    <n v="289"/>
    <n v="71868205"/>
    <n v="33"/>
    <x v="0"/>
    <x v="0"/>
  </r>
  <r>
    <x v="93"/>
    <s v="Startup94"/>
    <s v="AgriTech"/>
    <s v="USA"/>
    <s v="San Francisco"/>
    <n v="2022"/>
    <d v="2026-04-27T00:00:00"/>
    <s v="Series C"/>
    <n v="2776238"/>
    <n v="204227184"/>
    <s v="Y Combinator"/>
    <n v="6"/>
    <n v="3158"/>
    <n v="43771305"/>
    <n v="6"/>
    <x v="1"/>
    <x v="0"/>
  </r>
  <r>
    <x v="94"/>
    <s v="Startup95"/>
    <s v="E-Commerce"/>
    <s v="USA"/>
    <s v="Austin"/>
    <n v="2016"/>
    <d v="2025-05-11T00:00:00"/>
    <s v="IPO"/>
    <n v="20285432"/>
    <n v="476068950"/>
    <s v="SoftBank"/>
    <n v="11"/>
    <n v="40"/>
    <n v="72725184"/>
    <n v="30"/>
    <x v="0"/>
    <x v="0"/>
  </r>
  <r>
    <x v="95"/>
    <s v="Startup96"/>
    <s v="Robotics"/>
    <s v="Canada"/>
    <s v="Vancouver"/>
    <n v="2010"/>
    <d v="2021-05-14T00:00:00"/>
    <s v="Seed"/>
    <n v="49327189"/>
    <n v="877666274"/>
    <s v="Sequoia Capital"/>
    <n v="14"/>
    <n v="3451"/>
    <n v="16312368"/>
    <n v="24"/>
    <x v="2"/>
    <x v="1"/>
  </r>
  <r>
    <x v="96"/>
    <s v="Startup97"/>
    <s v="CleanTech"/>
    <s v="UAE"/>
    <s v="Abu Dhabi"/>
    <n v="2014"/>
    <d v="2022-08-24T00:00:00"/>
    <s v="Series B"/>
    <n v="36823419"/>
    <n v="866185549"/>
    <s v="Accel"/>
    <n v="2"/>
    <n v="2843"/>
    <n v="94268750"/>
    <n v="20"/>
    <x v="1"/>
    <x v="1"/>
  </r>
  <r>
    <x v="97"/>
    <s v="Startup98"/>
    <s v="Cybersecurity"/>
    <s v="France"/>
    <s v="Paris"/>
    <n v="2022"/>
    <d v="2022-12-09T00:00:00"/>
    <s v="Pre-Seed"/>
    <n v="47993944"/>
    <n v="460483218"/>
    <s v="SoftBank"/>
    <n v="5"/>
    <n v="3913"/>
    <n v="1699518"/>
    <n v="36"/>
    <x v="1"/>
    <x v="0"/>
  </r>
  <r>
    <x v="98"/>
    <s v="Startup99"/>
    <s v="Robotics"/>
    <s v="India"/>
    <s v="Hyderabad"/>
    <n v="2016"/>
    <d v="2022-03-28T00:00:00"/>
    <s v="Seed"/>
    <n v="14406501"/>
    <n v="302643864"/>
    <s v="Y Combinator"/>
    <n v="7"/>
    <n v="885"/>
    <n v="62274356"/>
    <n v="27"/>
    <x v="3"/>
    <x v="0"/>
  </r>
  <r>
    <x v="99"/>
    <s v="Startup100"/>
    <s v="AgriTech"/>
    <s v="UAE"/>
    <s v="Abu Dhabi"/>
    <n v="2011"/>
    <d v="2021-12-23T00:00:00"/>
    <s v="Series C"/>
    <n v="1049360"/>
    <n v="319509641"/>
    <s v="Accel"/>
    <n v="8"/>
    <n v="1825"/>
    <n v="99828636"/>
    <n v="38"/>
    <x v="3"/>
    <x v="0"/>
  </r>
  <r>
    <x v="100"/>
    <s v="Startup101"/>
    <s v="Robotics"/>
    <s v="Japan"/>
    <s v="Tokyo"/>
    <n v="2019"/>
    <d v="2022-12-14T00:00:00"/>
    <s v="IPO"/>
    <n v="47922370"/>
    <n v="816752993"/>
    <s v="Accel"/>
    <n v="11"/>
    <n v="4055"/>
    <n v="85502641"/>
    <n v="23"/>
    <x v="2"/>
    <x v="1"/>
  </r>
  <r>
    <x v="101"/>
    <s v="Startup102"/>
    <s v="E-Commerce"/>
    <s v="Canada"/>
    <s v="Toronto"/>
    <n v="2021"/>
    <d v="2025-07-18T00:00:00"/>
    <s v="Series B"/>
    <n v="24164444"/>
    <n v="722688413"/>
    <s v="Sequoia Capital"/>
    <n v="7"/>
    <n v="2079"/>
    <n v="30548181"/>
    <n v="18"/>
    <x v="1"/>
    <x v="0"/>
  </r>
  <r>
    <x v="102"/>
    <s v="Startup103"/>
    <s v="HealthTech"/>
    <s v="Canada"/>
    <s v="Toronto"/>
    <n v="2018"/>
    <d v="2023-12-24T00:00:00"/>
    <s v="Series D"/>
    <n v="42998863"/>
    <n v="331218862"/>
    <s v="Lightspeed"/>
    <n v="3"/>
    <n v="3146"/>
    <n v="3562495"/>
    <n v="36"/>
    <x v="3"/>
    <x v="0"/>
  </r>
  <r>
    <x v="103"/>
    <s v="Startup104"/>
    <s v="EdTech"/>
    <s v="Singapore"/>
    <s v="Singapore"/>
    <n v="2013"/>
    <d v="2021-10-22T00:00:00"/>
    <s v="IPO"/>
    <n v="28634205"/>
    <n v="984184992"/>
    <s v="Sequoia Capital"/>
    <n v="2"/>
    <n v="913"/>
    <n v="95143443"/>
    <n v="13"/>
    <x v="0"/>
    <x v="1"/>
  </r>
  <r>
    <x v="104"/>
    <s v="Startup105"/>
    <s v="AI"/>
    <s v="UAE"/>
    <s v="Abu Dhabi"/>
    <n v="2024"/>
    <d v="2023-02-23T00:00:00"/>
    <s v="Pre-Seed"/>
    <n v="9772094"/>
    <n v="355960914"/>
    <s v="Y Combinator"/>
    <n v="4"/>
    <n v="784"/>
    <n v="26454694"/>
    <n v="37"/>
    <x v="2"/>
    <x v="0"/>
  </r>
  <r>
    <x v="105"/>
    <s v="Startup106"/>
    <s v="SaaS"/>
    <s v="Australia"/>
    <s v="Melbourne"/>
    <n v="2012"/>
    <d v="2023-09-09T00:00:00"/>
    <s v="Series D"/>
    <n v="30888598"/>
    <n v="165032509"/>
    <s v="Tiger Global"/>
    <n v="15"/>
    <n v="3366"/>
    <n v="69515682"/>
    <n v="38"/>
    <x v="3"/>
    <x v="0"/>
  </r>
  <r>
    <x v="106"/>
    <s v="Startup107"/>
    <s v="Cybersecurity"/>
    <s v="Japan"/>
    <s v="Tokyo"/>
    <n v="2013"/>
    <d v="2026-06-16T00:00:00"/>
    <s v="Series D"/>
    <n v="14033135"/>
    <n v="999624987"/>
    <s v="SoftBank"/>
    <n v="13"/>
    <n v="3416"/>
    <n v="44115756"/>
    <n v="7"/>
    <x v="3"/>
    <x v="1"/>
  </r>
  <r>
    <x v="107"/>
    <s v="Startup108"/>
    <s v="SaaS"/>
    <s v="Japan"/>
    <s v="Tokyo"/>
    <n v="2015"/>
    <d v="2024-07-17T00:00:00"/>
    <s v="Seed"/>
    <n v="12818904"/>
    <n v="389988099"/>
    <s v="Andreessen Horowitz"/>
    <n v="2"/>
    <n v="1413"/>
    <n v="89487953"/>
    <n v="11"/>
    <x v="3"/>
    <x v="0"/>
  </r>
  <r>
    <x v="108"/>
    <s v="Startup109"/>
    <s v="E-Commerce"/>
    <s v="Germany"/>
    <s v="Berlin"/>
    <n v="2013"/>
    <d v="2022-08-22T00:00:00"/>
    <s v="Series B"/>
    <n v="38007747"/>
    <n v="780342259"/>
    <s v="SoftBank"/>
    <n v="11"/>
    <n v="2470"/>
    <n v="18818247"/>
    <n v="2"/>
    <x v="2"/>
    <x v="0"/>
  </r>
  <r>
    <x v="109"/>
    <s v="Startup110"/>
    <s v="EdTech"/>
    <s v="UAE"/>
    <s v="Dubai"/>
    <n v="2019"/>
    <d v="2023-01-07T00:00:00"/>
    <s v="IPO"/>
    <n v="46792406"/>
    <n v="630833373"/>
    <s v="Sequoia Capital"/>
    <n v="5"/>
    <n v="457"/>
    <n v="17048511"/>
    <n v="1"/>
    <x v="2"/>
    <x v="0"/>
  </r>
  <r>
    <x v="110"/>
    <s v="Startup111"/>
    <s v="Cybersecurity"/>
    <s v="Canada"/>
    <s v="Toronto"/>
    <n v="2020"/>
    <d v="2023-12-24T00:00:00"/>
    <s v="Pre-Seed"/>
    <n v="4044559"/>
    <n v="590512918"/>
    <s v="Andreessen Horowitz"/>
    <n v="14"/>
    <n v="116"/>
    <n v="77857222"/>
    <n v="17"/>
    <x v="1"/>
    <x v="0"/>
  </r>
  <r>
    <x v="111"/>
    <s v="Startup112"/>
    <s v="HealthTech"/>
    <s v="Australia"/>
    <s v="Sydney"/>
    <n v="2015"/>
    <d v="2023-07-11T00:00:00"/>
    <s v="Series A"/>
    <n v="6876574"/>
    <n v="655633712"/>
    <s v="Lightspeed"/>
    <n v="11"/>
    <n v="3413"/>
    <n v="52299302"/>
    <n v="19"/>
    <x v="2"/>
    <x v="0"/>
  </r>
  <r>
    <x v="112"/>
    <s v="Startup113"/>
    <s v="CleanTech"/>
    <s v="Australia"/>
    <s v="Melbourne"/>
    <n v="2021"/>
    <d v="2025-09-02T00:00:00"/>
    <s v="Series B"/>
    <n v="9200140"/>
    <n v="187210743"/>
    <s v="SoftBank"/>
    <n v="7"/>
    <n v="4375"/>
    <n v="63559832"/>
    <n v="17"/>
    <x v="2"/>
    <x v="0"/>
  </r>
  <r>
    <x v="113"/>
    <s v="Startup114"/>
    <s v="E-Commerce"/>
    <s v="UK"/>
    <s v="London"/>
    <n v="2020"/>
    <d v="2023-06-21T00:00:00"/>
    <s v="Seed"/>
    <n v="22431034"/>
    <n v="916702080"/>
    <s v="SoftBank"/>
    <n v="11"/>
    <n v="4022"/>
    <n v="48928449"/>
    <n v="7"/>
    <x v="2"/>
    <x v="1"/>
  </r>
  <r>
    <x v="114"/>
    <s v="Startup115"/>
    <s v="Cybersecurity"/>
    <s v="Australia"/>
    <s v="Sydney"/>
    <n v="2010"/>
    <d v="2021-09-12T00:00:00"/>
    <s v="Series B"/>
    <n v="30136244"/>
    <n v="21324776"/>
    <s v="Accel"/>
    <n v="1"/>
    <n v="4633"/>
    <n v="51088519"/>
    <n v="24"/>
    <x v="0"/>
    <x v="0"/>
  </r>
  <r>
    <x v="115"/>
    <s v="Startup116"/>
    <s v="CleanTech"/>
    <s v="Germany"/>
    <s v="Munich"/>
    <n v="2024"/>
    <d v="2022-01-21T00:00:00"/>
    <s v="Pre-Seed"/>
    <n v="21019915"/>
    <n v="177621381"/>
    <s v="Accel"/>
    <n v="5"/>
    <n v="1967"/>
    <n v="9925875"/>
    <n v="17"/>
    <x v="3"/>
    <x v="0"/>
  </r>
  <r>
    <x v="116"/>
    <s v="Startup117"/>
    <s v="Robotics"/>
    <s v="Canada"/>
    <s v="Toronto"/>
    <n v="2010"/>
    <d v="2026-03-07T00:00:00"/>
    <s v="Series A"/>
    <n v="34835292"/>
    <n v="901826028"/>
    <s v="Accel"/>
    <n v="11"/>
    <n v="3473"/>
    <n v="6709291"/>
    <n v="30"/>
    <x v="0"/>
    <x v="1"/>
  </r>
  <r>
    <x v="117"/>
    <s v="Startup118"/>
    <s v="Cybersecurity"/>
    <s v="Australia"/>
    <s v="Sydney"/>
    <n v="2020"/>
    <d v="2024-09-30T00:00:00"/>
    <s v="Seed"/>
    <n v="12957472"/>
    <n v="751912143"/>
    <s v="Sequoia Capital"/>
    <n v="1"/>
    <n v="1441"/>
    <n v="75188599"/>
    <n v="18"/>
    <x v="1"/>
    <x v="0"/>
  </r>
  <r>
    <x v="118"/>
    <s v="Startup119"/>
    <s v="HealthTech"/>
    <s v="USA"/>
    <s v="San Francisco"/>
    <n v="2010"/>
    <d v="2022-01-01T00:00:00"/>
    <s v="Series C"/>
    <n v="26518273"/>
    <n v="424211078"/>
    <s v="Tiger Global"/>
    <n v="3"/>
    <n v="2376"/>
    <n v="61340188"/>
    <n v="8"/>
    <x v="0"/>
    <x v="0"/>
  </r>
  <r>
    <x v="119"/>
    <s v="Startup120"/>
    <s v="E-Commerce"/>
    <s v="India"/>
    <s v="Bengaluru"/>
    <n v="2023"/>
    <d v="2024-07-18T00:00:00"/>
    <s v="Series C"/>
    <n v="49008151"/>
    <n v="323960290"/>
    <s v="Y Combinator"/>
    <n v="3"/>
    <n v="4132"/>
    <n v="23964280"/>
    <n v="11"/>
    <x v="1"/>
    <x v="0"/>
  </r>
  <r>
    <x v="120"/>
    <s v="Startup121"/>
    <s v="EdTech"/>
    <s v="UAE"/>
    <s v="Dubai"/>
    <n v="2020"/>
    <d v="2026-05-19T00:00:00"/>
    <s v="Series C"/>
    <n v="29861142"/>
    <n v="816664374"/>
    <s v="Sequoia Capital"/>
    <n v="12"/>
    <n v="2641"/>
    <n v="40641041"/>
    <n v="29"/>
    <x v="2"/>
    <x v="1"/>
  </r>
  <r>
    <x v="121"/>
    <s v="Startup122"/>
    <s v="Robotics"/>
    <s v="Singapore"/>
    <s v="Singapore"/>
    <n v="2018"/>
    <d v="2025-07-25T00:00:00"/>
    <s v="Series D"/>
    <n v="41973443"/>
    <n v="321341310"/>
    <s v="Lightspeed"/>
    <n v="5"/>
    <n v="3566"/>
    <n v="72926844"/>
    <n v="26"/>
    <x v="1"/>
    <x v="0"/>
  </r>
  <r>
    <x v="122"/>
    <s v="Startup123"/>
    <s v="AgriTech"/>
    <s v="Singapore"/>
    <s v="Singapore"/>
    <n v="2015"/>
    <d v="2025-10-01T00:00:00"/>
    <s v="Pre-Seed"/>
    <n v="34536768"/>
    <n v="659538657"/>
    <s v="Peak XV"/>
    <n v="4"/>
    <n v="3639"/>
    <n v="74849655"/>
    <n v="22"/>
    <x v="1"/>
    <x v="0"/>
  </r>
  <r>
    <x v="123"/>
    <s v="Startup124"/>
    <s v="EdTech"/>
    <s v="Germany"/>
    <s v="Munich"/>
    <n v="2017"/>
    <d v="2023-01-08T00:00:00"/>
    <s v="IPO"/>
    <n v="44806406"/>
    <n v="150981202"/>
    <s v="Tiger Global"/>
    <n v="9"/>
    <n v="1366"/>
    <n v="40177947"/>
    <n v="24"/>
    <x v="0"/>
    <x v="0"/>
  </r>
  <r>
    <x v="124"/>
    <s v="Startup125"/>
    <s v="SaaS"/>
    <s v="France"/>
    <s v="Paris"/>
    <n v="2024"/>
    <d v="2023-11-08T00:00:00"/>
    <s v="IPO"/>
    <n v="35803968"/>
    <n v="811741666"/>
    <s v="Tiger Global"/>
    <n v="1"/>
    <n v="1155"/>
    <n v="24040956"/>
    <n v="19"/>
    <x v="0"/>
    <x v="1"/>
  </r>
  <r>
    <x v="125"/>
    <s v="Startup126"/>
    <s v="CleanTech"/>
    <s v="France"/>
    <s v="Paris"/>
    <n v="2019"/>
    <d v="2023-11-06T00:00:00"/>
    <s v="Series D"/>
    <n v="25725624"/>
    <n v="582557416"/>
    <s v="Lightspeed"/>
    <n v="13"/>
    <n v="491"/>
    <n v="96179241"/>
    <n v="9"/>
    <x v="1"/>
    <x v="0"/>
  </r>
  <r>
    <x v="126"/>
    <s v="Startup127"/>
    <s v="HealthTech"/>
    <s v="Germany"/>
    <s v="Berlin"/>
    <n v="2010"/>
    <d v="2022-09-22T00:00:00"/>
    <s v="Series C"/>
    <n v="33447096"/>
    <n v="562861199"/>
    <s v="Andreessen Horowitz"/>
    <n v="6"/>
    <n v="3116"/>
    <n v="96539629"/>
    <n v="18"/>
    <x v="1"/>
    <x v="0"/>
  </r>
  <r>
    <x v="127"/>
    <s v="Startup128"/>
    <s v="CleanTech"/>
    <s v="India"/>
    <s v="Mumbai"/>
    <n v="2015"/>
    <d v="2024-12-02T00:00:00"/>
    <s v="Series B"/>
    <n v="30103803"/>
    <n v="939600031"/>
    <s v="SoftBank"/>
    <n v="13"/>
    <n v="4297"/>
    <n v="2004348"/>
    <n v="35"/>
    <x v="0"/>
    <x v="1"/>
  </r>
  <r>
    <x v="128"/>
    <s v="Startup129"/>
    <s v="AgriTech"/>
    <s v="Germany"/>
    <s v="Munich"/>
    <n v="2023"/>
    <d v="2024-04-17T00:00:00"/>
    <s v="Series B"/>
    <n v="26682065"/>
    <n v="892449655"/>
    <s v="Andreessen Horowitz"/>
    <n v="7"/>
    <n v="4238"/>
    <n v="76931348"/>
    <n v="9"/>
    <x v="3"/>
    <x v="1"/>
  </r>
  <r>
    <x v="129"/>
    <s v="Startup130"/>
    <s v="AI"/>
    <s v="UAE"/>
    <s v="Abu Dhabi"/>
    <n v="2020"/>
    <d v="2021-10-14T00:00:00"/>
    <s v="IPO"/>
    <n v="40308610"/>
    <n v="790216838"/>
    <s v="Andreessen Horowitz"/>
    <n v="9"/>
    <n v="911"/>
    <n v="79577899"/>
    <n v="2"/>
    <x v="2"/>
    <x v="0"/>
  </r>
  <r>
    <x v="130"/>
    <s v="Startup131"/>
    <s v="AI"/>
    <s v="USA"/>
    <s v="Boston"/>
    <n v="2018"/>
    <d v="2024-09-16T00:00:00"/>
    <s v="Series C"/>
    <n v="36628792"/>
    <n v="870196999"/>
    <s v="Lightspeed"/>
    <n v="2"/>
    <n v="673"/>
    <n v="86070069"/>
    <n v="29"/>
    <x v="2"/>
    <x v="1"/>
  </r>
  <r>
    <x v="131"/>
    <s v="Startup132"/>
    <s v="AI"/>
    <s v="Singapore"/>
    <s v="Singapore"/>
    <n v="2010"/>
    <d v="2024-12-16T00:00:00"/>
    <s v="IPO"/>
    <n v="26700695"/>
    <n v="462076436"/>
    <s v="Accel"/>
    <n v="3"/>
    <n v="4153"/>
    <n v="76637236"/>
    <n v="25"/>
    <x v="0"/>
    <x v="0"/>
  </r>
  <r>
    <x v="132"/>
    <s v="Startup133"/>
    <s v="AI"/>
    <s v="Japan"/>
    <s v="Tokyo"/>
    <n v="2021"/>
    <d v="2021-10-23T00:00:00"/>
    <s v="Pre-Seed"/>
    <n v="14409287"/>
    <n v="484879439"/>
    <s v="Peak XV"/>
    <n v="3"/>
    <n v="3362"/>
    <n v="71723585"/>
    <n v="32"/>
    <x v="1"/>
    <x v="0"/>
  </r>
  <r>
    <x v="133"/>
    <s v="Startup134"/>
    <s v="E-Commerce"/>
    <s v="Singapore"/>
    <s v="Singapore"/>
    <n v="2015"/>
    <d v="2021-08-13T00:00:00"/>
    <s v="Pre-Seed"/>
    <n v="2891389"/>
    <n v="719797453"/>
    <s v="Y Combinator"/>
    <n v="14"/>
    <n v="3365"/>
    <n v="9178690"/>
    <n v="25"/>
    <x v="0"/>
    <x v="0"/>
  </r>
  <r>
    <x v="134"/>
    <s v="Startup135"/>
    <s v="AgriTech"/>
    <s v="India"/>
    <s v="Hyderabad"/>
    <n v="2017"/>
    <d v="2022-11-10T00:00:00"/>
    <s v="Series A"/>
    <n v="1755463"/>
    <n v="745576655"/>
    <s v="Accel"/>
    <n v="14"/>
    <n v="3689"/>
    <n v="20082467"/>
    <n v="33"/>
    <x v="3"/>
    <x v="0"/>
  </r>
  <r>
    <x v="135"/>
    <s v="Startup136"/>
    <s v="FinTech"/>
    <s v="India"/>
    <s v="Hyderabad"/>
    <n v="2020"/>
    <d v="2022-10-05T00:00:00"/>
    <s v="IPO"/>
    <n v="49549019"/>
    <n v="209808630"/>
    <s v="Sequoia Capital"/>
    <n v="1"/>
    <n v="4923"/>
    <n v="96988365"/>
    <n v="37"/>
    <x v="1"/>
    <x v="0"/>
  </r>
  <r>
    <x v="136"/>
    <s v="Startup137"/>
    <s v="E-Commerce"/>
    <s v="Australia"/>
    <s v="Sydney"/>
    <n v="2014"/>
    <d v="2023-04-06T00:00:00"/>
    <s v="Series D"/>
    <n v="23198163"/>
    <n v="158208412"/>
    <s v="SoftBank"/>
    <n v="1"/>
    <n v="1396"/>
    <n v="15053433"/>
    <n v="34"/>
    <x v="1"/>
    <x v="0"/>
  </r>
  <r>
    <x v="137"/>
    <s v="Startup138"/>
    <s v="FinTech"/>
    <s v="USA"/>
    <s v="Boston"/>
    <n v="2010"/>
    <d v="2024-12-12T00:00:00"/>
    <s v="IPO"/>
    <n v="14545788"/>
    <n v="269518723"/>
    <s v="Andreessen Horowitz"/>
    <n v="3"/>
    <n v="3921"/>
    <n v="99337965"/>
    <n v="23"/>
    <x v="0"/>
    <x v="0"/>
  </r>
  <r>
    <x v="138"/>
    <s v="Startup139"/>
    <s v="AgriTech"/>
    <s v="UK"/>
    <s v="Manchester"/>
    <n v="2014"/>
    <d v="2022-02-05T00:00:00"/>
    <s v="Pre-Seed"/>
    <n v="19443658"/>
    <n v="94947191"/>
    <s v="Tiger Global"/>
    <n v="6"/>
    <n v="1808"/>
    <n v="26102627"/>
    <n v="33"/>
    <x v="3"/>
    <x v="0"/>
  </r>
  <r>
    <x v="139"/>
    <s v="Startup140"/>
    <s v="SaaS"/>
    <s v="USA"/>
    <s v="San Francisco"/>
    <n v="2019"/>
    <d v="2025-11-16T00:00:00"/>
    <s v="Seed"/>
    <n v="46942385"/>
    <n v="310957526"/>
    <s v="Accel"/>
    <n v="11"/>
    <n v="4104"/>
    <n v="83171771"/>
    <n v="5"/>
    <x v="0"/>
    <x v="0"/>
  </r>
  <r>
    <x v="140"/>
    <s v="Startup141"/>
    <s v="SaaS"/>
    <s v="Singapore"/>
    <s v="Singapore"/>
    <n v="2017"/>
    <d v="2021-04-03T00:00:00"/>
    <s v="Series D"/>
    <n v="34238614"/>
    <n v="90122204"/>
    <s v="Peak XV"/>
    <n v="13"/>
    <n v="59"/>
    <n v="62273982"/>
    <n v="32"/>
    <x v="1"/>
    <x v="0"/>
  </r>
  <r>
    <x v="141"/>
    <s v="Startup142"/>
    <s v="SaaS"/>
    <s v="USA"/>
    <s v="San Francisco"/>
    <n v="2019"/>
    <d v="2024-09-18T00:00:00"/>
    <s v="Series B"/>
    <n v="35442602"/>
    <n v="120613224"/>
    <s v="Accel"/>
    <n v="8"/>
    <n v="2684"/>
    <n v="33180475"/>
    <n v="26"/>
    <x v="1"/>
    <x v="0"/>
  </r>
  <r>
    <x v="142"/>
    <s v="Startup143"/>
    <s v="HealthTech"/>
    <s v="France"/>
    <s v="Paris"/>
    <n v="2020"/>
    <d v="2023-09-26T00:00:00"/>
    <s v="Pre-Seed"/>
    <n v="29795800"/>
    <n v="436070709"/>
    <s v="Y Combinator"/>
    <n v="9"/>
    <n v="3221"/>
    <n v="20043275"/>
    <n v="13"/>
    <x v="1"/>
    <x v="0"/>
  </r>
  <r>
    <x v="143"/>
    <s v="Startup144"/>
    <s v="AI"/>
    <s v="Singapore"/>
    <s v="Singapore"/>
    <n v="2010"/>
    <d v="2021-06-25T00:00:00"/>
    <s v="Series D"/>
    <n v="14716521"/>
    <n v="111514159"/>
    <s v="Lightspeed"/>
    <n v="12"/>
    <n v="4003"/>
    <n v="59401012"/>
    <n v="1"/>
    <x v="1"/>
    <x v="0"/>
  </r>
  <r>
    <x v="144"/>
    <s v="Startup145"/>
    <s v="EdTech"/>
    <s v="UAE"/>
    <s v="Dubai"/>
    <n v="2023"/>
    <d v="2024-12-30T00:00:00"/>
    <s v="IPO"/>
    <n v="48165345"/>
    <n v="890589271"/>
    <s v="Andreessen Horowitz"/>
    <n v="14"/>
    <n v="3138"/>
    <n v="30866087"/>
    <n v="36"/>
    <x v="1"/>
    <x v="1"/>
  </r>
  <r>
    <x v="145"/>
    <s v="Startup146"/>
    <s v="Robotics"/>
    <s v="France"/>
    <s v="Paris"/>
    <n v="2023"/>
    <d v="2022-01-09T00:00:00"/>
    <s v="Seed"/>
    <n v="10318997"/>
    <n v="112793427"/>
    <s v="Y Combinator"/>
    <n v="2"/>
    <n v="1048"/>
    <n v="72278392"/>
    <n v="32"/>
    <x v="0"/>
    <x v="0"/>
  </r>
  <r>
    <x v="146"/>
    <s v="Startup147"/>
    <s v="SaaS"/>
    <s v="Australia"/>
    <s v="Melbourne"/>
    <n v="2020"/>
    <d v="2021-05-11T00:00:00"/>
    <s v="Pre-Seed"/>
    <n v="13767222"/>
    <n v="849642701"/>
    <s v="Lightspeed"/>
    <n v="2"/>
    <n v="4623"/>
    <n v="43569951"/>
    <n v="21"/>
    <x v="1"/>
    <x v="1"/>
  </r>
  <r>
    <x v="147"/>
    <s v="Startup148"/>
    <s v="SaaS"/>
    <s v="Australia"/>
    <s v="Sydney"/>
    <n v="2017"/>
    <d v="2021-07-28T00:00:00"/>
    <s v="Seed"/>
    <n v="23422122"/>
    <n v="273535406"/>
    <s v="Tiger Global"/>
    <n v="13"/>
    <n v="130"/>
    <n v="27936738"/>
    <n v="11"/>
    <x v="2"/>
    <x v="0"/>
  </r>
  <r>
    <x v="148"/>
    <s v="Startup149"/>
    <s v="AI"/>
    <s v="Singapore"/>
    <s v="Singapore"/>
    <n v="2015"/>
    <d v="2021-01-23T00:00:00"/>
    <s v="Seed"/>
    <n v="33476570"/>
    <n v="573561753"/>
    <s v="Peak XV"/>
    <n v="8"/>
    <n v="185"/>
    <n v="74602521"/>
    <n v="3"/>
    <x v="3"/>
    <x v="0"/>
  </r>
  <r>
    <x v="149"/>
    <s v="Startup150"/>
    <s v="E-Commerce"/>
    <s v="UAE"/>
    <s v="Dubai"/>
    <n v="2014"/>
    <d v="2025-09-03T00:00:00"/>
    <s v="Series D"/>
    <n v="15968064"/>
    <n v="218336933"/>
    <s v="Y Combinator"/>
    <n v="11"/>
    <n v="2781"/>
    <n v="2107950"/>
    <n v="2"/>
    <x v="0"/>
    <x v="0"/>
  </r>
  <r>
    <x v="150"/>
    <s v="Startup151"/>
    <s v="Robotics"/>
    <s v="Japan"/>
    <s v="Tokyo"/>
    <n v="2012"/>
    <d v="2022-07-12T00:00:00"/>
    <s v="Pre-Seed"/>
    <n v="26469522"/>
    <n v="616053694"/>
    <s v="Lightspeed"/>
    <n v="10"/>
    <n v="65"/>
    <n v="86367253"/>
    <n v="17"/>
    <x v="2"/>
    <x v="0"/>
  </r>
  <r>
    <x v="151"/>
    <s v="Startup152"/>
    <s v="FinTech"/>
    <s v="UK"/>
    <s v="London"/>
    <n v="2018"/>
    <d v="2021-06-30T00:00:00"/>
    <s v="Pre-Seed"/>
    <n v="23529455"/>
    <n v="914542513"/>
    <s v="Andreessen Horowitz"/>
    <n v="15"/>
    <n v="4235"/>
    <n v="88238971"/>
    <n v="40"/>
    <x v="1"/>
    <x v="1"/>
  </r>
  <r>
    <x v="152"/>
    <s v="Startup153"/>
    <s v="Cybersecurity"/>
    <s v="UAE"/>
    <s v="Dubai"/>
    <n v="2011"/>
    <d v="2025-04-15T00:00:00"/>
    <s v="Pre-Seed"/>
    <n v="2177977"/>
    <n v="742955913"/>
    <s v="Lightspeed"/>
    <n v="12"/>
    <n v="351"/>
    <n v="38097905"/>
    <n v="17"/>
    <x v="1"/>
    <x v="0"/>
  </r>
  <r>
    <x v="153"/>
    <s v="Startup154"/>
    <s v="E-Commerce"/>
    <s v="USA"/>
    <s v="San Francisco"/>
    <n v="2018"/>
    <d v="2025-08-30T00:00:00"/>
    <s v="Series B"/>
    <n v="27894345"/>
    <n v="553491199"/>
    <s v="SoftBank"/>
    <n v="3"/>
    <n v="3077"/>
    <n v="7066797"/>
    <n v="40"/>
    <x v="3"/>
    <x v="0"/>
  </r>
  <r>
    <x v="154"/>
    <s v="Startup155"/>
    <s v="SaaS"/>
    <s v="Japan"/>
    <s v="Tokyo"/>
    <n v="2023"/>
    <d v="2025-06-04T00:00:00"/>
    <s v="Series A"/>
    <n v="26512866"/>
    <n v="842582541"/>
    <s v="Y Combinator"/>
    <n v="15"/>
    <n v="4780"/>
    <n v="65934961"/>
    <n v="2"/>
    <x v="0"/>
    <x v="1"/>
  </r>
  <r>
    <x v="155"/>
    <s v="Startup156"/>
    <s v="SaaS"/>
    <s v="India"/>
    <s v="Mumbai"/>
    <n v="2010"/>
    <d v="2025-06-26T00:00:00"/>
    <s v="Seed"/>
    <n v="7250909"/>
    <n v="75157391"/>
    <s v="Y Combinator"/>
    <n v="4"/>
    <n v="2903"/>
    <n v="92170173"/>
    <n v="3"/>
    <x v="3"/>
    <x v="0"/>
  </r>
  <r>
    <x v="156"/>
    <s v="Startup157"/>
    <s v="FinTech"/>
    <s v="USA"/>
    <s v="San Francisco"/>
    <n v="2016"/>
    <d v="2021-11-21T00:00:00"/>
    <s v="Series D"/>
    <n v="9766765"/>
    <n v="27508118"/>
    <s v="Lightspeed"/>
    <n v="8"/>
    <n v="865"/>
    <n v="5742599"/>
    <n v="20"/>
    <x v="1"/>
    <x v="0"/>
  </r>
  <r>
    <x v="157"/>
    <s v="Startup158"/>
    <s v="Cybersecurity"/>
    <s v="USA"/>
    <s v="New York"/>
    <n v="2024"/>
    <d v="2025-02-25T00:00:00"/>
    <s v="Seed"/>
    <n v="30368867"/>
    <n v="968762344"/>
    <s v="Tiger Global"/>
    <n v="12"/>
    <n v="1714"/>
    <n v="89459939"/>
    <n v="38"/>
    <x v="3"/>
    <x v="1"/>
  </r>
  <r>
    <x v="158"/>
    <s v="Startup159"/>
    <s v="CleanTech"/>
    <s v="Japan"/>
    <s v="Tokyo"/>
    <n v="2023"/>
    <d v="2022-12-31T00:00:00"/>
    <s v="Series A"/>
    <n v="32870431"/>
    <n v="176455475"/>
    <s v="Lightspeed"/>
    <n v="5"/>
    <n v="3300"/>
    <n v="66541280"/>
    <n v="2"/>
    <x v="0"/>
    <x v="0"/>
  </r>
  <r>
    <x v="159"/>
    <s v="Startup160"/>
    <s v="E-Commerce"/>
    <s v="USA"/>
    <s v="Austin"/>
    <n v="2012"/>
    <d v="2022-10-02T00:00:00"/>
    <s v="Pre-Seed"/>
    <n v="12132720"/>
    <n v="227307073"/>
    <s v="Lightspeed"/>
    <n v="6"/>
    <n v="1177"/>
    <n v="44829240"/>
    <n v="35"/>
    <x v="1"/>
    <x v="0"/>
  </r>
  <r>
    <x v="160"/>
    <s v="Startup161"/>
    <s v="HealthTech"/>
    <s v="Germany"/>
    <s v="Berlin"/>
    <n v="2013"/>
    <d v="2024-03-20T00:00:00"/>
    <s v="Pre-Seed"/>
    <n v="2197759"/>
    <n v="767813880"/>
    <s v="Tiger Global"/>
    <n v="2"/>
    <n v="3358"/>
    <n v="25256435"/>
    <n v="36"/>
    <x v="0"/>
    <x v="0"/>
  </r>
  <r>
    <x v="161"/>
    <s v="Startup162"/>
    <s v="AgriTech"/>
    <s v="France"/>
    <s v="Paris"/>
    <n v="2013"/>
    <d v="2024-08-02T00:00:00"/>
    <s v="IPO"/>
    <n v="47063684"/>
    <n v="338785023"/>
    <s v="Sequoia Capital"/>
    <n v="3"/>
    <n v="2918"/>
    <n v="2387885"/>
    <n v="18"/>
    <x v="1"/>
    <x v="0"/>
  </r>
  <r>
    <x v="162"/>
    <s v="Startup163"/>
    <s v="CleanTech"/>
    <s v="France"/>
    <s v="Paris"/>
    <n v="2020"/>
    <d v="2021-12-07T00:00:00"/>
    <s v="Series B"/>
    <n v="5478101"/>
    <n v="248683134"/>
    <s v="Tiger Global"/>
    <n v="9"/>
    <n v="1657"/>
    <n v="89826727"/>
    <n v="30"/>
    <x v="0"/>
    <x v="0"/>
  </r>
  <r>
    <x v="163"/>
    <s v="Startup164"/>
    <s v="CleanTech"/>
    <s v="UK"/>
    <s v="Manchester"/>
    <n v="2011"/>
    <d v="2025-01-13T00:00:00"/>
    <s v="Series D"/>
    <n v="44994688"/>
    <n v="49114169"/>
    <s v="Peak XV"/>
    <n v="11"/>
    <n v="3600"/>
    <n v="64798153"/>
    <n v="1"/>
    <x v="0"/>
    <x v="0"/>
  </r>
  <r>
    <x v="164"/>
    <s v="Startup165"/>
    <s v="CleanTech"/>
    <s v="UK"/>
    <s v="London"/>
    <n v="2024"/>
    <d v="2024-10-01T00:00:00"/>
    <s v="Series B"/>
    <n v="38241111"/>
    <n v="914131203"/>
    <s v="Tiger Global"/>
    <n v="13"/>
    <n v="2004"/>
    <n v="79858969"/>
    <n v="12"/>
    <x v="1"/>
    <x v="1"/>
  </r>
  <r>
    <x v="165"/>
    <s v="Startup166"/>
    <s v="AI"/>
    <s v="Germany"/>
    <s v="Berlin"/>
    <n v="2021"/>
    <d v="2021-11-05T00:00:00"/>
    <s v="Series B"/>
    <n v="41670380"/>
    <n v="20855993"/>
    <s v="Peak XV"/>
    <n v="4"/>
    <n v="1236"/>
    <n v="65596993"/>
    <n v="5"/>
    <x v="2"/>
    <x v="0"/>
  </r>
  <r>
    <x v="166"/>
    <s v="Startup167"/>
    <s v="FinTech"/>
    <s v="Japan"/>
    <s v="Tokyo"/>
    <n v="2012"/>
    <d v="2025-04-23T00:00:00"/>
    <s v="Seed"/>
    <n v="45352502"/>
    <n v="974486575"/>
    <s v="Accel"/>
    <n v="2"/>
    <n v="3723"/>
    <n v="4428039"/>
    <n v="34"/>
    <x v="1"/>
    <x v="1"/>
  </r>
  <r>
    <x v="167"/>
    <s v="Startup168"/>
    <s v="AgriTech"/>
    <s v="France"/>
    <s v="Paris"/>
    <n v="2015"/>
    <d v="2025-06-16T00:00:00"/>
    <s v="Series C"/>
    <n v="24272116"/>
    <n v="318378816"/>
    <s v="Accel"/>
    <n v="6"/>
    <n v="35"/>
    <n v="82701249"/>
    <n v="32"/>
    <x v="0"/>
    <x v="0"/>
  </r>
  <r>
    <x v="168"/>
    <s v="Startup169"/>
    <s v="Robotics"/>
    <s v="Singapore"/>
    <s v="Singapore"/>
    <n v="2017"/>
    <d v="2024-11-05T00:00:00"/>
    <s v="IPO"/>
    <n v="28098644"/>
    <n v="750841774"/>
    <s v="Y Combinator"/>
    <n v="6"/>
    <n v="503"/>
    <n v="10720862"/>
    <n v="19"/>
    <x v="1"/>
    <x v="0"/>
  </r>
  <r>
    <x v="169"/>
    <s v="Startup170"/>
    <s v="AI"/>
    <s v="UK"/>
    <s v="Manchester"/>
    <n v="2015"/>
    <d v="2025-09-08T00:00:00"/>
    <s v="Series D"/>
    <n v="38037955"/>
    <n v="869813028"/>
    <s v="Andreessen Horowitz"/>
    <n v="6"/>
    <n v="2895"/>
    <n v="45126109"/>
    <n v="10"/>
    <x v="3"/>
    <x v="1"/>
  </r>
  <r>
    <x v="170"/>
    <s v="Startup171"/>
    <s v="FinTech"/>
    <s v="France"/>
    <s v="Paris"/>
    <n v="2019"/>
    <d v="2022-07-02T00:00:00"/>
    <s v="Series A"/>
    <n v="10870817"/>
    <n v="512583256"/>
    <s v="Sequoia Capital"/>
    <n v="14"/>
    <n v="122"/>
    <n v="57717882"/>
    <n v="38"/>
    <x v="1"/>
    <x v="0"/>
  </r>
  <r>
    <x v="171"/>
    <s v="Startup172"/>
    <s v="HealthTech"/>
    <s v="UAE"/>
    <s v="Abu Dhabi"/>
    <n v="2014"/>
    <d v="2021-12-25T00:00:00"/>
    <s v="IPO"/>
    <n v="6752044"/>
    <n v="596328780"/>
    <s v="Sequoia Capital"/>
    <n v="7"/>
    <n v="2230"/>
    <n v="25690227"/>
    <n v="8"/>
    <x v="2"/>
    <x v="0"/>
  </r>
  <r>
    <x v="172"/>
    <s v="Startup173"/>
    <s v="Cybersecurity"/>
    <s v="Canada"/>
    <s v="Toronto"/>
    <n v="2017"/>
    <d v="2024-11-05T00:00:00"/>
    <s v="IPO"/>
    <n v="31424311"/>
    <n v="780535733"/>
    <s v="Accel"/>
    <n v="12"/>
    <n v="477"/>
    <n v="3662458"/>
    <n v="3"/>
    <x v="1"/>
    <x v="0"/>
  </r>
  <r>
    <x v="173"/>
    <s v="Startup174"/>
    <s v="EdTech"/>
    <s v="USA"/>
    <s v="Austin"/>
    <n v="2011"/>
    <d v="2022-05-10T00:00:00"/>
    <s v="Series A"/>
    <n v="20057942"/>
    <n v="997946694"/>
    <s v="Lightspeed"/>
    <n v="11"/>
    <n v="1352"/>
    <n v="15433257"/>
    <n v="35"/>
    <x v="2"/>
    <x v="1"/>
  </r>
  <r>
    <x v="174"/>
    <s v="Startup175"/>
    <s v="Cybersecurity"/>
    <s v="Australia"/>
    <s v="Melbourne"/>
    <n v="2012"/>
    <d v="2022-08-08T00:00:00"/>
    <s v="IPO"/>
    <n v="42903109"/>
    <n v="819099905"/>
    <s v="Sequoia Capital"/>
    <n v="2"/>
    <n v="4664"/>
    <n v="27256981"/>
    <n v="36"/>
    <x v="3"/>
    <x v="1"/>
  </r>
  <r>
    <x v="175"/>
    <s v="Startup176"/>
    <s v="FinTech"/>
    <s v="UK"/>
    <s v="Manchester"/>
    <n v="2018"/>
    <d v="2025-10-10T00:00:00"/>
    <s v="IPO"/>
    <n v="38818902"/>
    <n v="942391736"/>
    <s v="Andreessen Horowitz"/>
    <n v="4"/>
    <n v="2983"/>
    <n v="70532829"/>
    <n v="12"/>
    <x v="1"/>
    <x v="1"/>
  </r>
  <r>
    <x v="176"/>
    <s v="Startup177"/>
    <s v="CleanTech"/>
    <s v="Japan"/>
    <s v="Tokyo"/>
    <n v="2019"/>
    <d v="2021-09-18T00:00:00"/>
    <s v="Series D"/>
    <n v="2613315"/>
    <n v="942777260"/>
    <s v="Y Combinator"/>
    <n v="1"/>
    <n v="3012"/>
    <n v="23311233"/>
    <n v="17"/>
    <x v="1"/>
    <x v="1"/>
  </r>
  <r>
    <x v="177"/>
    <s v="Startup178"/>
    <s v="CleanTech"/>
    <s v="Singapore"/>
    <s v="Singapore"/>
    <n v="2010"/>
    <d v="2022-08-18T00:00:00"/>
    <s v="Series A"/>
    <n v="20839872"/>
    <n v="294837788"/>
    <s v="Y Combinator"/>
    <n v="6"/>
    <n v="2368"/>
    <n v="51478920"/>
    <n v="22"/>
    <x v="3"/>
    <x v="0"/>
  </r>
  <r>
    <x v="178"/>
    <s v="Startup179"/>
    <s v="EdTech"/>
    <s v="USA"/>
    <s v="Boston"/>
    <n v="2013"/>
    <d v="2025-02-28T00:00:00"/>
    <s v="Pre-Seed"/>
    <n v="10027619"/>
    <n v="860950745"/>
    <s v="SoftBank"/>
    <n v="10"/>
    <n v="2760"/>
    <n v="59688998"/>
    <n v="18"/>
    <x v="3"/>
    <x v="1"/>
  </r>
  <r>
    <x v="179"/>
    <s v="Startup180"/>
    <s v="AgriTech"/>
    <s v="Singapore"/>
    <s v="Singapore"/>
    <n v="2023"/>
    <d v="2023-01-02T00:00:00"/>
    <s v="Series C"/>
    <n v="28540072"/>
    <n v="97290793"/>
    <s v="Peak XV"/>
    <n v="7"/>
    <n v="1379"/>
    <n v="79470658"/>
    <n v="21"/>
    <x v="1"/>
    <x v="0"/>
  </r>
  <r>
    <x v="180"/>
    <s v="Startup181"/>
    <s v="Robotics"/>
    <s v="France"/>
    <s v="Paris"/>
    <n v="2018"/>
    <d v="2026-06-06T00:00:00"/>
    <s v="Pre-Seed"/>
    <n v="34255280"/>
    <n v="833015485"/>
    <s v="Accel"/>
    <n v="5"/>
    <n v="3507"/>
    <n v="93333437"/>
    <n v="24"/>
    <x v="1"/>
    <x v="1"/>
  </r>
  <r>
    <x v="181"/>
    <s v="Startup182"/>
    <s v="Cybersecurity"/>
    <s v="Germany"/>
    <s v="Berlin"/>
    <n v="2022"/>
    <d v="2025-04-27T00:00:00"/>
    <s v="Series D"/>
    <n v="8893331"/>
    <n v="439561376"/>
    <s v="Andreessen Horowitz"/>
    <n v="9"/>
    <n v="1401"/>
    <n v="22593416"/>
    <n v="14"/>
    <x v="0"/>
    <x v="0"/>
  </r>
  <r>
    <x v="182"/>
    <s v="Startup183"/>
    <s v="EdTech"/>
    <s v="USA"/>
    <s v="New York"/>
    <n v="2023"/>
    <d v="2024-06-11T00:00:00"/>
    <s v="Seed"/>
    <n v="34665082"/>
    <n v="517487982"/>
    <s v="Sequoia Capital"/>
    <n v="14"/>
    <n v="1167"/>
    <n v="7247252"/>
    <n v="38"/>
    <x v="0"/>
    <x v="0"/>
  </r>
  <r>
    <x v="183"/>
    <s v="Startup184"/>
    <s v="SaaS"/>
    <s v="UAE"/>
    <s v="Dubai"/>
    <n v="2024"/>
    <d v="2025-07-13T00:00:00"/>
    <s v="Series A"/>
    <n v="17278784"/>
    <n v="463366882"/>
    <s v="Andreessen Horowitz"/>
    <n v="11"/>
    <n v="2241"/>
    <n v="4466007"/>
    <n v="4"/>
    <x v="3"/>
    <x v="0"/>
  </r>
  <r>
    <x v="184"/>
    <s v="Startup185"/>
    <s v="E-Commerce"/>
    <s v="Germany"/>
    <s v="Berlin"/>
    <n v="2014"/>
    <d v="2022-05-18T00:00:00"/>
    <s v="Series B"/>
    <n v="809105"/>
    <n v="725290020"/>
    <s v="SoftBank"/>
    <n v="8"/>
    <n v="4092"/>
    <n v="97221693"/>
    <n v="23"/>
    <x v="0"/>
    <x v="0"/>
  </r>
  <r>
    <x v="185"/>
    <s v="Startup186"/>
    <s v="AI"/>
    <s v="Singapore"/>
    <s v="Singapore"/>
    <n v="2021"/>
    <d v="2023-12-28T00:00:00"/>
    <s v="Series C"/>
    <n v="2899855"/>
    <n v="40999695"/>
    <s v="Lightspeed"/>
    <n v="11"/>
    <n v="1253"/>
    <n v="1104185"/>
    <n v="14"/>
    <x v="2"/>
    <x v="0"/>
  </r>
  <r>
    <x v="186"/>
    <s v="Startup187"/>
    <s v="E-Commerce"/>
    <s v="Japan"/>
    <s v="Tokyo"/>
    <n v="2017"/>
    <d v="2023-01-06T00:00:00"/>
    <s v="Series C"/>
    <n v="46320380"/>
    <n v="595613809"/>
    <s v="Y Combinator"/>
    <n v="9"/>
    <n v="704"/>
    <n v="77143615"/>
    <n v="2"/>
    <x v="1"/>
    <x v="0"/>
  </r>
  <r>
    <x v="187"/>
    <s v="Startup188"/>
    <s v="HealthTech"/>
    <s v="Canada"/>
    <s v="Toronto"/>
    <n v="2010"/>
    <d v="2022-04-29T00:00:00"/>
    <s v="Pre-Seed"/>
    <n v="15490113"/>
    <n v="60742728"/>
    <s v="Lightspeed"/>
    <n v="3"/>
    <n v="1035"/>
    <n v="43030654"/>
    <n v="3"/>
    <x v="1"/>
    <x v="0"/>
  </r>
  <r>
    <x v="188"/>
    <s v="Startup189"/>
    <s v="Robotics"/>
    <s v="Australia"/>
    <s v="Sydney"/>
    <n v="2017"/>
    <d v="2023-12-02T00:00:00"/>
    <s v="Series A"/>
    <n v="24795839"/>
    <n v="476914705"/>
    <s v="SoftBank"/>
    <n v="5"/>
    <n v="4791"/>
    <n v="11461002"/>
    <n v="30"/>
    <x v="3"/>
    <x v="0"/>
  </r>
  <r>
    <x v="189"/>
    <s v="Startup190"/>
    <s v="CleanTech"/>
    <s v="Australia"/>
    <s v="Melbourne"/>
    <n v="2013"/>
    <d v="2021-11-30T00:00:00"/>
    <s v="IPO"/>
    <n v="1298971"/>
    <n v="32611857"/>
    <s v="Tiger Global"/>
    <n v="1"/>
    <n v="1310"/>
    <n v="90520598"/>
    <n v="10"/>
    <x v="1"/>
    <x v="0"/>
  </r>
  <r>
    <x v="190"/>
    <s v="Startup191"/>
    <s v="E-Commerce"/>
    <s v="India"/>
    <s v="Mumbai"/>
    <n v="2018"/>
    <d v="2021-12-22T00:00:00"/>
    <s v="Series D"/>
    <n v="19284936"/>
    <n v="366038434"/>
    <s v="Sequoia Capital"/>
    <n v="9"/>
    <n v="3380"/>
    <n v="20264405"/>
    <n v="28"/>
    <x v="3"/>
    <x v="0"/>
  </r>
  <r>
    <x v="191"/>
    <s v="Startup192"/>
    <s v="HealthTech"/>
    <s v="USA"/>
    <s v="New York"/>
    <n v="2021"/>
    <d v="2023-10-28T00:00:00"/>
    <s v="Series D"/>
    <n v="6272369"/>
    <n v="426707353"/>
    <s v="Andreessen Horowitz"/>
    <n v="12"/>
    <n v="112"/>
    <n v="54112366"/>
    <n v="31"/>
    <x v="1"/>
    <x v="0"/>
  </r>
  <r>
    <x v="192"/>
    <s v="Startup193"/>
    <s v="Cybersecurity"/>
    <s v="Germany"/>
    <s v="Berlin"/>
    <n v="2022"/>
    <d v="2025-08-30T00:00:00"/>
    <s v="Series C"/>
    <n v="47496687"/>
    <n v="899519809"/>
    <s v="Y Combinator"/>
    <n v="4"/>
    <n v="4419"/>
    <n v="63632115"/>
    <n v="16"/>
    <x v="1"/>
    <x v="1"/>
  </r>
  <r>
    <x v="193"/>
    <s v="Startup194"/>
    <s v="Robotics"/>
    <s v="Japan"/>
    <s v="Tokyo"/>
    <n v="2010"/>
    <d v="2024-04-27T00:00:00"/>
    <s v="Pre-Seed"/>
    <n v="18915284"/>
    <n v="335944022"/>
    <s v="SoftBank"/>
    <n v="5"/>
    <n v="4533"/>
    <n v="80506270"/>
    <n v="24"/>
    <x v="3"/>
    <x v="0"/>
  </r>
  <r>
    <x v="194"/>
    <s v="Startup195"/>
    <s v="EdTech"/>
    <s v="France"/>
    <s v="Paris"/>
    <n v="2014"/>
    <d v="2024-09-26T00:00:00"/>
    <s v="Series B"/>
    <n v="15214551"/>
    <n v="105546247"/>
    <s v="Accel"/>
    <n v="12"/>
    <n v="3473"/>
    <n v="5589867"/>
    <n v="15"/>
    <x v="1"/>
    <x v="0"/>
  </r>
  <r>
    <x v="195"/>
    <s v="Startup196"/>
    <s v="HealthTech"/>
    <s v="Japan"/>
    <s v="Tokyo"/>
    <n v="2013"/>
    <d v="2022-10-05T00:00:00"/>
    <s v="IPO"/>
    <n v="17362443"/>
    <n v="710367684"/>
    <s v="Peak XV"/>
    <n v="13"/>
    <n v="360"/>
    <n v="21115508"/>
    <n v="39"/>
    <x v="0"/>
    <x v="0"/>
  </r>
  <r>
    <x v="196"/>
    <s v="Startup197"/>
    <s v="CleanTech"/>
    <s v="USA"/>
    <s v="San Francisco"/>
    <n v="2020"/>
    <d v="2025-11-19T00:00:00"/>
    <s v="IPO"/>
    <n v="2482840"/>
    <n v="551125491"/>
    <s v="Peak XV"/>
    <n v="7"/>
    <n v="2227"/>
    <n v="13107581"/>
    <n v="11"/>
    <x v="0"/>
    <x v="0"/>
  </r>
  <r>
    <x v="197"/>
    <s v="Startup198"/>
    <s v="SaaS"/>
    <s v="Australia"/>
    <s v="Sydney"/>
    <n v="2021"/>
    <d v="2025-12-28T00:00:00"/>
    <s v="Pre-Seed"/>
    <n v="7819030"/>
    <n v="452491360"/>
    <s v="Y Combinator"/>
    <n v="1"/>
    <n v="1219"/>
    <n v="58980916"/>
    <n v="16"/>
    <x v="3"/>
    <x v="0"/>
  </r>
  <r>
    <x v="198"/>
    <s v="Startup199"/>
    <s v="SaaS"/>
    <s v="Japan"/>
    <s v="Tokyo"/>
    <n v="2012"/>
    <d v="2024-10-08T00:00:00"/>
    <s v="IPO"/>
    <n v="5245775"/>
    <n v="322482729"/>
    <s v="Peak XV"/>
    <n v="7"/>
    <n v="1551"/>
    <n v="72713540"/>
    <n v="18"/>
    <x v="2"/>
    <x v="0"/>
  </r>
  <r>
    <x v="199"/>
    <s v="Startup200"/>
    <s v="HealthTech"/>
    <s v="UAE"/>
    <s v="Dubai"/>
    <n v="2015"/>
    <d v="2022-04-19T00:00:00"/>
    <s v="Pre-Seed"/>
    <n v="29984502"/>
    <n v="326848845"/>
    <s v="Andreessen Horowitz"/>
    <n v="14"/>
    <n v="380"/>
    <n v="86007525"/>
    <n v="27"/>
    <x v="1"/>
    <x v="0"/>
  </r>
  <r>
    <x v="200"/>
    <s v="Startup201"/>
    <s v="HealthTech"/>
    <s v="France"/>
    <s v="Paris"/>
    <n v="2022"/>
    <d v="2021-03-12T00:00:00"/>
    <s v="IPO"/>
    <n v="24784745"/>
    <n v="962920947"/>
    <s v="Sequoia Capital"/>
    <n v="11"/>
    <n v="4706"/>
    <n v="6825967"/>
    <n v="35"/>
    <x v="2"/>
    <x v="1"/>
  </r>
  <r>
    <x v="201"/>
    <s v="Startup202"/>
    <s v="E-Commerce"/>
    <s v="USA"/>
    <s v="New York"/>
    <n v="2013"/>
    <d v="2024-08-09T00:00:00"/>
    <s v="Series D"/>
    <n v="6657295"/>
    <n v="302566281"/>
    <s v="Andreessen Horowitz"/>
    <n v="13"/>
    <n v="3994"/>
    <n v="35956760"/>
    <n v="10"/>
    <x v="0"/>
    <x v="0"/>
  </r>
  <r>
    <x v="202"/>
    <s v="Startup203"/>
    <s v="E-Commerce"/>
    <s v="UAE"/>
    <s v="Abu Dhabi"/>
    <n v="2019"/>
    <d v="2022-08-21T00:00:00"/>
    <s v="Series A"/>
    <n v="31321006"/>
    <n v="235335844"/>
    <s v="SoftBank"/>
    <n v="12"/>
    <n v="3579"/>
    <n v="18723176"/>
    <n v="14"/>
    <x v="0"/>
    <x v="0"/>
  </r>
  <r>
    <x v="203"/>
    <s v="Startup204"/>
    <s v="HealthTech"/>
    <s v="UAE"/>
    <s v="Abu Dhabi"/>
    <n v="2011"/>
    <d v="2021-06-17T00:00:00"/>
    <s v="Seed"/>
    <n v="15647015"/>
    <n v="755200606"/>
    <s v="Andreessen Horowitz"/>
    <n v="6"/>
    <n v="1667"/>
    <n v="46654186"/>
    <n v="20"/>
    <x v="3"/>
    <x v="0"/>
  </r>
  <r>
    <x v="204"/>
    <s v="Startup205"/>
    <s v="AgriTech"/>
    <s v="USA"/>
    <s v="Boston"/>
    <n v="2014"/>
    <d v="2022-04-02T00:00:00"/>
    <s v="Series B"/>
    <n v="3412625"/>
    <n v="725564970"/>
    <s v="SoftBank"/>
    <n v="14"/>
    <n v="4061"/>
    <n v="24604424"/>
    <n v="25"/>
    <x v="0"/>
    <x v="0"/>
  </r>
  <r>
    <x v="205"/>
    <s v="Startup206"/>
    <s v="FinTech"/>
    <s v="India"/>
    <s v="Hyderabad"/>
    <n v="2020"/>
    <d v="2025-12-26T00:00:00"/>
    <s v="Series C"/>
    <n v="34983845"/>
    <n v="940451802"/>
    <s v="Peak XV"/>
    <n v="2"/>
    <n v="597"/>
    <n v="57350843"/>
    <n v="29"/>
    <x v="2"/>
    <x v="1"/>
  </r>
  <r>
    <x v="206"/>
    <s v="Startup207"/>
    <s v="FinTech"/>
    <s v="Germany"/>
    <s v="Berlin"/>
    <n v="2013"/>
    <d v="2025-01-15T00:00:00"/>
    <s v="IPO"/>
    <n v="39331486"/>
    <n v="539609114"/>
    <s v="Lightspeed"/>
    <n v="4"/>
    <n v="3011"/>
    <n v="18812134"/>
    <n v="36"/>
    <x v="3"/>
    <x v="0"/>
  </r>
  <r>
    <x v="207"/>
    <s v="Startup208"/>
    <s v="AI"/>
    <s v="Australia"/>
    <s v="Melbourne"/>
    <n v="2020"/>
    <d v="2024-04-27T00:00:00"/>
    <s v="Series D"/>
    <n v="4680575"/>
    <n v="843235692"/>
    <s v="Y Combinator"/>
    <n v="15"/>
    <n v="1519"/>
    <n v="97268574"/>
    <n v="18"/>
    <x v="3"/>
    <x v="1"/>
  </r>
  <r>
    <x v="208"/>
    <s v="Startup209"/>
    <s v="AgriTech"/>
    <s v="India"/>
    <s v="Hyderabad"/>
    <n v="2015"/>
    <d v="2022-06-12T00:00:00"/>
    <s v="Series C"/>
    <n v="5347460"/>
    <n v="966930953"/>
    <s v="Lightspeed"/>
    <n v="15"/>
    <n v="2852"/>
    <n v="14263606"/>
    <n v="34"/>
    <x v="3"/>
    <x v="1"/>
  </r>
  <r>
    <x v="209"/>
    <s v="Startup210"/>
    <s v="EdTech"/>
    <s v="Germany"/>
    <s v="Berlin"/>
    <n v="2021"/>
    <d v="2021-02-20T00:00:00"/>
    <s v="Series D"/>
    <n v="35992900"/>
    <n v="336381813"/>
    <s v="Sequoia Capital"/>
    <n v="15"/>
    <n v="1898"/>
    <n v="77806081"/>
    <n v="35"/>
    <x v="3"/>
    <x v="0"/>
  </r>
  <r>
    <x v="210"/>
    <s v="Startup211"/>
    <s v="Robotics"/>
    <s v="UAE"/>
    <s v="Abu Dhabi"/>
    <n v="2021"/>
    <d v="2024-02-25T00:00:00"/>
    <s v="Seed"/>
    <n v="40997981"/>
    <n v="814045777"/>
    <s v="Peak XV"/>
    <n v="6"/>
    <n v="1984"/>
    <n v="87807492"/>
    <n v="29"/>
    <x v="0"/>
    <x v="1"/>
  </r>
  <r>
    <x v="211"/>
    <s v="Startup212"/>
    <s v="SaaS"/>
    <s v="UK"/>
    <s v="London"/>
    <n v="2014"/>
    <d v="2024-04-14T00:00:00"/>
    <s v="Series A"/>
    <n v="14636732"/>
    <n v="394518530"/>
    <s v="Sequoia Capital"/>
    <n v="4"/>
    <n v="1620"/>
    <n v="46695606"/>
    <n v="20"/>
    <x v="0"/>
    <x v="0"/>
  </r>
  <r>
    <x v="212"/>
    <s v="Startup213"/>
    <s v="CleanTech"/>
    <s v="Singapore"/>
    <s v="Singapore"/>
    <n v="2023"/>
    <d v="2025-11-01T00:00:00"/>
    <s v="Seed"/>
    <n v="6153969"/>
    <n v="952867384"/>
    <s v="Lightspeed"/>
    <n v="7"/>
    <n v="3182"/>
    <n v="7616208"/>
    <n v="7"/>
    <x v="1"/>
    <x v="1"/>
  </r>
  <r>
    <x v="213"/>
    <s v="Startup214"/>
    <s v="CleanTech"/>
    <s v="France"/>
    <s v="Paris"/>
    <n v="2022"/>
    <d v="2026-06-06T00:00:00"/>
    <s v="Series C"/>
    <n v="9075644"/>
    <n v="392872140"/>
    <s v="SoftBank"/>
    <n v="7"/>
    <n v="2910"/>
    <n v="59651434"/>
    <n v="35"/>
    <x v="0"/>
    <x v="0"/>
  </r>
  <r>
    <x v="214"/>
    <s v="Startup215"/>
    <s v="HealthTech"/>
    <s v="UK"/>
    <s v="Manchester"/>
    <n v="2015"/>
    <d v="2023-01-15T00:00:00"/>
    <s v="Series B"/>
    <n v="7422891"/>
    <n v="955878309"/>
    <s v="Andreessen Horowitz"/>
    <n v="4"/>
    <n v="965"/>
    <n v="3552310"/>
    <n v="38"/>
    <x v="1"/>
    <x v="1"/>
  </r>
  <r>
    <x v="215"/>
    <s v="Startup216"/>
    <s v="E-Commerce"/>
    <s v="Singapore"/>
    <s v="Singapore"/>
    <n v="2021"/>
    <d v="2023-02-17T00:00:00"/>
    <s v="Series C"/>
    <n v="8208722"/>
    <n v="181027664"/>
    <s v="Sequoia Capital"/>
    <n v="8"/>
    <n v="541"/>
    <n v="77183142"/>
    <n v="14"/>
    <x v="1"/>
    <x v="0"/>
  </r>
  <r>
    <x v="216"/>
    <s v="Startup217"/>
    <s v="HealthTech"/>
    <s v="Germany"/>
    <s v="Berlin"/>
    <n v="2021"/>
    <d v="2025-05-28T00:00:00"/>
    <s v="Pre-Seed"/>
    <n v="20824621"/>
    <n v="92672111"/>
    <s v="Y Combinator"/>
    <n v="7"/>
    <n v="964"/>
    <n v="48863505"/>
    <n v="2"/>
    <x v="0"/>
    <x v="0"/>
  </r>
  <r>
    <x v="217"/>
    <s v="Startup218"/>
    <s v="FinTech"/>
    <s v="UK"/>
    <s v="Manchester"/>
    <n v="2017"/>
    <d v="2023-04-14T00:00:00"/>
    <s v="Series A"/>
    <n v="32163707"/>
    <n v="849668039"/>
    <s v="SoftBank"/>
    <n v="12"/>
    <n v="61"/>
    <n v="78418409"/>
    <n v="21"/>
    <x v="1"/>
    <x v="1"/>
  </r>
  <r>
    <x v="218"/>
    <s v="Startup219"/>
    <s v="Robotics"/>
    <s v="UK"/>
    <s v="Manchester"/>
    <n v="2010"/>
    <d v="2022-12-16T00:00:00"/>
    <s v="Seed"/>
    <n v="5265725"/>
    <n v="85731145"/>
    <s v="Lightspeed"/>
    <n v="12"/>
    <n v="523"/>
    <n v="3671832"/>
    <n v="33"/>
    <x v="2"/>
    <x v="0"/>
  </r>
  <r>
    <x v="219"/>
    <s v="Startup220"/>
    <s v="Cybersecurity"/>
    <s v="France"/>
    <s v="Paris"/>
    <n v="2012"/>
    <d v="2025-09-22T00:00:00"/>
    <s v="Seed"/>
    <n v="46651421"/>
    <n v="222907428"/>
    <s v="Sequoia Capital"/>
    <n v="5"/>
    <n v="1510"/>
    <n v="21556306"/>
    <n v="25"/>
    <x v="0"/>
    <x v="0"/>
  </r>
  <r>
    <x v="220"/>
    <s v="Startup221"/>
    <s v="FinTech"/>
    <s v="Germany"/>
    <s v="Berlin"/>
    <n v="2018"/>
    <d v="2026-05-27T00:00:00"/>
    <s v="Series C"/>
    <n v="18286791"/>
    <n v="58650468"/>
    <s v="Tiger Global"/>
    <n v="6"/>
    <n v="875"/>
    <n v="25464572"/>
    <n v="17"/>
    <x v="1"/>
    <x v="0"/>
  </r>
  <r>
    <x v="221"/>
    <s v="Startup222"/>
    <s v="EdTech"/>
    <s v="France"/>
    <s v="Paris"/>
    <n v="2024"/>
    <d v="2021-08-15T00:00:00"/>
    <s v="IPO"/>
    <n v="13662828"/>
    <n v="75038897"/>
    <s v="SoftBank"/>
    <n v="11"/>
    <n v="4366"/>
    <n v="6537128"/>
    <n v="19"/>
    <x v="2"/>
    <x v="0"/>
  </r>
  <r>
    <x v="222"/>
    <s v="Startup223"/>
    <s v="Cybersecurity"/>
    <s v="Australia"/>
    <s v="Melbourne"/>
    <n v="2017"/>
    <d v="2024-06-22T00:00:00"/>
    <s v="Series D"/>
    <n v="20679691"/>
    <n v="217056645"/>
    <s v="Peak XV"/>
    <n v="8"/>
    <n v="3050"/>
    <n v="75464443"/>
    <n v="22"/>
    <x v="0"/>
    <x v="0"/>
  </r>
  <r>
    <x v="223"/>
    <s v="Startup224"/>
    <s v="CleanTech"/>
    <s v="Japan"/>
    <s v="Tokyo"/>
    <n v="2010"/>
    <d v="2025-02-12T00:00:00"/>
    <s v="IPO"/>
    <n v="11402413"/>
    <n v="190599421"/>
    <s v="Tiger Global"/>
    <n v="8"/>
    <n v="229"/>
    <n v="84109263"/>
    <n v="24"/>
    <x v="0"/>
    <x v="0"/>
  </r>
  <r>
    <x v="224"/>
    <s v="Startup225"/>
    <s v="CleanTech"/>
    <s v="Germany"/>
    <s v="Munich"/>
    <n v="2011"/>
    <d v="2024-01-26T00:00:00"/>
    <s v="Series C"/>
    <n v="42398622"/>
    <n v="725516244"/>
    <s v="SoftBank"/>
    <n v="10"/>
    <n v="2992"/>
    <n v="28262714"/>
    <n v="6"/>
    <x v="2"/>
    <x v="0"/>
  </r>
  <r>
    <x v="225"/>
    <s v="Startup226"/>
    <s v="SaaS"/>
    <s v="Singapore"/>
    <s v="Singapore"/>
    <n v="2021"/>
    <d v="2021-01-14T00:00:00"/>
    <s v="Series C"/>
    <n v="25966605"/>
    <n v="594346634"/>
    <s v="Y Combinator"/>
    <n v="6"/>
    <n v="4637"/>
    <n v="10504304"/>
    <n v="22"/>
    <x v="3"/>
    <x v="0"/>
  </r>
  <r>
    <x v="226"/>
    <s v="Startup227"/>
    <s v="HealthTech"/>
    <s v="Singapore"/>
    <s v="Singapore"/>
    <n v="2012"/>
    <d v="2024-10-26T00:00:00"/>
    <s v="IPO"/>
    <n v="19127917"/>
    <n v="785785209"/>
    <s v="SoftBank"/>
    <n v="4"/>
    <n v="4326"/>
    <n v="59068041"/>
    <n v="7"/>
    <x v="3"/>
    <x v="0"/>
  </r>
  <r>
    <x v="227"/>
    <s v="Startup228"/>
    <s v="AI"/>
    <s v="India"/>
    <s v="Bengaluru"/>
    <n v="2024"/>
    <d v="2022-01-02T00:00:00"/>
    <s v="Series C"/>
    <n v="27480636"/>
    <n v="517789363"/>
    <s v="SoftBank"/>
    <n v="12"/>
    <n v="2596"/>
    <n v="48692428"/>
    <n v="5"/>
    <x v="3"/>
    <x v="0"/>
  </r>
  <r>
    <x v="228"/>
    <s v="Startup229"/>
    <s v="AgriTech"/>
    <s v="USA"/>
    <s v="San Francisco"/>
    <n v="2020"/>
    <d v="2022-08-17T00:00:00"/>
    <s v="Pre-Seed"/>
    <n v="27844217"/>
    <n v="145255293"/>
    <s v="Tiger Global"/>
    <n v="3"/>
    <n v="968"/>
    <n v="26378230"/>
    <n v="36"/>
    <x v="1"/>
    <x v="0"/>
  </r>
  <r>
    <x v="229"/>
    <s v="Startup230"/>
    <s v="EdTech"/>
    <s v="Singapore"/>
    <s v="Singapore"/>
    <n v="2023"/>
    <d v="2025-07-17T00:00:00"/>
    <s v="Series C"/>
    <n v="9843765"/>
    <n v="697317304"/>
    <s v="SoftBank"/>
    <n v="8"/>
    <n v="1712"/>
    <n v="10242323"/>
    <n v="16"/>
    <x v="0"/>
    <x v="0"/>
  </r>
  <r>
    <x v="230"/>
    <s v="Startup231"/>
    <s v="Robotics"/>
    <s v="UAE"/>
    <s v="Abu Dhabi"/>
    <n v="2015"/>
    <d v="2024-05-10T00:00:00"/>
    <s v="Seed"/>
    <n v="14340813"/>
    <n v="21426531"/>
    <s v="Peak XV"/>
    <n v="14"/>
    <n v="648"/>
    <n v="35410315"/>
    <n v="38"/>
    <x v="2"/>
    <x v="0"/>
  </r>
  <r>
    <x v="231"/>
    <s v="Startup232"/>
    <s v="AI"/>
    <s v="France"/>
    <s v="Paris"/>
    <n v="2017"/>
    <d v="2025-07-27T00:00:00"/>
    <s v="Seed"/>
    <n v="8209741"/>
    <n v="625662516"/>
    <s v="Tiger Global"/>
    <n v="5"/>
    <n v="840"/>
    <n v="53622126"/>
    <n v="31"/>
    <x v="2"/>
    <x v="0"/>
  </r>
  <r>
    <x v="232"/>
    <s v="Startup233"/>
    <s v="Robotics"/>
    <s v="Singapore"/>
    <s v="Singapore"/>
    <n v="2018"/>
    <d v="2024-07-23T00:00:00"/>
    <s v="Series A"/>
    <n v="31096844"/>
    <n v="972046260"/>
    <s v="SoftBank"/>
    <n v="12"/>
    <n v="4379"/>
    <n v="10997635"/>
    <n v="13"/>
    <x v="1"/>
    <x v="1"/>
  </r>
  <r>
    <x v="233"/>
    <s v="Startup234"/>
    <s v="FinTech"/>
    <s v="France"/>
    <s v="Paris"/>
    <n v="2010"/>
    <d v="2024-02-11T00:00:00"/>
    <s v="IPO"/>
    <n v="4044242"/>
    <n v="132274529"/>
    <s v="Peak XV"/>
    <n v="7"/>
    <n v="2755"/>
    <n v="54777834"/>
    <n v="28"/>
    <x v="2"/>
    <x v="0"/>
  </r>
  <r>
    <x v="234"/>
    <s v="Startup235"/>
    <s v="SaaS"/>
    <s v="Canada"/>
    <s v="Vancouver"/>
    <n v="2022"/>
    <d v="2021-07-07T00:00:00"/>
    <s v="Series B"/>
    <n v="46984589"/>
    <n v="526229346"/>
    <s v="Peak XV"/>
    <n v="15"/>
    <n v="4154"/>
    <n v="3015898"/>
    <n v="25"/>
    <x v="2"/>
    <x v="0"/>
  </r>
  <r>
    <x v="235"/>
    <s v="Startup236"/>
    <s v="E-Commerce"/>
    <s v="USA"/>
    <s v="New York"/>
    <n v="2023"/>
    <d v="2021-10-31T00:00:00"/>
    <s v="Series D"/>
    <n v="21227956"/>
    <n v="137899448"/>
    <s v="Accel"/>
    <n v="15"/>
    <n v="3653"/>
    <n v="30030408"/>
    <n v="18"/>
    <x v="3"/>
    <x v="0"/>
  </r>
  <r>
    <x v="236"/>
    <s v="Startup237"/>
    <s v="Cybersecurity"/>
    <s v="Canada"/>
    <s v="Toronto"/>
    <n v="2016"/>
    <d v="2022-12-09T00:00:00"/>
    <s v="IPO"/>
    <n v="36563940"/>
    <n v="657509605"/>
    <s v="Andreessen Horowitz"/>
    <n v="10"/>
    <n v="1334"/>
    <n v="72447049"/>
    <n v="27"/>
    <x v="2"/>
    <x v="0"/>
  </r>
  <r>
    <x v="237"/>
    <s v="Startup238"/>
    <s v="HealthTech"/>
    <s v="Australia"/>
    <s v="Melbourne"/>
    <n v="2017"/>
    <d v="2025-07-24T00:00:00"/>
    <s v="Pre-Seed"/>
    <n v="12095265"/>
    <n v="381519669"/>
    <s v="SoftBank"/>
    <n v="5"/>
    <n v="2803"/>
    <n v="66057478"/>
    <n v="30"/>
    <x v="1"/>
    <x v="0"/>
  </r>
  <r>
    <x v="238"/>
    <s v="Startup239"/>
    <s v="Cybersecurity"/>
    <s v="Japan"/>
    <s v="Tokyo"/>
    <n v="2017"/>
    <d v="2023-10-18T00:00:00"/>
    <s v="Series A"/>
    <n v="43306499"/>
    <n v="800789412"/>
    <s v="Lightspeed"/>
    <n v="10"/>
    <n v="3001"/>
    <n v="58092651"/>
    <n v="2"/>
    <x v="2"/>
    <x v="1"/>
  </r>
  <r>
    <x v="239"/>
    <s v="Startup240"/>
    <s v="EdTech"/>
    <s v="India"/>
    <s v="Pune"/>
    <n v="2019"/>
    <d v="2024-04-23T00:00:00"/>
    <s v="Series A"/>
    <n v="32401529"/>
    <n v="213611473"/>
    <s v="Accel"/>
    <n v="11"/>
    <n v="599"/>
    <n v="84997946"/>
    <n v="37"/>
    <x v="3"/>
    <x v="0"/>
  </r>
  <r>
    <x v="240"/>
    <s v="Startup241"/>
    <s v="E-Commerce"/>
    <s v="India"/>
    <s v="Pune"/>
    <n v="2019"/>
    <d v="2021-05-13T00:00:00"/>
    <s v="Seed"/>
    <n v="9098484"/>
    <n v="326092304"/>
    <s v="SoftBank"/>
    <n v="10"/>
    <n v="1521"/>
    <n v="85133131"/>
    <n v="23"/>
    <x v="1"/>
    <x v="0"/>
  </r>
  <r>
    <x v="241"/>
    <s v="Startup242"/>
    <s v="AgriTech"/>
    <s v="Canada"/>
    <s v="Vancouver"/>
    <n v="2017"/>
    <d v="2022-09-18T00:00:00"/>
    <s v="Seed"/>
    <n v="23054015"/>
    <n v="313792698"/>
    <s v="Accel"/>
    <n v="12"/>
    <n v="2076"/>
    <n v="19482590"/>
    <n v="40"/>
    <x v="2"/>
    <x v="0"/>
  </r>
  <r>
    <x v="242"/>
    <s v="Startup243"/>
    <s v="EdTech"/>
    <s v="Canada"/>
    <s v="Vancouver"/>
    <n v="2019"/>
    <d v="2023-04-05T00:00:00"/>
    <s v="IPO"/>
    <n v="12716099"/>
    <n v="484536165"/>
    <s v="Accel"/>
    <n v="15"/>
    <n v="1729"/>
    <n v="86935218"/>
    <n v="21"/>
    <x v="2"/>
    <x v="0"/>
  </r>
  <r>
    <x v="243"/>
    <s v="Startup244"/>
    <s v="Cybersecurity"/>
    <s v="Australia"/>
    <s v="Melbourne"/>
    <n v="2016"/>
    <d v="2023-05-20T00:00:00"/>
    <s v="Pre-Seed"/>
    <n v="3116464"/>
    <n v="919056343"/>
    <s v="Peak XV"/>
    <n v="5"/>
    <n v="2171"/>
    <n v="40161480"/>
    <n v="1"/>
    <x v="1"/>
    <x v="1"/>
  </r>
  <r>
    <x v="244"/>
    <s v="Startup245"/>
    <s v="HealthTech"/>
    <s v="UAE"/>
    <s v="Dubai"/>
    <n v="2014"/>
    <d v="2022-03-09T00:00:00"/>
    <s v="Series D"/>
    <n v="17701555"/>
    <n v="429837710"/>
    <s v="Sequoia Capital"/>
    <n v="4"/>
    <n v="1876"/>
    <n v="94191639"/>
    <n v="35"/>
    <x v="0"/>
    <x v="0"/>
  </r>
  <r>
    <x v="245"/>
    <s v="Startup246"/>
    <s v="E-Commerce"/>
    <s v="India"/>
    <s v="Bengaluru"/>
    <n v="2014"/>
    <d v="2021-11-25T00:00:00"/>
    <s v="Series B"/>
    <n v="37763265"/>
    <n v="639542057"/>
    <s v="Tiger Global"/>
    <n v="11"/>
    <n v="2668"/>
    <n v="31886799"/>
    <n v="33"/>
    <x v="3"/>
    <x v="0"/>
  </r>
  <r>
    <x v="246"/>
    <s v="Startup247"/>
    <s v="Robotics"/>
    <s v="UAE"/>
    <s v="Abu Dhabi"/>
    <n v="2022"/>
    <d v="2025-01-23T00:00:00"/>
    <s v="Series C"/>
    <n v="36758464"/>
    <n v="611218016"/>
    <s v="Y Combinator"/>
    <n v="6"/>
    <n v="1743"/>
    <n v="57117208"/>
    <n v="25"/>
    <x v="1"/>
    <x v="0"/>
  </r>
  <r>
    <x v="247"/>
    <s v="Startup248"/>
    <s v="AgriTech"/>
    <s v="France"/>
    <s v="Paris"/>
    <n v="2013"/>
    <d v="2024-03-28T00:00:00"/>
    <s v="Series D"/>
    <n v="42082990"/>
    <n v="659850019"/>
    <s v="SoftBank"/>
    <n v="4"/>
    <n v="3105"/>
    <n v="72430747"/>
    <n v="12"/>
    <x v="0"/>
    <x v="0"/>
  </r>
  <r>
    <x v="248"/>
    <s v="Startup249"/>
    <s v="AI"/>
    <s v="UK"/>
    <s v="London"/>
    <n v="2014"/>
    <d v="2023-12-12T00:00:00"/>
    <s v="Series B"/>
    <n v="25599706"/>
    <n v="969428225"/>
    <s v="Y Combinator"/>
    <n v="9"/>
    <n v="3659"/>
    <n v="45501957"/>
    <n v="4"/>
    <x v="3"/>
    <x v="1"/>
  </r>
  <r>
    <x v="249"/>
    <s v="Startup250"/>
    <s v="HealthTech"/>
    <s v="Singapore"/>
    <s v="Singapore"/>
    <n v="2016"/>
    <d v="2023-11-03T00:00:00"/>
    <s v="Series A"/>
    <n v="29076374"/>
    <n v="867850657"/>
    <s v="Andreessen Horowitz"/>
    <n v="11"/>
    <n v="3478"/>
    <n v="99414128"/>
    <n v="20"/>
    <x v="2"/>
    <x v="1"/>
  </r>
  <r>
    <x v="250"/>
    <s v="Startup251"/>
    <s v="HealthTech"/>
    <s v="Germany"/>
    <s v="Munich"/>
    <n v="2015"/>
    <d v="2025-04-26T00:00:00"/>
    <s v="Series D"/>
    <n v="41676542"/>
    <n v="620972990"/>
    <s v="Accel"/>
    <n v="1"/>
    <n v="3200"/>
    <n v="25006588"/>
    <n v="6"/>
    <x v="0"/>
    <x v="0"/>
  </r>
  <r>
    <x v="251"/>
    <s v="Startup252"/>
    <s v="Cybersecurity"/>
    <s v="Germany"/>
    <s v="Berlin"/>
    <n v="2014"/>
    <d v="2025-01-20T00:00:00"/>
    <s v="IPO"/>
    <n v="27209790"/>
    <n v="769387604"/>
    <s v="Peak XV"/>
    <n v="11"/>
    <n v="4166"/>
    <n v="96728502"/>
    <n v="7"/>
    <x v="2"/>
    <x v="0"/>
  </r>
  <r>
    <x v="252"/>
    <s v="Startup253"/>
    <s v="FinTech"/>
    <s v="Singapore"/>
    <s v="Singapore"/>
    <n v="2013"/>
    <d v="2021-08-14T00:00:00"/>
    <s v="Series D"/>
    <n v="40386426"/>
    <n v="72857758"/>
    <s v="Sequoia Capital"/>
    <n v="6"/>
    <n v="1985"/>
    <n v="59947463"/>
    <n v="14"/>
    <x v="2"/>
    <x v="0"/>
  </r>
  <r>
    <x v="253"/>
    <s v="Startup254"/>
    <s v="AI"/>
    <s v="Canada"/>
    <s v="Vancouver"/>
    <n v="2020"/>
    <d v="2021-02-23T00:00:00"/>
    <s v="Pre-Seed"/>
    <n v="34711309"/>
    <n v="716701662"/>
    <s v="SoftBank"/>
    <n v="2"/>
    <n v="4047"/>
    <n v="53934826"/>
    <n v="21"/>
    <x v="1"/>
    <x v="0"/>
  </r>
  <r>
    <x v="254"/>
    <s v="Startup255"/>
    <s v="EdTech"/>
    <s v="France"/>
    <s v="Paris"/>
    <n v="2018"/>
    <d v="2023-08-15T00:00:00"/>
    <s v="Pre-Seed"/>
    <n v="21782708"/>
    <n v="933503061"/>
    <s v="Accel"/>
    <n v="6"/>
    <n v="1197"/>
    <n v="40612221"/>
    <n v="15"/>
    <x v="0"/>
    <x v="1"/>
  </r>
  <r>
    <x v="255"/>
    <s v="Startup256"/>
    <s v="FinTech"/>
    <s v="Australia"/>
    <s v="Melbourne"/>
    <n v="2020"/>
    <d v="2024-10-16T00:00:00"/>
    <s v="IPO"/>
    <n v="13213010"/>
    <n v="623755011"/>
    <s v="Peak XV"/>
    <n v="8"/>
    <n v="4727"/>
    <n v="33841421"/>
    <n v="33"/>
    <x v="3"/>
    <x v="0"/>
  </r>
  <r>
    <x v="256"/>
    <s v="Startup257"/>
    <s v="E-Commerce"/>
    <s v="Japan"/>
    <s v="Tokyo"/>
    <n v="2016"/>
    <d v="2025-04-18T00:00:00"/>
    <s v="Series A"/>
    <n v="11352987"/>
    <n v="845613672"/>
    <s v="SoftBank"/>
    <n v="4"/>
    <n v="3591"/>
    <n v="65905240"/>
    <n v="8"/>
    <x v="0"/>
    <x v="1"/>
  </r>
  <r>
    <x v="257"/>
    <s v="Startup258"/>
    <s v="AI"/>
    <s v="Japan"/>
    <s v="Tokyo"/>
    <n v="2011"/>
    <d v="2021-06-03T00:00:00"/>
    <s v="IPO"/>
    <n v="10334408"/>
    <n v="639946907"/>
    <s v="Peak XV"/>
    <n v="11"/>
    <n v="971"/>
    <n v="38870098"/>
    <n v="32"/>
    <x v="3"/>
    <x v="0"/>
  </r>
  <r>
    <x v="258"/>
    <s v="Startup259"/>
    <s v="FinTech"/>
    <s v="Germany"/>
    <s v="Berlin"/>
    <n v="2018"/>
    <d v="2023-06-05T00:00:00"/>
    <s v="Pre-Seed"/>
    <n v="9362227"/>
    <n v="955610551"/>
    <s v="SoftBank"/>
    <n v="6"/>
    <n v="3048"/>
    <n v="979664"/>
    <n v="12"/>
    <x v="0"/>
    <x v="1"/>
  </r>
  <r>
    <x v="259"/>
    <s v="Startup260"/>
    <s v="EdTech"/>
    <s v="Australia"/>
    <s v="Sydney"/>
    <n v="2024"/>
    <d v="2024-01-16T00:00:00"/>
    <s v="Pre-Seed"/>
    <n v="48827410"/>
    <n v="77941855"/>
    <s v="Accel"/>
    <n v="14"/>
    <n v="1566"/>
    <n v="54077273"/>
    <n v="26"/>
    <x v="0"/>
    <x v="0"/>
  </r>
  <r>
    <x v="260"/>
    <s v="Startup261"/>
    <s v="E-Commerce"/>
    <s v="Canada"/>
    <s v="Toronto"/>
    <n v="2013"/>
    <d v="2025-08-15T00:00:00"/>
    <s v="Series D"/>
    <n v="2791557"/>
    <n v="563666925"/>
    <s v="Andreessen Horowitz"/>
    <n v="15"/>
    <n v="2758"/>
    <n v="82959246"/>
    <n v="13"/>
    <x v="3"/>
    <x v="0"/>
  </r>
  <r>
    <x v="261"/>
    <s v="Startup262"/>
    <s v="HealthTech"/>
    <s v="Australia"/>
    <s v="Melbourne"/>
    <n v="2023"/>
    <d v="2024-11-16T00:00:00"/>
    <s v="Series C"/>
    <n v="6846879"/>
    <n v="231005937"/>
    <s v="Y Combinator"/>
    <n v="11"/>
    <n v="4648"/>
    <n v="31817712"/>
    <n v="6"/>
    <x v="0"/>
    <x v="0"/>
  </r>
  <r>
    <x v="262"/>
    <s v="Startup263"/>
    <s v="Cybersecurity"/>
    <s v="Australia"/>
    <s v="Sydney"/>
    <n v="2012"/>
    <d v="2022-03-12T00:00:00"/>
    <s v="Seed"/>
    <n v="4515287"/>
    <n v="523446325"/>
    <s v="Peak XV"/>
    <n v="9"/>
    <n v="1189"/>
    <n v="1475986"/>
    <n v="26"/>
    <x v="0"/>
    <x v="0"/>
  </r>
  <r>
    <x v="263"/>
    <s v="Startup264"/>
    <s v="Robotics"/>
    <s v="Japan"/>
    <s v="Tokyo"/>
    <n v="2014"/>
    <d v="2025-08-03T00:00:00"/>
    <s v="Series D"/>
    <n v="44021014"/>
    <n v="614484182"/>
    <s v="Andreessen Horowitz"/>
    <n v="2"/>
    <n v="653"/>
    <n v="63025244"/>
    <n v="15"/>
    <x v="3"/>
    <x v="0"/>
  </r>
  <r>
    <x v="264"/>
    <s v="Startup265"/>
    <s v="EdTech"/>
    <s v="Canada"/>
    <s v="Toronto"/>
    <n v="2011"/>
    <d v="2022-11-17T00:00:00"/>
    <s v="Pre-Seed"/>
    <n v="35711205"/>
    <n v="237942792"/>
    <s v="Lightspeed"/>
    <n v="15"/>
    <n v="1543"/>
    <n v="49272807"/>
    <n v="7"/>
    <x v="1"/>
    <x v="0"/>
  </r>
  <r>
    <x v="265"/>
    <s v="Startup266"/>
    <s v="FinTech"/>
    <s v="UK"/>
    <s v="Manchester"/>
    <n v="2015"/>
    <d v="2025-05-19T00:00:00"/>
    <s v="Pre-Seed"/>
    <n v="40124992"/>
    <n v="444086779"/>
    <s v="Tiger Global"/>
    <n v="7"/>
    <n v="2611"/>
    <n v="70686795"/>
    <n v="32"/>
    <x v="1"/>
    <x v="0"/>
  </r>
  <r>
    <x v="266"/>
    <s v="Startup267"/>
    <s v="AI"/>
    <s v="Canada"/>
    <s v="Vancouver"/>
    <n v="2016"/>
    <d v="2025-01-08T00:00:00"/>
    <s v="Series C"/>
    <n v="6221226"/>
    <n v="987979847"/>
    <s v="Tiger Global"/>
    <n v="5"/>
    <n v="4014"/>
    <n v="67855881"/>
    <n v="37"/>
    <x v="3"/>
    <x v="1"/>
  </r>
  <r>
    <x v="267"/>
    <s v="Startup268"/>
    <s v="E-Commerce"/>
    <s v="India"/>
    <s v="Pune"/>
    <n v="2016"/>
    <d v="2022-08-27T00:00:00"/>
    <s v="IPO"/>
    <n v="29438970"/>
    <n v="894946419"/>
    <s v="Tiger Global"/>
    <n v="10"/>
    <n v="2794"/>
    <n v="483249"/>
    <n v="37"/>
    <x v="1"/>
    <x v="1"/>
  </r>
  <r>
    <x v="268"/>
    <s v="Startup269"/>
    <s v="EdTech"/>
    <s v="Australia"/>
    <s v="Melbourne"/>
    <n v="2022"/>
    <d v="2025-07-14T00:00:00"/>
    <s v="Series C"/>
    <n v="14906769"/>
    <n v="879582593"/>
    <s v="Y Combinator"/>
    <n v="11"/>
    <n v="307"/>
    <n v="25277597"/>
    <n v="20"/>
    <x v="0"/>
    <x v="1"/>
  </r>
  <r>
    <x v="269"/>
    <s v="Startup270"/>
    <s v="E-Commerce"/>
    <s v="Japan"/>
    <s v="Tokyo"/>
    <n v="2023"/>
    <d v="2025-03-21T00:00:00"/>
    <s v="Seed"/>
    <n v="44471723"/>
    <n v="141742863"/>
    <s v="Y Combinator"/>
    <n v="6"/>
    <n v="2449"/>
    <n v="18945085"/>
    <n v="39"/>
    <x v="2"/>
    <x v="0"/>
  </r>
  <r>
    <x v="270"/>
    <s v="Startup271"/>
    <s v="HealthTech"/>
    <s v="Germany"/>
    <s v="Berlin"/>
    <n v="2017"/>
    <d v="2021-11-24T00:00:00"/>
    <s v="Series A"/>
    <n v="46244531"/>
    <n v="430342035"/>
    <s v="Y Combinator"/>
    <n v="14"/>
    <n v="574"/>
    <n v="287114"/>
    <n v="38"/>
    <x v="0"/>
    <x v="0"/>
  </r>
  <r>
    <x v="271"/>
    <s v="Startup272"/>
    <s v="AI"/>
    <s v="USA"/>
    <s v="Boston"/>
    <n v="2023"/>
    <d v="2022-12-22T00:00:00"/>
    <s v="Pre-Seed"/>
    <n v="513892"/>
    <n v="674987012"/>
    <s v="Tiger Global"/>
    <n v="11"/>
    <n v="650"/>
    <n v="39247578"/>
    <n v="12"/>
    <x v="3"/>
    <x v="0"/>
  </r>
  <r>
    <x v="272"/>
    <s v="Startup273"/>
    <s v="AI"/>
    <s v="Canada"/>
    <s v="Toronto"/>
    <n v="2016"/>
    <d v="2021-03-21T00:00:00"/>
    <s v="Pre-Seed"/>
    <n v="47603660"/>
    <n v="903982385"/>
    <s v="Sequoia Capital"/>
    <n v="3"/>
    <n v="3286"/>
    <n v="92956582"/>
    <n v="30"/>
    <x v="3"/>
    <x v="1"/>
  </r>
  <r>
    <x v="273"/>
    <s v="Startup274"/>
    <s v="CleanTech"/>
    <s v="Japan"/>
    <s v="Tokyo"/>
    <n v="2024"/>
    <d v="2026-01-15T00:00:00"/>
    <s v="Series C"/>
    <n v="45311440"/>
    <n v="943956105"/>
    <s v="Lightspeed"/>
    <n v="13"/>
    <n v="1144"/>
    <n v="45509900"/>
    <n v="31"/>
    <x v="1"/>
    <x v="1"/>
  </r>
  <r>
    <x v="274"/>
    <s v="Startup275"/>
    <s v="Cybersecurity"/>
    <s v="Germany"/>
    <s v="Munich"/>
    <n v="2015"/>
    <d v="2025-01-28T00:00:00"/>
    <s v="Series A"/>
    <n v="21670193"/>
    <n v="837647747"/>
    <s v="Lightspeed"/>
    <n v="15"/>
    <n v="229"/>
    <n v="31035517"/>
    <n v="35"/>
    <x v="3"/>
    <x v="1"/>
  </r>
  <r>
    <x v="275"/>
    <s v="Startup276"/>
    <s v="AgriTech"/>
    <s v="France"/>
    <s v="Paris"/>
    <n v="2017"/>
    <d v="2022-11-23T00:00:00"/>
    <s v="Series C"/>
    <n v="46999552"/>
    <n v="542309068"/>
    <s v="Accel"/>
    <n v="14"/>
    <n v="200"/>
    <n v="94360876"/>
    <n v="26"/>
    <x v="2"/>
    <x v="0"/>
  </r>
  <r>
    <x v="276"/>
    <s v="Startup277"/>
    <s v="AgriTech"/>
    <s v="France"/>
    <s v="Paris"/>
    <n v="2018"/>
    <d v="2021-02-01T00:00:00"/>
    <s v="IPO"/>
    <n v="21130669"/>
    <n v="36000845"/>
    <s v="Y Combinator"/>
    <n v="10"/>
    <n v="2644"/>
    <n v="47566714"/>
    <n v="30"/>
    <x v="1"/>
    <x v="0"/>
  </r>
  <r>
    <x v="277"/>
    <s v="Startup278"/>
    <s v="Cybersecurity"/>
    <s v="Germany"/>
    <s v="Munich"/>
    <n v="2011"/>
    <d v="2024-07-15T00:00:00"/>
    <s v="IPO"/>
    <n v="38534805"/>
    <n v="446937021"/>
    <s v="SoftBank"/>
    <n v="2"/>
    <n v="2950"/>
    <n v="99362846"/>
    <n v="19"/>
    <x v="2"/>
    <x v="0"/>
  </r>
  <r>
    <x v="278"/>
    <s v="Startup279"/>
    <s v="Robotics"/>
    <s v="Singapore"/>
    <s v="Singapore"/>
    <n v="2012"/>
    <d v="2022-06-01T00:00:00"/>
    <s v="IPO"/>
    <n v="3074173"/>
    <n v="876539532"/>
    <s v="Peak XV"/>
    <n v="2"/>
    <n v="2588"/>
    <n v="7930073"/>
    <n v="4"/>
    <x v="2"/>
    <x v="1"/>
  </r>
  <r>
    <x v="279"/>
    <s v="Startup280"/>
    <s v="Robotics"/>
    <s v="India"/>
    <s v="Pune"/>
    <n v="2014"/>
    <d v="2022-05-19T00:00:00"/>
    <s v="Pre-Seed"/>
    <n v="19890151"/>
    <n v="66572138"/>
    <s v="Lightspeed"/>
    <n v="13"/>
    <n v="1490"/>
    <n v="39314038"/>
    <n v="13"/>
    <x v="0"/>
    <x v="0"/>
  </r>
  <r>
    <x v="280"/>
    <s v="Startup281"/>
    <s v="E-Commerce"/>
    <s v="Germany"/>
    <s v="Berlin"/>
    <n v="2016"/>
    <d v="2022-04-15T00:00:00"/>
    <s v="Seed"/>
    <n v="27703738"/>
    <n v="962882750"/>
    <s v="Peak XV"/>
    <n v="10"/>
    <n v="2682"/>
    <n v="17590487"/>
    <n v="18"/>
    <x v="1"/>
    <x v="1"/>
  </r>
  <r>
    <x v="281"/>
    <s v="Startup282"/>
    <s v="AI"/>
    <s v="India"/>
    <s v="Mumbai"/>
    <n v="2023"/>
    <d v="2022-03-17T00:00:00"/>
    <s v="IPO"/>
    <n v="5634364"/>
    <n v="282101079"/>
    <s v="Y Combinator"/>
    <n v="15"/>
    <n v="182"/>
    <n v="9311547"/>
    <n v="38"/>
    <x v="2"/>
    <x v="0"/>
  </r>
  <r>
    <x v="282"/>
    <s v="Startup283"/>
    <s v="HealthTech"/>
    <s v="USA"/>
    <s v="San Francisco"/>
    <n v="2013"/>
    <d v="2024-06-18T00:00:00"/>
    <s v="Series D"/>
    <n v="11459771"/>
    <n v="421207572"/>
    <s v="Y Combinator"/>
    <n v="2"/>
    <n v="2267"/>
    <n v="3389753"/>
    <n v="28"/>
    <x v="3"/>
    <x v="0"/>
  </r>
  <r>
    <x v="283"/>
    <s v="Startup284"/>
    <s v="FinTech"/>
    <s v="Singapore"/>
    <s v="Singapore"/>
    <n v="2013"/>
    <d v="2025-05-19T00:00:00"/>
    <s v="Series B"/>
    <n v="18257473"/>
    <n v="407525280"/>
    <s v="Y Combinator"/>
    <n v="3"/>
    <n v="3309"/>
    <n v="39454848"/>
    <n v="11"/>
    <x v="1"/>
    <x v="0"/>
  </r>
  <r>
    <x v="284"/>
    <s v="Startup285"/>
    <s v="AI"/>
    <s v="Australia"/>
    <s v="Sydney"/>
    <n v="2017"/>
    <d v="2026-02-27T00:00:00"/>
    <s v="Series C"/>
    <n v="28320210"/>
    <n v="559509634"/>
    <s v="Y Combinator"/>
    <n v="12"/>
    <n v="1414"/>
    <n v="71650551"/>
    <n v="38"/>
    <x v="1"/>
    <x v="0"/>
  </r>
  <r>
    <x v="285"/>
    <s v="Startup286"/>
    <s v="EdTech"/>
    <s v="India"/>
    <s v="Bengaluru"/>
    <n v="2022"/>
    <d v="2024-12-04T00:00:00"/>
    <s v="Series C"/>
    <n v="25000047"/>
    <n v="570510889"/>
    <s v="Lightspeed"/>
    <n v="11"/>
    <n v="3651"/>
    <n v="55769261"/>
    <n v="37"/>
    <x v="0"/>
    <x v="0"/>
  </r>
  <r>
    <x v="286"/>
    <s v="Startup287"/>
    <s v="AI"/>
    <s v="Singapore"/>
    <s v="Singapore"/>
    <n v="2021"/>
    <d v="2025-12-25T00:00:00"/>
    <s v="Series C"/>
    <n v="21419483"/>
    <n v="528552844"/>
    <s v="Y Combinator"/>
    <n v="13"/>
    <n v="516"/>
    <n v="34618186"/>
    <n v="30"/>
    <x v="2"/>
    <x v="0"/>
  </r>
  <r>
    <x v="287"/>
    <s v="Startup288"/>
    <s v="FinTech"/>
    <s v="India"/>
    <s v="Hyderabad"/>
    <n v="2024"/>
    <d v="2022-01-08T00:00:00"/>
    <s v="Pre-Seed"/>
    <n v="7712194"/>
    <n v="88080020"/>
    <s v="Lightspeed"/>
    <n v="1"/>
    <n v="2767"/>
    <n v="7104449"/>
    <n v="8"/>
    <x v="1"/>
    <x v="0"/>
  </r>
  <r>
    <x v="288"/>
    <s v="Startup289"/>
    <s v="AgriTech"/>
    <s v="France"/>
    <s v="Paris"/>
    <n v="2024"/>
    <d v="2024-08-09T00:00:00"/>
    <s v="IPO"/>
    <n v="20267857"/>
    <n v="671416113"/>
    <s v="Accel"/>
    <n v="12"/>
    <n v="515"/>
    <n v="3008925"/>
    <n v="28"/>
    <x v="0"/>
    <x v="0"/>
  </r>
  <r>
    <x v="289"/>
    <s v="Startup290"/>
    <s v="FinTech"/>
    <s v="USA"/>
    <s v="San Francisco"/>
    <n v="2012"/>
    <d v="2022-09-13T00:00:00"/>
    <s v="Series D"/>
    <n v="38814183"/>
    <n v="134358270"/>
    <s v="Tiger Global"/>
    <n v="5"/>
    <n v="1566"/>
    <n v="12444922"/>
    <n v="26"/>
    <x v="2"/>
    <x v="0"/>
  </r>
  <r>
    <x v="290"/>
    <s v="Startup291"/>
    <s v="FinTech"/>
    <s v="Japan"/>
    <s v="Tokyo"/>
    <n v="2013"/>
    <d v="2022-09-18T00:00:00"/>
    <s v="Series D"/>
    <n v="37495948"/>
    <n v="992580830"/>
    <s v="Sequoia Capital"/>
    <n v="7"/>
    <n v="2577"/>
    <n v="16815001"/>
    <n v="7"/>
    <x v="0"/>
    <x v="1"/>
  </r>
  <r>
    <x v="291"/>
    <s v="Startup292"/>
    <s v="AgriTech"/>
    <s v="India"/>
    <s v="Mumbai"/>
    <n v="2014"/>
    <d v="2026-05-25T00:00:00"/>
    <s v="Pre-Seed"/>
    <n v="14621251"/>
    <n v="976308780"/>
    <s v="SoftBank"/>
    <n v="2"/>
    <n v="716"/>
    <n v="9926037"/>
    <n v="30"/>
    <x v="1"/>
    <x v="1"/>
  </r>
  <r>
    <x v="292"/>
    <s v="Startup293"/>
    <s v="Cybersecurity"/>
    <s v="Japan"/>
    <s v="Tokyo"/>
    <n v="2013"/>
    <d v="2021-03-26T00:00:00"/>
    <s v="Series A"/>
    <n v="29520911"/>
    <n v="118551881"/>
    <s v="SoftBank"/>
    <n v="4"/>
    <n v="2677"/>
    <n v="79542189"/>
    <n v="10"/>
    <x v="1"/>
    <x v="0"/>
  </r>
  <r>
    <x v="293"/>
    <s v="Startup294"/>
    <s v="Robotics"/>
    <s v="UAE"/>
    <s v="Dubai"/>
    <n v="2012"/>
    <d v="2021-03-20T00:00:00"/>
    <s v="IPO"/>
    <n v="45626901"/>
    <n v="82564867"/>
    <s v="Y Combinator"/>
    <n v="6"/>
    <n v="4382"/>
    <n v="19891353"/>
    <n v="9"/>
    <x v="1"/>
    <x v="0"/>
  </r>
  <r>
    <x v="294"/>
    <s v="Startup295"/>
    <s v="Robotics"/>
    <s v="UAE"/>
    <s v="Abu Dhabi"/>
    <n v="2018"/>
    <d v="2021-04-26T00:00:00"/>
    <s v="Pre-Seed"/>
    <n v="15290200"/>
    <n v="321629692"/>
    <s v="SoftBank"/>
    <n v="4"/>
    <n v="560"/>
    <n v="75535374"/>
    <n v="6"/>
    <x v="1"/>
    <x v="0"/>
  </r>
  <r>
    <x v="295"/>
    <s v="Startup296"/>
    <s v="HealthTech"/>
    <s v="Australia"/>
    <s v="Melbourne"/>
    <n v="2020"/>
    <d v="2024-11-24T00:00:00"/>
    <s v="Series B"/>
    <n v="41705571"/>
    <n v="326347237"/>
    <s v="Andreessen Horowitz"/>
    <n v="4"/>
    <n v="2678"/>
    <n v="52591227"/>
    <n v="27"/>
    <x v="3"/>
    <x v="0"/>
  </r>
  <r>
    <x v="296"/>
    <s v="Startup297"/>
    <s v="E-Commerce"/>
    <s v="UAE"/>
    <s v="Abu Dhabi"/>
    <n v="2015"/>
    <d v="2023-04-14T00:00:00"/>
    <s v="Series B"/>
    <n v="6996314"/>
    <n v="272123490"/>
    <s v="Sequoia Capital"/>
    <n v="3"/>
    <n v="848"/>
    <n v="59357142"/>
    <n v="13"/>
    <x v="3"/>
    <x v="0"/>
  </r>
  <r>
    <x v="297"/>
    <s v="Startup298"/>
    <s v="Robotics"/>
    <s v="Germany"/>
    <s v="Munich"/>
    <n v="2012"/>
    <d v="2024-09-07T00:00:00"/>
    <s v="Series A"/>
    <n v="30681311"/>
    <n v="749479126"/>
    <s v="SoftBank"/>
    <n v="7"/>
    <n v="3929"/>
    <n v="26983091"/>
    <n v="10"/>
    <x v="0"/>
    <x v="0"/>
  </r>
  <r>
    <x v="298"/>
    <s v="Startup299"/>
    <s v="Cybersecurity"/>
    <s v="France"/>
    <s v="Paris"/>
    <n v="2018"/>
    <d v="2021-10-26T00:00:00"/>
    <s v="Series B"/>
    <n v="21161930"/>
    <n v="192176243"/>
    <s v="Lightspeed"/>
    <n v="15"/>
    <n v="50"/>
    <n v="80225842"/>
    <n v="35"/>
    <x v="3"/>
    <x v="0"/>
  </r>
  <r>
    <x v="299"/>
    <s v="Startup300"/>
    <s v="AI"/>
    <s v="Japan"/>
    <s v="Tokyo"/>
    <n v="2019"/>
    <d v="2024-09-11T00:00:00"/>
    <s v="Series B"/>
    <n v="38068177"/>
    <n v="875868989"/>
    <s v="SoftBank"/>
    <n v="9"/>
    <n v="1699"/>
    <n v="3944010"/>
    <n v="6"/>
    <x v="3"/>
    <x v="1"/>
  </r>
  <r>
    <x v="300"/>
    <s v="Startup301"/>
    <s v="AgriTech"/>
    <s v="USA"/>
    <s v="Austin"/>
    <n v="2015"/>
    <d v="2021-02-13T00:00:00"/>
    <s v="Pre-Seed"/>
    <n v="33868766"/>
    <n v="755657078"/>
    <s v="Y Combinator"/>
    <n v="14"/>
    <n v="1976"/>
    <n v="58956215"/>
    <n v="20"/>
    <x v="3"/>
    <x v="0"/>
  </r>
  <r>
    <x v="301"/>
    <s v="Startup302"/>
    <s v="EdTech"/>
    <s v="Japan"/>
    <s v="Tokyo"/>
    <n v="2011"/>
    <d v="2021-07-25T00:00:00"/>
    <s v="Series D"/>
    <n v="41266211"/>
    <n v="784945186"/>
    <s v="Sequoia Capital"/>
    <n v="4"/>
    <n v="1243"/>
    <n v="54779616"/>
    <n v="11"/>
    <x v="3"/>
    <x v="0"/>
  </r>
  <r>
    <x v="302"/>
    <s v="Startup303"/>
    <s v="EdTech"/>
    <s v="India"/>
    <s v="Bengaluru"/>
    <n v="2022"/>
    <d v="2022-07-07T00:00:00"/>
    <s v="Series C"/>
    <n v="29737674"/>
    <n v="837978401"/>
    <s v="Peak XV"/>
    <n v="10"/>
    <n v="2711"/>
    <n v="15982374"/>
    <n v="15"/>
    <x v="0"/>
    <x v="1"/>
  </r>
  <r>
    <x v="303"/>
    <s v="Startup304"/>
    <s v="AI"/>
    <s v="UAE"/>
    <s v="Abu Dhabi"/>
    <n v="2017"/>
    <d v="2022-09-22T00:00:00"/>
    <s v="Seed"/>
    <n v="49941157"/>
    <n v="517262800"/>
    <s v="Peak XV"/>
    <n v="13"/>
    <n v="1836"/>
    <n v="21806135"/>
    <n v="7"/>
    <x v="3"/>
    <x v="0"/>
  </r>
  <r>
    <x v="304"/>
    <s v="Startup305"/>
    <s v="Cybersecurity"/>
    <s v="USA"/>
    <s v="Austin"/>
    <n v="2014"/>
    <d v="2025-04-21T00:00:00"/>
    <s v="Pre-Seed"/>
    <n v="41890017"/>
    <n v="424708410"/>
    <s v="Y Combinator"/>
    <n v="15"/>
    <n v="4908"/>
    <n v="42770544"/>
    <n v="33"/>
    <x v="1"/>
    <x v="0"/>
  </r>
  <r>
    <x v="305"/>
    <s v="Startup306"/>
    <s v="EdTech"/>
    <s v="UAE"/>
    <s v="Dubai"/>
    <n v="2023"/>
    <d v="2026-02-17T00:00:00"/>
    <s v="Seed"/>
    <n v="6981659"/>
    <n v="161637325"/>
    <s v="Peak XV"/>
    <n v="4"/>
    <n v="2664"/>
    <n v="99084777"/>
    <n v="15"/>
    <x v="2"/>
    <x v="0"/>
  </r>
  <r>
    <x v="306"/>
    <s v="Startup307"/>
    <s v="CleanTech"/>
    <s v="Germany"/>
    <s v="Berlin"/>
    <n v="2024"/>
    <d v="2022-08-29T00:00:00"/>
    <s v="Series C"/>
    <n v="43318490"/>
    <n v="293593490"/>
    <s v="Andreessen Horowitz"/>
    <n v="9"/>
    <n v="3086"/>
    <n v="97727694"/>
    <n v="18"/>
    <x v="0"/>
    <x v="0"/>
  </r>
  <r>
    <x v="307"/>
    <s v="Startup308"/>
    <s v="HealthTech"/>
    <s v="UAE"/>
    <s v="Dubai"/>
    <n v="2013"/>
    <d v="2023-11-17T00:00:00"/>
    <s v="Series D"/>
    <n v="48593982"/>
    <n v="663667107"/>
    <s v="Lightspeed"/>
    <n v="6"/>
    <n v="1907"/>
    <n v="21487104"/>
    <n v="6"/>
    <x v="3"/>
    <x v="0"/>
  </r>
  <r>
    <x v="308"/>
    <s v="Startup309"/>
    <s v="E-Commerce"/>
    <s v="France"/>
    <s v="Paris"/>
    <n v="2019"/>
    <d v="2025-02-22T00:00:00"/>
    <s v="Series B"/>
    <n v="17450303"/>
    <n v="600376532"/>
    <s v="Sequoia Capital"/>
    <n v="12"/>
    <n v="4993"/>
    <n v="59531237"/>
    <n v="22"/>
    <x v="0"/>
    <x v="0"/>
  </r>
  <r>
    <x v="309"/>
    <s v="Startup310"/>
    <s v="AI"/>
    <s v="USA"/>
    <s v="New York"/>
    <n v="2023"/>
    <d v="2024-01-10T00:00:00"/>
    <s v="Series C"/>
    <n v="12595584"/>
    <n v="995673987"/>
    <s v="Andreessen Horowitz"/>
    <n v="12"/>
    <n v="2956"/>
    <n v="8967595"/>
    <n v="20"/>
    <x v="2"/>
    <x v="1"/>
  </r>
  <r>
    <x v="310"/>
    <s v="Startup311"/>
    <s v="AgriTech"/>
    <s v="Japan"/>
    <s v="Tokyo"/>
    <n v="2019"/>
    <d v="2021-07-26T00:00:00"/>
    <s v="Series C"/>
    <n v="46028953"/>
    <n v="18737268"/>
    <s v="Peak XV"/>
    <n v="4"/>
    <n v="2293"/>
    <n v="71151377"/>
    <n v="37"/>
    <x v="1"/>
    <x v="0"/>
  </r>
  <r>
    <x v="311"/>
    <s v="Startup312"/>
    <s v="FinTech"/>
    <s v="Japan"/>
    <s v="Tokyo"/>
    <n v="2023"/>
    <d v="2025-06-18T00:00:00"/>
    <s v="Seed"/>
    <n v="25148919"/>
    <n v="253940887"/>
    <s v="Lightspeed"/>
    <n v="11"/>
    <n v="72"/>
    <n v="85326747"/>
    <n v="9"/>
    <x v="3"/>
    <x v="0"/>
  </r>
  <r>
    <x v="312"/>
    <s v="Startup313"/>
    <s v="HealthTech"/>
    <s v="UAE"/>
    <s v="Dubai"/>
    <n v="2014"/>
    <d v="2025-02-23T00:00:00"/>
    <s v="Series A"/>
    <n v="37450382"/>
    <n v="357134866"/>
    <s v="Peak XV"/>
    <n v="1"/>
    <n v="2841"/>
    <n v="76412133"/>
    <n v="15"/>
    <x v="2"/>
    <x v="0"/>
  </r>
  <r>
    <x v="313"/>
    <s v="Startup314"/>
    <s v="AI"/>
    <s v="UAE"/>
    <s v="Abu Dhabi"/>
    <n v="2024"/>
    <d v="2025-12-28T00:00:00"/>
    <s v="Seed"/>
    <n v="8248228"/>
    <n v="546187208"/>
    <s v="SoftBank"/>
    <n v="11"/>
    <n v="1051"/>
    <n v="34355172"/>
    <n v="22"/>
    <x v="1"/>
    <x v="0"/>
  </r>
  <r>
    <x v="314"/>
    <s v="Startup315"/>
    <s v="FinTech"/>
    <s v="Germany"/>
    <s v="Berlin"/>
    <n v="2021"/>
    <d v="2023-08-17T00:00:00"/>
    <s v="Pre-Seed"/>
    <n v="8101191"/>
    <n v="270056475"/>
    <s v="Andreessen Horowitz"/>
    <n v="15"/>
    <n v="4227"/>
    <n v="23909665"/>
    <n v="39"/>
    <x v="1"/>
    <x v="0"/>
  </r>
  <r>
    <x v="315"/>
    <s v="Startup316"/>
    <s v="EdTech"/>
    <s v="Canada"/>
    <s v="Toronto"/>
    <n v="2016"/>
    <d v="2023-12-08T00:00:00"/>
    <s v="Seed"/>
    <n v="49520579"/>
    <n v="469434108"/>
    <s v="Accel"/>
    <n v="5"/>
    <n v="590"/>
    <n v="83789553"/>
    <n v="32"/>
    <x v="2"/>
    <x v="0"/>
  </r>
  <r>
    <x v="316"/>
    <s v="Startup317"/>
    <s v="CleanTech"/>
    <s v="UAE"/>
    <s v="Abu Dhabi"/>
    <n v="2020"/>
    <d v="2026-03-17T00:00:00"/>
    <s v="Series A"/>
    <n v="21065951"/>
    <n v="48710933"/>
    <s v="SoftBank"/>
    <n v="8"/>
    <n v="2505"/>
    <n v="73015028"/>
    <n v="28"/>
    <x v="1"/>
    <x v="0"/>
  </r>
  <r>
    <x v="317"/>
    <s v="Startup318"/>
    <s v="FinTech"/>
    <s v="India"/>
    <s v="Hyderabad"/>
    <n v="2023"/>
    <d v="2025-10-03T00:00:00"/>
    <s v="Series B"/>
    <n v="34305653"/>
    <n v="88587314"/>
    <s v="Y Combinator"/>
    <n v="3"/>
    <n v="4213"/>
    <n v="12511762"/>
    <n v="22"/>
    <x v="3"/>
    <x v="0"/>
  </r>
  <r>
    <x v="318"/>
    <s v="Startup319"/>
    <s v="SaaS"/>
    <s v="USA"/>
    <s v="New York"/>
    <n v="2015"/>
    <d v="2021-09-12T00:00:00"/>
    <s v="Series B"/>
    <n v="36290454"/>
    <n v="65333970"/>
    <s v="SoftBank"/>
    <n v="14"/>
    <n v="4816"/>
    <n v="89610587"/>
    <n v="25"/>
    <x v="3"/>
    <x v="0"/>
  </r>
  <r>
    <x v="319"/>
    <s v="Startup320"/>
    <s v="SaaS"/>
    <s v="USA"/>
    <s v="San Francisco"/>
    <n v="2023"/>
    <d v="2021-09-03T00:00:00"/>
    <s v="Series A"/>
    <n v="9844883"/>
    <n v="177566181"/>
    <s v="Sequoia Capital"/>
    <n v="2"/>
    <n v="1565"/>
    <n v="97508148"/>
    <n v="22"/>
    <x v="3"/>
    <x v="0"/>
  </r>
  <r>
    <x v="320"/>
    <s v="Startup321"/>
    <s v="AI"/>
    <s v="UK"/>
    <s v="London"/>
    <n v="2019"/>
    <d v="2023-08-18T00:00:00"/>
    <s v="Series A"/>
    <n v="46220333"/>
    <n v="954962049"/>
    <s v="Accel"/>
    <n v="9"/>
    <n v="3009"/>
    <n v="94853407"/>
    <n v="35"/>
    <x v="3"/>
    <x v="1"/>
  </r>
  <r>
    <x v="321"/>
    <s v="Startup322"/>
    <s v="SaaS"/>
    <s v="France"/>
    <s v="Paris"/>
    <n v="2017"/>
    <d v="2023-01-28T00:00:00"/>
    <s v="IPO"/>
    <n v="48285264"/>
    <n v="445028164"/>
    <s v="Peak XV"/>
    <n v="3"/>
    <n v="2192"/>
    <n v="92172807"/>
    <n v="22"/>
    <x v="3"/>
    <x v="0"/>
  </r>
  <r>
    <x v="322"/>
    <s v="Startup323"/>
    <s v="Robotics"/>
    <s v="Canada"/>
    <s v="Vancouver"/>
    <n v="2024"/>
    <d v="2022-05-07T00:00:00"/>
    <s v="Series B"/>
    <n v="20902442"/>
    <n v="903400815"/>
    <s v="SoftBank"/>
    <n v="7"/>
    <n v="1430"/>
    <n v="74359482"/>
    <n v="15"/>
    <x v="2"/>
    <x v="1"/>
  </r>
  <r>
    <x v="323"/>
    <s v="Startup324"/>
    <s v="AI"/>
    <s v="Germany"/>
    <s v="Berlin"/>
    <n v="2021"/>
    <d v="2021-11-26T00:00:00"/>
    <s v="Series D"/>
    <n v="41013922"/>
    <n v="172649791"/>
    <s v="Accel"/>
    <n v="4"/>
    <n v="1540"/>
    <n v="90384999"/>
    <n v="5"/>
    <x v="2"/>
    <x v="0"/>
  </r>
  <r>
    <x v="324"/>
    <s v="Startup325"/>
    <s v="AgriTech"/>
    <s v="UAE"/>
    <s v="Abu Dhabi"/>
    <n v="2022"/>
    <d v="2023-04-21T00:00:00"/>
    <s v="Series D"/>
    <n v="35318325"/>
    <n v="514152247"/>
    <s v="Tiger Global"/>
    <n v="3"/>
    <n v="4264"/>
    <n v="91622825"/>
    <n v="30"/>
    <x v="3"/>
    <x v="0"/>
  </r>
  <r>
    <x v="325"/>
    <s v="Startup326"/>
    <s v="CleanTech"/>
    <s v="Canada"/>
    <s v="Vancouver"/>
    <n v="2016"/>
    <d v="2023-11-27T00:00:00"/>
    <s v="Series C"/>
    <n v="886494"/>
    <n v="819016672"/>
    <s v="Tiger Global"/>
    <n v="14"/>
    <n v="2777"/>
    <n v="28165458"/>
    <n v="8"/>
    <x v="3"/>
    <x v="1"/>
  </r>
  <r>
    <x v="326"/>
    <s v="Startup327"/>
    <s v="HealthTech"/>
    <s v="France"/>
    <s v="Paris"/>
    <n v="2011"/>
    <d v="2021-09-22T00:00:00"/>
    <s v="Series B"/>
    <n v="29980642"/>
    <n v="443625622"/>
    <s v="Y Combinator"/>
    <n v="15"/>
    <n v="3242"/>
    <n v="91170128"/>
    <n v="5"/>
    <x v="2"/>
    <x v="0"/>
  </r>
  <r>
    <x v="327"/>
    <s v="Startup328"/>
    <s v="HealthTech"/>
    <s v="Singapore"/>
    <s v="Singapore"/>
    <n v="2017"/>
    <d v="2022-10-05T00:00:00"/>
    <s v="Series A"/>
    <n v="48510174"/>
    <n v="332815899"/>
    <s v="Peak XV"/>
    <n v="14"/>
    <n v="3665"/>
    <n v="12980436"/>
    <n v="30"/>
    <x v="2"/>
    <x v="0"/>
  </r>
  <r>
    <x v="328"/>
    <s v="Startup329"/>
    <s v="EdTech"/>
    <s v="Germany"/>
    <s v="Munich"/>
    <n v="2014"/>
    <d v="2025-05-24T00:00:00"/>
    <s v="Series D"/>
    <n v="28341919"/>
    <n v="525692502"/>
    <s v="Peak XV"/>
    <n v="14"/>
    <n v="2911"/>
    <n v="83860422"/>
    <n v="22"/>
    <x v="0"/>
    <x v="0"/>
  </r>
  <r>
    <x v="329"/>
    <s v="Startup330"/>
    <s v="AgriTech"/>
    <s v="USA"/>
    <s v="Austin"/>
    <n v="2017"/>
    <d v="2025-02-05T00:00:00"/>
    <s v="Series A"/>
    <n v="15032453"/>
    <n v="801687567"/>
    <s v="Lightspeed"/>
    <n v="8"/>
    <n v="2809"/>
    <n v="73918325"/>
    <n v="1"/>
    <x v="0"/>
    <x v="1"/>
  </r>
  <r>
    <x v="330"/>
    <s v="Startup331"/>
    <s v="Robotics"/>
    <s v="Japan"/>
    <s v="Tokyo"/>
    <n v="2024"/>
    <d v="2024-08-03T00:00:00"/>
    <s v="Series B"/>
    <n v="46819572"/>
    <n v="867144479"/>
    <s v="Tiger Global"/>
    <n v="15"/>
    <n v="3503"/>
    <n v="34783740"/>
    <n v="22"/>
    <x v="0"/>
    <x v="1"/>
  </r>
  <r>
    <x v="331"/>
    <s v="Startup332"/>
    <s v="Cybersecurity"/>
    <s v="Germany"/>
    <s v="Munich"/>
    <n v="2021"/>
    <d v="2022-08-23T00:00:00"/>
    <s v="Series C"/>
    <n v="28373193"/>
    <n v="325787171"/>
    <s v="Y Combinator"/>
    <n v="13"/>
    <n v="3096"/>
    <n v="23183529"/>
    <n v="17"/>
    <x v="0"/>
    <x v="0"/>
  </r>
  <r>
    <x v="332"/>
    <s v="Startup333"/>
    <s v="HealthTech"/>
    <s v="UAE"/>
    <s v="Abu Dhabi"/>
    <n v="2010"/>
    <d v="2024-07-12T00:00:00"/>
    <s v="Seed"/>
    <n v="11390137"/>
    <n v="189564436"/>
    <s v="Sequoia Capital"/>
    <n v="13"/>
    <n v="4784"/>
    <n v="93887077"/>
    <n v="6"/>
    <x v="1"/>
    <x v="0"/>
  </r>
  <r>
    <x v="333"/>
    <s v="Startup334"/>
    <s v="Cybersecurity"/>
    <s v="Australia"/>
    <s v="Melbourne"/>
    <n v="2016"/>
    <d v="2025-05-19T00:00:00"/>
    <s v="Seed"/>
    <n v="38243403"/>
    <n v="882522506"/>
    <s v="Andreessen Horowitz"/>
    <n v="10"/>
    <n v="3768"/>
    <n v="55714107"/>
    <n v="29"/>
    <x v="2"/>
    <x v="1"/>
  </r>
  <r>
    <x v="334"/>
    <s v="Startup335"/>
    <s v="HealthTech"/>
    <s v="Canada"/>
    <s v="Vancouver"/>
    <n v="2017"/>
    <d v="2021-06-15T00:00:00"/>
    <s v="Series B"/>
    <n v="9550635"/>
    <n v="273315403"/>
    <s v="Tiger Global"/>
    <n v="7"/>
    <n v="631"/>
    <n v="64689253"/>
    <n v="30"/>
    <x v="0"/>
    <x v="0"/>
  </r>
  <r>
    <x v="335"/>
    <s v="Startup336"/>
    <s v="CleanTech"/>
    <s v="Japan"/>
    <s v="Tokyo"/>
    <n v="2015"/>
    <d v="2025-09-24T00:00:00"/>
    <s v="Series A"/>
    <n v="40571619"/>
    <n v="564578915"/>
    <s v="Lightspeed"/>
    <n v="10"/>
    <n v="3036"/>
    <n v="76977843"/>
    <n v="7"/>
    <x v="2"/>
    <x v="0"/>
  </r>
  <r>
    <x v="336"/>
    <s v="Startup337"/>
    <s v="SaaS"/>
    <s v="India"/>
    <s v="Mumbai"/>
    <n v="2017"/>
    <d v="2022-01-13T00:00:00"/>
    <s v="Seed"/>
    <n v="43119262"/>
    <n v="224608537"/>
    <s v="Peak XV"/>
    <n v="10"/>
    <n v="2108"/>
    <n v="3944906"/>
    <n v="15"/>
    <x v="1"/>
    <x v="0"/>
  </r>
  <r>
    <x v="337"/>
    <s v="Startup338"/>
    <s v="Robotics"/>
    <s v="India"/>
    <s v="Mumbai"/>
    <n v="2018"/>
    <d v="2021-01-08T00:00:00"/>
    <s v="Series A"/>
    <n v="4248722"/>
    <n v="82631852"/>
    <s v="Accel"/>
    <n v="4"/>
    <n v="1392"/>
    <n v="63349701"/>
    <n v="1"/>
    <x v="1"/>
    <x v="0"/>
  </r>
  <r>
    <x v="338"/>
    <s v="Startup339"/>
    <s v="AI"/>
    <s v="Canada"/>
    <s v="Toronto"/>
    <n v="2019"/>
    <d v="2023-04-13T00:00:00"/>
    <s v="Pre-Seed"/>
    <n v="33057927"/>
    <n v="696248104"/>
    <s v="Peak XV"/>
    <n v="5"/>
    <n v="2365"/>
    <n v="47293193"/>
    <n v="37"/>
    <x v="0"/>
    <x v="0"/>
  </r>
  <r>
    <x v="339"/>
    <s v="Startup340"/>
    <s v="E-Commerce"/>
    <s v="UK"/>
    <s v="London"/>
    <n v="2014"/>
    <d v="2021-09-10T00:00:00"/>
    <s v="IPO"/>
    <n v="15012139"/>
    <n v="209828342"/>
    <s v="Andreessen Horowitz"/>
    <n v="15"/>
    <n v="365"/>
    <n v="56417526"/>
    <n v="22"/>
    <x v="1"/>
    <x v="0"/>
  </r>
  <r>
    <x v="340"/>
    <s v="Startup341"/>
    <s v="AI"/>
    <s v="Japan"/>
    <s v="Tokyo"/>
    <n v="2010"/>
    <d v="2021-10-09T00:00:00"/>
    <s v="Pre-Seed"/>
    <n v="25408126"/>
    <n v="677973632"/>
    <s v="SoftBank"/>
    <n v="14"/>
    <n v="1858"/>
    <n v="47609146"/>
    <n v="23"/>
    <x v="3"/>
    <x v="0"/>
  </r>
  <r>
    <x v="341"/>
    <s v="Startup342"/>
    <s v="AI"/>
    <s v="Canada"/>
    <s v="Toronto"/>
    <n v="2017"/>
    <d v="2024-12-02T00:00:00"/>
    <s v="Series D"/>
    <n v="11307840"/>
    <n v="389926426"/>
    <s v="Andreessen Horowitz"/>
    <n v="14"/>
    <n v="1579"/>
    <n v="4891641"/>
    <n v="40"/>
    <x v="2"/>
    <x v="0"/>
  </r>
  <r>
    <x v="342"/>
    <s v="Startup343"/>
    <s v="FinTech"/>
    <s v="Canada"/>
    <s v="Vancouver"/>
    <n v="2019"/>
    <d v="2021-06-17T00:00:00"/>
    <s v="IPO"/>
    <n v="7841625"/>
    <n v="587927802"/>
    <s v="Accel"/>
    <n v="8"/>
    <n v="2036"/>
    <n v="55198154"/>
    <n v="20"/>
    <x v="0"/>
    <x v="0"/>
  </r>
  <r>
    <x v="343"/>
    <s v="Startup344"/>
    <s v="AI"/>
    <s v="Australia"/>
    <s v="Melbourne"/>
    <n v="2010"/>
    <d v="2023-12-06T00:00:00"/>
    <s v="Series C"/>
    <n v="903142"/>
    <n v="254980219"/>
    <s v="Andreessen Horowitz"/>
    <n v="11"/>
    <n v="3949"/>
    <n v="53799976"/>
    <n v="25"/>
    <x v="3"/>
    <x v="0"/>
  </r>
  <r>
    <x v="344"/>
    <s v="Startup345"/>
    <s v="AgriTech"/>
    <s v="Canada"/>
    <s v="Vancouver"/>
    <n v="2022"/>
    <d v="2021-10-11T00:00:00"/>
    <s v="Series C"/>
    <n v="47027060"/>
    <n v="767487788"/>
    <s v="Tiger Global"/>
    <n v="11"/>
    <n v="4892"/>
    <n v="83188483"/>
    <n v="18"/>
    <x v="1"/>
    <x v="0"/>
  </r>
  <r>
    <x v="345"/>
    <s v="Startup346"/>
    <s v="Robotics"/>
    <s v="Singapore"/>
    <s v="Singapore"/>
    <n v="2020"/>
    <d v="2024-08-25T00:00:00"/>
    <s v="Series B"/>
    <n v="18556738"/>
    <n v="599328642"/>
    <s v="Lightspeed"/>
    <n v="6"/>
    <n v="3831"/>
    <n v="38090392"/>
    <n v="7"/>
    <x v="3"/>
    <x v="0"/>
  </r>
  <r>
    <x v="346"/>
    <s v="Startup347"/>
    <s v="E-Commerce"/>
    <s v="UK"/>
    <s v="Manchester"/>
    <n v="2023"/>
    <d v="2026-02-25T00:00:00"/>
    <s v="IPO"/>
    <n v="6621492"/>
    <n v="888474890"/>
    <s v="Y Combinator"/>
    <n v="14"/>
    <n v="1145"/>
    <n v="88577055"/>
    <n v="21"/>
    <x v="3"/>
    <x v="1"/>
  </r>
  <r>
    <x v="347"/>
    <s v="Startup348"/>
    <s v="EdTech"/>
    <s v="UK"/>
    <s v="Manchester"/>
    <n v="2014"/>
    <d v="2021-07-24T00:00:00"/>
    <s v="Series A"/>
    <n v="16341833"/>
    <n v="981079777"/>
    <s v="Andreessen Horowitz"/>
    <n v="10"/>
    <n v="4850"/>
    <n v="53700418"/>
    <n v="36"/>
    <x v="0"/>
    <x v="1"/>
  </r>
  <r>
    <x v="348"/>
    <s v="Startup349"/>
    <s v="Cybersecurity"/>
    <s v="USA"/>
    <s v="Austin"/>
    <n v="2011"/>
    <d v="2022-10-26T00:00:00"/>
    <s v="Pre-Seed"/>
    <n v="45210213"/>
    <n v="707348881"/>
    <s v="Tiger Global"/>
    <n v="7"/>
    <n v="861"/>
    <n v="57909014"/>
    <n v="30"/>
    <x v="0"/>
    <x v="0"/>
  </r>
  <r>
    <x v="349"/>
    <s v="Startup350"/>
    <s v="E-Commerce"/>
    <s v="Singapore"/>
    <s v="Singapore"/>
    <n v="2023"/>
    <d v="2022-09-01T00:00:00"/>
    <s v="Series C"/>
    <n v="20269918"/>
    <n v="472528561"/>
    <s v="Lightspeed"/>
    <n v="10"/>
    <n v="1318"/>
    <n v="63970927"/>
    <n v="12"/>
    <x v="0"/>
    <x v="0"/>
  </r>
  <r>
    <x v="350"/>
    <s v="Startup351"/>
    <s v="Cybersecurity"/>
    <s v="USA"/>
    <s v="Austin"/>
    <n v="2013"/>
    <d v="2025-12-27T00:00:00"/>
    <s v="Series D"/>
    <n v="35688968"/>
    <n v="902232667"/>
    <s v="Y Combinator"/>
    <n v="6"/>
    <n v="3999"/>
    <n v="30902307"/>
    <n v="21"/>
    <x v="3"/>
    <x v="1"/>
  </r>
  <r>
    <x v="351"/>
    <s v="Startup352"/>
    <s v="E-Commerce"/>
    <s v="UK"/>
    <s v="London"/>
    <n v="2019"/>
    <d v="2023-10-01T00:00:00"/>
    <s v="Series B"/>
    <n v="3612247"/>
    <n v="743180326"/>
    <s v="Accel"/>
    <n v="15"/>
    <n v="4655"/>
    <n v="32703777"/>
    <n v="38"/>
    <x v="3"/>
    <x v="0"/>
  </r>
  <r>
    <x v="352"/>
    <s v="Startup353"/>
    <s v="SaaS"/>
    <s v="Canada"/>
    <s v="Vancouver"/>
    <n v="2019"/>
    <d v="2025-02-02T00:00:00"/>
    <s v="Seed"/>
    <n v="14536421"/>
    <n v="223253546"/>
    <s v="Accel"/>
    <n v="1"/>
    <n v="1731"/>
    <n v="24943945"/>
    <n v="14"/>
    <x v="3"/>
    <x v="0"/>
  </r>
  <r>
    <x v="353"/>
    <s v="Startup354"/>
    <s v="Cybersecurity"/>
    <s v="Singapore"/>
    <s v="Singapore"/>
    <n v="2021"/>
    <d v="2024-01-19T00:00:00"/>
    <s v="IPO"/>
    <n v="9592268"/>
    <n v="496998810"/>
    <s v="Peak XV"/>
    <n v="6"/>
    <n v="3219"/>
    <n v="55431095"/>
    <n v="16"/>
    <x v="0"/>
    <x v="0"/>
  </r>
  <r>
    <x v="354"/>
    <s v="Startup355"/>
    <s v="HealthTech"/>
    <s v="Australia"/>
    <s v="Sydney"/>
    <n v="2015"/>
    <d v="2025-03-08T00:00:00"/>
    <s v="Pre-Seed"/>
    <n v="38407936"/>
    <n v="507130663"/>
    <s v="Lightspeed"/>
    <n v="1"/>
    <n v="2175"/>
    <n v="86559485"/>
    <n v="21"/>
    <x v="0"/>
    <x v="0"/>
  </r>
  <r>
    <x v="355"/>
    <s v="Startup356"/>
    <s v="HealthTech"/>
    <s v="Singapore"/>
    <s v="Singapore"/>
    <n v="2023"/>
    <d v="2024-07-08T00:00:00"/>
    <s v="IPO"/>
    <n v="39122117"/>
    <n v="100547332"/>
    <s v="Lightspeed"/>
    <n v="2"/>
    <n v="1736"/>
    <n v="94434956"/>
    <n v="36"/>
    <x v="1"/>
    <x v="0"/>
  </r>
  <r>
    <x v="356"/>
    <s v="Startup357"/>
    <s v="HealthTech"/>
    <s v="India"/>
    <s v="Bengaluru"/>
    <n v="2013"/>
    <d v="2026-03-26T00:00:00"/>
    <s v="Seed"/>
    <n v="38057046"/>
    <n v="783560325"/>
    <s v="Accel"/>
    <n v="15"/>
    <n v="2632"/>
    <n v="9164630"/>
    <n v="3"/>
    <x v="2"/>
    <x v="0"/>
  </r>
  <r>
    <x v="357"/>
    <s v="Startup358"/>
    <s v="E-Commerce"/>
    <s v="UAE"/>
    <s v="Dubai"/>
    <n v="2020"/>
    <d v="2025-11-17T00:00:00"/>
    <s v="Pre-Seed"/>
    <n v="15173207"/>
    <n v="730816355"/>
    <s v="Lightspeed"/>
    <n v="12"/>
    <n v="1354"/>
    <n v="61383160"/>
    <n v="6"/>
    <x v="1"/>
    <x v="0"/>
  </r>
  <r>
    <x v="358"/>
    <s v="Startup359"/>
    <s v="AI"/>
    <s v="Canada"/>
    <s v="Vancouver"/>
    <n v="2011"/>
    <d v="2026-04-13T00:00:00"/>
    <s v="Series A"/>
    <n v="38533902"/>
    <n v="175120933"/>
    <s v="Peak XV"/>
    <n v="2"/>
    <n v="1781"/>
    <n v="27081938"/>
    <n v="31"/>
    <x v="3"/>
    <x v="0"/>
  </r>
  <r>
    <x v="359"/>
    <s v="Startup360"/>
    <s v="E-Commerce"/>
    <s v="France"/>
    <s v="Paris"/>
    <n v="2023"/>
    <d v="2023-02-09T00:00:00"/>
    <s v="Pre-Seed"/>
    <n v="30572615"/>
    <n v="840435827"/>
    <s v="Andreessen Horowitz"/>
    <n v="13"/>
    <n v="2486"/>
    <n v="82818824"/>
    <n v="7"/>
    <x v="3"/>
    <x v="1"/>
  </r>
  <r>
    <x v="360"/>
    <s v="Startup361"/>
    <s v="FinTech"/>
    <s v="Canada"/>
    <s v="Toronto"/>
    <n v="2019"/>
    <d v="2026-01-20T00:00:00"/>
    <s v="Series C"/>
    <n v="35157688"/>
    <n v="539535282"/>
    <s v="Accel"/>
    <n v="6"/>
    <n v="3270"/>
    <n v="62872968"/>
    <n v="3"/>
    <x v="2"/>
    <x v="0"/>
  </r>
  <r>
    <x v="361"/>
    <s v="Startup362"/>
    <s v="HealthTech"/>
    <s v="Singapore"/>
    <s v="Singapore"/>
    <n v="2011"/>
    <d v="2024-01-24T00:00:00"/>
    <s v="Series C"/>
    <n v="41896994"/>
    <n v="305886659"/>
    <s v="Sequoia Capital"/>
    <n v="10"/>
    <n v="706"/>
    <n v="96077274"/>
    <n v="30"/>
    <x v="2"/>
    <x v="0"/>
  </r>
  <r>
    <x v="362"/>
    <s v="Startup363"/>
    <s v="FinTech"/>
    <s v="UAE"/>
    <s v="Abu Dhabi"/>
    <n v="2021"/>
    <d v="2024-08-03T00:00:00"/>
    <s v="Series C"/>
    <n v="49680769"/>
    <n v="382981182"/>
    <s v="Accel"/>
    <n v="4"/>
    <n v="4587"/>
    <n v="40823528"/>
    <n v="30"/>
    <x v="2"/>
    <x v="0"/>
  </r>
  <r>
    <x v="363"/>
    <s v="Startup364"/>
    <s v="AgriTech"/>
    <s v="Canada"/>
    <s v="Toronto"/>
    <n v="2021"/>
    <d v="2025-05-27T00:00:00"/>
    <s v="Series C"/>
    <n v="33845038"/>
    <n v="600326996"/>
    <s v="Peak XV"/>
    <n v="14"/>
    <n v="2460"/>
    <n v="46644078"/>
    <n v="36"/>
    <x v="2"/>
    <x v="0"/>
  </r>
  <r>
    <x v="364"/>
    <s v="Startup365"/>
    <s v="HealthTech"/>
    <s v="India"/>
    <s v="Pune"/>
    <n v="2012"/>
    <d v="2022-09-20T00:00:00"/>
    <s v="Series C"/>
    <n v="43042640"/>
    <n v="984607551"/>
    <s v="Lightspeed"/>
    <n v="13"/>
    <n v="937"/>
    <n v="15493871"/>
    <n v="32"/>
    <x v="2"/>
    <x v="1"/>
  </r>
  <r>
    <x v="365"/>
    <s v="Startup366"/>
    <s v="AgriTech"/>
    <s v="USA"/>
    <s v="Boston"/>
    <n v="2015"/>
    <d v="2021-05-27T00:00:00"/>
    <s v="Series D"/>
    <n v="42475677"/>
    <n v="711473577"/>
    <s v="Andreessen Horowitz"/>
    <n v="13"/>
    <n v="4510"/>
    <n v="28468297"/>
    <n v="35"/>
    <x v="1"/>
    <x v="0"/>
  </r>
  <r>
    <x v="366"/>
    <s v="Startup367"/>
    <s v="Robotics"/>
    <s v="Australia"/>
    <s v="Melbourne"/>
    <n v="2010"/>
    <d v="2026-05-06T00:00:00"/>
    <s v="Pre-Seed"/>
    <n v="26216538"/>
    <n v="509167912"/>
    <s v="Tiger Global"/>
    <n v="12"/>
    <n v="489"/>
    <n v="25872514"/>
    <n v="20"/>
    <x v="2"/>
    <x v="0"/>
  </r>
  <r>
    <x v="367"/>
    <s v="Startup368"/>
    <s v="Robotics"/>
    <s v="Singapore"/>
    <s v="Singapore"/>
    <n v="2022"/>
    <d v="2025-06-26T00:00:00"/>
    <s v="Series A"/>
    <n v="43876596"/>
    <n v="783977510"/>
    <s v="Tiger Global"/>
    <n v="3"/>
    <n v="1365"/>
    <n v="49520476"/>
    <n v="3"/>
    <x v="3"/>
    <x v="0"/>
  </r>
  <r>
    <x v="368"/>
    <s v="Startup369"/>
    <s v="FinTech"/>
    <s v="Japan"/>
    <s v="Tokyo"/>
    <n v="2012"/>
    <d v="2022-08-05T00:00:00"/>
    <s v="Seed"/>
    <n v="31547886"/>
    <n v="35196763"/>
    <s v="Accel"/>
    <n v="14"/>
    <n v="4427"/>
    <n v="59786381"/>
    <n v="25"/>
    <x v="0"/>
    <x v="0"/>
  </r>
  <r>
    <x v="369"/>
    <s v="Startup370"/>
    <s v="Cybersecurity"/>
    <s v="India"/>
    <s v="Hyderabad"/>
    <n v="2021"/>
    <d v="2021-05-24T00:00:00"/>
    <s v="Seed"/>
    <n v="34799336"/>
    <n v="784613179"/>
    <s v="Andreessen Horowitz"/>
    <n v="4"/>
    <n v="3593"/>
    <n v="37014466"/>
    <n v="10"/>
    <x v="2"/>
    <x v="0"/>
  </r>
  <r>
    <x v="370"/>
    <s v="Startup371"/>
    <s v="CleanTech"/>
    <s v="India"/>
    <s v="Mumbai"/>
    <n v="2012"/>
    <d v="2023-07-17T00:00:00"/>
    <s v="IPO"/>
    <n v="42861102"/>
    <n v="672238413"/>
    <s v="Tiger Global"/>
    <n v="1"/>
    <n v="3436"/>
    <n v="74175228"/>
    <n v="5"/>
    <x v="1"/>
    <x v="0"/>
  </r>
  <r>
    <x v="371"/>
    <s v="Startup372"/>
    <s v="HealthTech"/>
    <s v="UAE"/>
    <s v="Abu Dhabi"/>
    <n v="2010"/>
    <d v="2025-11-14T00:00:00"/>
    <s v="Series C"/>
    <n v="40700160"/>
    <n v="209226862"/>
    <s v="Peak XV"/>
    <n v="14"/>
    <n v="4305"/>
    <n v="25636334"/>
    <n v="4"/>
    <x v="1"/>
    <x v="0"/>
  </r>
  <r>
    <x v="372"/>
    <s v="Startup373"/>
    <s v="E-Commerce"/>
    <s v="Singapore"/>
    <s v="Singapore"/>
    <n v="2014"/>
    <d v="2022-03-01T00:00:00"/>
    <s v="Pre-Seed"/>
    <n v="39256828"/>
    <n v="63629005"/>
    <s v="Accel"/>
    <n v="5"/>
    <n v="4675"/>
    <n v="34235843"/>
    <n v="37"/>
    <x v="0"/>
    <x v="0"/>
  </r>
  <r>
    <x v="373"/>
    <s v="Startup374"/>
    <s v="E-Commerce"/>
    <s v="India"/>
    <s v="Bengaluru"/>
    <n v="2013"/>
    <d v="2023-12-24T00:00:00"/>
    <s v="Seed"/>
    <n v="42849690"/>
    <n v="26981971"/>
    <s v="SoftBank"/>
    <n v="3"/>
    <n v="4159"/>
    <n v="51413359"/>
    <n v="17"/>
    <x v="1"/>
    <x v="0"/>
  </r>
  <r>
    <x v="374"/>
    <s v="Startup375"/>
    <s v="E-Commerce"/>
    <s v="France"/>
    <s v="Paris"/>
    <n v="2015"/>
    <d v="2025-06-10T00:00:00"/>
    <s v="Series D"/>
    <n v="47932330"/>
    <n v="394628545"/>
    <s v="Accel"/>
    <n v="14"/>
    <n v="1313"/>
    <n v="17710185"/>
    <n v="1"/>
    <x v="0"/>
    <x v="0"/>
  </r>
  <r>
    <x v="375"/>
    <s v="Startup376"/>
    <s v="HealthTech"/>
    <s v="France"/>
    <s v="Paris"/>
    <n v="2010"/>
    <d v="2022-04-01T00:00:00"/>
    <s v="Seed"/>
    <n v="8504306"/>
    <n v="783881402"/>
    <s v="SoftBank"/>
    <n v="15"/>
    <n v="90"/>
    <n v="14654458"/>
    <n v="22"/>
    <x v="0"/>
    <x v="0"/>
  </r>
  <r>
    <x v="376"/>
    <s v="Startup377"/>
    <s v="Robotics"/>
    <s v="Canada"/>
    <s v="Toronto"/>
    <n v="2016"/>
    <d v="2021-04-13T00:00:00"/>
    <s v="Series A"/>
    <n v="39879913"/>
    <n v="242463348"/>
    <s v="Lightspeed"/>
    <n v="9"/>
    <n v="3472"/>
    <n v="80898749"/>
    <n v="19"/>
    <x v="3"/>
    <x v="0"/>
  </r>
  <r>
    <x v="377"/>
    <s v="Startup378"/>
    <s v="SaaS"/>
    <s v="Singapore"/>
    <s v="Singapore"/>
    <n v="2010"/>
    <d v="2023-12-11T00:00:00"/>
    <s v="Series B"/>
    <n v="33367661"/>
    <n v="523671656"/>
    <s v="Y Combinator"/>
    <n v="5"/>
    <n v="1842"/>
    <n v="2204414"/>
    <n v="11"/>
    <x v="1"/>
    <x v="0"/>
  </r>
  <r>
    <x v="378"/>
    <s v="Startup379"/>
    <s v="Robotics"/>
    <s v="Japan"/>
    <s v="Tokyo"/>
    <n v="2020"/>
    <d v="2023-02-18T00:00:00"/>
    <s v="Series D"/>
    <n v="18852339"/>
    <n v="200256305"/>
    <s v="SoftBank"/>
    <n v="3"/>
    <n v="3535"/>
    <n v="14305477"/>
    <n v="33"/>
    <x v="0"/>
    <x v="0"/>
  </r>
  <r>
    <x v="379"/>
    <s v="Startup380"/>
    <s v="Robotics"/>
    <s v="Japan"/>
    <s v="Tokyo"/>
    <n v="2024"/>
    <d v="2024-04-26T00:00:00"/>
    <s v="Series C"/>
    <n v="49370553"/>
    <n v="879305214"/>
    <s v="Peak XV"/>
    <n v="13"/>
    <n v="4868"/>
    <n v="34524426"/>
    <n v="33"/>
    <x v="2"/>
    <x v="1"/>
  </r>
  <r>
    <x v="380"/>
    <s v="Startup381"/>
    <s v="AI"/>
    <s v="Australia"/>
    <s v="Sydney"/>
    <n v="2018"/>
    <d v="2022-07-08T00:00:00"/>
    <s v="Series C"/>
    <n v="23978663"/>
    <n v="512361689"/>
    <s v="Andreessen Horowitz"/>
    <n v="15"/>
    <n v="1149"/>
    <n v="1018770"/>
    <n v="7"/>
    <x v="3"/>
    <x v="0"/>
  </r>
  <r>
    <x v="381"/>
    <s v="Startup382"/>
    <s v="EdTech"/>
    <s v="UK"/>
    <s v="Manchester"/>
    <n v="2021"/>
    <d v="2021-02-20T00:00:00"/>
    <s v="Seed"/>
    <n v="47250902"/>
    <n v="607481902"/>
    <s v="Peak XV"/>
    <n v="2"/>
    <n v="2580"/>
    <n v="69049385"/>
    <n v="28"/>
    <x v="2"/>
    <x v="0"/>
  </r>
  <r>
    <x v="382"/>
    <s v="Startup383"/>
    <s v="EdTech"/>
    <s v="UK"/>
    <s v="Manchester"/>
    <n v="2018"/>
    <d v="2021-10-04T00:00:00"/>
    <s v="Pre-Seed"/>
    <n v="33011678"/>
    <n v="734197066"/>
    <s v="Sequoia Capital"/>
    <n v="9"/>
    <n v="4527"/>
    <n v="89357842"/>
    <n v="17"/>
    <x v="0"/>
    <x v="0"/>
  </r>
  <r>
    <x v="383"/>
    <s v="Startup384"/>
    <s v="EdTech"/>
    <s v="Australia"/>
    <s v="Sydney"/>
    <n v="2022"/>
    <d v="2025-01-06T00:00:00"/>
    <s v="Seed"/>
    <n v="40366036"/>
    <n v="612560421"/>
    <s v="Tiger Global"/>
    <n v="12"/>
    <n v="1179"/>
    <n v="26885459"/>
    <n v="31"/>
    <x v="2"/>
    <x v="0"/>
  </r>
  <r>
    <x v="384"/>
    <s v="Startup385"/>
    <s v="SaaS"/>
    <s v="Canada"/>
    <s v="Vancouver"/>
    <n v="2017"/>
    <d v="2021-07-13T00:00:00"/>
    <s v="Series D"/>
    <n v="44580030"/>
    <n v="821154978"/>
    <s v="Lightspeed"/>
    <n v="3"/>
    <n v="363"/>
    <n v="60162208"/>
    <n v="8"/>
    <x v="2"/>
    <x v="1"/>
  </r>
  <r>
    <x v="385"/>
    <s v="Startup386"/>
    <s v="EdTech"/>
    <s v="Singapore"/>
    <s v="Singapore"/>
    <n v="2019"/>
    <d v="2022-08-22T00:00:00"/>
    <s v="Seed"/>
    <n v="15863505"/>
    <n v="438732583"/>
    <s v="Andreessen Horowitz"/>
    <n v="5"/>
    <n v="4856"/>
    <n v="34950928"/>
    <n v="20"/>
    <x v="1"/>
    <x v="0"/>
  </r>
  <r>
    <x v="386"/>
    <s v="Startup387"/>
    <s v="CleanTech"/>
    <s v="Canada"/>
    <s v="Vancouver"/>
    <n v="2024"/>
    <d v="2025-09-28T00:00:00"/>
    <s v="Pre-Seed"/>
    <n v="30035152"/>
    <n v="141497043"/>
    <s v="Lightspeed"/>
    <n v="12"/>
    <n v="3097"/>
    <n v="11315733"/>
    <n v="23"/>
    <x v="1"/>
    <x v="0"/>
  </r>
  <r>
    <x v="387"/>
    <s v="Startup388"/>
    <s v="CleanTech"/>
    <s v="Singapore"/>
    <s v="Singapore"/>
    <n v="2023"/>
    <d v="2023-12-21T00:00:00"/>
    <s v="Pre-Seed"/>
    <n v="28302386"/>
    <n v="795394488"/>
    <s v="Lightspeed"/>
    <n v="7"/>
    <n v="2011"/>
    <n v="52145830"/>
    <n v="12"/>
    <x v="0"/>
    <x v="0"/>
  </r>
  <r>
    <x v="388"/>
    <s v="Startup389"/>
    <s v="FinTech"/>
    <s v="UAE"/>
    <s v="Abu Dhabi"/>
    <n v="2014"/>
    <d v="2025-09-21T00:00:00"/>
    <s v="Seed"/>
    <n v="34061740"/>
    <n v="238775671"/>
    <s v="Accel"/>
    <n v="9"/>
    <n v="4269"/>
    <n v="62005432"/>
    <n v="8"/>
    <x v="2"/>
    <x v="0"/>
  </r>
  <r>
    <x v="389"/>
    <s v="Startup390"/>
    <s v="AI"/>
    <s v="Canada"/>
    <s v="Vancouver"/>
    <n v="2023"/>
    <d v="2024-01-24T00:00:00"/>
    <s v="Series D"/>
    <n v="48225396"/>
    <n v="854511747"/>
    <s v="Sequoia Capital"/>
    <n v="2"/>
    <n v="3922"/>
    <n v="61268710"/>
    <n v="19"/>
    <x v="2"/>
    <x v="1"/>
  </r>
  <r>
    <x v="390"/>
    <s v="Startup391"/>
    <s v="Cybersecurity"/>
    <s v="USA"/>
    <s v="San Francisco"/>
    <n v="2023"/>
    <d v="2023-03-25T00:00:00"/>
    <s v="Series B"/>
    <n v="14843712"/>
    <n v="207757763"/>
    <s v="Accel"/>
    <n v="3"/>
    <n v="4385"/>
    <n v="90831759"/>
    <n v="19"/>
    <x v="2"/>
    <x v="0"/>
  </r>
  <r>
    <x v="391"/>
    <s v="Startup392"/>
    <s v="FinTech"/>
    <s v="UK"/>
    <s v="Manchester"/>
    <n v="2021"/>
    <d v="2021-10-22T00:00:00"/>
    <s v="Pre-Seed"/>
    <n v="1726674"/>
    <n v="552951413"/>
    <s v="Sequoia Capital"/>
    <n v="15"/>
    <n v="1204"/>
    <n v="23463094"/>
    <n v="2"/>
    <x v="3"/>
    <x v="0"/>
  </r>
  <r>
    <x v="392"/>
    <s v="Startup393"/>
    <s v="SaaS"/>
    <s v="USA"/>
    <s v="San Francisco"/>
    <n v="2020"/>
    <d v="2022-07-11T00:00:00"/>
    <s v="Series C"/>
    <n v="33801829"/>
    <n v="407236191"/>
    <s v="SoftBank"/>
    <n v="3"/>
    <n v="1460"/>
    <n v="97245817"/>
    <n v="19"/>
    <x v="3"/>
    <x v="0"/>
  </r>
  <r>
    <x v="393"/>
    <s v="Startup394"/>
    <s v="CleanTech"/>
    <s v="France"/>
    <s v="Paris"/>
    <n v="2023"/>
    <d v="2022-04-15T00:00:00"/>
    <s v="Pre-Seed"/>
    <n v="18881361"/>
    <n v="112706823"/>
    <s v="Y Combinator"/>
    <n v="1"/>
    <n v="2218"/>
    <n v="90882761"/>
    <n v="35"/>
    <x v="3"/>
    <x v="0"/>
  </r>
  <r>
    <x v="394"/>
    <s v="Startup395"/>
    <s v="AgriTech"/>
    <s v="Canada"/>
    <s v="Vancouver"/>
    <n v="2017"/>
    <d v="2022-04-08T00:00:00"/>
    <s v="Series A"/>
    <n v="47974906"/>
    <n v="743134461"/>
    <s v="Tiger Global"/>
    <n v="6"/>
    <n v="1433"/>
    <n v="46586031"/>
    <n v="29"/>
    <x v="3"/>
    <x v="0"/>
  </r>
  <r>
    <x v="395"/>
    <s v="Startup396"/>
    <s v="AgriTech"/>
    <s v="France"/>
    <s v="Paris"/>
    <n v="2018"/>
    <d v="2022-02-14T00:00:00"/>
    <s v="IPO"/>
    <n v="1631577"/>
    <n v="296466587"/>
    <s v="Sequoia Capital"/>
    <n v="6"/>
    <n v="1717"/>
    <n v="37623780"/>
    <n v="28"/>
    <x v="2"/>
    <x v="0"/>
  </r>
  <r>
    <x v="396"/>
    <s v="Startup397"/>
    <s v="FinTech"/>
    <s v="UAE"/>
    <s v="Dubai"/>
    <n v="2015"/>
    <d v="2025-12-20T00:00:00"/>
    <s v="Series A"/>
    <n v="4288163"/>
    <n v="616378745"/>
    <s v="Sequoia Capital"/>
    <n v="7"/>
    <n v="2733"/>
    <n v="7253824"/>
    <n v="39"/>
    <x v="1"/>
    <x v="0"/>
  </r>
  <r>
    <x v="397"/>
    <s v="Startup398"/>
    <s v="AgriTech"/>
    <s v="Singapore"/>
    <s v="Singapore"/>
    <n v="2016"/>
    <d v="2023-09-16T00:00:00"/>
    <s v="Series C"/>
    <n v="38770308"/>
    <n v="804163991"/>
    <s v="Lightspeed"/>
    <n v="11"/>
    <n v="2855"/>
    <n v="85375301"/>
    <n v="23"/>
    <x v="1"/>
    <x v="1"/>
  </r>
  <r>
    <x v="398"/>
    <s v="Startup399"/>
    <s v="AgriTech"/>
    <s v="Japan"/>
    <s v="Tokyo"/>
    <n v="2014"/>
    <d v="2021-05-13T00:00:00"/>
    <s v="Seed"/>
    <n v="22598520"/>
    <n v="688386844"/>
    <s v="Tiger Global"/>
    <n v="7"/>
    <n v="1124"/>
    <n v="94572852"/>
    <n v="9"/>
    <x v="3"/>
    <x v="0"/>
  </r>
  <r>
    <x v="399"/>
    <s v="Startup400"/>
    <s v="HealthTech"/>
    <s v="France"/>
    <s v="Paris"/>
    <n v="2018"/>
    <d v="2021-07-22T00:00:00"/>
    <s v="Series C"/>
    <n v="8689943"/>
    <n v="131742377"/>
    <s v="SoftBank"/>
    <n v="14"/>
    <n v="1738"/>
    <n v="64584085"/>
    <n v="14"/>
    <x v="0"/>
    <x v="0"/>
  </r>
  <r>
    <x v="400"/>
    <s v="Startup401"/>
    <s v="AgriTech"/>
    <s v="France"/>
    <s v="Paris"/>
    <n v="2024"/>
    <d v="2022-11-08T00:00:00"/>
    <s v="Series A"/>
    <n v="13781465"/>
    <n v="69287384"/>
    <s v="Tiger Global"/>
    <n v="1"/>
    <n v="4035"/>
    <n v="83643894"/>
    <n v="11"/>
    <x v="0"/>
    <x v="0"/>
  </r>
  <r>
    <x v="401"/>
    <s v="Startup402"/>
    <s v="FinTech"/>
    <s v="USA"/>
    <s v="Austin"/>
    <n v="2016"/>
    <d v="2022-02-26T00:00:00"/>
    <s v="Series D"/>
    <n v="32860859"/>
    <n v="685624374"/>
    <s v="Tiger Global"/>
    <n v="5"/>
    <n v="4863"/>
    <n v="32281833"/>
    <n v="24"/>
    <x v="3"/>
    <x v="0"/>
  </r>
  <r>
    <x v="402"/>
    <s v="Startup403"/>
    <s v="SaaS"/>
    <s v="UK"/>
    <s v="London"/>
    <n v="2018"/>
    <d v="2021-05-01T00:00:00"/>
    <s v="Series D"/>
    <n v="36294366"/>
    <n v="277233029"/>
    <s v="SoftBank"/>
    <n v="12"/>
    <n v="879"/>
    <n v="28349081"/>
    <n v="4"/>
    <x v="3"/>
    <x v="0"/>
  </r>
  <r>
    <x v="403"/>
    <s v="Startup404"/>
    <s v="HealthTech"/>
    <s v="India"/>
    <s v="Hyderabad"/>
    <n v="2011"/>
    <d v="2024-11-18T00:00:00"/>
    <s v="Seed"/>
    <n v="9736130"/>
    <n v="903638798"/>
    <s v="Peak XV"/>
    <n v="6"/>
    <n v="4587"/>
    <n v="62831349"/>
    <n v="16"/>
    <x v="0"/>
    <x v="1"/>
  </r>
  <r>
    <x v="404"/>
    <s v="Startup405"/>
    <s v="EdTech"/>
    <s v="Japan"/>
    <s v="Tokyo"/>
    <n v="2018"/>
    <d v="2023-11-12T00:00:00"/>
    <s v="Series C"/>
    <n v="814839"/>
    <n v="971376698"/>
    <s v="SoftBank"/>
    <n v="1"/>
    <n v="3856"/>
    <n v="9750367"/>
    <n v="30"/>
    <x v="1"/>
    <x v="1"/>
  </r>
  <r>
    <x v="405"/>
    <s v="Startup406"/>
    <s v="Robotics"/>
    <s v="UAE"/>
    <s v="Abu Dhabi"/>
    <n v="2022"/>
    <d v="2021-04-27T00:00:00"/>
    <s v="Series B"/>
    <n v="19338116"/>
    <n v="440986024"/>
    <s v="SoftBank"/>
    <n v="1"/>
    <n v="345"/>
    <n v="37767826"/>
    <n v="40"/>
    <x v="1"/>
    <x v="0"/>
  </r>
  <r>
    <x v="406"/>
    <s v="Startup407"/>
    <s v="Robotics"/>
    <s v="France"/>
    <s v="Paris"/>
    <n v="2014"/>
    <d v="2024-04-28T00:00:00"/>
    <s v="Series C"/>
    <n v="9932409"/>
    <n v="916028730"/>
    <s v="Accel"/>
    <n v="9"/>
    <n v="1822"/>
    <n v="2294780"/>
    <n v="31"/>
    <x v="0"/>
    <x v="1"/>
  </r>
  <r>
    <x v="407"/>
    <s v="Startup408"/>
    <s v="Robotics"/>
    <s v="USA"/>
    <s v="Boston"/>
    <n v="2021"/>
    <d v="2023-02-02T00:00:00"/>
    <s v="Series D"/>
    <n v="49480703"/>
    <n v="125051534"/>
    <s v="Andreessen Horowitz"/>
    <n v="6"/>
    <n v="2435"/>
    <n v="14942837"/>
    <n v="35"/>
    <x v="0"/>
    <x v="0"/>
  </r>
  <r>
    <x v="408"/>
    <s v="Startup409"/>
    <s v="E-Commerce"/>
    <s v="UAE"/>
    <s v="Abu Dhabi"/>
    <n v="2021"/>
    <d v="2022-11-28T00:00:00"/>
    <s v="Series A"/>
    <n v="19480055"/>
    <n v="159992467"/>
    <s v="Accel"/>
    <n v="1"/>
    <n v="1416"/>
    <n v="16135052"/>
    <n v="6"/>
    <x v="1"/>
    <x v="0"/>
  </r>
  <r>
    <x v="409"/>
    <s v="Startup410"/>
    <s v="E-Commerce"/>
    <s v="France"/>
    <s v="Paris"/>
    <n v="2017"/>
    <d v="2024-08-13T00:00:00"/>
    <s v="Series B"/>
    <n v="47844660"/>
    <n v="414289697"/>
    <s v="Peak XV"/>
    <n v="6"/>
    <n v="160"/>
    <n v="94011678"/>
    <n v="12"/>
    <x v="1"/>
    <x v="0"/>
  </r>
  <r>
    <x v="410"/>
    <s v="Startup411"/>
    <s v="SaaS"/>
    <s v="UK"/>
    <s v="London"/>
    <n v="2013"/>
    <d v="2023-12-02T00:00:00"/>
    <s v="IPO"/>
    <n v="14077690"/>
    <n v="271435343"/>
    <s v="Sequoia Capital"/>
    <n v="3"/>
    <n v="1083"/>
    <n v="7568979"/>
    <n v="36"/>
    <x v="0"/>
    <x v="0"/>
  </r>
  <r>
    <x v="411"/>
    <s v="Startup412"/>
    <s v="FinTech"/>
    <s v="UAE"/>
    <s v="Dubai"/>
    <n v="2010"/>
    <d v="2024-04-08T00:00:00"/>
    <s v="Seed"/>
    <n v="12452759"/>
    <n v="473012549"/>
    <s v="Sequoia Capital"/>
    <n v="7"/>
    <n v="1107"/>
    <n v="40233717"/>
    <n v="40"/>
    <x v="2"/>
    <x v="0"/>
  </r>
  <r>
    <x v="412"/>
    <s v="Startup413"/>
    <s v="HealthTech"/>
    <s v="India"/>
    <s v="Hyderabad"/>
    <n v="2012"/>
    <d v="2022-04-04T00:00:00"/>
    <s v="IPO"/>
    <n v="34137428"/>
    <n v="152274129"/>
    <s v="Peak XV"/>
    <n v="9"/>
    <n v="3968"/>
    <n v="31230073"/>
    <n v="18"/>
    <x v="0"/>
    <x v="0"/>
  </r>
  <r>
    <x v="413"/>
    <s v="Startup414"/>
    <s v="E-Commerce"/>
    <s v="Canada"/>
    <s v="Toronto"/>
    <n v="2019"/>
    <d v="2021-08-15T00:00:00"/>
    <s v="Series A"/>
    <n v="3955156"/>
    <n v="815660065"/>
    <s v="Sequoia Capital"/>
    <n v="5"/>
    <n v="1462"/>
    <n v="76069563"/>
    <n v="7"/>
    <x v="2"/>
    <x v="1"/>
  </r>
  <r>
    <x v="414"/>
    <s v="Startup415"/>
    <s v="Cybersecurity"/>
    <s v="India"/>
    <s v="Mumbai"/>
    <n v="2017"/>
    <d v="2023-11-20T00:00:00"/>
    <s v="Seed"/>
    <n v="16193551"/>
    <n v="525313710"/>
    <s v="Sequoia Capital"/>
    <n v="13"/>
    <n v="4422"/>
    <n v="51868274"/>
    <n v="9"/>
    <x v="0"/>
    <x v="0"/>
  </r>
  <r>
    <x v="415"/>
    <s v="Startup416"/>
    <s v="HealthTech"/>
    <s v="India"/>
    <s v="Hyderabad"/>
    <n v="2020"/>
    <d v="2024-10-28T00:00:00"/>
    <s v="Series D"/>
    <n v="27626424"/>
    <n v="179929617"/>
    <s v="Sequoia Capital"/>
    <n v="10"/>
    <n v="1615"/>
    <n v="46045384"/>
    <n v="38"/>
    <x v="0"/>
    <x v="0"/>
  </r>
  <r>
    <x v="416"/>
    <s v="Startup417"/>
    <s v="Cybersecurity"/>
    <s v="UAE"/>
    <s v="Abu Dhabi"/>
    <n v="2013"/>
    <d v="2026-06-15T00:00:00"/>
    <s v="Series D"/>
    <n v="32064177"/>
    <n v="397924810"/>
    <s v="Andreessen Horowitz"/>
    <n v="1"/>
    <n v="3792"/>
    <n v="90914311"/>
    <n v="25"/>
    <x v="2"/>
    <x v="0"/>
  </r>
  <r>
    <x v="417"/>
    <s v="Startup418"/>
    <s v="CleanTech"/>
    <s v="Japan"/>
    <s v="Tokyo"/>
    <n v="2012"/>
    <d v="2026-04-10T00:00:00"/>
    <s v="Pre-Seed"/>
    <n v="6872760"/>
    <n v="927403728"/>
    <s v="SoftBank"/>
    <n v="6"/>
    <n v="3514"/>
    <n v="79630726"/>
    <n v="14"/>
    <x v="1"/>
    <x v="1"/>
  </r>
  <r>
    <x v="418"/>
    <s v="Startup419"/>
    <s v="EdTech"/>
    <s v="Singapore"/>
    <s v="Singapore"/>
    <n v="2022"/>
    <d v="2022-06-21T00:00:00"/>
    <s v="Seed"/>
    <n v="24800960"/>
    <n v="906548400"/>
    <s v="Lightspeed"/>
    <n v="11"/>
    <n v="353"/>
    <n v="40606541"/>
    <n v="30"/>
    <x v="2"/>
    <x v="1"/>
  </r>
  <r>
    <x v="419"/>
    <s v="Startup420"/>
    <s v="SaaS"/>
    <s v="India"/>
    <s v="Mumbai"/>
    <n v="2015"/>
    <d v="2022-03-26T00:00:00"/>
    <s v="Pre-Seed"/>
    <n v="11544817"/>
    <n v="460331811"/>
    <s v="Andreessen Horowitz"/>
    <n v="5"/>
    <n v="4710"/>
    <n v="77043364"/>
    <n v="15"/>
    <x v="2"/>
    <x v="0"/>
  </r>
  <r>
    <x v="420"/>
    <s v="Startup421"/>
    <s v="Robotics"/>
    <s v="Australia"/>
    <s v="Melbourne"/>
    <n v="2024"/>
    <d v="2022-08-06T00:00:00"/>
    <s v="IPO"/>
    <n v="17184131"/>
    <n v="89014887"/>
    <s v="Andreessen Horowitz"/>
    <n v="4"/>
    <n v="4720"/>
    <n v="97624105"/>
    <n v="17"/>
    <x v="1"/>
    <x v="0"/>
  </r>
  <r>
    <x v="421"/>
    <s v="Startup422"/>
    <s v="FinTech"/>
    <s v="Canada"/>
    <s v="Vancouver"/>
    <n v="2014"/>
    <d v="2021-04-02T00:00:00"/>
    <s v="Series D"/>
    <n v="17071035"/>
    <n v="368372621"/>
    <s v="Peak XV"/>
    <n v="5"/>
    <n v="1782"/>
    <n v="62188379"/>
    <n v="31"/>
    <x v="1"/>
    <x v="0"/>
  </r>
  <r>
    <x v="422"/>
    <s v="Startup423"/>
    <s v="SaaS"/>
    <s v="Japan"/>
    <s v="Tokyo"/>
    <n v="2014"/>
    <d v="2025-03-15T00:00:00"/>
    <s v="Series D"/>
    <n v="4988199"/>
    <n v="505758822"/>
    <s v="SoftBank"/>
    <n v="8"/>
    <n v="995"/>
    <n v="1332411"/>
    <n v="18"/>
    <x v="3"/>
    <x v="0"/>
  </r>
  <r>
    <x v="423"/>
    <s v="Startup424"/>
    <s v="E-Commerce"/>
    <s v="Japan"/>
    <s v="Tokyo"/>
    <n v="2024"/>
    <d v="2021-06-04T00:00:00"/>
    <s v="Seed"/>
    <n v="44748003"/>
    <n v="369354750"/>
    <s v="Accel"/>
    <n v="14"/>
    <n v="1020"/>
    <n v="19890764"/>
    <n v="18"/>
    <x v="0"/>
    <x v="0"/>
  </r>
  <r>
    <x v="424"/>
    <s v="Startup425"/>
    <s v="E-Commerce"/>
    <s v="Germany"/>
    <s v="Munich"/>
    <n v="2021"/>
    <d v="2024-05-29T00:00:00"/>
    <s v="Seed"/>
    <n v="46643747"/>
    <n v="589064601"/>
    <s v="Peak XV"/>
    <n v="11"/>
    <n v="4348"/>
    <n v="80894491"/>
    <n v="20"/>
    <x v="3"/>
    <x v="0"/>
  </r>
  <r>
    <x v="425"/>
    <s v="Startup426"/>
    <s v="CleanTech"/>
    <s v="India"/>
    <s v="Pune"/>
    <n v="2024"/>
    <d v="2022-04-09T00:00:00"/>
    <s v="Series A"/>
    <n v="29083400"/>
    <n v="801501421"/>
    <s v="SoftBank"/>
    <n v="8"/>
    <n v="2433"/>
    <n v="77481728"/>
    <n v="39"/>
    <x v="1"/>
    <x v="1"/>
  </r>
  <r>
    <x v="426"/>
    <s v="Startup427"/>
    <s v="Robotics"/>
    <s v="UK"/>
    <s v="Manchester"/>
    <n v="2023"/>
    <d v="2022-10-19T00:00:00"/>
    <s v="IPO"/>
    <n v="12405173"/>
    <n v="613412764"/>
    <s v="Andreessen Horowitz"/>
    <n v="15"/>
    <n v="3768"/>
    <n v="15128337"/>
    <n v="12"/>
    <x v="2"/>
    <x v="0"/>
  </r>
  <r>
    <x v="427"/>
    <s v="Startup428"/>
    <s v="EdTech"/>
    <s v="Canada"/>
    <s v="Vancouver"/>
    <n v="2024"/>
    <d v="2025-12-16T00:00:00"/>
    <s v="IPO"/>
    <n v="46025156"/>
    <n v="719906783"/>
    <s v="Lightspeed"/>
    <n v="1"/>
    <n v="3921"/>
    <n v="43974506"/>
    <n v="36"/>
    <x v="3"/>
    <x v="0"/>
  </r>
  <r>
    <x v="428"/>
    <s v="Startup429"/>
    <s v="AI"/>
    <s v="Japan"/>
    <s v="Tokyo"/>
    <n v="2018"/>
    <d v="2022-03-28T00:00:00"/>
    <s v="Seed"/>
    <n v="33440945"/>
    <n v="974232758"/>
    <s v="Lightspeed"/>
    <n v="12"/>
    <n v="3224"/>
    <n v="62810726"/>
    <n v="26"/>
    <x v="0"/>
    <x v="1"/>
  </r>
  <r>
    <x v="429"/>
    <s v="Startup430"/>
    <s v="E-Commerce"/>
    <s v="Singapore"/>
    <s v="Singapore"/>
    <n v="2017"/>
    <d v="2022-10-31T00:00:00"/>
    <s v="Series B"/>
    <n v="47221145"/>
    <n v="801796346"/>
    <s v="SoftBank"/>
    <n v="8"/>
    <n v="3155"/>
    <n v="37425432"/>
    <n v="13"/>
    <x v="1"/>
    <x v="1"/>
  </r>
  <r>
    <x v="430"/>
    <s v="Startup431"/>
    <s v="EdTech"/>
    <s v="France"/>
    <s v="Paris"/>
    <n v="2013"/>
    <d v="2023-01-18T00:00:00"/>
    <s v="Series D"/>
    <n v="7297485"/>
    <n v="541473636"/>
    <s v="SoftBank"/>
    <n v="10"/>
    <n v="3659"/>
    <n v="18943331"/>
    <n v="22"/>
    <x v="2"/>
    <x v="0"/>
  </r>
  <r>
    <x v="431"/>
    <s v="Startup432"/>
    <s v="AgriTech"/>
    <s v="France"/>
    <s v="Paris"/>
    <n v="2010"/>
    <d v="2024-12-24T00:00:00"/>
    <s v="Series B"/>
    <n v="39441364"/>
    <n v="111254418"/>
    <s v="Peak XV"/>
    <n v="9"/>
    <n v="4510"/>
    <n v="23211327"/>
    <n v="5"/>
    <x v="0"/>
    <x v="0"/>
  </r>
  <r>
    <x v="432"/>
    <s v="Startup433"/>
    <s v="HealthTech"/>
    <s v="UK"/>
    <s v="Manchester"/>
    <n v="2013"/>
    <d v="2024-03-15T00:00:00"/>
    <s v="Series A"/>
    <n v="18155236"/>
    <n v="920607173"/>
    <s v="Sequoia Capital"/>
    <n v="12"/>
    <n v="4297"/>
    <n v="91272731"/>
    <n v="33"/>
    <x v="1"/>
    <x v="1"/>
  </r>
  <r>
    <x v="433"/>
    <s v="Startup434"/>
    <s v="EdTech"/>
    <s v="Japan"/>
    <s v="Tokyo"/>
    <n v="2019"/>
    <d v="2025-02-19T00:00:00"/>
    <s v="Pre-Seed"/>
    <n v="5057102"/>
    <n v="172316135"/>
    <s v="Andreessen Horowitz"/>
    <n v="7"/>
    <n v="2890"/>
    <n v="28828002"/>
    <n v="9"/>
    <x v="3"/>
    <x v="0"/>
  </r>
  <r>
    <x v="434"/>
    <s v="Startup435"/>
    <s v="CleanTech"/>
    <s v="Singapore"/>
    <s v="Singapore"/>
    <n v="2015"/>
    <d v="2022-07-17T00:00:00"/>
    <s v="Series D"/>
    <n v="9626735"/>
    <n v="480666186"/>
    <s v="Lightspeed"/>
    <n v="8"/>
    <n v="116"/>
    <n v="76291631"/>
    <n v="28"/>
    <x v="1"/>
    <x v="0"/>
  </r>
  <r>
    <x v="435"/>
    <s v="Startup436"/>
    <s v="Cybersecurity"/>
    <s v="Australia"/>
    <s v="Melbourne"/>
    <n v="2022"/>
    <d v="2022-07-01T00:00:00"/>
    <s v="Pre-Seed"/>
    <n v="33821764"/>
    <n v="772871193"/>
    <s v="SoftBank"/>
    <n v="11"/>
    <n v="622"/>
    <n v="29322999"/>
    <n v="38"/>
    <x v="2"/>
    <x v="0"/>
  </r>
  <r>
    <x v="436"/>
    <s v="Startup437"/>
    <s v="AI"/>
    <s v="USA"/>
    <s v="Boston"/>
    <n v="2013"/>
    <d v="2021-08-10T00:00:00"/>
    <s v="Pre-Seed"/>
    <n v="10480644"/>
    <n v="881070654"/>
    <s v="Andreessen Horowitz"/>
    <n v="12"/>
    <n v="4329"/>
    <n v="90094849"/>
    <n v="2"/>
    <x v="2"/>
    <x v="1"/>
  </r>
  <r>
    <x v="437"/>
    <s v="Startup438"/>
    <s v="HealthTech"/>
    <s v="Japan"/>
    <s v="Tokyo"/>
    <n v="2020"/>
    <d v="2021-11-05T00:00:00"/>
    <s v="Series D"/>
    <n v="28276296"/>
    <n v="411697340"/>
    <s v="Peak XV"/>
    <n v="3"/>
    <n v="4280"/>
    <n v="21462587"/>
    <n v="34"/>
    <x v="1"/>
    <x v="0"/>
  </r>
  <r>
    <x v="438"/>
    <s v="Startup439"/>
    <s v="Cybersecurity"/>
    <s v="USA"/>
    <s v="Austin"/>
    <n v="2014"/>
    <d v="2024-05-30T00:00:00"/>
    <s v="Series B"/>
    <n v="34067855"/>
    <n v="783003793"/>
    <s v="Y Combinator"/>
    <n v="11"/>
    <n v="3758"/>
    <n v="166396"/>
    <n v="5"/>
    <x v="0"/>
    <x v="0"/>
  </r>
  <r>
    <x v="439"/>
    <s v="Startup440"/>
    <s v="AI"/>
    <s v="UK"/>
    <s v="London"/>
    <n v="2023"/>
    <d v="2023-06-15T00:00:00"/>
    <s v="Pre-Seed"/>
    <n v="31035506"/>
    <n v="295149448"/>
    <s v="Sequoia Capital"/>
    <n v="8"/>
    <n v="303"/>
    <n v="84319289"/>
    <n v="15"/>
    <x v="3"/>
    <x v="0"/>
  </r>
  <r>
    <x v="440"/>
    <s v="Startup441"/>
    <s v="HealthTech"/>
    <s v="Australia"/>
    <s v="Sydney"/>
    <n v="2012"/>
    <d v="2021-08-10T00:00:00"/>
    <s v="IPO"/>
    <n v="16389027"/>
    <n v="768202423"/>
    <s v="Accel"/>
    <n v="9"/>
    <n v="1939"/>
    <n v="5904236"/>
    <n v="40"/>
    <x v="3"/>
    <x v="0"/>
  </r>
  <r>
    <x v="441"/>
    <s v="Startup442"/>
    <s v="Robotics"/>
    <s v="Singapore"/>
    <s v="Singapore"/>
    <n v="2013"/>
    <d v="2022-01-06T00:00:00"/>
    <s v="Series C"/>
    <n v="27524507"/>
    <n v="949066574"/>
    <s v="Peak XV"/>
    <n v="12"/>
    <n v="3980"/>
    <n v="49869818"/>
    <n v="5"/>
    <x v="1"/>
    <x v="1"/>
  </r>
  <r>
    <x v="442"/>
    <s v="Startup443"/>
    <s v="FinTech"/>
    <s v="UK"/>
    <s v="Manchester"/>
    <n v="2015"/>
    <d v="2025-01-29T00:00:00"/>
    <s v="Series D"/>
    <n v="21906775"/>
    <n v="999844817"/>
    <s v="Lightspeed"/>
    <n v="3"/>
    <n v="2724"/>
    <n v="48942369"/>
    <n v="13"/>
    <x v="0"/>
    <x v="1"/>
  </r>
  <r>
    <x v="443"/>
    <s v="Startup444"/>
    <s v="EdTech"/>
    <s v="India"/>
    <s v="Mumbai"/>
    <n v="2010"/>
    <d v="2021-03-23T00:00:00"/>
    <s v="Series B"/>
    <n v="32458427"/>
    <n v="832637597"/>
    <s v="Andreessen Horowitz"/>
    <n v="12"/>
    <n v="612"/>
    <n v="74109525"/>
    <n v="27"/>
    <x v="3"/>
    <x v="1"/>
  </r>
  <r>
    <x v="444"/>
    <s v="Startup445"/>
    <s v="Cybersecurity"/>
    <s v="Canada"/>
    <s v="Vancouver"/>
    <n v="2011"/>
    <d v="2025-08-14T00:00:00"/>
    <s v="Series D"/>
    <n v="31145463"/>
    <n v="763869108"/>
    <s v="Tiger Global"/>
    <n v="12"/>
    <n v="1100"/>
    <n v="36939779"/>
    <n v="25"/>
    <x v="1"/>
    <x v="0"/>
  </r>
  <r>
    <x v="445"/>
    <s v="Startup446"/>
    <s v="Cybersecurity"/>
    <s v="Canada"/>
    <s v="Vancouver"/>
    <n v="2019"/>
    <d v="2025-07-17T00:00:00"/>
    <s v="Series D"/>
    <n v="26435899"/>
    <n v="677893393"/>
    <s v="Accel"/>
    <n v="3"/>
    <n v="1340"/>
    <n v="43730834"/>
    <n v="28"/>
    <x v="1"/>
    <x v="0"/>
  </r>
  <r>
    <x v="446"/>
    <s v="Startup447"/>
    <s v="AgriTech"/>
    <s v="USA"/>
    <s v="Austin"/>
    <n v="2016"/>
    <d v="2024-07-20T00:00:00"/>
    <s v="Series C"/>
    <n v="47060186"/>
    <n v="38790075"/>
    <s v="Accel"/>
    <n v="7"/>
    <n v="1845"/>
    <n v="78359954"/>
    <n v="27"/>
    <x v="2"/>
    <x v="0"/>
  </r>
  <r>
    <x v="447"/>
    <s v="Startup448"/>
    <s v="AgriTech"/>
    <s v="France"/>
    <s v="Paris"/>
    <n v="2014"/>
    <d v="2021-07-23T00:00:00"/>
    <s v="Series B"/>
    <n v="13230428"/>
    <n v="712144651"/>
    <s v="Peak XV"/>
    <n v="6"/>
    <n v="1310"/>
    <n v="14954852"/>
    <n v="36"/>
    <x v="1"/>
    <x v="0"/>
  </r>
  <r>
    <x v="448"/>
    <s v="Startup449"/>
    <s v="AI"/>
    <s v="Australia"/>
    <s v="Sydney"/>
    <n v="2016"/>
    <d v="2021-11-08T00:00:00"/>
    <s v="Series A"/>
    <n v="22922193"/>
    <n v="337464423"/>
    <s v="Andreessen Horowitz"/>
    <n v="15"/>
    <n v="2015"/>
    <n v="52733020"/>
    <n v="16"/>
    <x v="1"/>
    <x v="0"/>
  </r>
  <r>
    <x v="449"/>
    <s v="Startup450"/>
    <s v="E-Commerce"/>
    <s v="Australia"/>
    <s v="Melbourne"/>
    <n v="2020"/>
    <d v="2026-04-29T00:00:00"/>
    <s v="Seed"/>
    <n v="17275138"/>
    <n v="229424690"/>
    <s v="Andreessen Horowitz"/>
    <n v="3"/>
    <n v="3452"/>
    <n v="22020709"/>
    <n v="36"/>
    <x v="2"/>
    <x v="0"/>
  </r>
  <r>
    <x v="450"/>
    <s v="Startup451"/>
    <s v="Robotics"/>
    <s v="USA"/>
    <s v="San Francisco"/>
    <n v="2016"/>
    <d v="2024-08-10T00:00:00"/>
    <s v="IPO"/>
    <n v="45707861"/>
    <n v="726225364"/>
    <s v="Y Combinator"/>
    <n v="9"/>
    <n v="2789"/>
    <n v="67682753"/>
    <n v="10"/>
    <x v="1"/>
    <x v="0"/>
  </r>
  <r>
    <x v="451"/>
    <s v="Startup452"/>
    <s v="CleanTech"/>
    <s v="France"/>
    <s v="Paris"/>
    <n v="2010"/>
    <d v="2024-01-15T00:00:00"/>
    <s v="Series D"/>
    <n v="33593426"/>
    <n v="442857471"/>
    <s v="Lightspeed"/>
    <n v="15"/>
    <n v="584"/>
    <n v="32201925"/>
    <n v="22"/>
    <x v="3"/>
    <x v="0"/>
  </r>
  <r>
    <x v="452"/>
    <s v="Startup453"/>
    <s v="AgriTech"/>
    <s v="UK"/>
    <s v="Manchester"/>
    <n v="2014"/>
    <d v="2022-07-14T00:00:00"/>
    <s v="Series B"/>
    <n v="11620764"/>
    <n v="312330493"/>
    <s v="SoftBank"/>
    <n v="3"/>
    <n v="4573"/>
    <n v="96135580"/>
    <n v="19"/>
    <x v="1"/>
    <x v="0"/>
  </r>
  <r>
    <x v="453"/>
    <s v="Startup454"/>
    <s v="EdTech"/>
    <s v="UK"/>
    <s v="London"/>
    <n v="2024"/>
    <d v="2023-08-02T00:00:00"/>
    <s v="Series A"/>
    <n v="12398740"/>
    <n v="355395762"/>
    <s v="Accel"/>
    <n v="4"/>
    <n v="151"/>
    <n v="95285920"/>
    <n v="20"/>
    <x v="2"/>
    <x v="0"/>
  </r>
  <r>
    <x v="454"/>
    <s v="Startup455"/>
    <s v="Cybersecurity"/>
    <s v="Japan"/>
    <s v="Tokyo"/>
    <n v="2020"/>
    <d v="2023-07-26T00:00:00"/>
    <s v="Series D"/>
    <n v="19259114"/>
    <n v="256469646"/>
    <s v="Peak XV"/>
    <n v="11"/>
    <n v="3468"/>
    <n v="5479471"/>
    <n v="15"/>
    <x v="2"/>
    <x v="0"/>
  </r>
  <r>
    <x v="455"/>
    <s v="Startup456"/>
    <s v="AI"/>
    <s v="UAE"/>
    <s v="Dubai"/>
    <n v="2013"/>
    <d v="2023-07-22T00:00:00"/>
    <s v="Series A"/>
    <n v="9451237"/>
    <n v="520333641"/>
    <s v="Andreessen Horowitz"/>
    <n v="11"/>
    <n v="500"/>
    <n v="77802794"/>
    <n v="34"/>
    <x v="1"/>
    <x v="0"/>
  </r>
  <r>
    <x v="456"/>
    <s v="Startup457"/>
    <s v="HealthTech"/>
    <s v="UAE"/>
    <s v="Abu Dhabi"/>
    <n v="2011"/>
    <d v="2025-10-06T00:00:00"/>
    <s v="Series A"/>
    <n v="44910788"/>
    <n v="778367666"/>
    <s v="Andreessen Horowitz"/>
    <n v="3"/>
    <n v="1691"/>
    <n v="38949058"/>
    <n v="31"/>
    <x v="1"/>
    <x v="0"/>
  </r>
  <r>
    <x v="457"/>
    <s v="Startup458"/>
    <s v="E-Commerce"/>
    <s v="Japan"/>
    <s v="Tokyo"/>
    <n v="2021"/>
    <d v="2024-11-21T00:00:00"/>
    <s v="Pre-Seed"/>
    <n v="8431072"/>
    <n v="326375124"/>
    <s v="SoftBank"/>
    <n v="2"/>
    <n v="529"/>
    <n v="192227"/>
    <n v="36"/>
    <x v="0"/>
    <x v="0"/>
  </r>
  <r>
    <x v="458"/>
    <s v="Startup459"/>
    <s v="EdTech"/>
    <s v="Australia"/>
    <s v="Sydney"/>
    <n v="2011"/>
    <d v="2021-01-10T00:00:00"/>
    <s v="IPO"/>
    <n v="43802503"/>
    <n v="355784329"/>
    <s v="Y Combinator"/>
    <n v="1"/>
    <n v="4951"/>
    <n v="79016982"/>
    <n v="34"/>
    <x v="0"/>
    <x v="0"/>
  </r>
  <r>
    <x v="459"/>
    <s v="Startup460"/>
    <s v="SaaS"/>
    <s v="France"/>
    <s v="Paris"/>
    <n v="2012"/>
    <d v="2023-06-13T00:00:00"/>
    <s v="Series D"/>
    <n v="49415740"/>
    <n v="568589560"/>
    <s v="Sequoia Capital"/>
    <n v="14"/>
    <n v="4926"/>
    <n v="11760058"/>
    <n v="14"/>
    <x v="0"/>
    <x v="0"/>
  </r>
  <r>
    <x v="460"/>
    <s v="Startup461"/>
    <s v="EdTech"/>
    <s v="France"/>
    <s v="Paris"/>
    <n v="2017"/>
    <d v="2026-01-30T00:00:00"/>
    <s v="IPO"/>
    <n v="31633390"/>
    <n v="475506285"/>
    <s v="SoftBank"/>
    <n v="3"/>
    <n v="1560"/>
    <n v="46983887"/>
    <n v="38"/>
    <x v="3"/>
    <x v="0"/>
  </r>
  <r>
    <x v="461"/>
    <s v="Startup462"/>
    <s v="FinTech"/>
    <s v="UAE"/>
    <s v="Dubai"/>
    <n v="2022"/>
    <d v="2026-03-03T00:00:00"/>
    <s v="IPO"/>
    <n v="45232343"/>
    <n v="538347024"/>
    <s v="Andreessen Horowitz"/>
    <n v="2"/>
    <n v="1335"/>
    <n v="71107111"/>
    <n v="32"/>
    <x v="1"/>
    <x v="0"/>
  </r>
  <r>
    <x v="462"/>
    <s v="Startup463"/>
    <s v="SaaS"/>
    <s v="USA"/>
    <s v="San Francisco"/>
    <n v="2013"/>
    <d v="2021-04-15T00:00:00"/>
    <s v="Seed"/>
    <n v="21081713"/>
    <n v="208559424"/>
    <s v="Lightspeed"/>
    <n v="12"/>
    <n v="2610"/>
    <n v="93316076"/>
    <n v="1"/>
    <x v="3"/>
    <x v="0"/>
  </r>
  <r>
    <x v="463"/>
    <s v="Startup464"/>
    <s v="AgriTech"/>
    <s v="Canada"/>
    <s v="Vancouver"/>
    <n v="2010"/>
    <d v="2022-10-07T00:00:00"/>
    <s v="Series A"/>
    <n v="8172676"/>
    <n v="785613185"/>
    <s v="Lightspeed"/>
    <n v="12"/>
    <n v="1346"/>
    <n v="11284424"/>
    <n v="9"/>
    <x v="0"/>
    <x v="0"/>
  </r>
  <r>
    <x v="464"/>
    <s v="Startup465"/>
    <s v="Robotics"/>
    <s v="UK"/>
    <s v="London"/>
    <n v="2022"/>
    <d v="2025-03-23T00:00:00"/>
    <s v="Seed"/>
    <n v="9495787"/>
    <n v="726930485"/>
    <s v="Sequoia Capital"/>
    <n v="10"/>
    <n v="855"/>
    <n v="45554299"/>
    <n v="24"/>
    <x v="2"/>
    <x v="0"/>
  </r>
  <r>
    <x v="465"/>
    <s v="Startup466"/>
    <s v="Cybersecurity"/>
    <s v="UAE"/>
    <s v="Dubai"/>
    <n v="2012"/>
    <d v="2022-07-06T00:00:00"/>
    <s v="Series C"/>
    <n v="32454558"/>
    <n v="241986485"/>
    <s v="SoftBank"/>
    <n v="9"/>
    <n v="3232"/>
    <n v="81362140"/>
    <n v="38"/>
    <x v="2"/>
    <x v="0"/>
  </r>
  <r>
    <x v="466"/>
    <s v="Startup467"/>
    <s v="FinTech"/>
    <s v="Singapore"/>
    <s v="Singapore"/>
    <n v="2011"/>
    <d v="2022-12-29T00:00:00"/>
    <s v="Series A"/>
    <n v="5403478"/>
    <n v="32548273"/>
    <s v="Sequoia Capital"/>
    <n v="15"/>
    <n v="4399"/>
    <n v="41644335"/>
    <n v="11"/>
    <x v="1"/>
    <x v="0"/>
  </r>
  <r>
    <x v="467"/>
    <s v="Startup468"/>
    <s v="FinTech"/>
    <s v="Canada"/>
    <s v="Vancouver"/>
    <n v="2013"/>
    <d v="2024-02-09T00:00:00"/>
    <s v="IPO"/>
    <n v="9792100"/>
    <n v="882029518"/>
    <s v="SoftBank"/>
    <n v="14"/>
    <n v="4251"/>
    <n v="24849635"/>
    <n v="29"/>
    <x v="1"/>
    <x v="1"/>
  </r>
  <r>
    <x v="468"/>
    <s v="Startup469"/>
    <s v="SaaS"/>
    <s v="India"/>
    <s v="Mumbai"/>
    <n v="2015"/>
    <d v="2025-09-26T00:00:00"/>
    <s v="Series B"/>
    <n v="26044446"/>
    <n v="59003338"/>
    <s v="Y Combinator"/>
    <n v="3"/>
    <n v="3685"/>
    <n v="99397464"/>
    <n v="6"/>
    <x v="1"/>
    <x v="0"/>
  </r>
  <r>
    <x v="469"/>
    <s v="Startup470"/>
    <s v="Robotics"/>
    <s v="Singapore"/>
    <s v="Singapore"/>
    <n v="2014"/>
    <d v="2025-12-25T00:00:00"/>
    <s v="Series D"/>
    <n v="25037521"/>
    <n v="424703969"/>
    <s v="Accel"/>
    <n v="12"/>
    <n v="4534"/>
    <n v="25581893"/>
    <n v="14"/>
    <x v="2"/>
    <x v="0"/>
  </r>
  <r>
    <x v="470"/>
    <s v="Startup471"/>
    <s v="Cybersecurity"/>
    <s v="UK"/>
    <s v="Manchester"/>
    <n v="2023"/>
    <d v="2022-10-15T00:00:00"/>
    <s v="Pre-Seed"/>
    <n v="5055936"/>
    <n v="857611541"/>
    <s v="Y Combinator"/>
    <n v="5"/>
    <n v="2172"/>
    <n v="50879607"/>
    <n v="33"/>
    <x v="1"/>
    <x v="1"/>
  </r>
  <r>
    <x v="471"/>
    <s v="Startup472"/>
    <s v="Robotics"/>
    <s v="France"/>
    <s v="Paris"/>
    <n v="2023"/>
    <d v="2023-05-29T00:00:00"/>
    <s v="Seed"/>
    <n v="16858388"/>
    <n v="19481700"/>
    <s v="Peak XV"/>
    <n v="10"/>
    <n v="3600"/>
    <n v="92556788"/>
    <n v="9"/>
    <x v="1"/>
    <x v="0"/>
  </r>
  <r>
    <x v="472"/>
    <s v="Startup473"/>
    <s v="AI"/>
    <s v="Singapore"/>
    <s v="Singapore"/>
    <n v="2021"/>
    <d v="2022-08-27T00:00:00"/>
    <s v="Series C"/>
    <n v="17617820"/>
    <n v="413136349"/>
    <s v="Y Combinator"/>
    <n v="11"/>
    <n v="660"/>
    <n v="74581441"/>
    <n v="14"/>
    <x v="3"/>
    <x v="0"/>
  </r>
  <r>
    <x v="473"/>
    <s v="Startup474"/>
    <s v="FinTech"/>
    <s v="Canada"/>
    <s v="Toronto"/>
    <n v="2017"/>
    <d v="2023-09-13T00:00:00"/>
    <s v="Seed"/>
    <n v="38706424"/>
    <n v="62739820"/>
    <s v="Y Combinator"/>
    <n v="1"/>
    <n v="1038"/>
    <n v="91566480"/>
    <n v="23"/>
    <x v="0"/>
    <x v="0"/>
  </r>
  <r>
    <x v="474"/>
    <s v="Startup475"/>
    <s v="AgriTech"/>
    <s v="Japan"/>
    <s v="Tokyo"/>
    <n v="2021"/>
    <d v="2025-10-10T00:00:00"/>
    <s v="Series C"/>
    <n v="13979635"/>
    <n v="371681155"/>
    <s v="Sequoia Capital"/>
    <n v="6"/>
    <n v="3108"/>
    <n v="22710271"/>
    <n v="1"/>
    <x v="2"/>
    <x v="0"/>
  </r>
  <r>
    <x v="475"/>
    <s v="Startup476"/>
    <s v="CleanTech"/>
    <s v="UAE"/>
    <s v="Dubai"/>
    <n v="2019"/>
    <d v="2022-05-01T00:00:00"/>
    <s v="Series C"/>
    <n v="34032035"/>
    <n v="715057892"/>
    <s v="SoftBank"/>
    <n v="4"/>
    <n v="3899"/>
    <n v="64150701"/>
    <n v="6"/>
    <x v="3"/>
    <x v="0"/>
  </r>
  <r>
    <x v="476"/>
    <s v="Startup477"/>
    <s v="AI"/>
    <s v="UK"/>
    <s v="London"/>
    <n v="2023"/>
    <d v="2026-06-01T00:00:00"/>
    <s v="Seed"/>
    <n v="13201679"/>
    <n v="143412321"/>
    <s v="Peak XV"/>
    <n v="14"/>
    <n v="4041"/>
    <n v="41943806"/>
    <n v="25"/>
    <x v="2"/>
    <x v="0"/>
  </r>
  <r>
    <x v="477"/>
    <s v="Startup478"/>
    <s v="Robotics"/>
    <s v="India"/>
    <s v="Pune"/>
    <n v="2022"/>
    <d v="2021-04-05T00:00:00"/>
    <s v="Pre-Seed"/>
    <n v="44358637"/>
    <n v="902242776"/>
    <s v="Peak XV"/>
    <n v="3"/>
    <n v="3591"/>
    <n v="41285079"/>
    <n v="39"/>
    <x v="0"/>
    <x v="1"/>
  </r>
  <r>
    <x v="478"/>
    <s v="Startup479"/>
    <s v="AI"/>
    <s v="UAE"/>
    <s v="Abu Dhabi"/>
    <n v="2019"/>
    <d v="2022-08-12T00:00:00"/>
    <s v="Seed"/>
    <n v="17837349"/>
    <n v="681206186"/>
    <s v="Tiger Global"/>
    <n v="1"/>
    <n v="1123"/>
    <n v="49820594"/>
    <n v="33"/>
    <x v="1"/>
    <x v="0"/>
  </r>
  <r>
    <x v="479"/>
    <s v="Startup480"/>
    <s v="EdTech"/>
    <s v="India"/>
    <s v="Hyderabad"/>
    <n v="2023"/>
    <d v="2024-03-21T00:00:00"/>
    <s v="Series A"/>
    <n v="24698740"/>
    <n v="144034451"/>
    <s v="Andreessen Horowitz"/>
    <n v="8"/>
    <n v="3577"/>
    <n v="99466381"/>
    <n v="38"/>
    <x v="0"/>
    <x v="0"/>
  </r>
  <r>
    <x v="480"/>
    <s v="Startup481"/>
    <s v="SaaS"/>
    <s v="Canada"/>
    <s v="Toronto"/>
    <n v="2014"/>
    <d v="2024-11-28T00:00:00"/>
    <s v="Seed"/>
    <n v="4093378"/>
    <n v="938004371"/>
    <s v="Lightspeed"/>
    <n v="7"/>
    <n v="566"/>
    <n v="69540831"/>
    <n v="7"/>
    <x v="2"/>
    <x v="1"/>
  </r>
  <r>
    <x v="481"/>
    <s v="Startup482"/>
    <s v="AI"/>
    <s v="Australia"/>
    <s v="Sydney"/>
    <n v="2014"/>
    <d v="2023-02-25T00:00:00"/>
    <s v="Series D"/>
    <n v="4717272"/>
    <n v="896125609"/>
    <s v="Accel"/>
    <n v="5"/>
    <n v="754"/>
    <n v="61677459"/>
    <n v="21"/>
    <x v="3"/>
    <x v="1"/>
  </r>
  <r>
    <x v="482"/>
    <s v="Startup483"/>
    <s v="Cybersecurity"/>
    <s v="France"/>
    <s v="Paris"/>
    <n v="2020"/>
    <d v="2023-10-03T00:00:00"/>
    <s v="Series C"/>
    <n v="28827731"/>
    <n v="489192289"/>
    <s v="Peak XV"/>
    <n v="13"/>
    <n v="398"/>
    <n v="70911916"/>
    <n v="20"/>
    <x v="1"/>
    <x v="0"/>
  </r>
  <r>
    <x v="483"/>
    <s v="Startup484"/>
    <s v="SaaS"/>
    <s v="Japan"/>
    <s v="Tokyo"/>
    <n v="2022"/>
    <d v="2026-05-13T00:00:00"/>
    <s v="Series D"/>
    <n v="36508250"/>
    <n v="559946058"/>
    <s v="Sequoia Capital"/>
    <n v="11"/>
    <n v="164"/>
    <n v="83361476"/>
    <n v="17"/>
    <x v="3"/>
    <x v="0"/>
  </r>
  <r>
    <x v="484"/>
    <s v="Startup485"/>
    <s v="FinTech"/>
    <s v="Australia"/>
    <s v="Melbourne"/>
    <n v="2023"/>
    <d v="2021-01-06T00:00:00"/>
    <s v="Pre-Seed"/>
    <n v="8962572"/>
    <n v="752379039"/>
    <s v="Peak XV"/>
    <n v="11"/>
    <n v="2926"/>
    <n v="33788056"/>
    <n v="31"/>
    <x v="3"/>
    <x v="0"/>
  </r>
  <r>
    <x v="485"/>
    <s v="Startup486"/>
    <s v="CleanTech"/>
    <s v="USA"/>
    <s v="Boston"/>
    <n v="2014"/>
    <d v="2025-07-26T00:00:00"/>
    <s v="Series A"/>
    <n v="3110233"/>
    <n v="16262056"/>
    <s v="Andreessen Horowitz"/>
    <n v="7"/>
    <n v="3174"/>
    <n v="87859409"/>
    <n v="7"/>
    <x v="3"/>
    <x v="0"/>
  </r>
  <r>
    <x v="486"/>
    <s v="Startup487"/>
    <s v="FinTech"/>
    <s v="UAE"/>
    <s v="Abu Dhabi"/>
    <n v="2024"/>
    <d v="2025-05-26T00:00:00"/>
    <s v="Seed"/>
    <n v="31294023"/>
    <n v="436532400"/>
    <s v="Peak XV"/>
    <n v="13"/>
    <n v="4272"/>
    <n v="13450559"/>
    <n v="23"/>
    <x v="2"/>
    <x v="0"/>
  </r>
  <r>
    <x v="487"/>
    <s v="Startup488"/>
    <s v="HealthTech"/>
    <s v="Germany"/>
    <s v="Berlin"/>
    <n v="2022"/>
    <d v="2023-03-09T00:00:00"/>
    <s v="Series D"/>
    <n v="44858815"/>
    <n v="660789725"/>
    <s v="SoftBank"/>
    <n v="1"/>
    <n v="822"/>
    <n v="23561849"/>
    <n v="37"/>
    <x v="3"/>
    <x v="0"/>
  </r>
  <r>
    <x v="488"/>
    <s v="Startup489"/>
    <s v="E-Commerce"/>
    <s v="Australia"/>
    <s v="Sydney"/>
    <n v="2014"/>
    <d v="2021-10-13T00:00:00"/>
    <s v="Series D"/>
    <n v="34487394"/>
    <n v="245040106"/>
    <s v="Peak XV"/>
    <n v="1"/>
    <n v="1107"/>
    <n v="97832943"/>
    <n v="11"/>
    <x v="1"/>
    <x v="0"/>
  </r>
  <r>
    <x v="489"/>
    <s v="Startup490"/>
    <s v="EdTech"/>
    <s v="France"/>
    <s v="Paris"/>
    <n v="2016"/>
    <d v="2024-10-17T00:00:00"/>
    <s v="Series A"/>
    <n v="9497646"/>
    <n v="267888570"/>
    <s v="Andreessen Horowitz"/>
    <n v="7"/>
    <n v="4918"/>
    <n v="61594183"/>
    <n v="13"/>
    <x v="0"/>
    <x v="0"/>
  </r>
  <r>
    <x v="490"/>
    <s v="Startup491"/>
    <s v="Cybersecurity"/>
    <s v="Canada"/>
    <s v="Toronto"/>
    <n v="2010"/>
    <d v="2023-03-21T00:00:00"/>
    <s v="Pre-Seed"/>
    <n v="35395456"/>
    <n v="391723222"/>
    <s v="SoftBank"/>
    <n v="9"/>
    <n v="3702"/>
    <n v="68476312"/>
    <n v="36"/>
    <x v="3"/>
    <x v="0"/>
  </r>
  <r>
    <x v="491"/>
    <s v="Startup492"/>
    <s v="E-Commerce"/>
    <s v="France"/>
    <s v="Paris"/>
    <n v="2013"/>
    <d v="2025-03-27T00:00:00"/>
    <s v="IPO"/>
    <n v="20614356"/>
    <n v="43792890"/>
    <s v="SoftBank"/>
    <n v="12"/>
    <n v="905"/>
    <n v="38563871"/>
    <n v="24"/>
    <x v="2"/>
    <x v="0"/>
  </r>
  <r>
    <x v="492"/>
    <s v="Startup493"/>
    <s v="SaaS"/>
    <s v="UAE"/>
    <s v="Dubai"/>
    <n v="2017"/>
    <d v="2024-06-30T00:00:00"/>
    <s v="Seed"/>
    <n v="44113351"/>
    <n v="322524615"/>
    <s v="Accel"/>
    <n v="8"/>
    <n v="4991"/>
    <n v="78977273"/>
    <n v="5"/>
    <x v="3"/>
    <x v="0"/>
  </r>
  <r>
    <x v="493"/>
    <s v="Startup494"/>
    <s v="CleanTech"/>
    <s v="Australia"/>
    <s v="Sydney"/>
    <n v="2011"/>
    <d v="2025-03-15T00:00:00"/>
    <s v="IPO"/>
    <n v="33223057"/>
    <n v="320480418"/>
    <s v="Sequoia Capital"/>
    <n v="2"/>
    <n v="281"/>
    <n v="73936896"/>
    <n v="18"/>
    <x v="0"/>
    <x v="0"/>
  </r>
  <r>
    <x v="494"/>
    <s v="Startup495"/>
    <s v="AgriTech"/>
    <s v="France"/>
    <s v="Paris"/>
    <n v="2023"/>
    <d v="2022-05-06T00:00:00"/>
    <s v="Pre-Seed"/>
    <n v="49658977"/>
    <n v="413427035"/>
    <s v="Accel"/>
    <n v="5"/>
    <n v="2549"/>
    <n v="73015402"/>
    <n v="34"/>
    <x v="0"/>
    <x v="0"/>
  </r>
  <r>
    <x v="495"/>
    <s v="Startup496"/>
    <s v="CleanTech"/>
    <s v="Germany"/>
    <s v="Berlin"/>
    <n v="2010"/>
    <d v="2023-08-31T00:00:00"/>
    <s v="Series A"/>
    <n v="3160091"/>
    <n v="566543468"/>
    <s v="Sequoia Capital"/>
    <n v="1"/>
    <n v="2450"/>
    <n v="89221087"/>
    <n v="33"/>
    <x v="0"/>
    <x v="0"/>
  </r>
  <r>
    <x v="496"/>
    <s v="Startup497"/>
    <s v="SaaS"/>
    <s v="Singapore"/>
    <s v="Singapore"/>
    <n v="2013"/>
    <d v="2025-06-24T00:00:00"/>
    <s v="Series D"/>
    <n v="17500917"/>
    <n v="681496441"/>
    <s v="Andreessen Horowitz"/>
    <n v="10"/>
    <n v="3487"/>
    <n v="97260131"/>
    <n v="19"/>
    <x v="3"/>
    <x v="0"/>
  </r>
  <r>
    <x v="497"/>
    <s v="Startup498"/>
    <s v="FinTech"/>
    <s v="India"/>
    <s v="Mumbai"/>
    <n v="2019"/>
    <d v="2023-04-18T00:00:00"/>
    <s v="Series C"/>
    <n v="38727669"/>
    <n v="627173512"/>
    <s v="Lightspeed"/>
    <n v="9"/>
    <n v="613"/>
    <n v="40885773"/>
    <n v="11"/>
    <x v="2"/>
    <x v="0"/>
  </r>
  <r>
    <x v="498"/>
    <s v="Startup499"/>
    <s v="EdTech"/>
    <s v="France"/>
    <s v="Paris"/>
    <n v="2018"/>
    <d v="2022-07-31T00:00:00"/>
    <s v="Series C"/>
    <n v="1537743"/>
    <n v="771518432"/>
    <s v="Tiger Global"/>
    <n v="8"/>
    <n v="3954"/>
    <n v="5789412"/>
    <n v="26"/>
    <x v="1"/>
    <x v="0"/>
  </r>
  <r>
    <x v="499"/>
    <s v="Startup500"/>
    <s v="E-Commerce"/>
    <s v="India"/>
    <s v="Pune"/>
    <n v="2014"/>
    <d v="2021-07-13T00:00:00"/>
    <s v="Seed"/>
    <n v="10440802"/>
    <n v="470558180"/>
    <s v="Lightspeed"/>
    <n v="9"/>
    <n v="2454"/>
    <n v="53259581"/>
    <n v="17"/>
    <x v="1"/>
    <x v="0"/>
  </r>
  <r>
    <x v="500"/>
    <s v="Startup501"/>
    <s v="Cybersecurity"/>
    <s v="UK"/>
    <s v="Manchester"/>
    <n v="2013"/>
    <d v="2024-07-21T00:00:00"/>
    <s v="Seed"/>
    <n v="33892898"/>
    <n v="63483075"/>
    <s v="Andreessen Horowitz"/>
    <n v="6"/>
    <n v="3438"/>
    <n v="86271184"/>
    <n v="39"/>
    <x v="0"/>
    <x v="0"/>
  </r>
  <r>
    <x v="501"/>
    <s v="Startup502"/>
    <s v="E-Commerce"/>
    <s v="UK"/>
    <s v="London"/>
    <n v="2021"/>
    <d v="2026-04-26T00:00:00"/>
    <s v="Series C"/>
    <n v="44412067"/>
    <n v="797067275"/>
    <s v="Tiger Global"/>
    <n v="1"/>
    <n v="2970"/>
    <n v="12729491"/>
    <n v="5"/>
    <x v="1"/>
    <x v="0"/>
  </r>
  <r>
    <x v="502"/>
    <s v="Startup503"/>
    <s v="HealthTech"/>
    <s v="France"/>
    <s v="Paris"/>
    <n v="2012"/>
    <d v="2024-04-20T00:00:00"/>
    <s v="Seed"/>
    <n v="41325522"/>
    <n v="356186618"/>
    <s v="Andreessen Horowitz"/>
    <n v="4"/>
    <n v="4536"/>
    <n v="6509279"/>
    <n v="23"/>
    <x v="1"/>
    <x v="0"/>
  </r>
  <r>
    <x v="503"/>
    <s v="Startup504"/>
    <s v="Robotics"/>
    <s v="UAE"/>
    <s v="Abu Dhabi"/>
    <n v="2011"/>
    <d v="2022-03-13T00:00:00"/>
    <s v="Series A"/>
    <n v="30042048"/>
    <n v="690348847"/>
    <s v="Peak XV"/>
    <n v="12"/>
    <n v="4016"/>
    <n v="67396844"/>
    <n v="24"/>
    <x v="2"/>
    <x v="0"/>
  </r>
  <r>
    <x v="504"/>
    <s v="Startup505"/>
    <s v="CleanTech"/>
    <s v="Japan"/>
    <s v="Tokyo"/>
    <n v="2011"/>
    <d v="2021-08-16T00:00:00"/>
    <s v="Seed"/>
    <n v="8536663"/>
    <n v="168761378"/>
    <s v="Lightspeed"/>
    <n v="7"/>
    <n v="462"/>
    <n v="54378872"/>
    <n v="2"/>
    <x v="3"/>
    <x v="0"/>
  </r>
  <r>
    <x v="505"/>
    <s v="Startup506"/>
    <s v="Cybersecurity"/>
    <s v="Singapore"/>
    <s v="Singapore"/>
    <n v="2013"/>
    <d v="2024-12-12T00:00:00"/>
    <s v="Series C"/>
    <n v="16697773"/>
    <n v="555477078"/>
    <s v="Lightspeed"/>
    <n v="2"/>
    <n v="2310"/>
    <n v="10912416"/>
    <n v="36"/>
    <x v="1"/>
    <x v="0"/>
  </r>
  <r>
    <x v="506"/>
    <s v="Startup507"/>
    <s v="Robotics"/>
    <s v="UAE"/>
    <s v="Abu Dhabi"/>
    <n v="2010"/>
    <d v="2024-12-23T00:00:00"/>
    <s v="Series B"/>
    <n v="14882120"/>
    <n v="301988913"/>
    <s v="Accel"/>
    <n v="1"/>
    <n v="705"/>
    <n v="30670518"/>
    <n v="5"/>
    <x v="0"/>
    <x v="0"/>
  </r>
  <r>
    <x v="507"/>
    <s v="Startup508"/>
    <s v="EdTech"/>
    <s v="USA"/>
    <s v="Boston"/>
    <n v="2011"/>
    <d v="2023-07-26T00:00:00"/>
    <s v="Series A"/>
    <n v="40857163"/>
    <n v="18085677"/>
    <s v="Tiger Global"/>
    <n v="9"/>
    <n v="4548"/>
    <n v="12128237"/>
    <n v="11"/>
    <x v="1"/>
    <x v="0"/>
  </r>
  <r>
    <x v="508"/>
    <s v="Startup509"/>
    <s v="E-Commerce"/>
    <s v="Singapore"/>
    <s v="Singapore"/>
    <n v="2012"/>
    <d v="2022-06-09T00:00:00"/>
    <s v="IPO"/>
    <n v="42071093"/>
    <n v="268721555"/>
    <s v="Accel"/>
    <n v="8"/>
    <n v="3357"/>
    <n v="61472039"/>
    <n v="4"/>
    <x v="0"/>
    <x v="0"/>
  </r>
  <r>
    <x v="509"/>
    <s v="Startup510"/>
    <s v="EdTech"/>
    <s v="Canada"/>
    <s v="Toronto"/>
    <n v="2010"/>
    <d v="2026-01-14T00:00:00"/>
    <s v="Seed"/>
    <n v="13152011"/>
    <n v="528598036"/>
    <s v="Lightspeed"/>
    <n v="8"/>
    <n v="4770"/>
    <n v="97193214"/>
    <n v="11"/>
    <x v="1"/>
    <x v="0"/>
  </r>
  <r>
    <x v="510"/>
    <s v="Startup511"/>
    <s v="SaaS"/>
    <s v="Canada"/>
    <s v="Vancouver"/>
    <n v="2018"/>
    <d v="2021-02-17T00:00:00"/>
    <s v="Seed"/>
    <n v="35095153"/>
    <n v="550673901"/>
    <s v="Andreessen Horowitz"/>
    <n v="3"/>
    <n v="1385"/>
    <n v="98053266"/>
    <n v="12"/>
    <x v="0"/>
    <x v="0"/>
  </r>
  <r>
    <x v="511"/>
    <s v="Startup512"/>
    <s v="E-Commerce"/>
    <s v="Canada"/>
    <s v="Vancouver"/>
    <n v="2019"/>
    <d v="2023-10-07T00:00:00"/>
    <s v="Pre-Seed"/>
    <n v="16919125"/>
    <n v="328587202"/>
    <s v="Accel"/>
    <n v="13"/>
    <n v="2021"/>
    <n v="50145465"/>
    <n v="14"/>
    <x v="1"/>
    <x v="0"/>
  </r>
  <r>
    <x v="512"/>
    <s v="Startup513"/>
    <s v="FinTech"/>
    <s v="Canada"/>
    <s v="Toronto"/>
    <n v="2021"/>
    <d v="2021-08-23T00:00:00"/>
    <s v="Seed"/>
    <n v="29055029"/>
    <n v="244728769"/>
    <s v="Y Combinator"/>
    <n v="12"/>
    <n v="3925"/>
    <n v="59818794"/>
    <n v="9"/>
    <x v="1"/>
    <x v="0"/>
  </r>
  <r>
    <x v="513"/>
    <s v="Startup514"/>
    <s v="SaaS"/>
    <s v="Canada"/>
    <s v="Toronto"/>
    <n v="2020"/>
    <d v="2024-12-16T00:00:00"/>
    <s v="IPO"/>
    <n v="35320873"/>
    <n v="333790497"/>
    <s v="Accel"/>
    <n v="11"/>
    <n v="4108"/>
    <n v="53616793"/>
    <n v="29"/>
    <x v="0"/>
    <x v="0"/>
  </r>
  <r>
    <x v="514"/>
    <s v="Startup515"/>
    <s v="E-Commerce"/>
    <s v="USA"/>
    <s v="Austin"/>
    <n v="2013"/>
    <d v="2021-05-18T00:00:00"/>
    <s v="Series D"/>
    <n v="25418836"/>
    <n v="627665481"/>
    <s v="SoftBank"/>
    <n v="6"/>
    <n v="1938"/>
    <n v="60610942"/>
    <n v="36"/>
    <x v="1"/>
    <x v="0"/>
  </r>
  <r>
    <x v="515"/>
    <s v="Startup516"/>
    <s v="Robotics"/>
    <s v="Australia"/>
    <s v="Sydney"/>
    <n v="2013"/>
    <d v="2022-09-25T00:00:00"/>
    <s v="Series D"/>
    <n v="48686148"/>
    <n v="558327484"/>
    <s v="Tiger Global"/>
    <n v="5"/>
    <n v="1923"/>
    <n v="80490115"/>
    <n v="1"/>
    <x v="3"/>
    <x v="0"/>
  </r>
  <r>
    <x v="516"/>
    <s v="Startup517"/>
    <s v="CleanTech"/>
    <s v="India"/>
    <s v="Hyderabad"/>
    <n v="2013"/>
    <d v="2024-05-28T00:00:00"/>
    <s v="Pre-Seed"/>
    <n v="13845993"/>
    <n v="908336969"/>
    <s v="Andreessen Horowitz"/>
    <n v="4"/>
    <n v="2689"/>
    <n v="76746420"/>
    <n v="19"/>
    <x v="3"/>
    <x v="1"/>
  </r>
  <r>
    <x v="517"/>
    <s v="Startup518"/>
    <s v="Robotics"/>
    <s v="Singapore"/>
    <s v="Singapore"/>
    <n v="2022"/>
    <d v="2023-06-10T00:00:00"/>
    <s v="Series D"/>
    <n v="26597128"/>
    <n v="962654501"/>
    <s v="SoftBank"/>
    <n v="9"/>
    <n v="2181"/>
    <n v="98565084"/>
    <n v="9"/>
    <x v="3"/>
    <x v="1"/>
  </r>
  <r>
    <x v="518"/>
    <s v="Startup519"/>
    <s v="AI"/>
    <s v="Canada"/>
    <s v="Vancouver"/>
    <n v="2021"/>
    <d v="2021-01-12T00:00:00"/>
    <s v="Seed"/>
    <n v="30304555"/>
    <n v="593134343"/>
    <s v="Accel"/>
    <n v="8"/>
    <n v="3988"/>
    <n v="97838631"/>
    <n v="38"/>
    <x v="0"/>
    <x v="0"/>
  </r>
  <r>
    <x v="519"/>
    <s v="Startup520"/>
    <s v="HealthTech"/>
    <s v="Germany"/>
    <s v="Berlin"/>
    <n v="2010"/>
    <d v="2024-02-24T00:00:00"/>
    <s v="Seed"/>
    <n v="31003733"/>
    <n v="591928224"/>
    <s v="Sequoia Capital"/>
    <n v="5"/>
    <n v="4807"/>
    <n v="42251679"/>
    <n v="15"/>
    <x v="1"/>
    <x v="0"/>
  </r>
  <r>
    <x v="520"/>
    <s v="Startup521"/>
    <s v="CleanTech"/>
    <s v="Germany"/>
    <s v="Munich"/>
    <n v="2015"/>
    <d v="2024-10-08T00:00:00"/>
    <s v="Pre-Seed"/>
    <n v="12607689"/>
    <n v="873601589"/>
    <s v="Accel"/>
    <n v="11"/>
    <n v="4201"/>
    <n v="87276750"/>
    <n v="17"/>
    <x v="1"/>
    <x v="1"/>
  </r>
  <r>
    <x v="521"/>
    <s v="Startup522"/>
    <s v="FinTech"/>
    <s v="India"/>
    <s v="Hyderabad"/>
    <n v="2013"/>
    <d v="2025-11-06T00:00:00"/>
    <s v="Series D"/>
    <n v="35816161"/>
    <n v="429834654"/>
    <s v="Accel"/>
    <n v="10"/>
    <n v="50"/>
    <n v="78652530"/>
    <n v="36"/>
    <x v="3"/>
    <x v="0"/>
  </r>
  <r>
    <x v="522"/>
    <s v="Startup523"/>
    <s v="Robotics"/>
    <s v="USA"/>
    <s v="Austin"/>
    <n v="2013"/>
    <d v="2025-06-05T00:00:00"/>
    <s v="IPO"/>
    <n v="9378767"/>
    <n v="611230919"/>
    <s v="Andreessen Horowitz"/>
    <n v="6"/>
    <n v="1311"/>
    <n v="20063987"/>
    <n v="32"/>
    <x v="3"/>
    <x v="0"/>
  </r>
  <r>
    <x v="523"/>
    <s v="Startup524"/>
    <s v="AgriTech"/>
    <s v="Canada"/>
    <s v="Toronto"/>
    <n v="2012"/>
    <d v="2023-09-03T00:00:00"/>
    <s v="Seed"/>
    <n v="20743785"/>
    <n v="855743127"/>
    <s v="Y Combinator"/>
    <n v="10"/>
    <n v="742"/>
    <n v="9398009"/>
    <n v="22"/>
    <x v="3"/>
    <x v="1"/>
  </r>
  <r>
    <x v="524"/>
    <s v="Startup525"/>
    <s v="AgriTech"/>
    <s v="USA"/>
    <s v="Austin"/>
    <n v="2014"/>
    <d v="2022-05-31T00:00:00"/>
    <s v="IPO"/>
    <n v="12362961"/>
    <n v="149663784"/>
    <s v="SoftBank"/>
    <n v="9"/>
    <n v="501"/>
    <n v="79875361"/>
    <n v="1"/>
    <x v="1"/>
    <x v="0"/>
  </r>
  <r>
    <x v="525"/>
    <s v="Startup526"/>
    <s v="SaaS"/>
    <s v="Canada"/>
    <s v="Vancouver"/>
    <n v="2012"/>
    <d v="2022-10-26T00:00:00"/>
    <s v="Pre-Seed"/>
    <n v="21067888"/>
    <n v="50358510"/>
    <s v="Sequoia Capital"/>
    <n v="9"/>
    <n v="2706"/>
    <n v="35114586"/>
    <n v="21"/>
    <x v="0"/>
    <x v="0"/>
  </r>
  <r>
    <x v="526"/>
    <s v="Startup527"/>
    <s v="CleanTech"/>
    <s v="India"/>
    <s v="Hyderabad"/>
    <n v="2013"/>
    <d v="2024-11-26T00:00:00"/>
    <s v="Series A"/>
    <n v="16053471"/>
    <n v="397716917"/>
    <s v="Y Combinator"/>
    <n v="8"/>
    <n v="1038"/>
    <n v="60820091"/>
    <n v="14"/>
    <x v="3"/>
    <x v="0"/>
  </r>
  <r>
    <x v="527"/>
    <s v="Startup528"/>
    <s v="CleanTech"/>
    <s v="Germany"/>
    <s v="Berlin"/>
    <n v="2022"/>
    <d v="2022-10-25T00:00:00"/>
    <s v="IPO"/>
    <n v="13934901"/>
    <n v="243965880"/>
    <s v="SoftBank"/>
    <n v="5"/>
    <n v="1294"/>
    <n v="96743295"/>
    <n v="35"/>
    <x v="1"/>
    <x v="0"/>
  </r>
  <r>
    <x v="528"/>
    <s v="Startup529"/>
    <s v="CleanTech"/>
    <s v="France"/>
    <s v="Paris"/>
    <n v="2016"/>
    <d v="2021-09-19T00:00:00"/>
    <s v="Seed"/>
    <n v="26057832"/>
    <n v="579605898"/>
    <s v="Tiger Global"/>
    <n v="15"/>
    <n v="782"/>
    <n v="8576677"/>
    <n v="26"/>
    <x v="1"/>
    <x v="0"/>
  </r>
  <r>
    <x v="529"/>
    <s v="Startup530"/>
    <s v="Cybersecurity"/>
    <s v="USA"/>
    <s v="San Francisco"/>
    <n v="2017"/>
    <d v="2024-03-16T00:00:00"/>
    <s v="Series D"/>
    <n v="8126485"/>
    <n v="216586539"/>
    <s v="Peak XV"/>
    <n v="11"/>
    <n v="3332"/>
    <n v="12676015"/>
    <n v="27"/>
    <x v="0"/>
    <x v="0"/>
  </r>
  <r>
    <x v="530"/>
    <s v="Startup531"/>
    <s v="Robotics"/>
    <s v="France"/>
    <s v="Paris"/>
    <n v="2012"/>
    <d v="2023-07-18T00:00:00"/>
    <s v="Pre-Seed"/>
    <n v="34934643"/>
    <n v="825749806"/>
    <s v="Tiger Global"/>
    <n v="11"/>
    <n v="420"/>
    <n v="40471555"/>
    <n v="26"/>
    <x v="0"/>
    <x v="1"/>
  </r>
  <r>
    <x v="531"/>
    <s v="Startup532"/>
    <s v="Robotics"/>
    <s v="France"/>
    <s v="Paris"/>
    <n v="2010"/>
    <d v="2024-07-11T00:00:00"/>
    <s v="Series A"/>
    <n v="45202255"/>
    <n v="475387552"/>
    <s v="Sequoia Capital"/>
    <n v="10"/>
    <n v="2803"/>
    <n v="29238484"/>
    <n v="28"/>
    <x v="0"/>
    <x v="0"/>
  </r>
  <r>
    <x v="532"/>
    <s v="Startup533"/>
    <s v="Robotics"/>
    <s v="UK"/>
    <s v="Manchester"/>
    <n v="2010"/>
    <d v="2024-05-21T00:00:00"/>
    <s v="Series D"/>
    <n v="21315530"/>
    <n v="617736529"/>
    <s v="Andreessen Horowitz"/>
    <n v="14"/>
    <n v="242"/>
    <n v="96638077"/>
    <n v="30"/>
    <x v="3"/>
    <x v="0"/>
  </r>
  <r>
    <x v="533"/>
    <s v="Startup534"/>
    <s v="AgriTech"/>
    <s v="UAE"/>
    <s v="Dubai"/>
    <n v="2020"/>
    <d v="2024-09-06T00:00:00"/>
    <s v="Series C"/>
    <n v="30943280"/>
    <n v="221891160"/>
    <s v="Tiger Global"/>
    <n v="14"/>
    <n v="3847"/>
    <n v="49463768"/>
    <n v="28"/>
    <x v="0"/>
    <x v="0"/>
  </r>
  <r>
    <x v="534"/>
    <s v="Startup535"/>
    <s v="SaaS"/>
    <s v="UK"/>
    <s v="London"/>
    <n v="2014"/>
    <d v="2024-11-08T00:00:00"/>
    <s v="Series D"/>
    <n v="49178426"/>
    <n v="369503953"/>
    <s v="Peak XV"/>
    <n v="10"/>
    <n v="3516"/>
    <n v="77208031"/>
    <n v="33"/>
    <x v="2"/>
    <x v="0"/>
  </r>
  <r>
    <x v="535"/>
    <s v="Startup536"/>
    <s v="AgriTech"/>
    <s v="UAE"/>
    <s v="Dubai"/>
    <n v="2015"/>
    <d v="2026-03-19T00:00:00"/>
    <s v="Seed"/>
    <n v="11670276"/>
    <n v="561801310"/>
    <s v="Accel"/>
    <n v="13"/>
    <n v="1418"/>
    <n v="90127833"/>
    <n v="36"/>
    <x v="1"/>
    <x v="0"/>
  </r>
  <r>
    <x v="536"/>
    <s v="Startup537"/>
    <s v="FinTech"/>
    <s v="Australia"/>
    <s v="Melbourne"/>
    <n v="2014"/>
    <d v="2026-01-14T00:00:00"/>
    <s v="Series A"/>
    <n v="35765807"/>
    <n v="64263131"/>
    <s v="Accel"/>
    <n v="9"/>
    <n v="1603"/>
    <n v="29187432"/>
    <n v="27"/>
    <x v="0"/>
    <x v="0"/>
  </r>
  <r>
    <x v="537"/>
    <s v="Startup538"/>
    <s v="AI"/>
    <s v="USA"/>
    <s v="Boston"/>
    <n v="2013"/>
    <d v="2025-04-18T00:00:00"/>
    <s v="Series C"/>
    <n v="38736552"/>
    <n v="303205206"/>
    <s v="Peak XV"/>
    <n v="15"/>
    <n v="4196"/>
    <n v="33692085"/>
    <n v="32"/>
    <x v="1"/>
    <x v="0"/>
  </r>
  <r>
    <x v="538"/>
    <s v="Startup539"/>
    <s v="HealthTech"/>
    <s v="Australia"/>
    <s v="Melbourne"/>
    <n v="2018"/>
    <d v="2021-09-12T00:00:00"/>
    <s v="Pre-Seed"/>
    <n v="12873212"/>
    <n v="695331578"/>
    <s v="Andreessen Horowitz"/>
    <n v="9"/>
    <n v="4133"/>
    <n v="88040062"/>
    <n v="32"/>
    <x v="2"/>
    <x v="0"/>
  </r>
  <r>
    <x v="539"/>
    <s v="Startup540"/>
    <s v="AgriTech"/>
    <s v="Singapore"/>
    <s v="Singapore"/>
    <n v="2014"/>
    <d v="2021-08-27T00:00:00"/>
    <s v="IPO"/>
    <n v="2473817"/>
    <n v="220411198"/>
    <s v="Y Combinator"/>
    <n v="7"/>
    <n v="1521"/>
    <n v="77725545"/>
    <n v="35"/>
    <x v="0"/>
    <x v="0"/>
  </r>
  <r>
    <x v="540"/>
    <s v="Startup541"/>
    <s v="CleanTech"/>
    <s v="Canada"/>
    <s v="Toronto"/>
    <n v="2012"/>
    <d v="2024-04-03T00:00:00"/>
    <s v="Series C"/>
    <n v="12027830"/>
    <n v="846697589"/>
    <s v="Lightspeed"/>
    <n v="6"/>
    <n v="2366"/>
    <n v="63083317"/>
    <n v="10"/>
    <x v="0"/>
    <x v="1"/>
  </r>
  <r>
    <x v="541"/>
    <s v="Startup542"/>
    <s v="Cybersecurity"/>
    <s v="Germany"/>
    <s v="Berlin"/>
    <n v="2013"/>
    <d v="2023-07-07T00:00:00"/>
    <s v="Series A"/>
    <n v="44491261"/>
    <n v="349143421"/>
    <s v="Accel"/>
    <n v="1"/>
    <n v="3115"/>
    <n v="60408812"/>
    <n v="9"/>
    <x v="2"/>
    <x v="0"/>
  </r>
  <r>
    <x v="542"/>
    <s v="Startup543"/>
    <s v="FinTech"/>
    <s v="France"/>
    <s v="Paris"/>
    <n v="2019"/>
    <d v="2024-05-28T00:00:00"/>
    <s v="Series C"/>
    <n v="1258132"/>
    <n v="918894189"/>
    <s v="Tiger Global"/>
    <n v="6"/>
    <n v="2853"/>
    <n v="558206"/>
    <n v="34"/>
    <x v="2"/>
    <x v="1"/>
  </r>
  <r>
    <x v="543"/>
    <s v="Startup544"/>
    <s v="E-Commerce"/>
    <s v="Singapore"/>
    <s v="Singapore"/>
    <n v="2017"/>
    <d v="2025-03-14T00:00:00"/>
    <s v="Series C"/>
    <n v="16221427"/>
    <n v="491946098"/>
    <s v="SoftBank"/>
    <n v="1"/>
    <n v="2122"/>
    <n v="29924133"/>
    <n v="3"/>
    <x v="0"/>
    <x v="0"/>
  </r>
  <r>
    <x v="544"/>
    <s v="Startup545"/>
    <s v="HealthTech"/>
    <s v="Japan"/>
    <s v="Tokyo"/>
    <n v="2016"/>
    <d v="2024-12-01T00:00:00"/>
    <s v="Series C"/>
    <n v="49806102"/>
    <n v="425334536"/>
    <s v="Y Combinator"/>
    <n v="9"/>
    <n v="434"/>
    <n v="90487134"/>
    <n v="15"/>
    <x v="1"/>
    <x v="0"/>
  </r>
  <r>
    <x v="545"/>
    <s v="Startup546"/>
    <s v="EdTech"/>
    <s v="India"/>
    <s v="Bengaluru"/>
    <n v="2012"/>
    <d v="2026-05-25T00:00:00"/>
    <s v="IPO"/>
    <n v="39576056"/>
    <n v="248369000"/>
    <s v="Peak XV"/>
    <n v="5"/>
    <n v="4807"/>
    <n v="2078801"/>
    <n v="6"/>
    <x v="2"/>
    <x v="0"/>
  </r>
  <r>
    <x v="546"/>
    <s v="Startup547"/>
    <s v="SaaS"/>
    <s v="UAE"/>
    <s v="Abu Dhabi"/>
    <n v="2021"/>
    <d v="2021-10-10T00:00:00"/>
    <s v="IPO"/>
    <n v="39857993"/>
    <n v="835778683"/>
    <s v="Y Combinator"/>
    <n v="4"/>
    <n v="1362"/>
    <n v="29086919"/>
    <n v="12"/>
    <x v="1"/>
    <x v="1"/>
  </r>
  <r>
    <x v="547"/>
    <s v="Startup548"/>
    <s v="AgriTech"/>
    <s v="Germany"/>
    <s v="Berlin"/>
    <n v="2023"/>
    <d v="2025-10-03T00:00:00"/>
    <s v="Pre-Seed"/>
    <n v="7545984"/>
    <n v="160217398"/>
    <s v="Andreessen Horowitz"/>
    <n v="4"/>
    <n v="296"/>
    <n v="6888410"/>
    <n v="39"/>
    <x v="2"/>
    <x v="0"/>
  </r>
  <r>
    <x v="548"/>
    <s v="Startup549"/>
    <s v="CleanTech"/>
    <s v="Singapore"/>
    <s v="Singapore"/>
    <n v="2022"/>
    <d v="2025-03-15T00:00:00"/>
    <s v="Pre-Seed"/>
    <n v="49913625"/>
    <n v="172003784"/>
    <s v="Y Combinator"/>
    <n v="7"/>
    <n v="3208"/>
    <n v="78033350"/>
    <n v="24"/>
    <x v="2"/>
    <x v="0"/>
  </r>
  <r>
    <x v="549"/>
    <s v="Startup550"/>
    <s v="Robotics"/>
    <s v="India"/>
    <s v="Hyderabad"/>
    <n v="2021"/>
    <d v="2022-07-11T00:00:00"/>
    <s v="Series A"/>
    <n v="15019489"/>
    <n v="166636076"/>
    <s v="SoftBank"/>
    <n v="3"/>
    <n v="1333"/>
    <n v="24976996"/>
    <n v="16"/>
    <x v="0"/>
    <x v="0"/>
  </r>
  <r>
    <x v="550"/>
    <s v="Startup551"/>
    <s v="Robotics"/>
    <s v="UAE"/>
    <s v="Abu Dhabi"/>
    <n v="2020"/>
    <d v="2021-07-23T00:00:00"/>
    <s v="Series C"/>
    <n v="31683925"/>
    <n v="936817333"/>
    <s v="Y Combinator"/>
    <n v="8"/>
    <n v="862"/>
    <n v="49205122"/>
    <n v="31"/>
    <x v="0"/>
    <x v="1"/>
  </r>
  <r>
    <x v="551"/>
    <s v="Startup552"/>
    <s v="SaaS"/>
    <s v="Canada"/>
    <s v="Toronto"/>
    <n v="2016"/>
    <d v="2025-07-31T00:00:00"/>
    <s v="Pre-Seed"/>
    <n v="49368624"/>
    <n v="171419750"/>
    <s v="Y Combinator"/>
    <n v="11"/>
    <n v="1834"/>
    <n v="61582036"/>
    <n v="23"/>
    <x v="1"/>
    <x v="0"/>
  </r>
  <r>
    <x v="552"/>
    <s v="Startup553"/>
    <s v="Robotics"/>
    <s v="India"/>
    <s v="Pune"/>
    <n v="2010"/>
    <d v="2026-03-08T00:00:00"/>
    <s v="Series C"/>
    <n v="4570566"/>
    <n v="259635621"/>
    <s v="SoftBank"/>
    <n v="3"/>
    <n v="2298"/>
    <n v="89433979"/>
    <n v="34"/>
    <x v="1"/>
    <x v="0"/>
  </r>
  <r>
    <x v="553"/>
    <s v="Startup554"/>
    <s v="HealthTech"/>
    <s v="UAE"/>
    <s v="Dubai"/>
    <n v="2017"/>
    <d v="2024-12-27T00:00:00"/>
    <s v="Series A"/>
    <n v="47777748"/>
    <n v="95274118"/>
    <s v="Accel"/>
    <n v="3"/>
    <n v="3464"/>
    <n v="64084649"/>
    <n v="10"/>
    <x v="2"/>
    <x v="0"/>
  </r>
  <r>
    <x v="554"/>
    <s v="Startup555"/>
    <s v="E-Commerce"/>
    <s v="India"/>
    <s v="Mumbai"/>
    <n v="2023"/>
    <d v="2024-03-21T00:00:00"/>
    <s v="IPO"/>
    <n v="28992356"/>
    <n v="335166880"/>
    <s v="Sequoia Capital"/>
    <n v="6"/>
    <n v="3117"/>
    <n v="87530818"/>
    <n v="13"/>
    <x v="2"/>
    <x v="0"/>
  </r>
  <r>
    <x v="555"/>
    <s v="Startup556"/>
    <s v="CleanTech"/>
    <s v="Singapore"/>
    <s v="Singapore"/>
    <n v="2018"/>
    <d v="2024-05-11T00:00:00"/>
    <s v="Seed"/>
    <n v="26731080"/>
    <n v="34694052"/>
    <s v="SoftBank"/>
    <n v="6"/>
    <n v="4953"/>
    <n v="76982840"/>
    <n v="40"/>
    <x v="2"/>
    <x v="0"/>
  </r>
  <r>
    <x v="556"/>
    <s v="Startup557"/>
    <s v="E-Commerce"/>
    <s v="USA"/>
    <s v="New York"/>
    <n v="2018"/>
    <d v="2024-10-17T00:00:00"/>
    <s v="Series D"/>
    <n v="40057971"/>
    <n v="667354425"/>
    <s v="Peak XV"/>
    <n v="14"/>
    <n v="1322"/>
    <n v="67213680"/>
    <n v="11"/>
    <x v="2"/>
    <x v="0"/>
  </r>
  <r>
    <x v="557"/>
    <s v="Startup558"/>
    <s v="HealthTech"/>
    <s v="France"/>
    <s v="Paris"/>
    <n v="2019"/>
    <d v="2022-10-19T00:00:00"/>
    <s v="Seed"/>
    <n v="4796434"/>
    <n v="53716864"/>
    <s v="Sequoia Capital"/>
    <n v="3"/>
    <n v="4606"/>
    <n v="21604319"/>
    <n v="19"/>
    <x v="2"/>
    <x v="0"/>
  </r>
  <r>
    <x v="558"/>
    <s v="Startup559"/>
    <s v="FinTech"/>
    <s v="UK"/>
    <s v="London"/>
    <n v="2012"/>
    <d v="2026-01-26T00:00:00"/>
    <s v="IPO"/>
    <n v="27734311"/>
    <n v="751658716"/>
    <s v="Sequoia Capital"/>
    <n v="11"/>
    <n v="2563"/>
    <n v="2303012"/>
    <n v="2"/>
    <x v="2"/>
    <x v="0"/>
  </r>
  <r>
    <x v="559"/>
    <s v="Startup560"/>
    <s v="Cybersecurity"/>
    <s v="UK"/>
    <s v="London"/>
    <n v="2015"/>
    <d v="2026-05-15T00:00:00"/>
    <s v="Series B"/>
    <n v="44359608"/>
    <n v="539203706"/>
    <s v="Y Combinator"/>
    <n v="13"/>
    <n v="268"/>
    <n v="77300963"/>
    <n v="35"/>
    <x v="2"/>
    <x v="0"/>
  </r>
  <r>
    <x v="560"/>
    <s v="Startup561"/>
    <s v="AI"/>
    <s v="USA"/>
    <s v="New York"/>
    <n v="2023"/>
    <d v="2026-02-13T00:00:00"/>
    <s v="Series B"/>
    <n v="21205060"/>
    <n v="544841809"/>
    <s v="Accel"/>
    <n v="15"/>
    <n v="4295"/>
    <n v="56425071"/>
    <n v="11"/>
    <x v="0"/>
    <x v="0"/>
  </r>
  <r>
    <x v="561"/>
    <s v="Startup562"/>
    <s v="SaaS"/>
    <s v="Singapore"/>
    <s v="Singapore"/>
    <n v="2012"/>
    <d v="2025-02-03T00:00:00"/>
    <s v="Series D"/>
    <n v="43604906"/>
    <n v="678537046"/>
    <s v="SoftBank"/>
    <n v="10"/>
    <n v="4242"/>
    <n v="19494990"/>
    <n v="13"/>
    <x v="0"/>
    <x v="0"/>
  </r>
  <r>
    <x v="562"/>
    <s v="Startup563"/>
    <s v="EdTech"/>
    <s v="UK"/>
    <s v="London"/>
    <n v="2021"/>
    <d v="2024-03-24T00:00:00"/>
    <s v="Series B"/>
    <n v="20794746"/>
    <n v="565716457"/>
    <s v="Y Combinator"/>
    <n v="7"/>
    <n v="1996"/>
    <n v="85559727"/>
    <n v="24"/>
    <x v="1"/>
    <x v="0"/>
  </r>
  <r>
    <x v="563"/>
    <s v="Startup564"/>
    <s v="Cybersecurity"/>
    <s v="Japan"/>
    <s v="Tokyo"/>
    <n v="2011"/>
    <d v="2022-06-08T00:00:00"/>
    <s v="Series C"/>
    <n v="14224978"/>
    <n v="310866070"/>
    <s v="Lightspeed"/>
    <n v="4"/>
    <n v="4257"/>
    <n v="6512260"/>
    <n v="36"/>
    <x v="3"/>
    <x v="0"/>
  </r>
  <r>
    <x v="564"/>
    <s v="Startup565"/>
    <s v="FinTech"/>
    <s v="Japan"/>
    <s v="Tokyo"/>
    <n v="2013"/>
    <d v="2022-06-17T00:00:00"/>
    <s v="IPO"/>
    <n v="45540187"/>
    <n v="649117902"/>
    <s v="Tiger Global"/>
    <n v="2"/>
    <n v="1273"/>
    <n v="52785899"/>
    <n v="11"/>
    <x v="1"/>
    <x v="0"/>
  </r>
  <r>
    <x v="565"/>
    <s v="Startup566"/>
    <s v="EdTech"/>
    <s v="Singapore"/>
    <s v="Singapore"/>
    <n v="2017"/>
    <d v="2021-07-30T00:00:00"/>
    <s v="Series D"/>
    <n v="2865723"/>
    <n v="893101377"/>
    <s v="Peak XV"/>
    <n v="2"/>
    <n v="227"/>
    <n v="24200395"/>
    <n v="35"/>
    <x v="1"/>
    <x v="1"/>
  </r>
  <r>
    <x v="566"/>
    <s v="Startup567"/>
    <s v="FinTech"/>
    <s v="Japan"/>
    <s v="Tokyo"/>
    <n v="2018"/>
    <d v="2024-05-08T00:00:00"/>
    <s v="Series D"/>
    <n v="37736121"/>
    <n v="851665515"/>
    <s v="SoftBank"/>
    <n v="1"/>
    <n v="3758"/>
    <n v="86633476"/>
    <n v="17"/>
    <x v="3"/>
    <x v="1"/>
  </r>
  <r>
    <x v="567"/>
    <s v="Startup568"/>
    <s v="EdTech"/>
    <s v="UAE"/>
    <s v="Abu Dhabi"/>
    <n v="2022"/>
    <d v="2021-02-01T00:00:00"/>
    <s v="Series B"/>
    <n v="19261892"/>
    <n v="862510590"/>
    <s v="Tiger Global"/>
    <n v="1"/>
    <n v="1318"/>
    <n v="96844354"/>
    <n v="14"/>
    <x v="2"/>
    <x v="1"/>
  </r>
  <r>
    <x v="568"/>
    <s v="Startup569"/>
    <s v="SaaS"/>
    <s v="France"/>
    <s v="Paris"/>
    <n v="2019"/>
    <d v="2021-07-17T00:00:00"/>
    <s v="Series D"/>
    <n v="14972435"/>
    <n v="68398215"/>
    <s v="Peak XV"/>
    <n v="6"/>
    <n v="1673"/>
    <n v="53501194"/>
    <n v="25"/>
    <x v="1"/>
    <x v="0"/>
  </r>
  <r>
    <x v="569"/>
    <s v="Startup570"/>
    <s v="AgriTech"/>
    <s v="Canada"/>
    <s v="Toronto"/>
    <n v="2010"/>
    <d v="2021-11-10T00:00:00"/>
    <s v="IPO"/>
    <n v="1126268"/>
    <n v="582179069"/>
    <s v="Sequoia Capital"/>
    <n v="13"/>
    <n v="1818"/>
    <n v="26874431"/>
    <n v="22"/>
    <x v="2"/>
    <x v="0"/>
  </r>
  <r>
    <x v="570"/>
    <s v="Startup571"/>
    <s v="Robotics"/>
    <s v="Australia"/>
    <s v="Melbourne"/>
    <n v="2017"/>
    <d v="2021-07-12T00:00:00"/>
    <s v="IPO"/>
    <n v="40264546"/>
    <n v="769309111"/>
    <s v="Andreessen Horowitz"/>
    <n v="11"/>
    <n v="3586"/>
    <n v="75843837"/>
    <n v="20"/>
    <x v="3"/>
    <x v="0"/>
  </r>
  <r>
    <x v="571"/>
    <s v="Startup572"/>
    <s v="E-Commerce"/>
    <s v="Australia"/>
    <s v="Melbourne"/>
    <n v="2019"/>
    <d v="2023-07-18T00:00:00"/>
    <s v="Series B"/>
    <n v="49577985"/>
    <n v="430742001"/>
    <s v="Tiger Global"/>
    <n v="5"/>
    <n v="2066"/>
    <n v="61234334"/>
    <n v="1"/>
    <x v="1"/>
    <x v="0"/>
  </r>
  <r>
    <x v="572"/>
    <s v="Startup573"/>
    <s v="SaaS"/>
    <s v="UAE"/>
    <s v="Abu Dhabi"/>
    <n v="2015"/>
    <d v="2025-01-04T00:00:00"/>
    <s v="IPO"/>
    <n v="1549216"/>
    <n v="259412493"/>
    <s v="Accel"/>
    <n v="4"/>
    <n v="706"/>
    <n v="38573854"/>
    <n v="4"/>
    <x v="1"/>
    <x v="0"/>
  </r>
  <r>
    <x v="573"/>
    <s v="Startup574"/>
    <s v="EdTech"/>
    <s v="Canada"/>
    <s v="Toronto"/>
    <n v="2014"/>
    <d v="2021-08-19T00:00:00"/>
    <s v="Series C"/>
    <n v="25843579"/>
    <n v="558287542"/>
    <s v="SoftBank"/>
    <n v="11"/>
    <n v="3663"/>
    <n v="1522891"/>
    <n v="34"/>
    <x v="3"/>
    <x v="0"/>
  </r>
  <r>
    <x v="574"/>
    <s v="Startup575"/>
    <s v="AgriTech"/>
    <s v="Australia"/>
    <s v="Sydney"/>
    <n v="2023"/>
    <d v="2022-10-09T00:00:00"/>
    <s v="Series C"/>
    <n v="23752308"/>
    <n v="949860266"/>
    <s v="Tiger Global"/>
    <n v="4"/>
    <n v="3217"/>
    <n v="30524162"/>
    <n v="2"/>
    <x v="0"/>
    <x v="1"/>
  </r>
  <r>
    <x v="575"/>
    <s v="Startup576"/>
    <s v="E-Commerce"/>
    <s v="India"/>
    <s v="Pune"/>
    <n v="2019"/>
    <d v="2023-09-22T00:00:00"/>
    <s v="Series C"/>
    <n v="7930589"/>
    <n v="569486832"/>
    <s v="Sequoia Capital"/>
    <n v="9"/>
    <n v="4170"/>
    <n v="48849758"/>
    <n v="4"/>
    <x v="2"/>
    <x v="0"/>
  </r>
  <r>
    <x v="576"/>
    <s v="Startup577"/>
    <s v="CleanTech"/>
    <s v="USA"/>
    <s v="New York"/>
    <n v="2014"/>
    <d v="2024-11-13T00:00:00"/>
    <s v="Pre-Seed"/>
    <n v="4521787"/>
    <n v="655386502"/>
    <s v="Tiger Global"/>
    <n v="10"/>
    <n v="2966"/>
    <n v="7809393"/>
    <n v="36"/>
    <x v="2"/>
    <x v="0"/>
  </r>
  <r>
    <x v="577"/>
    <s v="Startup578"/>
    <s v="HealthTech"/>
    <s v="Germany"/>
    <s v="Berlin"/>
    <n v="2018"/>
    <d v="2023-05-20T00:00:00"/>
    <s v="Series A"/>
    <n v="26073237"/>
    <n v="315553555"/>
    <s v="Peak XV"/>
    <n v="7"/>
    <n v="1851"/>
    <n v="83792247"/>
    <n v="21"/>
    <x v="0"/>
    <x v="0"/>
  </r>
  <r>
    <x v="578"/>
    <s v="Startup579"/>
    <s v="EdTech"/>
    <s v="UAE"/>
    <s v="Dubai"/>
    <n v="2018"/>
    <d v="2025-04-30T00:00:00"/>
    <s v="Series C"/>
    <n v="33919051"/>
    <n v="145090168"/>
    <s v="Andreessen Horowitz"/>
    <n v="2"/>
    <n v="2779"/>
    <n v="79341444"/>
    <n v="11"/>
    <x v="1"/>
    <x v="0"/>
  </r>
  <r>
    <x v="579"/>
    <s v="Startup580"/>
    <s v="FinTech"/>
    <s v="USA"/>
    <s v="San Francisco"/>
    <n v="2017"/>
    <d v="2024-03-29T00:00:00"/>
    <s v="Series A"/>
    <n v="46468169"/>
    <n v="877940191"/>
    <s v="Sequoia Capital"/>
    <n v="15"/>
    <n v="4170"/>
    <n v="28734279"/>
    <n v="40"/>
    <x v="1"/>
    <x v="1"/>
  </r>
  <r>
    <x v="580"/>
    <s v="Startup581"/>
    <s v="Robotics"/>
    <s v="Singapore"/>
    <s v="Singapore"/>
    <n v="2015"/>
    <d v="2022-12-19T00:00:00"/>
    <s v="Pre-Seed"/>
    <n v="9358949"/>
    <n v="935205302"/>
    <s v="SoftBank"/>
    <n v="10"/>
    <n v="401"/>
    <n v="74713347"/>
    <n v="25"/>
    <x v="0"/>
    <x v="1"/>
  </r>
  <r>
    <x v="581"/>
    <s v="Startup582"/>
    <s v="Cybersecurity"/>
    <s v="Japan"/>
    <s v="Tokyo"/>
    <n v="2018"/>
    <d v="2023-10-16T00:00:00"/>
    <s v="Series D"/>
    <n v="43810520"/>
    <n v="165226467"/>
    <s v="Tiger Global"/>
    <n v="14"/>
    <n v="29"/>
    <n v="20398662"/>
    <n v="39"/>
    <x v="1"/>
    <x v="0"/>
  </r>
  <r>
    <x v="582"/>
    <s v="Startup583"/>
    <s v="E-Commerce"/>
    <s v="Germany"/>
    <s v="Munich"/>
    <n v="2010"/>
    <d v="2022-01-30T00:00:00"/>
    <s v="Series A"/>
    <n v="26847875"/>
    <n v="156292287"/>
    <s v="Tiger Global"/>
    <n v="2"/>
    <n v="2693"/>
    <n v="13997447"/>
    <n v="11"/>
    <x v="1"/>
    <x v="0"/>
  </r>
  <r>
    <x v="583"/>
    <s v="Startup584"/>
    <s v="HealthTech"/>
    <s v="Singapore"/>
    <s v="Singapore"/>
    <n v="2022"/>
    <d v="2021-05-24T00:00:00"/>
    <s v="Series C"/>
    <n v="42415231"/>
    <n v="581429700"/>
    <s v="Sequoia Capital"/>
    <n v="12"/>
    <n v="4161"/>
    <n v="40727916"/>
    <n v="5"/>
    <x v="3"/>
    <x v="0"/>
  </r>
  <r>
    <x v="584"/>
    <s v="Startup585"/>
    <s v="Cybersecurity"/>
    <s v="Germany"/>
    <s v="Berlin"/>
    <n v="2020"/>
    <d v="2023-07-05T00:00:00"/>
    <s v="Series C"/>
    <n v="11727179"/>
    <n v="232086520"/>
    <s v="Lightspeed"/>
    <n v="12"/>
    <n v="2023"/>
    <n v="33540652"/>
    <n v="35"/>
    <x v="1"/>
    <x v="0"/>
  </r>
  <r>
    <x v="585"/>
    <s v="Startup586"/>
    <s v="E-Commerce"/>
    <s v="India"/>
    <s v="Bengaluru"/>
    <n v="2024"/>
    <d v="2023-08-18T00:00:00"/>
    <s v="Series D"/>
    <n v="25319367"/>
    <n v="970649454"/>
    <s v="Peak XV"/>
    <n v="12"/>
    <n v="2370"/>
    <n v="10164648"/>
    <n v="8"/>
    <x v="0"/>
    <x v="1"/>
  </r>
  <r>
    <x v="586"/>
    <s v="Startup587"/>
    <s v="FinTech"/>
    <s v="UK"/>
    <s v="Manchester"/>
    <n v="2024"/>
    <d v="2025-07-10T00:00:00"/>
    <s v="Series D"/>
    <n v="12729134"/>
    <n v="68543883"/>
    <s v="Peak XV"/>
    <n v="4"/>
    <n v="4951"/>
    <n v="1237797"/>
    <n v="13"/>
    <x v="2"/>
    <x v="0"/>
  </r>
  <r>
    <x v="587"/>
    <s v="Startup588"/>
    <s v="AI"/>
    <s v="France"/>
    <s v="Paris"/>
    <n v="2011"/>
    <d v="2025-06-30T00:00:00"/>
    <s v="Seed"/>
    <n v="10448601"/>
    <n v="998456673"/>
    <s v="Accel"/>
    <n v="15"/>
    <n v="1663"/>
    <n v="1579825"/>
    <n v="28"/>
    <x v="0"/>
    <x v="1"/>
  </r>
  <r>
    <x v="588"/>
    <s v="Startup589"/>
    <s v="CleanTech"/>
    <s v="India"/>
    <s v="Bengaluru"/>
    <n v="2024"/>
    <d v="2021-07-11T00:00:00"/>
    <s v="Series B"/>
    <n v="49314182"/>
    <n v="110681961"/>
    <s v="Tiger Global"/>
    <n v="9"/>
    <n v="1164"/>
    <n v="54504031"/>
    <n v="36"/>
    <x v="1"/>
    <x v="0"/>
  </r>
  <r>
    <x v="589"/>
    <s v="Startup590"/>
    <s v="AI"/>
    <s v="Australia"/>
    <s v="Melbourne"/>
    <n v="2020"/>
    <d v="2023-12-17T00:00:00"/>
    <s v="Series D"/>
    <n v="43876314"/>
    <n v="953202645"/>
    <s v="SoftBank"/>
    <n v="1"/>
    <n v="3961"/>
    <n v="31470838"/>
    <n v="26"/>
    <x v="3"/>
    <x v="1"/>
  </r>
  <r>
    <x v="590"/>
    <s v="Startup591"/>
    <s v="FinTech"/>
    <s v="France"/>
    <s v="Paris"/>
    <n v="2023"/>
    <d v="2021-01-21T00:00:00"/>
    <s v="Series C"/>
    <n v="1200458"/>
    <n v="264111910"/>
    <s v="Y Combinator"/>
    <n v="6"/>
    <n v="1949"/>
    <n v="30288463"/>
    <n v="5"/>
    <x v="0"/>
    <x v="0"/>
  </r>
  <r>
    <x v="591"/>
    <s v="Startup592"/>
    <s v="SaaS"/>
    <s v="Canada"/>
    <s v="Vancouver"/>
    <n v="2011"/>
    <d v="2021-03-24T00:00:00"/>
    <s v="IPO"/>
    <n v="24846730"/>
    <n v="447704416"/>
    <s v="Y Combinator"/>
    <n v="4"/>
    <n v="553"/>
    <n v="54998761"/>
    <n v="6"/>
    <x v="3"/>
    <x v="0"/>
  </r>
  <r>
    <x v="592"/>
    <s v="Startup593"/>
    <s v="FinTech"/>
    <s v="France"/>
    <s v="Paris"/>
    <n v="2017"/>
    <d v="2022-11-21T00:00:00"/>
    <s v="Series B"/>
    <n v="43958372"/>
    <n v="74737090"/>
    <s v="Lightspeed"/>
    <n v="8"/>
    <n v="3947"/>
    <n v="45234358"/>
    <n v="21"/>
    <x v="0"/>
    <x v="0"/>
  </r>
  <r>
    <x v="593"/>
    <s v="Startup594"/>
    <s v="SaaS"/>
    <s v="Germany"/>
    <s v="Berlin"/>
    <n v="2014"/>
    <d v="2023-03-15T00:00:00"/>
    <s v="Series A"/>
    <n v="21290360"/>
    <n v="671479691"/>
    <s v="Sequoia Capital"/>
    <n v="11"/>
    <n v="1138"/>
    <n v="24329038"/>
    <n v="1"/>
    <x v="2"/>
    <x v="0"/>
  </r>
  <r>
    <x v="594"/>
    <s v="Startup595"/>
    <s v="Cybersecurity"/>
    <s v="Canada"/>
    <s v="Toronto"/>
    <n v="2015"/>
    <d v="2025-03-26T00:00:00"/>
    <s v="Pre-Seed"/>
    <n v="7199455"/>
    <n v="185005329"/>
    <s v="Y Combinator"/>
    <n v="12"/>
    <n v="577"/>
    <n v="59207607"/>
    <n v="33"/>
    <x v="1"/>
    <x v="0"/>
  </r>
  <r>
    <x v="595"/>
    <s v="Startup596"/>
    <s v="Robotics"/>
    <s v="USA"/>
    <s v="Boston"/>
    <n v="2021"/>
    <d v="2022-09-02T00:00:00"/>
    <s v="Series A"/>
    <n v="25880662"/>
    <n v="328742261"/>
    <s v="SoftBank"/>
    <n v="6"/>
    <n v="3924"/>
    <n v="69355198"/>
    <n v="5"/>
    <x v="1"/>
    <x v="0"/>
  </r>
  <r>
    <x v="596"/>
    <s v="Startup597"/>
    <s v="FinTech"/>
    <s v="Canada"/>
    <s v="Vancouver"/>
    <n v="2016"/>
    <d v="2024-06-05T00:00:00"/>
    <s v="Pre-Seed"/>
    <n v="27551442"/>
    <n v="690415168"/>
    <s v="Peak XV"/>
    <n v="14"/>
    <n v="4657"/>
    <n v="32642804"/>
    <n v="31"/>
    <x v="0"/>
    <x v="0"/>
  </r>
  <r>
    <x v="597"/>
    <s v="Startup598"/>
    <s v="HealthTech"/>
    <s v="UK"/>
    <s v="Manchester"/>
    <n v="2010"/>
    <d v="2025-11-13T00:00:00"/>
    <s v="Series C"/>
    <n v="10736061"/>
    <n v="943203911"/>
    <s v="Sequoia Capital"/>
    <n v="6"/>
    <n v="2912"/>
    <n v="24779819"/>
    <n v="23"/>
    <x v="3"/>
    <x v="1"/>
  </r>
  <r>
    <x v="598"/>
    <s v="Startup599"/>
    <s v="HealthTech"/>
    <s v="USA"/>
    <s v="San Francisco"/>
    <n v="2011"/>
    <d v="2021-10-25T00:00:00"/>
    <s v="IPO"/>
    <n v="15027261"/>
    <n v="530002996"/>
    <s v="Peak XV"/>
    <n v="5"/>
    <n v="3013"/>
    <n v="58364765"/>
    <n v="28"/>
    <x v="1"/>
    <x v="0"/>
  </r>
  <r>
    <x v="599"/>
    <s v="Startup600"/>
    <s v="CleanTech"/>
    <s v="Canada"/>
    <s v="Toronto"/>
    <n v="2021"/>
    <d v="2024-02-21T00:00:00"/>
    <s v="Series B"/>
    <n v="44823583"/>
    <n v="939755971"/>
    <s v="Tiger Global"/>
    <n v="5"/>
    <n v="1511"/>
    <n v="98487422"/>
    <n v="32"/>
    <x v="1"/>
    <x v="1"/>
  </r>
  <r>
    <x v="600"/>
    <s v="Startup601"/>
    <s v="E-Commerce"/>
    <s v="Germany"/>
    <s v="Munich"/>
    <n v="2013"/>
    <d v="2025-04-26T00:00:00"/>
    <s v="Series A"/>
    <n v="31290033"/>
    <n v="644970011"/>
    <s v="SoftBank"/>
    <n v="1"/>
    <n v="630"/>
    <n v="32389629"/>
    <n v="28"/>
    <x v="1"/>
    <x v="0"/>
  </r>
  <r>
    <x v="601"/>
    <s v="Startup602"/>
    <s v="SaaS"/>
    <s v="France"/>
    <s v="Paris"/>
    <n v="2023"/>
    <d v="2022-07-17T00:00:00"/>
    <s v="Series B"/>
    <n v="42671332"/>
    <n v="86139003"/>
    <s v="Tiger Global"/>
    <n v="6"/>
    <n v="4497"/>
    <n v="63202790"/>
    <n v="25"/>
    <x v="2"/>
    <x v="0"/>
  </r>
  <r>
    <x v="602"/>
    <s v="Startup603"/>
    <s v="Cybersecurity"/>
    <s v="UK"/>
    <s v="London"/>
    <n v="2011"/>
    <d v="2023-01-14T00:00:00"/>
    <s v="Series C"/>
    <n v="37286806"/>
    <n v="981675041"/>
    <s v="SoftBank"/>
    <n v="6"/>
    <n v="1561"/>
    <n v="96232381"/>
    <n v="14"/>
    <x v="2"/>
    <x v="1"/>
  </r>
  <r>
    <x v="603"/>
    <s v="Startup604"/>
    <s v="HealthTech"/>
    <s v="Singapore"/>
    <s v="Singapore"/>
    <n v="2018"/>
    <d v="2022-09-27T00:00:00"/>
    <s v="Series A"/>
    <n v="49689590"/>
    <n v="921991454"/>
    <s v="Sequoia Capital"/>
    <n v="8"/>
    <n v="3233"/>
    <n v="96514433"/>
    <n v="10"/>
    <x v="3"/>
    <x v="1"/>
  </r>
  <r>
    <x v="604"/>
    <s v="Startup605"/>
    <s v="CleanTech"/>
    <s v="USA"/>
    <s v="New York"/>
    <n v="2019"/>
    <d v="2025-01-12T00:00:00"/>
    <s v="Series B"/>
    <n v="9598600"/>
    <n v="991128745"/>
    <s v="Tiger Global"/>
    <n v="4"/>
    <n v="3251"/>
    <n v="36332758"/>
    <n v="36"/>
    <x v="1"/>
    <x v="1"/>
  </r>
  <r>
    <x v="605"/>
    <s v="Startup606"/>
    <s v="CleanTech"/>
    <s v="India"/>
    <s v="Pune"/>
    <n v="2020"/>
    <d v="2024-02-02T00:00:00"/>
    <s v="Seed"/>
    <n v="33293611"/>
    <n v="105898587"/>
    <s v="Lightspeed"/>
    <n v="6"/>
    <n v="1685"/>
    <n v="53512195"/>
    <n v="25"/>
    <x v="2"/>
    <x v="0"/>
  </r>
  <r>
    <x v="606"/>
    <s v="Startup607"/>
    <s v="SaaS"/>
    <s v="Australia"/>
    <s v="Sydney"/>
    <n v="2011"/>
    <d v="2021-01-05T00:00:00"/>
    <s v="Series A"/>
    <n v="34319481"/>
    <n v="463803673"/>
    <s v="Accel"/>
    <n v="9"/>
    <n v="4071"/>
    <n v="23959072"/>
    <n v="35"/>
    <x v="3"/>
    <x v="0"/>
  </r>
  <r>
    <x v="607"/>
    <s v="Startup608"/>
    <s v="FinTech"/>
    <s v="France"/>
    <s v="Paris"/>
    <n v="2017"/>
    <d v="2021-12-21T00:00:00"/>
    <s v="Series D"/>
    <n v="31783431"/>
    <n v="54651843"/>
    <s v="Sequoia Capital"/>
    <n v="10"/>
    <n v="1059"/>
    <n v="50589033"/>
    <n v="18"/>
    <x v="1"/>
    <x v="0"/>
  </r>
  <r>
    <x v="608"/>
    <s v="Startup609"/>
    <s v="AI"/>
    <s v="UK"/>
    <s v="London"/>
    <n v="2017"/>
    <d v="2026-01-03T00:00:00"/>
    <s v="Series C"/>
    <n v="37064261"/>
    <n v="193739808"/>
    <s v="Y Combinator"/>
    <n v="10"/>
    <n v="1534"/>
    <n v="36991858"/>
    <n v="26"/>
    <x v="3"/>
    <x v="0"/>
  </r>
  <r>
    <x v="609"/>
    <s v="Startup610"/>
    <s v="SaaS"/>
    <s v="France"/>
    <s v="Paris"/>
    <n v="2012"/>
    <d v="2021-02-09T00:00:00"/>
    <s v="Series D"/>
    <n v="1993496"/>
    <n v="777577161"/>
    <s v="Y Combinator"/>
    <n v="1"/>
    <n v="3432"/>
    <n v="72263531"/>
    <n v="26"/>
    <x v="1"/>
    <x v="0"/>
  </r>
  <r>
    <x v="610"/>
    <s v="Startup611"/>
    <s v="HealthTech"/>
    <s v="Australia"/>
    <s v="Melbourne"/>
    <n v="2023"/>
    <d v="2025-03-13T00:00:00"/>
    <s v="Seed"/>
    <n v="675960"/>
    <n v="708718242"/>
    <s v="Andreessen Horowitz"/>
    <n v="5"/>
    <n v="4938"/>
    <n v="20995544"/>
    <n v="36"/>
    <x v="3"/>
    <x v="0"/>
  </r>
  <r>
    <x v="611"/>
    <s v="Startup612"/>
    <s v="Cybersecurity"/>
    <s v="Australia"/>
    <s v="Melbourne"/>
    <n v="2014"/>
    <d v="2023-12-26T00:00:00"/>
    <s v="IPO"/>
    <n v="22406143"/>
    <n v="369385840"/>
    <s v="Peak XV"/>
    <n v="1"/>
    <n v="2112"/>
    <n v="49926442"/>
    <n v="7"/>
    <x v="3"/>
    <x v="0"/>
  </r>
  <r>
    <x v="612"/>
    <s v="Startup613"/>
    <s v="AgriTech"/>
    <s v="Germany"/>
    <s v="Berlin"/>
    <n v="2012"/>
    <d v="2022-07-20T00:00:00"/>
    <s v="Pre-Seed"/>
    <n v="9806909"/>
    <n v="480540322"/>
    <s v="SoftBank"/>
    <n v="1"/>
    <n v="1480"/>
    <n v="28057160"/>
    <n v="7"/>
    <x v="1"/>
    <x v="0"/>
  </r>
  <r>
    <x v="613"/>
    <s v="Startup614"/>
    <s v="CleanTech"/>
    <s v="Australia"/>
    <s v="Melbourne"/>
    <n v="2023"/>
    <d v="2022-06-17T00:00:00"/>
    <s v="Series D"/>
    <n v="25735977"/>
    <n v="533871875"/>
    <s v="Sequoia Capital"/>
    <n v="8"/>
    <n v="1075"/>
    <n v="10507314"/>
    <n v="23"/>
    <x v="1"/>
    <x v="0"/>
  </r>
  <r>
    <x v="614"/>
    <s v="Startup615"/>
    <s v="E-Commerce"/>
    <s v="Australia"/>
    <s v="Sydney"/>
    <n v="2017"/>
    <d v="2021-06-16T00:00:00"/>
    <s v="Series D"/>
    <n v="36801688"/>
    <n v="481475415"/>
    <s v="Y Combinator"/>
    <n v="2"/>
    <n v="513"/>
    <n v="21094965"/>
    <n v="25"/>
    <x v="1"/>
    <x v="0"/>
  </r>
  <r>
    <x v="615"/>
    <s v="Startup616"/>
    <s v="AI"/>
    <s v="UAE"/>
    <s v="Dubai"/>
    <n v="2021"/>
    <d v="2021-04-01T00:00:00"/>
    <s v="Series C"/>
    <n v="36412654"/>
    <n v="499903213"/>
    <s v="Y Combinator"/>
    <n v="6"/>
    <n v="1687"/>
    <n v="2964313"/>
    <n v="24"/>
    <x v="3"/>
    <x v="0"/>
  </r>
  <r>
    <x v="616"/>
    <s v="Startup617"/>
    <s v="SaaS"/>
    <s v="Singapore"/>
    <s v="Singapore"/>
    <n v="2017"/>
    <d v="2021-12-16T00:00:00"/>
    <s v="Seed"/>
    <n v="12887789"/>
    <n v="236157701"/>
    <s v="Peak XV"/>
    <n v="11"/>
    <n v="20"/>
    <n v="7524500"/>
    <n v="33"/>
    <x v="2"/>
    <x v="0"/>
  </r>
  <r>
    <x v="617"/>
    <s v="Startup618"/>
    <s v="SaaS"/>
    <s v="Japan"/>
    <s v="Tokyo"/>
    <n v="2010"/>
    <d v="2022-04-16T00:00:00"/>
    <s v="Series C"/>
    <n v="44681050"/>
    <n v="395415715"/>
    <s v="Lightspeed"/>
    <n v="15"/>
    <n v="1910"/>
    <n v="94116503"/>
    <n v="37"/>
    <x v="0"/>
    <x v="0"/>
  </r>
  <r>
    <x v="618"/>
    <s v="Startup619"/>
    <s v="Robotics"/>
    <s v="USA"/>
    <s v="Boston"/>
    <n v="2019"/>
    <d v="2025-11-15T00:00:00"/>
    <s v="Series D"/>
    <n v="40429547"/>
    <n v="389054702"/>
    <s v="Accel"/>
    <n v="8"/>
    <n v="4547"/>
    <n v="74147197"/>
    <n v="18"/>
    <x v="3"/>
    <x v="0"/>
  </r>
  <r>
    <x v="619"/>
    <s v="Startup620"/>
    <s v="AgriTech"/>
    <s v="Japan"/>
    <s v="Tokyo"/>
    <n v="2015"/>
    <d v="2022-09-06T00:00:00"/>
    <s v="IPO"/>
    <n v="18407779"/>
    <n v="5654848"/>
    <s v="Lightspeed"/>
    <n v="5"/>
    <n v="510"/>
    <n v="60336754"/>
    <n v="21"/>
    <x v="1"/>
    <x v="0"/>
  </r>
  <r>
    <x v="620"/>
    <s v="Startup621"/>
    <s v="HealthTech"/>
    <s v="Australia"/>
    <s v="Sydney"/>
    <n v="2016"/>
    <d v="2025-07-11T00:00:00"/>
    <s v="IPO"/>
    <n v="30877712"/>
    <n v="362583528"/>
    <s v="Tiger Global"/>
    <n v="10"/>
    <n v="2330"/>
    <n v="57711017"/>
    <n v="19"/>
    <x v="1"/>
    <x v="0"/>
  </r>
  <r>
    <x v="621"/>
    <s v="Startup622"/>
    <s v="EdTech"/>
    <s v="India"/>
    <s v="Hyderabad"/>
    <n v="2010"/>
    <d v="2023-12-16T00:00:00"/>
    <s v="Series A"/>
    <n v="14703809"/>
    <n v="507926921"/>
    <s v="Sequoia Capital"/>
    <n v="8"/>
    <n v="3400"/>
    <n v="49710259"/>
    <n v="28"/>
    <x v="2"/>
    <x v="0"/>
  </r>
  <r>
    <x v="622"/>
    <s v="Startup623"/>
    <s v="SaaS"/>
    <s v="Australia"/>
    <s v="Sydney"/>
    <n v="2018"/>
    <d v="2025-04-25T00:00:00"/>
    <s v="Pre-Seed"/>
    <n v="44071585"/>
    <n v="927236971"/>
    <s v="Accel"/>
    <n v="10"/>
    <n v="2638"/>
    <n v="11309637"/>
    <n v="10"/>
    <x v="3"/>
    <x v="1"/>
  </r>
  <r>
    <x v="623"/>
    <s v="Startup624"/>
    <s v="E-Commerce"/>
    <s v="Japan"/>
    <s v="Tokyo"/>
    <n v="2012"/>
    <d v="2024-05-28T00:00:00"/>
    <s v="IPO"/>
    <n v="28778213"/>
    <n v="132750227"/>
    <s v="Sequoia Capital"/>
    <n v="11"/>
    <n v="4251"/>
    <n v="27671761"/>
    <n v="12"/>
    <x v="2"/>
    <x v="0"/>
  </r>
  <r>
    <x v="624"/>
    <s v="Startup625"/>
    <s v="HealthTech"/>
    <s v="UAE"/>
    <s v="Dubai"/>
    <n v="2016"/>
    <d v="2025-12-30T00:00:00"/>
    <s v="Series A"/>
    <n v="46088720"/>
    <n v="128310075"/>
    <s v="Andreessen Horowitz"/>
    <n v="9"/>
    <n v="1328"/>
    <n v="6490220"/>
    <n v="23"/>
    <x v="3"/>
    <x v="0"/>
  </r>
  <r>
    <x v="625"/>
    <s v="Startup626"/>
    <s v="HealthTech"/>
    <s v="Australia"/>
    <s v="Melbourne"/>
    <n v="2014"/>
    <d v="2022-08-09T00:00:00"/>
    <s v="Series B"/>
    <n v="7928563"/>
    <n v="202239863"/>
    <s v="Andreessen Horowitz"/>
    <n v="3"/>
    <n v="3051"/>
    <n v="73977817"/>
    <n v="17"/>
    <x v="2"/>
    <x v="0"/>
  </r>
  <r>
    <x v="626"/>
    <s v="Startup627"/>
    <s v="Cybersecurity"/>
    <s v="Canada"/>
    <s v="Vancouver"/>
    <n v="2022"/>
    <d v="2025-03-05T00:00:00"/>
    <s v="Series B"/>
    <n v="17027777"/>
    <n v="7050638"/>
    <s v="Sequoia Capital"/>
    <n v="7"/>
    <n v="4664"/>
    <n v="15986373"/>
    <n v="4"/>
    <x v="0"/>
    <x v="0"/>
  </r>
  <r>
    <x v="627"/>
    <s v="Startup628"/>
    <s v="AgriTech"/>
    <s v="UK"/>
    <s v="London"/>
    <n v="2011"/>
    <d v="2023-07-13T00:00:00"/>
    <s v="Series A"/>
    <n v="21941988"/>
    <n v="812479045"/>
    <s v="SoftBank"/>
    <n v="14"/>
    <n v="1752"/>
    <n v="76079088"/>
    <n v="16"/>
    <x v="0"/>
    <x v="1"/>
  </r>
  <r>
    <x v="628"/>
    <s v="Startup629"/>
    <s v="AI"/>
    <s v="France"/>
    <s v="Paris"/>
    <n v="2016"/>
    <d v="2022-08-03T00:00:00"/>
    <s v="Series A"/>
    <n v="47411147"/>
    <n v="801365827"/>
    <s v="Accel"/>
    <n v="14"/>
    <n v="626"/>
    <n v="88804689"/>
    <n v="32"/>
    <x v="3"/>
    <x v="1"/>
  </r>
  <r>
    <x v="629"/>
    <s v="Startup630"/>
    <s v="EdTech"/>
    <s v="UK"/>
    <s v="Manchester"/>
    <n v="2013"/>
    <d v="2021-08-06T00:00:00"/>
    <s v="Seed"/>
    <n v="1366865"/>
    <n v="957197001"/>
    <s v="Peak XV"/>
    <n v="9"/>
    <n v="1085"/>
    <n v="39617289"/>
    <n v="26"/>
    <x v="3"/>
    <x v="1"/>
  </r>
  <r>
    <x v="630"/>
    <s v="Startup631"/>
    <s v="EdTech"/>
    <s v="India"/>
    <s v="Mumbai"/>
    <n v="2011"/>
    <d v="2023-09-30T00:00:00"/>
    <s v="Series B"/>
    <n v="34059959"/>
    <n v="530278029"/>
    <s v="SoftBank"/>
    <n v="14"/>
    <n v="3757"/>
    <n v="75860589"/>
    <n v="23"/>
    <x v="0"/>
    <x v="0"/>
  </r>
  <r>
    <x v="631"/>
    <s v="Startup632"/>
    <s v="EdTech"/>
    <s v="France"/>
    <s v="Paris"/>
    <n v="2013"/>
    <d v="2021-07-29T00:00:00"/>
    <s v="Series A"/>
    <n v="46338719"/>
    <n v="194384190"/>
    <s v="Tiger Global"/>
    <n v="10"/>
    <n v="3270"/>
    <n v="95119722"/>
    <n v="27"/>
    <x v="3"/>
    <x v="0"/>
  </r>
  <r>
    <x v="632"/>
    <s v="Startup633"/>
    <s v="SaaS"/>
    <s v="UAE"/>
    <s v="Dubai"/>
    <n v="2013"/>
    <d v="2025-10-16T00:00:00"/>
    <s v="Series A"/>
    <n v="40283330"/>
    <n v="85509632"/>
    <s v="Andreessen Horowitz"/>
    <n v="13"/>
    <n v="3433"/>
    <n v="51172400"/>
    <n v="11"/>
    <x v="1"/>
    <x v="0"/>
  </r>
  <r>
    <x v="633"/>
    <s v="Startup634"/>
    <s v="EdTech"/>
    <s v="Germany"/>
    <s v="Munich"/>
    <n v="2021"/>
    <d v="2023-09-02T00:00:00"/>
    <s v="Series B"/>
    <n v="19085325"/>
    <n v="711943470"/>
    <s v="SoftBank"/>
    <n v="6"/>
    <n v="3328"/>
    <n v="44661910"/>
    <n v="38"/>
    <x v="1"/>
    <x v="0"/>
  </r>
  <r>
    <x v="634"/>
    <s v="Startup635"/>
    <s v="E-Commerce"/>
    <s v="Germany"/>
    <s v="Berlin"/>
    <n v="2019"/>
    <d v="2021-07-27T00:00:00"/>
    <s v="Seed"/>
    <n v="27101535"/>
    <n v="75248294"/>
    <s v="Peak XV"/>
    <n v="4"/>
    <n v="2108"/>
    <n v="79903876"/>
    <n v="33"/>
    <x v="0"/>
    <x v="0"/>
  </r>
  <r>
    <x v="635"/>
    <s v="Startup636"/>
    <s v="Cybersecurity"/>
    <s v="Canada"/>
    <s v="Toronto"/>
    <n v="2010"/>
    <d v="2021-07-13T00:00:00"/>
    <s v="Series A"/>
    <n v="27230356"/>
    <n v="499283004"/>
    <s v="Y Combinator"/>
    <n v="7"/>
    <n v="756"/>
    <n v="31294165"/>
    <n v="8"/>
    <x v="0"/>
    <x v="0"/>
  </r>
  <r>
    <x v="636"/>
    <s v="Startup637"/>
    <s v="CleanTech"/>
    <s v="Australia"/>
    <s v="Sydney"/>
    <n v="2016"/>
    <d v="2021-05-30T00:00:00"/>
    <s v="IPO"/>
    <n v="39414411"/>
    <n v="896850011"/>
    <s v="Y Combinator"/>
    <n v="5"/>
    <n v="2360"/>
    <n v="49113922"/>
    <n v="2"/>
    <x v="1"/>
    <x v="1"/>
  </r>
  <r>
    <x v="637"/>
    <s v="Startup638"/>
    <s v="CleanTech"/>
    <s v="Singapore"/>
    <s v="Singapore"/>
    <n v="2021"/>
    <d v="2021-09-06T00:00:00"/>
    <s v="Series D"/>
    <n v="7353418"/>
    <n v="256368061"/>
    <s v="SoftBank"/>
    <n v="4"/>
    <n v="3695"/>
    <n v="82024813"/>
    <n v="27"/>
    <x v="1"/>
    <x v="0"/>
  </r>
  <r>
    <x v="638"/>
    <s v="Startup639"/>
    <s v="SaaS"/>
    <s v="USA"/>
    <s v="Austin"/>
    <n v="2019"/>
    <d v="2026-06-19T00:00:00"/>
    <s v="Series D"/>
    <n v="14637421"/>
    <n v="969548223"/>
    <s v="Peak XV"/>
    <n v="11"/>
    <n v="404"/>
    <n v="39447198"/>
    <n v="6"/>
    <x v="3"/>
    <x v="1"/>
  </r>
  <r>
    <x v="639"/>
    <s v="Startup640"/>
    <s v="EdTech"/>
    <s v="Australia"/>
    <s v="Melbourne"/>
    <n v="2013"/>
    <d v="2025-04-30T00:00:00"/>
    <s v="Series D"/>
    <n v="25909235"/>
    <n v="318596550"/>
    <s v="Andreessen Horowitz"/>
    <n v="10"/>
    <n v="868"/>
    <n v="31123521"/>
    <n v="12"/>
    <x v="3"/>
    <x v="0"/>
  </r>
  <r>
    <x v="640"/>
    <s v="Startup641"/>
    <s v="FinTech"/>
    <s v="UK"/>
    <s v="Manchester"/>
    <n v="2010"/>
    <d v="2025-02-10T00:00:00"/>
    <s v="Seed"/>
    <n v="10083939"/>
    <n v="785870009"/>
    <s v="Sequoia Capital"/>
    <n v="14"/>
    <n v="4692"/>
    <n v="85554288"/>
    <n v="10"/>
    <x v="2"/>
    <x v="0"/>
  </r>
  <r>
    <x v="641"/>
    <s v="Startup642"/>
    <s v="Cybersecurity"/>
    <s v="UAE"/>
    <s v="Dubai"/>
    <n v="2019"/>
    <d v="2021-08-22T00:00:00"/>
    <s v="Series A"/>
    <n v="805587"/>
    <n v="805738700"/>
    <s v="Peak XV"/>
    <n v="13"/>
    <n v="1245"/>
    <n v="98469525"/>
    <n v="35"/>
    <x v="2"/>
    <x v="1"/>
  </r>
  <r>
    <x v="642"/>
    <s v="Startup643"/>
    <s v="FinTech"/>
    <s v="India"/>
    <s v="Hyderabad"/>
    <n v="2024"/>
    <d v="2026-05-31T00:00:00"/>
    <s v="Series B"/>
    <n v="38340966"/>
    <n v="21944900"/>
    <s v="Y Combinator"/>
    <n v="5"/>
    <n v="1867"/>
    <n v="14442312"/>
    <n v="39"/>
    <x v="1"/>
    <x v="0"/>
  </r>
  <r>
    <x v="643"/>
    <s v="Startup644"/>
    <s v="AI"/>
    <s v="Singapore"/>
    <s v="Singapore"/>
    <n v="2018"/>
    <d v="2021-01-05T00:00:00"/>
    <s v="Series D"/>
    <n v="32574097"/>
    <n v="164709079"/>
    <s v="Y Combinator"/>
    <n v="6"/>
    <n v="2206"/>
    <n v="62118762"/>
    <n v="13"/>
    <x v="0"/>
    <x v="0"/>
  </r>
  <r>
    <x v="644"/>
    <s v="Startup645"/>
    <s v="FinTech"/>
    <s v="Japan"/>
    <s v="Tokyo"/>
    <n v="2021"/>
    <d v="2021-12-02T00:00:00"/>
    <s v="Series A"/>
    <n v="34318490"/>
    <n v="928870248"/>
    <s v="SoftBank"/>
    <n v="14"/>
    <n v="4973"/>
    <n v="321510"/>
    <n v="5"/>
    <x v="0"/>
    <x v="1"/>
  </r>
  <r>
    <x v="645"/>
    <s v="Startup646"/>
    <s v="AI"/>
    <s v="UAE"/>
    <s v="Dubai"/>
    <n v="2013"/>
    <d v="2023-01-15T00:00:00"/>
    <s v="Series B"/>
    <n v="16270351"/>
    <n v="547790506"/>
    <s v="Sequoia Capital"/>
    <n v="6"/>
    <n v="4763"/>
    <n v="51691598"/>
    <n v="17"/>
    <x v="1"/>
    <x v="0"/>
  </r>
  <r>
    <x v="646"/>
    <s v="Startup647"/>
    <s v="FinTech"/>
    <s v="UAE"/>
    <s v="Abu Dhabi"/>
    <n v="2018"/>
    <d v="2022-09-25T00:00:00"/>
    <s v="Series C"/>
    <n v="20377099"/>
    <n v="848033677"/>
    <s v="Accel"/>
    <n v="1"/>
    <n v="3529"/>
    <n v="83529699"/>
    <n v="8"/>
    <x v="1"/>
    <x v="1"/>
  </r>
  <r>
    <x v="647"/>
    <s v="Startup648"/>
    <s v="CleanTech"/>
    <s v="USA"/>
    <s v="New York"/>
    <n v="2015"/>
    <d v="2021-09-10T00:00:00"/>
    <s v="Series C"/>
    <n v="29451137"/>
    <n v="716363676"/>
    <s v="Accel"/>
    <n v="10"/>
    <n v="3025"/>
    <n v="41795405"/>
    <n v="32"/>
    <x v="2"/>
    <x v="0"/>
  </r>
  <r>
    <x v="648"/>
    <s v="Startup649"/>
    <s v="AgriTech"/>
    <s v="Australia"/>
    <s v="Sydney"/>
    <n v="2011"/>
    <d v="2023-07-06T00:00:00"/>
    <s v="Series A"/>
    <n v="23510353"/>
    <n v="260211208"/>
    <s v="Y Combinator"/>
    <n v="4"/>
    <n v="992"/>
    <n v="78987282"/>
    <n v="15"/>
    <x v="1"/>
    <x v="0"/>
  </r>
  <r>
    <x v="649"/>
    <s v="Startup650"/>
    <s v="CleanTech"/>
    <s v="India"/>
    <s v="Pune"/>
    <n v="2013"/>
    <d v="2022-01-22T00:00:00"/>
    <s v="IPO"/>
    <n v="29861895"/>
    <n v="139718096"/>
    <s v="Accel"/>
    <n v="11"/>
    <n v="3808"/>
    <n v="75061035"/>
    <n v="29"/>
    <x v="3"/>
    <x v="0"/>
  </r>
  <r>
    <x v="650"/>
    <s v="Startup651"/>
    <s v="HealthTech"/>
    <s v="Canada"/>
    <s v="Toronto"/>
    <n v="2023"/>
    <d v="2025-02-24T00:00:00"/>
    <s v="Seed"/>
    <n v="47017358"/>
    <n v="404654799"/>
    <s v="Y Combinator"/>
    <n v="15"/>
    <n v="1722"/>
    <n v="41683451"/>
    <n v="12"/>
    <x v="3"/>
    <x v="0"/>
  </r>
  <r>
    <x v="651"/>
    <s v="Startup652"/>
    <s v="CleanTech"/>
    <s v="India"/>
    <s v="Hyderabad"/>
    <n v="2019"/>
    <d v="2021-02-12T00:00:00"/>
    <s v="Seed"/>
    <n v="1084877"/>
    <n v="97453827"/>
    <s v="Lightspeed"/>
    <n v="7"/>
    <n v="2049"/>
    <n v="42925955"/>
    <n v="21"/>
    <x v="3"/>
    <x v="0"/>
  </r>
  <r>
    <x v="652"/>
    <s v="Startup653"/>
    <s v="HealthTech"/>
    <s v="Singapore"/>
    <s v="Singapore"/>
    <n v="2014"/>
    <d v="2021-11-26T00:00:00"/>
    <s v="Series A"/>
    <n v="49864999"/>
    <n v="870416563"/>
    <s v="Peak XV"/>
    <n v="12"/>
    <n v="3790"/>
    <n v="90849488"/>
    <n v="1"/>
    <x v="1"/>
    <x v="1"/>
  </r>
  <r>
    <x v="653"/>
    <s v="Startup654"/>
    <s v="AI"/>
    <s v="USA"/>
    <s v="Boston"/>
    <n v="2011"/>
    <d v="2023-03-15T00:00:00"/>
    <s v="Seed"/>
    <n v="32394271"/>
    <n v="787315261"/>
    <s v="Y Combinator"/>
    <n v="12"/>
    <n v="3448"/>
    <n v="24661177"/>
    <n v="8"/>
    <x v="1"/>
    <x v="0"/>
  </r>
  <r>
    <x v="654"/>
    <s v="Startup655"/>
    <s v="FinTech"/>
    <s v="France"/>
    <s v="Paris"/>
    <n v="2012"/>
    <d v="2025-12-22T00:00:00"/>
    <s v="Series C"/>
    <n v="34692464"/>
    <n v="830116479"/>
    <s v="Peak XV"/>
    <n v="3"/>
    <n v="337"/>
    <n v="8780542"/>
    <n v="32"/>
    <x v="2"/>
    <x v="1"/>
  </r>
  <r>
    <x v="655"/>
    <s v="Startup656"/>
    <s v="EdTech"/>
    <s v="Japan"/>
    <s v="Tokyo"/>
    <n v="2018"/>
    <d v="2024-05-29T00:00:00"/>
    <s v="Pre-Seed"/>
    <n v="15748188"/>
    <n v="793988929"/>
    <s v="Lightspeed"/>
    <n v="7"/>
    <n v="2726"/>
    <n v="67015204"/>
    <n v="1"/>
    <x v="2"/>
    <x v="0"/>
  </r>
  <r>
    <x v="656"/>
    <s v="Startup657"/>
    <s v="E-Commerce"/>
    <s v="UAE"/>
    <s v="Abu Dhabi"/>
    <n v="2022"/>
    <d v="2022-02-13T00:00:00"/>
    <s v="Series B"/>
    <n v="43290114"/>
    <n v="562525787"/>
    <s v="Peak XV"/>
    <n v="2"/>
    <n v="2047"/>
    <n v="49859527"/>
    <n v="18"/>
    <x v="3"/>
    <x v="0"/>
  </r>
  <r>
    <x v="657"/>
    <s v="Startup658"/>
    <s v="SaaS"/>
    <s v="UK"/>
    <s v="London"/>
    <n v="2014"/>
    <d v="2025-11-03T00:00:00"/>
    <s v="Series C"/>
    <n v="18674863"/>
    <n v="585594535"/>
    <s v="Sequoia Capital"/>
    <n v="8"/>
    <n v="328"/>
    <n v="47954984"/>
    <n v="30"/>
    <x v="1"/>
    <x v="0"/>
  </r>
  <r>
    <x v="658"/>
    <s v="Startup659"/>
    <s v="EdTech"/>
    <s v="India"/>
    <s v="Bengaluru"/>
    <n v="2010"/>
    <d v="2021-03-01T00:00:00"/>
    <s v="Series A"/>
    <n v="14108600"/>
    <n v="646799894"/>
    <s v="Accel"/>
    <n v="6"/>
    <n v="1574"/>
    <n v="60242676"/>
    <n v="13"/>
    <x v="2"/>
    <x v="0"/>
  </r>
  <r>
    <x v="659"/>
    <s v="Startup660"/>
    <s v="AgriTech"/>
    <s v="Japan"/>
    <s v="Tokyo"/>
    <n v="2010"/>
    <d v="2026-01-12T00:00:00"/>
    <s v="Series A"/>
    <n v="32006340"/>
    <n v="512787430"/>
    <s v="Peak XV"/>
    <n v="2"/>
    <n v="4926"/>
    <n v="62459003"/>
    <n v="18"/>
    <x v="3"/>
    <x v="0"/>
  </r>
  <r>
    <x v="660"/>
    <s v="Startup661"/>
    <s v="AgriTech"/>
    <s v="France"/>
    <s v="Paris"/>
    <n v="2017"/>
    <d v="2026-03-31T00:00:00"/>
    <s v="Pre-Seed"/>
    <n v="39364066"/>
    <n v="69619619"/>
    <s v="Tiger Global"/>
    <n v="5"/>
    <n v="3545"/>
    <n v="4153095"/>
    <n v="32"/>
    <x v="2"/>
    <x v="0"/>
  </r>
  <r>
    <x v="661"/>
    <s v="Startup662"/>
    <s v="SaaS"/>
    <s v="Japan"/>
    <s v="Tokyo"/>
    <n v="2015"/>
    <d v="2023-01-17T00:00:00"/>
    <s v="Pre-Seed"/>
    <n v="1515855"/>
    <n v="703701997"/>
    <s v="SoftBank"/>
    <n v="12"/>
    <n v="4584"/>
    <n v="47200316"/>
    <n v="23"/>
    <x v="1"/>
    <x v="0"/>
  </r>
  <r>
    <x v="662"/>
    <s v="Startup663"/>
    <s v="Robotics"/>
    <s v="UK"/>
    <s v="Manchester"/>
    <n v="2021"/>
    <d v="2024-07-18T00:00:00"/>
    <s v="Series B"/>
    <n v="23043925"/>
    <n v="714817044"/>
    <s v="Peak XV"/>
    <n v="4"/>
    <n v="1421"/>
    <n v="42460351"/>
    <n v="11"/>
    <x v="2"/>
    <x v="0"/>
  </r>
  <r>
    <x v="663"/>
    <s v="Startup664"/>
    <s v="CleanTech"/>
    <s v="UAE"/>
    <s v="Dubai"/>
    <n v="2019"/>
    <d v="2024-04-01T00:00:00"/>
    <s v="Series D"/>
    <n v="20370114"/>
    <n v="42180743"/>
    <s v="Peak XV"/>
    <n v="15"/>
    <n v="4071"/>
    <n v="63145082"/>
    <n v="8"/>
    <x v="3"/>
    <x v="0"/>
  </r>
  <r>
    <x v="664"/>
    <s v="Startup665"/>
    <s v="Cybersecurity"/>
    <s v="India"/>
    <s v="Hyderabad"/>
    <n v="2015"/>
    <d v="2023-02-21T00:00:00"/>
    <s v="Series C"/>
    <n v="10942681"/>
    <n v="40024839"/>
    <s v="Lightspeed"/>
    <n v="14"/>
    <n v="853"/>
    <n v="19158355"/>
    <n v="15"/>
    <x v="2"/>
    <x v="0"/>
  </r>
  <r>
    <x v="665"/>
    <s v="Startup666"/>
    <s v="SaaS"/>
    <s v="Germany"/>
    <s v="Munich"/>
    <n v="2013"/>
    <d v="2021-07-16T00:00:00"/>
    <s v="Seed"/>
    <n v="43356236"/>
    <n v="923603032"/>
    <s v="Lightspeed"/>
    <n v="13"/>
    <n v="1707"/>
    <n v="64460050"/>
    <n v="35"/>
    <x v="1"/>
    <x v="1"/>
  </r>
  <r>
    <x v="666"/>
    <s v="Startup667"/>
    <s v="Robotics"/>
    <s v="Japan"/>
    <s v="Tokyo"/>
    <n v="2015"/>
    <d v="2024-12-24T00:00:00"/>
    <s v="Series B"/>
    <n v="27225821"/>
    <n v="670382320"/>
    <s v="Peak XV"/>
    <n v="3"/>
    <n v="3048"/>
    <n v="20106712"/>
    <n v="37"/>
    <x v="0"/>
    <x v="0"/>
  </r>
  <r>
    <x v="667"/>
    <s v="Startup668"/>
    <s v="AgriTech"/>
    <s v="Singapore"/>
    <s v="Singapore"/>
    <n v="2022"/>
    <d v="2025-11-09T00:00:00"/>
    <s v="IPO"/>
    <n v="42558624"/>
    <n v="968089726"/>
    <s v="Lightspeed"/>
    <n v="13"/>
    <n v="4815"/>
    <n v="64843140"/>
    <n v="6"/>
    <x v="2"/>
    <x v="1"/>
  </r>
  <r>
    <x v="668"/>
    <s v="Startup669"/>
    <s v="AgriTech"/>
    <s v="Canada"/>
    <s v="Toronto"/>
    <n v="2017"/>
    <d v="2024-11-08T00:00:00"/>
    <s v="Series A"/>
    <n v="1773372"/>
    <n v="778753174"/>
    <s v="SoftBank"/>
    <n v="7"/>
    <n v="1956"/>
    <n v="86205177"/>
    <n v="9"/>
    <x v="2"/>
    <x v="0"/>
  </r>
  <r>
    <x v="669"/>
    <s v="Startup670"/>
    <s v="HealthTech"/>
    <s v="UK"/>
    <s v="Manchester"/>
    <n v="2010"/>
    <d v="2021-08-26T00:00:00"/>
    <s v="Pre-Seed"/>
    <n v="47608163"/>
    <n v="196585262"/>
    <s v="SoftBank"/>
    <n v="14"/>
    <n v="431"/>
    <n v="10407519"/>
    <n v="18"/>
    <x v="3"/>
    <x v="0"/>
  </r>
  <r>
    <x v="670"/>
    <s v="Startup671"/>
    <s v="FinTech"/>
    <s v="USA"/>
    <s v="San Francisco"/>
    <n v="2021"/>
    <d v="2024-08-13T00:00:00"/>
    <s v="Seed"/>
    <n v="1794058"/>
    <n v="690131081"/>
    <s v="Tiger Global"/>
    <n v="6"/>
    <n v="4577"/>
    <n v="10097149"/>
    <n v="29"/>
    <x v="0"/>
    <x v="0"/>
  </r>
  <r>
    <x v="671"/>
    <s v="Startup672"/>
    <s v="CleanTech"/>
    <s v="UK"/>
    <s v="London"/>
    <n v="2019"/>
    <d v="2023-03-12T00:00:00"/>
    <s v="Series A"/>
    <n v="35400802"/>
    <n v="20145127"/>
    <s v="Peak XV"/>
    <n v="11"/>
    <n v="594"/>
    <n v="44497647"/>
    <n v="31"/>
    <x v="2"/>
    <x v="0"/>
  </r>
  <r>
    <x v="672"/>
    <s v="Startup673"/>
    <s v="Robotics"/>
    <s v="India"/>
    <s v="Bengaluru"/>
    <n v="2011"/>
    <d v="2026-05-14T00:00:00"/>
    <s v="Series B"/>
    <n v="2424276"/>
    <n v="676950902"/>
    <s v="Lightspeed"/>
    <n v="12"/>
    <n v="1134"/>
    <n v="36454837"/>
    <n v="5"/>
    <x v="3"/>
    <x v="0"/>
  </r>
  <r>
    <x v="673"/>
    <s v="Startup674"/>
    <s v="CleanTech"/>
    <s v="Canada"/>
    <s v="Vancouver"/>
    <n v="2023"/>
    <d v="2021-11-22T00:00:00"/>
    <s v="Series B"/>
    <n v="15994873"/>
    <n v="511967104"/>
    <s v="Peak XV"/>
    <n v="9"/>
    <n v="3417"/>
    <n v="35108784"/>
    <n v="9"/>
    <x v="0"/>
    <x v="0"/>
  </r>
  <r>
    <x v="674"/>
    <s v="Startup675"/>
    <s v="CleanTech"/>
    <s v="UAE"/>
    <s v="Dubai"/>
    <n v="2020"/>
    <d v="2024-11-29T00:00:00"/>
    <s v="Series C"/>
    <n v="49317304"/>
    <n v="970020435"/>
    <s v="Peak XV"/>
    <n v="7"/>
    <n v="3749"/>
    <n v="48114929"/>
    <n v="28"/>
    <x v="0"/>
    <x v="1"/>
  </r>
  <r>
    <x v="675"/>
    <s v="Startup676"/>
    <s v="HealthTech"/>
    <s v="USA"/>
    <s v="New York"/>
    <n v="2020"/>
    <d v="2025-09-20T00:00:00"/>
    <s v="Series D"/>
    <n v="3163482"/>
    <n v="762484114"/>
    <s v="Lightspeed"/>
    <n v="2"/>
    <n v="3532"/>
    <n v="33307667"/>
    <n v="4"/>
    <x v="2"/>
    <x v="0"/>
  </r>
  <r>
    <x v="676"/>
    <s v="Startup677"/>
    <s v="SaaS"/>
    <s v="Japan"/>
    <s v="Tokyo"/>
    <n v="2011"/>
    <d v="2022-03-19T00:00:00"/>
    <s v="IPO"/>
    <n v="6262137"/>
    <n v="408086557"/>
    <s v="Andreessen Horowitz"/>
    <n v="8"/>
    <n v="3016"/>
    <n v="71242696"/>
    <n v="25"/>
    <x v="2"/>
    <x v="0"/>
  </r>
  <r>
    <x v="677"/>
    <s v="Startup678"/>
    <s v="AgriTech"/>
    <s v="France"/>
    <s v="Paris"/>
    <n v="2020"/>
    <d v="2022-03-27T00:00:00"/>
    <s v="Series C"/>
    <n v="21261289"/>
    <n v="859903671"/>
    <s v="Lightspeed"/>
    <n v="5"/>
    <n v="3101"/>
    <n v="11133983"/>
    <n v="13"/>
    <x v="1"/>
    <x v="1"/>
  </r>
  <r>
    <x v="678"/>
    <s v="Startup679"/>
    <s v="AI"/>
    <s v="India"/>
    <s v="Bengaluru"/>
    <n v="2019"/>
    <d v="2022-04-28T00:00:00"/>
    <s v="Series C"/>
    <n v="46803009"/>
    <n v="140702289"/>
    <s v="Sequoia Capital"/>
    <n v="13"/>
    <n v="4355"/>
    <n v="96126969"/>
    <n v="32"/>
    <x v="3"/>
    <x v="0"/>
  </r>
  <r>
    <x v="679"/>
    <s v="Startup680"/>
    <s v="Cybersecurity"/>
    <s v="USA"/>
    <s v="New York"/>
    <n v="2018"/>
    <d v="2025-01-14T00:00:00"/>
    <s v="Seed"/>
    <n v="14101599"/>
    <n v="999363240"/>
    <s v="Peak XV"/>
    <n v="12"/>
    <n v="4546"/>
    <n v="29662194"/>
    <n v="31"/>
    <x v="2"/>
    <x v="1"/>
  </r>
  <r>
    <x v="680"/>
    <s v="Startup681"/>
    <s v="E-Commerce"/>
    <s v="Japan"/>
    <s v="Tokyo"/>
    <n v="2015"/>
    <d v="2023-12-09T00:00:00"/>
    <s v="IPO"/>
    <n v="29754506"/>
    <n v="143671411"/>
    <s v="Peak XV"/>
    <n v="11"/>
    <n v="3725"/>
    <n v="55249842"/>
    <n v="2"/>
    <x v="1"/>
    <x v="0"/>
  </r>
  <r>
    <x v="681"/>
    <s v="Startup682"/>
    <s v="CleanTech"/>
    <s v="UK"/>
    <s v="London"/>
    <n v="2024"/>
    <d v="2021-01-04T00:00:00"/>
    <s v="Series B"/>
    <n v="12884574"/>
    <n v="295840605"/>
    <s v="Sequoia Capital"/>
    <n v="3"/>
    <n v="3074"/>
    <n v="81219008"/>
    <n v="39"/>
    <x v="3"/>
    <x v="0"/>
  </r>
  <r>
    <x v="682"/>
    <s v="Startup683"/>
    <s v="AgriTech"/>
    <s v="Germany"/>
    <s v="Munich"/>
    <n v="2012"/>
    <d v="2022-05-26T00:00:00"/>
    <s v="IPO"/>
    <n v="34712969"/>
    <n v="371760924"/>
    <s v="Accel"/>
    <n v="14"/>
    <n v="393"/>
    <n v="32992164"/>
    <n v="11"/>
    <x v="3"/>
    <x v="0"/>
  </r>
  <r>
    <x v="683"/>
    <s v="Startup684"/>
    <s v="CleanTech"/>
    <s v="France"/>
    <s v="Paris"/>
    <n v="2012"/>
    <d v="2025-03-11T00:00:00"/>
    <s v="Pre-Seed"/>
    <n v="23150062"/>
    <n v="876240950"/>
    <s v="Tiger Global"/>
    <n v="7"/>
    <n v="869"/>
    <n v="52032438"/>
    <n v="8"/>
    <x v="3"/>
    <x v="1"/>
  </r>
  <r>
    <x v="684"/>
    <s v="Startup685"/>
    <s v="SaaS"/>
    <s v="Australia"/>
    <s v="Sydney"/>
    <n v="2020"/>
    <d v="2023-07-13T00:00:00"/>
    <s v="Pre-Seed"/>
    <n v="12600921"/>
    <n v="580163313"/>
    <s v="Sequoia Capital"/>
    <n v="6"/>
    <n v="1905"/>
    <n v="24425102"/>
    <n v="23"/>
    <x v="2"/>
    <x v="0"/>
  </r>
  <r>
    <x v="685"/>
    <s v="Startup686"/>
    <s v="SaaS"/>
    <s v="USA"/>
    <s v="Boston"/>
    <n v="2016"/>
    <d v="2026-01-12T00:00:00"/>
    <s v="Series D"/>
    <n v="5536731"/>
    <n v="61256444"/>
    <s v="Andreessen Horowitz"/>
    <n v="7"/>
    <n v="3566"/>
    <n v="69506886"/>
    <n v="22"/>
    <x v="0"/>
    <x v="0"/>
  </r>
  <r>
    <x v="686"/>
    <s v="Startup687"/>
    <s v="CleanTech"/>
    <s v="Canada"/>
    <s v="Vancouver"/>
    <n v="2024"/>
    <d v="2023-06-26T00:00:00"/>
    <s v="Series A"/>
    <n v="42164850"/>
    <n v="945913270"/>
    <s v="Tiger Global"/>
    <n v="3"/>
    <n v="3619"/>
    <n v="17107129"/>
    <n v="40"/>
    <x v="3"/>
    <x v="1"/>
  </r>
  <r>
    <x v="687"/>
    <s v="Startup688"/>
    <s v="EdTech"/>
    <s v="UK"/>
    <s v="Manchester"/>
    <n v="2024"/>
    <d v="2025-01-15T00:00:00"/>
    <s v="Seed"/>
    <n v="5818888"/>
    <n v="683789305"/>
    <s v="Lightspeed"/>
    <n v="5"/>
    <n v="3661"/>
    <n v="47905661"/>
    <n v="36"/>
    <x v="0"/>
    <x v="0"/>
  </r>
  <r>
    <x v="688"/>
    <s v="Startup689"/>
    <s v="E-Commerce"/>
    <s v="UK"/>
    <s v="London"/>
    <n v="2022"/>
    <d v="2022-04-02T00:00:00"/>
    <s v="Series B"/>
    <n v="37601793"/>
    <n v="329881225"/>
    <s v="Peak XV"/>
    <n v="7"/>
    <n v="4246"/>
    <n v="44392497"/>
    <n v="29"/>
    <x v="3"/>
    <x v="0"/>
  </r>
  <r>
    <x v="689"/>
    <s v="Startup690"/>
    <s v="Robotics"/>
    <s v="Germany"/>
    <s v="Munich"/>
    <n v="2024"/>
    <d v="2025-06-14T00:00:00"/>
    <s v="Pre-Seed"/>
    <n v="25085490"/>
    <n v="473335775"/>
    <s v="Peak XV"/>
    <n v="4"/>
    <n v="3109"/>
    <n v="67455343"/>
    <n v="28"/>
    <x v="1"/>
    <x v="0"/>
  </r>
  <r>
    <x v="690"/>
    <s v="Startup691"/>
    <s v="FinTech"/>
    <s v="Australia"/>
    <s v="Melbourne"/>
    <n v="2023"/>
    <d v="2024-02-02T00:00:00"/>
    <s v="Series C"/>
    <n v="45585503"/>
    <n v="818075240"/>
    <s v="Y Combinator"/>
    <n v="14"/>
    <n v="1675"/>
    <n v="73466399"/>
    <n v="36"/>
    <x v="1"/>
    <x v="1"/>
  </r>
  <r>
    <x v="691"/>
    <s v="Startup692"/>
    <s v="SaaS"/>
    <s v="UAE"/>
    <s v="Dubai"/>
    <n v="2021"/>
    <d v="2025-07-14T00:00:00"/>
    <s v="Pre-Seed"/>
    <n v="9990830"/>
    <n v="395461466"/>
    <s v="Y Combinator"/>
    <n v="6"/>
    <n v="1854"/>
    <n v="14986224"/>
    <n v="14"/>
    <x v="3"/>
    <x v="0"/>
  </r>
  <r>
    <x v="692"/>
    <s v="Startup693"/>
    <s v="SaaS"/>
    <s v="Germany"/>
    <s v="Berlin"/>
    <n v="2018"/>
    <d v="2021-03-14T00:00:00"/>
    <s v="Seed"/>
    <n v="27085769"/>
    <n v="964450052"/>
    <s v="Tiger Global"/>
    <n v="13"/>
    <n v="1148"/>
    <n v="75651487"/>
    <n v="30"/>
    <x v="0"/>
    <x v="1"/>
  </r>
  <r>
    <x v="693"/>
    <s v="Startup694"/>
    <s v="E-Commerce"/>
    <s v="Singapore"/>
    <s v="Singapore"/>
    <n v="2024"/>
    <d v="2025-03-28T00:00:00"/>
    <s v="IPO"/>
    <n v="21286696"/>
    <n v="569668603"/>
    <s v="Lightspeed"/>
    <n v="5"/>
    <n v="3232"/>
    <n v="58363766"/>
    <n v="5"/>
    <x v="2"/>
    <x v="0"/>
  </r>
  <r>
    <x v="694"/>
    <s v="Startup695"/>
    <s v="AI"/>
    <s v="USA"/>
    <s v="New York"/>
    <n v="2023"/>
    <d v="2022-06-28T00:00:00"/>
    <s v="Seed"/>
    <n v="38546894"/>
    <n v="277830056"/>
    <s v="SoftBank"/>
    <n v="2"/>
    <n v="1934"/>
    <n v="79775341"/>
    <n v="26"/>
    <x v="2"/>
    <x v="0"/>
  </r>
  <r>
    <x v="695"/>
    <s v="Startup696"/>
    <s v="Cybersecurity"/>
    <s v="USA"/>
    <s v="New York"/>
    <n v="2011"/>
    <d v="2025-11-30T00:00:00"/>
    <s v="Series D"/>
    <n v="33889557"/>
    <n v="943785818"/>
    <s v="Tiger Global"/>
    <n v="14"/>
    <n v="1158"/>
    <n v="27072631"/>
    <n v="4"/>
    <x v="0"/>
    <x v="1"/>
  </r>
  <r>
    <x v="696"/>
    <s v="Startup697"/>
    <s v="HealthTech"/>
    <s v="USA"/>
    <s v="Boston"/>
    <n v="2019"/>
    <d v="2023-08-11T00:00:00"/>
    <s v="Pre-Seed"/>
    <n v="38447210"/>
    <n v="381146602"/>
    <s v="Lightspeed"/>
    <n v="3"/>
    <n v="3438"/>
    <n v="88201989"/>
    <n v="21"/>
    <x v="2"/>
    <x v="0"/>
  </r>
  <r>
    <x v="697"/>
    <s v="Startup698"/>
    <s v="CleanTech"/>
    <s v="UAE"/>
    <s v="Abu Dhabi"/>
    <n v="2010"/>
    <d v="2025-05-30T00:00:00"/>
    <s v="Series B"/>
    <n v="27859654"/>
    <n v="621559253"/>
    <s v="Accel"/>
    <n v="10"/>
    <n v="2755"/>
    <n v="442665"/>
    <n v="26"/>
    <x v="0"/>
    <x v="0"/>
  </r>
  <r>
    <x v="698"/>
    <s v="Startup699"/>
    <s v="Robotics"/>
    <s v="Germany"/>
    <s v="Berlin"/>
    <n v="2017"/>
    <d v="2022-06-10T00:00:00"/>
    <s v="Series B"/>
    <n v="4413714"/>
    <n v="751331732"/>
    <s v="Andreessen Horowitz"/>
    <n v="9"/>
    <n v="2752"/>
    <n v="86731941"/>
    <n v="4"/>
    <x v="1"/>
    <x v="0"/>
  </r>
  <r>
    <x v="699"/>
    <s v="Startup700"/>
    <s v="AgriTech"/>
    <s v="Canada"/>
    <s v="Toronto"/>
    <n v="2011"/>
    <d v="2021-05-29T00:00:00"/>
    <s v="Pre-Seed"/>
    <n v="36495633"/>
    <n v="705457234"/>
    <s v="Accel"/>
    <n v="10"/>
    <n v="3966"/>
    <n v="49494224"/>
    <n v="11"/>
    <x v="3"/>
    <x v="0"/>
  </r>
  <r>
    <x v="700"/>
    <s v="Startup701"/>
    <s v="SaaS"/>
    <s v="Singapore"/>
    <s v="Singapore"/>
    <n v="2020"/>
    <d v="2022-12-28T00:00:00"/>
    <s v="Series A"/>
    <n v="35583016"/>
    <n v="786425970"/>
    <s v="Y Combinator"/>
    <n v="4"/>
    <n v="2479"/>
    <n v="66072262"/>
    <n v="9"/>
    <x v="0"/>
    <x v="0"/>
  </r>
  <r>
    <x v="701"/>
    <s v="Startup702"/>
    <s v="Cybersecurity"/>
    <s v="UAE"/>
    <s v="Abu Dhabi"/>
    <n v="2012"/>
    <d v="2021-06-30T00:00:00"/>
    <s v="Seed"/>
    <n v="44630999"/>
    <n v="21848534"/>
    <s v="Tiger Global"/>
    <n v="5"/>
    <n v="706"/>
    <n v="75563177"/>
    <n v="26"/>
    <x v="1"/>
    <x v="0"/>
  </r>
  <r>
    <x v="702"/>
    <s v="Startup703"/>
    <s v="FinTech"/>
    <s v="Singapore"/>
    <s v="Singapore"/>
    <n v="2010"/>
    <d v="2024-01-11T00:00:00"/>
    <s v="Pre-Seed"/>
    <n v="26260936"/>
    <n v="741040607"/>
    <s v="Sequoia Capital"/>
    <n v="11"/>
    <n v="233"/>
    <n v="49447993"/>
    <n v="22"/>
    <x v="3"/>
    <x v="0"/>
  </r>
  <r>
    <x v="703"/>
    <s v="Startup704"/>
    <s v="AI"/>
    <s v="UAE"/>
    <s v="Dubai"/>
    <n v="2019"/>
    <d v="2022-06-19T00:00:00"/>
    <s v="Pre-Seed"/>
    <n v="39941429"/>
    <n v="485967288"/>
    <s v="Tiger Global"/>
    <n v="15"/>
    <n v="217"/>
    <n v="28627444"/>
    <n v="33"/>
    <x v="1"/>
    <x v="0"/>
  </r>
  <r>
    <x v="704"/>
    <s v="Startup705"/>
    <s v="SaaS"/>
    <s v="UAE"/>
    <s v="Abu Dhabi"/>
    <n v="2019"/>
    <d v="2025-07-11T00:00:00"/>
    <s v="Pre-Seed"/>
    <n v="32242719"/>
    <n v="700694364"/>
    <s v="Peak XV"/>
    <n v="10"/>
    <n v="2388"/>
    <n v="6127750"/>
    <n v="18"/>
    <x v="2"/>
    <x v="0"/>
  </r>
  <r>
    <x v="705"/>
    <s v="Startup706"/>
    <s v="HealthTech"/>
    <s v="Canada"/>
    <s v="Toronto"/>
    <n v="2017"/>
    <d v="2025-08-30T00:00:00"/>
    <s v="Series C"/>
    <n v="3581751"/>
    <n v="770400064"/>
    <s v="Accel"/>
    <n v="9"/>
    <n v="48"/>
    <n v="7874835"/>
    <n v="2"/>
    <x v="2"/>
    <x v="0"/>
  </r>
  <r>
    <x v="706"/>
    <s v="Startup707"/>
    <s v="AI"/>
    <s v="Germany"/>
    <s v="Berlin"/>
    <n v="2020"/>
    <d v="2025-10-17T00:00:00"/>
    <s v="Series C"/>
    <n v="11691128"/>
    <n v="82443255"/>
    <s v="Lightspeed"/>
    <n v="15"/>
    <n v="189"/>
    <n v="63507180"/>
    <n v="29"/>
    <x v="0"/>
    <x v="0"/>
  </r>
  <r>
    <x v="707"/>
    <s v="Startup708"/>
    <s v="E-Commerce"/>
    <s v="USA"/>
    <s v="San Francisco"/>
    <n v="2014"/>
    <d v="2025-08-03T00:00:00"/>
    <s v="Series C"/>
    <n v="33427712"/>
    <n v="44573384"/>
    <s v="Lightspeed"/>
    <n v="3"/>
    <n v="2477"/>
    <n v="23739107"/>
    <n v="36"/>
    <x v="3"/>
    <x v="0"/>
  </r>
  <r>
    <x v="708"/>
    <s v="Startup709"/>
    <s v="AgriTech"/>
    <s v="France"/>
    <s v="Paris"/>
    <n v="2022"/>
    <d v="2021-07-27T00:00:00"/>
    <s v="Seed"/>
    <n v="4932731"/>
    <n v="510582174"/>
    <s v="Y Combinator"/>
    <n v="15"/>
    <n v="1000"/>
    <n v="4004226"/>
    <n v="11"/>
    <x v="0"/>
    <x v="0"/>
  </r>
  <r>
    <x v="709"/>
    <s v="Startup710"/>
    <s v="AI"/>
    <s v="USA"/>
    <s v="Austin"/>
    <n v="2017"/>
    <d v="2025-12-11T00:00:00"/>
    <s v="Seed"/>
    <n v="12189615"/>
    <n v="889155630"/>
    <s v="Andreessen Horowitz"/>
    <n v="4"/>
    <n v="3977"/>
    <n v="67365802"/>
    <n v="4"/>
    <x v="2"/>
    <x v="1"/>
  </r>
  <r>
    <x v="710"/>
    <s v="Startup711"/>
    <s v="SaaS"/>
    <s v="Canada"/>
    <s v="Vancouver"/>
    <n v="2011"/>
    <d v="2025-05-26T00:00:00"/>
    <s v="Series B"/>
    <n v="13159810"/>
    <n v="665964134"/>
    <s v="Andreessen Horowitz"/>
    <n v="5"/>
    <n v="2804"/>
    <n v="76959815"/>
    <n v="18"/>
    <x v="3"/>
    <x v="0"/>
  </r>
  <r>
    <x v="711"/>
    <s v="Startup712"/>
    <s v="CleanTech"/>
    <s v="Australia"/>
    <s v="Melbourne"/>
    <n v="2020"/>
    <d v="2022-01-07T00:00:00"/>
    <s v="Seed"/>
    <n v="4850695"/>
    <n v="136345368"/>
    <s v="Tiger Global"/>
    <n v="3"/>
    <n v="3938"/>
    <n v="52662066"/>
    <n v="25"/>
    <x v="2"/>
    <x v="0"/>
  </r>
  <r>
    <x v="712"/>
    <s v="Startup713"/>
    <s v="CleanTech"/>
    <s v="France"/>
    <s v="Paris"/>
    <n v="2020"/>
    <d v="2026-01-06T00:00:00"/>
    <s v="Series A"/>
    <n v="10092891"/>
    <n v="688173484"/>
    <s v="Y Combinator"/>
    <n v="9"/>
    <n v="4940"/>
    <n v="89085123"/>
    <n v="26"/>
    <x v="0"/>
    <x v="0"/>
  </r>
  <r>
    <x v="713"/>
    <s v="Startup714"/>
    <s v="SaaS"/>
    <s v="India"/>
    <s v="Mumbai"/>
    <n v="2016"/>
    <d v="2026-02-08T00:00:00"/>
    <s v="Seed"/>
    <n v="16627465"/>
    <n v="209891051"/>
    <s v="Sequoia Capital"/>
    <n v="11"/>
    <n v="2637"/>
    <n v="69215441"/>
    <n v="23"/>
    <x v="0"/>
    <x v="0"/>
  </r>
  <r>
    <x v="714"/>
    <s v="Startup715"/>
    <s v="EdTech"/>
    <s v="Australia"/>
    <s v="Sydney"/>
    <n v="2019"/>
    <d v="2023-06-05T00:00:00"/>
    <s v="Series C"/>
    <n v="46836306"/>
    <n v="613754970"/>
    <s v="Lightspeed"/>
    <n v="12"/>
    <n v="4713"/>
    <n v="55503047"/>
    <n v="25"/>
    <x v="2"/>
    <x v="0"/>
  </r>
  <r>
    <x v="715"/>
    <s v="Startup716"/>
    <s v="HealthTech"/>
    <s v="UK"/>
    <s v="London"/>
    <n v="2015"/>
    <d v="2022-11-23T00:00:00"/>
    <s v="Pre-Seed"/>
    <n v="2621342"/>
    <n v="86646220"/>
    <s v="Y Combinator"/>
    <n v="14"/>
    <n v="2533"/>
    <n v="97258396"/>
    <n v="40"/>
    <x v="2"/>
    <x v="0"/>
  </r>
  <r>
    <x v="716"/>
    <s v="Startup717"/>
    <s v="EdTech"/>
    <s v="UAE"/>
    <s v="Abu Dhabi"/>
    <n v="2014"/>
    <d v="2024-03-24T00:00:00"/>
    <s v="Seed"/>
    <n v="47317261"/>
    <n v="81032230"/>
    <s v="Lightspeed"/>
    <n v="2"/>
    <n v="1669"/>
    <n v="21364051"/>
    <n v="11"/>
    <x v="2"/>
    <x v="0"/>
  </r>
  <r>
    <x v="717"/>
    <s v="Startup718"/>
    <s v="FinTech"/>
    <s v="Australia"/>
    <s v="Sydney"/>
    <n v="2012"/>
    <d v="2021-10-15T00:00:00"/>
    <s v="Series B"/>
    <n v="1298794"/>
    <n v="813387501"/>
    <s v="Y Combinator"/>
    <n v="4"/>
    <n v="4661"/>
    <n v="4561451"/>
    <n v="16"/>
    <x v="1"/>
    <x v="1"/>
  </r>
  <r>
    <x v="718"/>
    <s v="Startup719"/>
    <s v="CleanTech"/>
    <s v="Singapore"/>
    <s v="Singapore"/>
    <n v="2015"/>
    <d v="2021-02-08T00:00:00"/>
    <s v="Series D"/>
    <n v="46151470"/>
    <n v="381186684"/>
    <s v="Y Combinator"/>
    <n v="2"/>
    <n v="2036"/>
    <n v="58219595"/>
    <n v="27"/>
    <x v="1"/>
    <x v="0"/>
  </r>
  <r>
    <x v="719"/>
    <s v="Startup720"/>
    <s v="FinTech"/>
    <s v="Japan"/>
    <s v="Tokyo"/>
    <n v="2014"/>
    <d v="2025-04-04T00:00:00"/>
    <s v="IPO"/>
    <n v="4288587"/>
    <n v="524555081"/>
    <s v="Tiger Global"/>
    <n v="11"/>
    <n v="2505"/>
    <n v="70957660"/>
    <n v="3"/>
    <x v="0"/>
    <x v="0"/>
  </r>
  <r>
    <x v="720"/>
    <s v="Startup721"/>
    <s v="EdTech"/>
    <s v="USA"/>
    <s v="New York"/>
    <n v="2010"/>
    <d v="2024-10-10T00:00:00"/>
    <s v="Series D"/>
    <n v="40700715"/>
    <n v="955045545"/>
    <s v="Andreessen Horowitz"/>
    <n v="4"/>
    <n v="1142"/>
    <n v="9907106"/>
    <n v="20"/>
    <x v="1"/>
    <x v="1"/>
  </r>
  <r>
    <x v="721"/>
    <s v="Startup722"/>
    <s v="EdTech"/>
    <s v="Germany"/>
    <s v="Berlin"/>
    <n v="2021"/>
    <d v="2023-11-07T00:00:00"/>
    <s v="IPO"/>
    <n v="49328752"/>
    <n v="837849567"/>
    <s v="Accel"/>
    <n v="6"/>
    <n v="1089"/>
    <n v="6577494"/>
    <n v="40"/>
    <x v="1"/>
    <x v="1"/>
  </r>
  <r>
    <x v="722"/>
    <s v="Startup723"/>
    <s v="SaaS"/>
    <s v="UK"/>
    <s v="Manchester"/>
    <n v="2020"/>
    <d v="2025-08-25T00:00:00"/>
    <s v="Seed"/>
    <n v="2910604"/>
    <n v="79146613"/>
    <s v="Y Combinator"/>
    <n v="12"/>
    <n v="4542"/>
    <n v="78738147"/>
    <n v="2"/>
    <x v="3"/>
    <x v="0"/>
  </r>
  <r>
    <x v="723"/>
    <s v="Startup724"/>
    <s v="AI"/>
    <s v="Canada"/>
    <s v="Toronto"/>
    <n v="2019"/>
    <d v="2026-06-06T00:00:00"/>
    <s v="Series D"/>
    <n v="45045930"/>
    <n v="978871979"/>
    <s v="Andreessen Horowitz"/>
    <n v="13"/>
    <n v="67"/>
    <n v="50029190"/>
    <n v="28"/>
    <x v="0"/>
    <x v="1"/>
  </r>
  <r>
    <x v="724"/>
    <s v="Startup725"/>
    <s v="HealthTech"/>
    <s v="Japan"/>
    <s v="Tokyo"/>
    <n v="2022"/>
    <d v="2021-03-30T00:00:00"/>
    <s v="Series D"/>
    <n v="34047019"/>
    <n v="749566207"/>
    <s v="Lightspeed"/>
    <n v="9"/>
    <n v="4655"/>
    <n v="71014807"/>
    <n v="35"/>
    <x v="1"/>
    <x v="0"/>
  </r>
  <r>
    <x v="725"/>
    <s v="Startup726"/>
    <s v="Robotics"/>
    <s v="UK"/>
    <s v="London"/>
    <n v="2014"/>
    <d v="2023-12-18T00:00:00"/>
    <s v="Series B"/>
    <n v="15884890"/>
    <n v="853007712"/>
    <s v="Tiger Global"/>
    <n v="7"/>
    <n v="4703"/>
    <n v="27909298"/>
    <n v="38"/>
    <x v="1"/>
    <x v="1"/>
  </r>
  <r>
    <x v="726"/>
    <s v="Startup727"/>
    <s v="Cybersecurity"/>
    <s v="USA"/>
    <s v="Austin"/>
    <n v="2016"/>
    <d v="2022-03-01T00:00:00"/>
    <s v="Series C"/>
    <n v="4027744"/>
    <n v="891840203"/>
    <s v="SoftBank"/>
    <n v="9"/>
    <n v="3408"/>
    <n v="21893807"/>
    <n v="23"/>
    <x v="2"/>
    <x v="1"/>
  </r>
  <r>
    <x v="727"/>
    <s v="Startup728"/>
    <s v="E-Commerce"/>
    <s v="Singapore"/>
    <s v="Singapore"/>
    <n v="2024"/>
    <d v="2025-04-20T00:00:00"/>
    <s v="Series C"/>
    <n v="23780511"/>
    <n v="568753558"/>
    <s v="Lightspeed"/>
    <n v="5"/>
    <n v="257"/>
    <n v="51580431"/>
    <n v="20"/>
    <x v="3"/>
    <x v="0"/>
  </r>
  <r>
    <x v="728"/>
    <s v="Startup729"/>
    <s v="FinTech"/>
    <s v="USA"/>
    <s v="San Francisco"/>
    <n v="2013"/>
    <d v="2023-04-22T00:00:00"/>
    <s v="Series B"/>
    <n v="13115151"/>
    <n v="527739248"/>
    <s v="Y Combinator"/>
    <n v="1"/>
    <n v="4305"/>
    <n v="30393916"/>
    <n v="37"/>
    <x v="1"/>
    <x v="0"/>
  </r>
  <r>
    <x v="729"/>
    <s v="Startup730"/>
    <s v="E-Commerce"/>
    <s v="UAE"/>
    <s v="Abu Dhabi"/>
    <n v="2018"/>
    <d v="2022-12-01T00:00:00"/>
    <s v="Seed"/>
    <n v="20794244"/>
    <n v="521936677"/>
    <s v="Tiger Global"/>
    <n v="15"/>
    <n v="2358"/>
    <n v="13942605"/>
    <n v="38"/>
    <x v="2"/>
    <x v="0"/>
  </r>
  <r>
    <x v="730"/>
    <s v="Startup731"/>
    <s v="Robotics"/>
    <s v="Australia"/>
    <s v="Sydney"/>
    <n v="2013"/>
    <d v="2025-02-17T00:00:00"/>
    <s v="Series B"/>
    <n v="8608833"/>
    <n v="402832705"/>
    <s v="Andreessen Horowitz"/>
    <n v="12"/>
    <n v="3618"/>
    <n v="37747897"/>
    <n v="34"/>
    <x v="1"/>
    <x v="0"/>
  </r>
  <r>
    <x v="731"/>
    <s v="Startup732"/>
    <s v="EdTech"/>
    <s v="Germany"/>
    <s v="Munich"/>
    <n v="2019"/>
    <d v="2022-12-09T00:00:00"/>
    <s v="Series B"/>
    <n v="44095936"/>
    <n v="949649310"/>
    <s v="Lightspeed"/>
    <n v="14"/>
    <n v="1762"/>
    <n v="10220021"/>
    <n v="18"/>
    <x v="3"/>
    <x v="1"/>
  </r>
  <r>
    <x v="732"/>
    <s v="Startup733"/>
    <s v="SaaS"/>
    <s v="UK"/>
    <s v="London"/>
    <n v="2011"/>
    <d v="2023-06-12T00:00:00"/>
    <s v="Pre-Seed"/>
    <n v="20725358"/>
    <n v="639261852"/>
    <s v="Accel"/>
    <n v="3"/>
    <n v="2855"/>
    <n v="87316400"/>
    <n v="11"/>
    <x v="1"/>
    <x v="0"/>
  </r>
  <r>
    <x v="733"/>
    <s v="Startup734"/>
    <s v="FinTech"/>
    <s v="UK"/>
    <s v="London"/>
    <n v="2019"/>
    <d v="2022-06-02T00:00:00"/>
    <s v="Series D"/>
    <n v="46174137"/>
    <n v="15381606"/>
    <s v="SoftBank"/>
    <n v="8"/>
    <n v="756"/>
    <n v="29498197"/>
    <n v="8"/>
    <x v="0"/>
    <x v="0"/>
  </r>
  <r>
    <x v="734"/>
    <s v="Startup735"/>
    <s v="AgriTech"/>
    <s v="Singapore"/>
    <s v="Singapore"/>
    <n v="2015"/>
    <d v="2022-07-04T00:00:00"/>
    <s v="Series C"/>
    <n v="45321307"/>
    <n v="359746504"/>
    <s v="SoftBank"/>
    <n v="2"/>
    <n v="215"/>
    <n v="76412247"/>
    <n v="2"/>
    <x v="3"/>
    <x v="0"/>
  </r>
  <r>
    <x v="735"/>
    <s v="Startup736"/>
    <s v="Cybersecurity"/>
    <s v="UK"/>
    <s v="Manchester"/>
    <n v="2021"/>
    <d v="2022-09-18T00:00:00"/>
    <s v="IPO"/>
    <n v="13263889"/>
    <n v="342835637"/>
    <s v="Y Combinator"/>
    <n v="8"/>
    <n v="2108"/>
    <n v="91068276"/>
    <n v="23"/>
    <x v="1"/>
    <x v="0"/>
  </r>
  <r>
    <x v="736"/>
    <s v="Startup737"/>
    <s v="Cybersecurity"/>
    <s v="France"/>
    <s v="Paris"/>
    <n v="2023"/>
    <d v="2023-04-03T00:00:00"/>
    <s v="Seed"/>
    <n v="26936926"/>
    <n v="203680478"/>
    <s v="Tiger Global"/>
    <n v="12"/>
    <n v="3557"/>
    <n v="45569326"/>
    <n v="3"/>
    <x v="2"/>
    <x v="0"/>
  </r>
  <r>
    <x v="737"/>
    <s v="Startup738"/>
    <s v="FinTech"/>
    <s v="UK"/>
    <s v="London"/>
    <n v="2011"/>
    <d v="2023-08-28T00:00:00"/>
    <s v="Series A"/>
    <n v="31487692"/>
    <n v="624538222"/>
    <s v="Accel"/>
    <n v="13"/>
    <n v="2029"/>
    <n v="70145004"/>
    <n v="33"/>
    <x v="3"/>
    <x v="0"/>
  </r>
  <r>
    <x v="738"/>
    <s v="Startup739"/>
    <s v="Robotics"/>
    <s v="USA"/>
    <s v="Boston"/>
    <n v="2016"/>
    <d v="2022-02-26T00:00:00"/>
    <s v="Seed"/>
    <n v="4493508"/>
    <n v="565357928"/>
    <s v="Accel"/>
    <n v="5"/>
    <n v="1384"/>
    <n v="19665674"/>
    <n v="21"/>
    <x v="3"/>
    <x v="0"/>
  </r>
  <r>
    <x v="739"/>
    <s v="Startup740"/>
    <s v="EdTech"/>
    <s v="France"/>
    <s v="Paris"/>
    <n v="2017"/>
    <d v="2026-01-18T00:00:00"/>
    <s v="IPO"/>
    <n v="16834557"/>
    <n v="856205666"/>
    <s v="Sequoia Capital"/>
    <n v="12"/>
    <n v="1517"/>
    <n v="30021427"/>
    <n v="23"/>
    <x v="3"/>
    <x v="1"/>
  </r>
  <r>
    <x v="740"/>
    <s v="Startup741"/>
    <s v="HealthTech"/>
    <s v="Canada"/>
    <s v="Toronto"/>
    <n v="2012"/>
    <d v="2022-10-12T00:00:00"/>
    <s v="Series B"/>
    <n v="5388570"/>
    <n v="610964318"/>
    <s v="Peak XV"/>
    <n v="4"/>
    <n v="3181"/>
    <n v="64484302"/>
    <n v="32"/>
    <x v="0"/>
    <x v="0"/>
  </r>
  <r>
    <x v="741"/>
    <s v="Startup742"/>
    <s v="E-Commerce"/>
    <s v="France"/>
    <s v="Paris"/>
    <n v="2017"/>
    <d v="2022-12-11T00:00:00"/>
    <s v="Series C"/>
    <n v="7967302"/>
    <n v="327638926"/>
    <s v="Tiger Global"/>
    <n v="11"/>
    <n v="3902"/>
    <n v="86712091"/>
    <n v="28"/>
    <x v="0"/>
    <x v="0"/>
  </r>
  <r>
    <x v="742"/>
    <s v="Startup743"/>
    <s v="EdTech"/>
    <s v="Canada"/>
    <s v="Toronto"/>
    <n v="2024"/>
    <d v="2025-12-16T00:00:00"/>
    <s v="Series A"/>
    <n v="2407456"/>
    <n v="679757184"/>
    <s v="Peak XV"/>
    <n v="15"/>
    <n v="13"/>
    <n v="68732980"/>
    <n v="11"/>
    <x v="0"/>
    <x v="0"/>
  </r>
  <r>
    <x v="743"/>
    <s v="Startup744"/>
    <s v="AI"/>
    <s v="UAE"/>
    <s v="Dubai"/>
    <n v="2024"/>
    <d v="2026-01-01T00:00:00"/>
    <s v="Series A"/>
    <n v="17182133"/>
    <n v="242294784"/>
    <s v="Lightspeed"/>
    <n v="8"/>
    <n v="1090"/>
    <n v="14454350"/>
    <n v="32"/>
    <x v="2"/>
    <x v="0"/>
  </r>
  <r>
    <x v="744"/>
    <s v="Startup745"/>
    <s v="SaaS"/>
    <s v="India"/>
    <s v="Bengaluru"/>
    <n v="2016"/>
    <d v="2025-12-13T00:00:00"/>
    <s v="Series A"/>
    <n v="33609338"/>
    <n v="232581499"/>
    <s v="Peak XV"/>
    <n v="5"/>
    <n v="241"/>
    <n v="96274475"/>
    <n v="29"/>
    <x v="0"/>
    <x v="0"/>
  </r>
  <r>
    <x v="745"/>
    <s v="Startup746"/>
    <s v="SaaS"/>
    <s v="Australia"/>
    <s v="Melbourne"/>
    <n v="2014"/>
    <d v="2026-06-09T00:00:00"/>
    <s v="Series A"/>
    <n v="15125780"/>
    <n v="65450032"/>
    <s v="Andreessen Horowitz"/>
    <n v="10"/>
    <n v="314"/>
    <n v="13953611"/>
    <n v="4"/>
    <x v="1"/>
    <x v="0"/>
  </r>
  <r>
    <x v="746"/>
    <s v="Startup747"/>
    <s v="EdTech"/>
    <s v="Germany"/>
    <s v="Berlin"/>
    <n v="2022"/>
    <d v="2024-11-17T00:00:00"/>
    <s v="Pre-Seed"/>
    <n v="17962182"/>
    <n v="468694825"/>
    <s v="Y Combinator"/>
    <n v="3"/>
    <n v="4677"/>
    <n v="21228547"/>
    <n v="2"/>
    <x v="2"/>
    <x v="0"/>
  </r>
  <r>
    <x v="747"/>
    <s v="Startup748"/>
    <s v="HealthTech"/>
    <s v="Japan"/>
    <s v="Tokyo"/>
    <n v="2012"/>
    <d v="2026-01-12T00:00:00"/>
    <s v="Seed"/>
    <n v="17894854"/>
    <n v="49253147"/>
    <s v="Peak XV"/>
    <n v="12"/>
    <n v="3928"/>
    <n v="86124806"/>
    <n v="1"/>
    <x v="0"/>
    <x v="0"/>
  </r>
  <r>
    <x v="748"/>
    <s v="Startup749"/>
    <s v="EdTech"/>
    <s v="UK"/>
    <s v="London"/>
    <n v="2018"/>
    <d v="2023-10-08T00:00:00"/>
    <s v="Series A"/>
    <n v="7854821"/>
    <n v="354307107"/>
    <s v="Sequoia Capital"/>
    <n v="5"/>
    <n v="705"/>
    <n v="89653111"/>
    <n v="37"/>
    <x v="3"/>
    <x v="0"/>
  </r>
  <r>
    <x v="749"/>
    <s v="Startup750"/>
    <s v="AI"/>
    <s v="UK"/>
    <s v="London"/>
    <n v="2013"/>
    <d v="2025-07-17T00:00:00"/>
    <s v="Series C"/>
    <n v="25973678"/>
    <n v="271992218"/>
    <s v="Peak XV"/>
    <n v="15"/>
    <n v="653"/>
    <n v="78011883"/>
    <n v="22"/>
    <x v="1"/>
    <x v="0"/>
  </r>
  <r>
    <x v="750"/>
    <s v="Startup751"/>
    <s v="AI"/>
    <s v="USA"/>
    <s v="New York"/>
    <n v="2011"/>
    <d v="2025-05-15T00:00:00"/>
    <s v="Series D"/>
    <n v="11797586"/>
    <n v="579718198"/>
    <s v="Tiger Global"/>
    <n v="6"/>
    <n v="1469"/>
    <n v="74034273"/>
    <n v="29"/>
    <x v="0"/>
    <x v="0"/>
  </r>
  <r>
    <x v="751"/>
    <s v="Startup752"/>
    <s v="FinTech"/>
    <s v="Canada"/>
    <s v="Vancouver"/>
    <n v="2021"/>
    <d v="2024-10-15T00:00:00"/>
    <s v="Series D"/>
    <n v="32117639"/>
    <n v="716200586"/>
    <s v="Lightspeed"/>
    <n v="8"/>
    <n v="304"/>
    <n v="51865458"/>
    <n v="1"/>
    <x v="2"/>
    <x v="0"/>
  </r>
  <r>
    <x v="752"/>
    <s v="Startup753"/>
    <s v="CleanTech"/>
    <s v="Australia"/>
    <s v="Sydney"/>
    <n v="2013"/>
    <d v="2022-05-17T00:00:00"/>
    <s v="Seed"/>
    <n v="6762469"/>
    <n v="264519820"/>
    <s v="Andreessen Horowitz"/>
    <n v="10"/>
    <n v="3371"/>
    <n v="22897022"/>
    <n v="38"/>
    <x v="0"/>
    <x v="0"/>
  </r>
  <r>
    <x v="753"/>
    <s v="Startup754"/>
    <s v="SaaS"/>
    <s v="USA"/>
    <s v="San Francisco"/>
    <n v="2012"/>
    <d v="2025-02-17T00:00:00"/>
    <s v="IPO"/>
    <n v="45030607"/>
    <n v="591653497"/>
    <s v="Sequoia Capital"/>
    <n v="5"/>
    <n v="3130"/>
    <n v="59045834"/>
    <n v="4"/>
    <x v="0"/>
    <x v="0"/>
  </r>
  <r>
    <x v="754"/>
    <s v="Startup755"/>
    <s v="Robotics"/>
    <s v="Germany"/>
    <s v="Munich"/>
    <n v="2010"/>
    <d v="2024-12-14T00:00:00"/>
    <s v="Series D"/>
    <n v="33245930"/>
    <n v="251072621"/>
    <s v="Tiger Global"/>
    <n v="11"/>
    <n v="2308"/>
    <n v="96479303"/>
    <n v="29"/>
    <x v="1"/>
    <x v="0"/>
  </r>
  <r>
    <x v="755"/>
    <s v="Startup756"/>
    <s v="Cybersecurity"/>
    <s v="France"/>
    <s v="Paris"/>
    <n v="2021"/>
    <d v="2023-07-29T00:00:00"/>
    <s v="Pre-Seed"/>
    <n v="5963550"/>
    <n v="209139821"/>
    <s v="Tiger Global"/>
    <n v="9"/>
    <n v="3621"/>
    <n v="15109243"/>
    <n v="27"/>
    <x v="1"/>
    <x v="0"/>
  </r>
  <r>
    <x v="756"/>
    <s v="Startup757"/>
    <s v="AI"/>
    <s v="Singapore"/>
    <s v="Singapore"/>
    <n v="2020"/>
    <d v="2021-07-24T00:00:00"/>
    <s v="Seed"/>
    <n v="19890873"/>
    <n v="202176450"/>
    <s v="Lightspeed"/>
    <n v="7"/>
    <n v="3312"/>
    <n v="23936020"/>
    <n v="22"/>
    <x v="1"/>
    <x v="0"/>
  </r>
  <r>
    <x v="757"/>
    <s v="Startup758"/>
    <s v="HealthTech"/>
    <s v="India"/>
    <s v="Bengaluru"/>
    <n v="2013"/>
    <d v="2025-05-04T00:00:00"/>
    <s v="Series D"/>
    <n v="34654104"/>
    <n v="826918391"/>
    <s v="Y Combinator"/>
    <n v="9"/>
    <n v="3419"/>
    <n v="64876823"/>
    <n v="22"/>
    <x v="0"/>
    <x v="1"/>
  </r>
  <r>
    <x v="758"/>
    <s v="Startup759"/>
    <s v="EdTech"/>
    <s v="France"/>
    <s v="Paris"/>
    <n v="2024"/>
    <d v="2022-04-13T00:00:00"/>
    <s v="Series B"/>
    <n v="1761980"/>
    <n v="782764933"/>
    <s v="Lightspeed"/>
    <n v="1"/>
    <n v="1620"/>
    <n v="54501802"/>
    <n v="26"/>
    <x v="3"/>
    <x v="0"/>
  </r>
  <r>
    <x v="759"/>
    <s v="Startup760"/>
    <s v="HealthTech"/>
    <s v="India"/>
    <s v="Mumbai"/>
    <n v="2024"/>
    <d v="2023-11-12T00:00:00"/>
    <s v="Series B"/>
    <n v="40353561"/>
    <n v="464862200"/>
    <s v="Y Combinator"/>
    <n v="1"/>
    <n v="182"/>
    <n v="86270679"/>
    <n v="21"/>
    <x v="0"/>
    <x v="0"/>
  </r>
  <r>
    <x v="760"/>
    <s v="Startup761"/>
    <s v="AgriTech"/>
    <s v="France"/>
    <s v="Paris"/>
    <n v="2010"/>
    <d v="2021-01-21T00:00:00"/>
    <s v="Series B"/>
    <n v="20187323"/>
    <n v="953705251"/>
    <s v="Tiger Global"/>
    <n v="10"/>
    <n v="4103"/>
    <n v="88655082"/>
    <n v="35"/>
    <x v="1"/>
    <x v="1"/>
  </r>
  <r>
    <x v="761"/>
    <s v="Startup762"/>
    <s v="CleanTech"/>
    <s v="UK"/>
    <s v="Manchester"/>
    <n v="2018"/>
    <d v="2023-05-30T00:00:00"/>
    <s v="Series C"/>
    <n v="15111690"/>
    <n v="390613110"/>
    <s v="Tiger Global"/>
    <n v="1"/>
    <n v="4277"/>
    <n v="78153293"/>
    <n v="35"/>
    <x v="2"/>
    <x v="0"/>
  </r>
  <r>
    <x v="762"/>
    <s v="Startup763"/>
    <s v="AI"/>
    <s v="Japan"/>
    <s v="Tokyo"/>
    <n v="2015"/>
    <d v="2021-10-26T00:00:00"/>
    <s v="Pre-Seed"/>
    <n v="10830670"/>
    <n v="283887657"/>
    <s v="SoftBank"/>
    <n v="8"/>
    <n v="3720"/>
    <n v="23087053"/>
    <n v="40"/>
    <x v="3"/>
    <x v="0"/>
  </r>
  <r>
    <x v="763"/>
    <s v="Startup764"/>
    <s v="FinTech"/>
    <s v="France"/>
    <s v="Paris"/>
    <n v="2015"/>
    <d v="2022-08-07T00:00:00"/>
    <s v="Seed"/>
    <n v="25697038"/>
    <n v="821608818"/>
    <s v="SoftBank"/>
    <n v="11"/>
    <n v="596"/>
    <n v="65446909"/>
    <n v="29"/>
    <x v="3"/>
    <x v="1"/>
  </r>
  <r>
    <x v="764"/>
    <s v="Startup765"/>
    <s v="AgriTech"/>
    <s v="USA"/>
    <s v="Boston"/>
    <n v="2018"/>
    <d v="2024-07-24T00:00:00"/>
    <s v="Series C"/>
    <n v="15192078"/>
    <n v="521379836"/>
    <s v="Sequoia Capital"/>
    <n v="15"/>
    <n v="138"/>
    <n v="32480720"/>
    <n v="6"/>
    <x v="1"/>
    <x v="0"/>
  </r>
  <r>
    <x v="765"/>
    <s v="Startup766"/>
    <s v="E-Commerce"/>
    <s v="India"/>
    <s v="Bengaluru"/>
    <n v="2017"/>
    <d v="2022-08-03T00:00:00"/>
    <s v="Pre-Seed"/>
    <n v="7109435"/>
    <n v="146850110"/>
    <s v="Accel"/>
    <n v="10"/>
    <n v="985"/>
    <n v="38258636"/>
    <n v="13"/>
    <x v="2"/>
    <x v="0"/>
  </r>
  <r>
    <x v="766"/>
    <s v="Startup767"/>
    <s v="SaaS"/>
    <s v="Singapore"/>
    <s v="Singapore"/>
    <n v="2023"/>
    <d v="2024-07-11T00:00:00"/>
    <s v="Series B"/>
    <n v="4761929"/>
    <n v="946567149"/>
    <s v="Accel"/>
    <n v="9"/>
    <n v="3163"/>
    <n v="90903328"/>
    <n v="30"/>
    <x v="0"/>
    <x v="1"/>
  </r>
  <r>
    <x v="767"/>
    <s v="Startup768"/>
    <s v="Robotics"/>
    <s v="Australia"/>
    <s v="Sydney"/>
    <n v="2019"/>
    <d v="2026-06-23T00:00:00"/>
    <s v="Seed"/>
    <n v="43810863"/>
    <n v="841825206"/>
    <s v="Sequoia Capital"/>
    <n v="3"/>
    <n v="2035"/>
    <n v="8110187"/>
    <n v="3"/>
    <x v="0"/>
    <x v="1"/>
  </r>
  <r>
    <x v="768"/>
    <s v="Startup769"/>
    <s v="CleanTech"/>
    <s v="India"/>
    <s v="Mumbai"/>
    <n v="2011"/>
    <d v="2023-08-15T00:00:00"/>
    <s v="IPO"/>
    <n v="12442009"/>
    <n v="391975539"/>
    <s v="Peak XV"/>
    <n v="12"/>
    <n v="2743"/>
    <n v="34128867"/>
    <n v="24"/>
    <x v="2"/>
    <x v="0"/>
  </r>
  <r>
    <x v="769"/>
    <s v="Startup770"/>
    <s v="SaaS"/>
    <s v="Australia"/>
    <s v="Sydney"/>
    <n v="2023"/>
    <d v="2025-11-09T00:00:00"/>
    <s v="Series C"/>
    <n v="2170325"/>
    <n v="91556488"/>
    <s v="SoftBank"/>
    <n v="11"/>
    <n v="4841"/>
    <n v="41025516"/>
    <n v="12"/>
    <x v="1"/>
    <x v="0"/>
  </r>
  <r>
    <x v="770"/>
    <s v="Startup771"/>
    <s v="AgriTech"/>
    <s v="Canada"/>
    <s v="Vancouver"/>
    <n v="2018"/>
    <d v="2024-06-05T00:00:00"/>
    <s v="Series D"/>
    <n v="9768758"/>
    <n v="578565287"/>
    <s v="Y Combinator"/>
    <n v="5"/>
    <n v="4132"/>
    <n v="23079606"/>
    <n v="34"/>
    <x v="1"/>
    <x v="0"/>
  </r>
  <r>
    <x v="771"/>
    <s v="Startup772"/>
    <s v="E-Commerce"/>
    <s v="USA"/>
    <s v="Boston"/>
    <n v="2010"/>
    <d v="2022-05-18T00:00:00"/>
    <s v="Series A"/>
    <n v="43743452"/>
    <n v="332336840"/>
    <s v="Accel"/>
    <n v="1"/>
    <n v="763"/>
    <n v="14776649"/>
    <n v="2"/>
    <x v="3"/>
    <x v="0"/>
  </r>
  <r>
    <x v="772"/>
    <s v="Startup773"/>
    <s v="Cybersecurity"/>
    <s v="USA"/>
    <s v="New York"/>
    <n v="2019"/>
    <d v="2024-07-31T00:00:00"/>
    <s v="Series D"/>
    <n v="17501835"/>
    <n v="154424876"/>
    <s v="Andreessen Horowitz"/>
    <n v="6"/>
    <n v="94"/>
    <n v="66985331"/>
    <n v="25"/>
    <x v="0"/>
    <x v="0"/>
  </r>
  <r>
    <x v="773"/>
    <s v="Startup774"/>
    <s v="EdTech"/>
    <s v="India"/>
    <s v="Pune"/>
    <n v="2015"/>
    <d v="2023-07-26T00:00:00"/>
    <s v="IPO"/>
    <n v="49807338"/>
    <n v="428123570"/>
    <s v="SoftBank"/>
    <n v="7"/>
    <n v="1265"/>
    <n v="76380682"/>
    <n v="32"/>
    <x v="1"/>
    <x v="0"/>
  </r>
  <r>
    <x v="774"/>
    <s v="Startup775"/>
    <s v="Robotics"/>
    <s v="UK"/>
    <s v="London"/>
    <n v="2022"/>
    <d v="2021-02-22T00:00:00"/>
    <s v="Series B"/>
    <n v="38888844"/>
    <n v="750008896"/>
    <s v="Peak XV"/>
    <n v="7"/>
    <n v="812"/>
    <n v="21912765"/>
    <n v="5"/>
    <x v="0"/>
    <x v="0"/>
  </r>
  <r>
    <x v="775"/>
    <s v="Startup776"/>
    <s v="FinTech"/>
    <s v="USA"/>
    <s v="New York"/>
    <n v="2023"/>
    <d v="2024-03-09T00:00:00"/>
    <s v="Series A"/>
    <n v="45121014"/>
    <n v="614426511"/>
    <s v="Peak XV"/>
    <n v="3"/>
    <n v="2568"/>
    <n v="27757714"/>
    <n v="35"/>
    <x v="0"/>
    <x v="0"/>
  </r>
  <r>
    <x v="776"/>
    <s v="Startup777"/>
    <s v="AgriTech"/>
    <s v="Australia"/>
    <s v="Sydney"/>
    <n v="2014"/>
    <d v="2025-09-23T00:00:00"/>
    <s v="Series C"/>
    <n v="30286736"/>
    <n v="596860641"/>
    <s v="Accel"/>
    <n v="10"/>
    <n v="1353"/>
    <n v="88867278"/>
    <n v="35"/>
    <x v="2"/>
    <x v="0"/>
  </r>
  <r>
    <x v="777"/>
    <s v="Startup778"/>
    <s v="Cybersecurity"/>
    <s v="India"/>
    <s v="Mumbai"/>
    <n v="2018"/>
    <d v="2023-04-28T00:00:00"/>
    <s v="Series A"/>
    <n v="49775697"/>
    <n v="488632761"/>
    <s v="Andreessen Horowitz"/>
    <n v="11"/>
    <n v="4575"/>
    <n v="70114976"/>
    <n v="9"/>
    <x v="1"/>
    <x v="0"/>
  </r>
  <r>
    <x v="778"/>
    <s v="Startup779"/>
    <s v="Cybersecurity"/>
    <s v="UK"/>
    <s v="London"/>
    <n v="2010"/>
    <d v="2024-07-04T00:00:00"/>
    <s v="IPO"/>
    <n v="31073438"/>
    <n v="952434667"/>
    <s v="Lightspeed"/>
    <n v="15"/>
    <n v="1277"/>
    <n v="38513604"/>
    <n v="10"/>
    <x v="0"/>
    <x v="1"/>
  </r>
  <r>
    <x v="779"/>
    <s v="Startup780"/>
    <s v="HealthTech"/>
    <s v="USA"/>
    <s v="Boston"/>
    <n v="2016"/>
    <d v="2024-11-12T00:00:00"/>
    <s v="IPO"/>
    <n v="46105872"/>
    <n v="36285208"/>
    <s v="Peak XV"/>
    <n v="1"/>
    <n v="1095"/>
    <n v="32666059"/>
    <n v="24"/>
    <x v="2"/>
    <x v="0"/>
  </r>
  <r>
    <x v="780"/>
    <s v="Startup781"/>
    <s v="EdTech"/>
    <s v="France"/>
    <s v="Paris"/>
    <n v="2017"/>
    <d v="2022-12-11T00:00:00"/>
    <s v="Series A"/>
    <n v="13406577"/>
    <n v="792648468"/>
    <s v="SoftBank"/>
    <n v="15"/>
    <n v="256"/>
    <n v="72411971"/>
    <n v="12"/>
    <x v="2"/>
    <x v="0"/>
  </r>
  <r>
    <x v="781"/>
    <s v="Startup782"/>
    <s v="AgriTech"/>
    <s v="UAE"/>
    <s v="Abu Dhabi"/>
    <n v="2011"/>
    <d v="2026-04-25T00:00:00"/>
    <s v="Series B"/>
    <n v="31144981"/>
    <n v="649290759"/>
    <s v="Y Combinator"/>
    <n v="8"/>
    <n v="110"/>
    <n v="49338370"/>
    <n v="4"/>
    <x v="1"/>
    <x v="0"/>
  </r>
  <r>
    <x v="782"/>
    <s v="Startup783"/>
    <s v="SaaS"/>
    <s v="Singapore"/>
    <s v="Singapore"/>
    <n v="2014"/>
    <d v="2023-07-26T00:00:00"/>
    <s v="IPO"/>
    <n v="20462780"/>
    <n v="44241234"/>
    <s v="Accel"/>
    <n v="4"/>
    <n v="3692"/>
    <n v="85962918"/>
    <n v="36"/>
    <x v="0"/>
    <x v="0"/>
  </r>
  <r>
    <x v="783"/>
    <s v="Startup784"/>
    <s v="Cybersecurity"/>
    <s v="France"/>
    <s v="Paris"/>
    <n v="2016"/>
    <d v="2021-10-09T00:00:00"/>
    <s v="Pre-Seed"/>
    <n v="33424281"/>
    <n v="559741251"/>
    <s v="SoftBank"/>
    <n v="10"/>
    <n v="2953"/>
    <n v="70750184"/>
    <n v="14"/>
    <x v="1"/>
    <x v="0"/>
  </r>
  <r>
    <x v="784"/>
    <s v="Startup785"/>
    <s v="Cybersecurity"/>
    <s v="Germany"/>
    <s v="Berlin"/>
    <n v="2024"/>
    <d v="2022-06-28T00:00:00"/>
    <s v="Series D"/>
    <n v="9634613"/>
    <n v="68641919"/>
    <s v="SoftBank"/>
    <n v="15"/>
    <n v="2538"/>
    <n v="48481093"/>
    <n v="14"/>
    <x v="2"/>
    <x v="0"/>
  </r>
  <r>
    <x v="785"/>
    <s v="Startup786"/>
    <s v="FinTech"/>
    <s v="Australia"/>
    <s v="Sydney"/>
    <n v="2016"/>
    <d v="2025-06-28T00:00:00"/>
    <s v="Seed"/>
    <n v="12196674"/>
    <n v="227880139"/>
    <s v="Lightspeed"/>
    <n v="12"/>
    <n v="1552"/>
    <n v="18611121"/>
    <n v="35"/>
    <x v="3"/>
    <x v="0"/>
  </r>
  <r>
    <x v="786"/>
    <s v="Startup787"/>
    <s v="HealthTech"/>
    <s v="France"/>
    <s v="Paris"/>
    <n v="2022"/>
    <d v="2024-05-12T00:00:00"/>
    <s v="IPO"/>
    <n v="47426205"/>
    <n v="492618944"/>
    <s v="Peak XV"/>
    <n v="8"/>
    <n v="912"/>
    <n v="58688302"/>
    <n v="9"/>
    <x v="3"/>
    <x v="0"/>
  </r>
  <r>
    <x v="787"/>
    <s v="Startup788"/>
    <s v="EdTech"/>
    <s v="USA"/>
    <s v="New York"/>
    <n v="2017"/>
    <d v="2023-10-15T00:00:00"/>
    <s v="Series A"/>
    <n v="4698546"/>
    <n v="672275918"/>
    <s v="Lightspeed"/>
    <n v="5"/>
    <n v="3324"/>
    <n v="73306495"/>
    <n v="33"/>
    <x v="2"/>
    <x v="0"/>
  </r>
  <r>
    <x v="788"/>
    <s v="Startup789"/>
    <s v="AI"/>
    <s v="USA"/>
    <s v="Boston"/>
    <n v="2020"/>
    <d v="2025-01-29T00:00:00"/>
    <s v="Series B"/>
    <n v="42812769"/>
    <n v="427194172"/>
    <s v="Y Combinator"/>
    <n v="1"/>
    <n v="3119"/>
    <n v="54228668"/>
    <n v="24"/>
    <x v="0"/>
    <x v="0"/>
  </r>
  <r>
    <x v="789"/>
    <s v="Startup790"/>
    <s v="FinTech"/>
    <s v="Canada"/>
    <s v="Toronto"/>
    <n v="2019"/>
    <d v="2021-07-25T00:00:00"/>
    <s v="IPO"/>
    <n v="49056620"/>
    <n v="739776615"/>
    <s v="Andreessen Horowitz"/>
    <n v="15"/>
    <n v="1294"/>
    <n v="28833398"/>
    <n v="21"/>
    <x v="3"/>
    <x v="0"/>
  </r>
  <r>
    <x v="790"/>
    <s v="Startup791"/>
    <s v="SaaS"/>
    <s v="France"/>
    <s v="Paris"/>
    <n v="2011"/>
    <d v="2025-05-31T00:00:00"/>
    <s v="Pre-Seed"/>
    <n v="16571547"/>
    <n v="861007126"/>
    <s v="Peak XV"/>
    <n v="10"/>
    <n v="2485"/>
    <n v="15324578"/>
    <n v="38"/>
    <x v="0"/>
    <x v="1"/>
  </r>
  <r>
    <x v="791"/>
    <s v="Startup792"/>
    <s v="EdTech"/>
    <s v="USA"/>
    <s v="San Francisco"/>
    <n v="2021"/>
    <d v="2026-01-24T00:00:00"/>
    <s v="Series B"/>
    <n v="27678369"/>
    <n v="739642413"/>
    <s v="Andreessen Horowitz"/>
    <n v="4"/>
    <n v="4982"/>
    <n v="6889897"/>
    <n v="38"/>
    <x v="0"/>
    <x v="0"/>
  </r>
  <r>
    <x v="792"/>
    <s v="Startup793"/>
    <s v="Robotics"/>
    <s v="UAE"/>
    <s v="Abu Dhabi"/>
    <n v="2024"/>
    <d v="2021-04-22T00:00:00"/>
    <s v="Series D"/>
    <n v="35156148"/>
    <n v="842963305"/>
    <s v="Y Combinator"/>
    <n v="11"/>
    <n v="1813"/>
    <n v="67072474"/>
    <n v="13"/>
    <x v="3"/>
    <x v="1"/>
  </r>
  <r>
    <x v="793"/>
    <s v="Startup794"/>
    <s v="HealthTech"/>
    <s v="Australia"/>
    <s v="Sydney"/>
    <n v="2013"/>
    <d v="2021-11-05T00:00:00"/>
    <s v="Series A"/>
    <n v="38406622"/>
    <n v="557924217"/>
    <s v="Y Combinator"/>
    <n v="4"/>
    <n v="436"/>
    <n v="61519953"/>
    <n v="27"/>
    <x v="0"/>
    <x v="0"/>
  </r>
  <r>
    <x v="794"/>
    <s v="Startup795"/>
    <s v="CleanTech"/>
    <s v="Singapore"/>
    <s v="Singapore"/>
    <n v="2020"/>
    <d v="2025-03-05T00:00:00"/>
    <s v="Series B"/>
    <n v="40374135"/>
    <n v="460164596"/>
    <s v="Andreessen Horowitz"/>
    <n v="8"/>
    <n v="2764"/>
    <n v="38329060"/>
    <n v="6"/>
    <x v="0"/>
    <x v="0"/>
  </r>
  <r>
    <x v="795"/>
    <s v="Startup796"/>
    <s v="EdTech"/>
    <s v="Australia"/>
    <s v="Melbourne"/>
    <n v="2014"/>
    <d v="2022-05-23T00:00:00"/>
    <s v="Series D"/>
    <n v="12947977"/>
    <n v="371380991"/>
    <s v="Peak XV"/>
    <n v="2"/>
    <n v="3401"/>
    <n v="24604626"/>
    <n v="39"/>
    <x v="1"/>
    <x v="0"/>
  </r>
  <r>
    <x v="796"/>
    <s v="Startup797"/>
    <s v="HealthTech"/>
    <s v="Canada"/>
    <s v="Vancouver"/>
    <n v="2015"/>
    <d v="2023-10-12T00:00:00"/>
    <s v="IPO"/>
    <n v="23341563"/>
    <n v="545569372"/>
    <s v="Accel"/>
    <n v="5"/>
    <n v="2142"/>
    <n v="54050246"/>
    <n v="20"/>
    <x v="0"/>
    <x v="0"/>
  </r>
  <r>
    <x v="797"/>
    <s v="Startup798"/>
    <s v="HealthTech"/>
    <s v="USA"/>
    <s v="Boston"/>
    <n v="2015"/>
    <d v="2022-05-28T00:00:00"/>
    <s v="Series B"/>
    <n v="20100788"/>
    <n v="814779720"/>
    <s v="Andreessen Horowitz"/>
    <n v="1"/>
    <n v="915"/>
    <n v="86898419"/>
    <n v="39"/>
    <x v="1"/>
    <x v="1"/>
  </r>
  <r>
    <x v="798"/>
    <s v="Startup799"/>
    <s v="SaaS"/>
    <s v="Canada"/>
    <s v="Toronto"/>
    <n v="2014"/>
    <d v="2024-12-02T00:00:00"/>
    <s v="Series C"/>
    <n v="27841289"/>
    <n v="807349478"/>
    <s v="Y Combinator"/>
    <n v="9"/>
    <n v="1308"/>
    <n v="54988452"/>
    <n v="33"/>
    <x v="0"/>
    <x v="1"/>
  </r>
  <r>
    <x v="799"/>
    <s v="Startup800"/>
    <s v="AgriTech"/>
    <s v="Australia"/>
    <s v="Melbourne"/>
    <n v="2024"/>
    <d v="2024-01-19T00:00:00"/>
    <s v="Series D"/>
    <n v="49391994"/>
    <n v="704385376"/>
    <s v="Peak XV"/>
    <n v="13"/>
    <n v="4328"/>
    <n v="67140641"/>
    <n v="14"/>
    <x v="3"/>
    <x v="0"/>
  </r>
  <r>
    <x v="800"/>
    <s v="Startup801"/>
    <s v="AI"/>
    <s v="Singapore"/>
    <s v="Singapore"/>
    <n v="2020"/>
    <d v="2021-02-11T00:00:00"/>
    <s v="Pre-Seed"/>
    <n v="15003875"/>
    <n v="167023962"/>
    <s v="SoftBank"/>
    <n v="10"/>
    <n v="1502"/>
    <n v="61300043"/>
    <n v="33"/>
    <x v="0"/>
    <x v="0"/>
  </r>
  <r>
    <x v="801"/>
    <s v="Startup802"/>
    <s v="FinTech"/>
    <s v="Canada"/>
    <s v="Vancouver"/>
    <n v="2024"/>
    <d v="2025-08-08T00:00:00"/>
    <s v="Series D"/>
    <n v="18516269"/>
    <n v="91888073"/>
    <s v="Sequoia Capital"/>
    <n v="11"/>
    <n v="174"/>
    <n v="66651126"/>
    <n v="33"/>
    <x v="1"/>
    <x v="0"/>
  </r>
  <r>
    <x v="802"/>
    <s v="Startup803"/>
    <s v="FinTech"/>
    <s v="UAE"/>
    <s v="Dubai"/>
    <n v="2012"/>
    <d v="2024-04-03T00:00:00"/>
    <s v="Pre-Seed"/>
    <n v="36213275"/>
    <n v="874166353"/>
    <s v="Sequoia Capital"/>
    <n v="1"/>
    <n v="4876"/>
    <n v="74489395"/>
    <n v="37"/>
    <x v="0"/>
    <x v="1"/>
  </r>
  <r>
    <x v="803"/>
    <s v="Startup804"/>
    <s v="HealthTech"/>
    <s v="UK"/>
    <s v="London"/>
    <n v="2018"/>
    <d v="2021-12-15T00:00:00"/>
    <s v="Series C"/>
    <n v="14901072"/>
    <n v="880939037"/>
    <s v="Andreessen Horowitz"/>
    <n v="9"/>
    <n v="2023"/>
    <n v="29950882"/>
    <n v="40"/>
    <x v="0"/>
    <x v="1"/>
  </r>
  <r>
    <x v="804"/>
    <s v="Startup805"/>
    <s v="Cybersecurity"/>
    <s v="USA"/>
    <s v="San Francisco"/>
    <n v="2011"/>
    <d v="2025-07-19T00:00:00"/>
    <s v="Pre-Seed"/>
    <n v="44171941"/>
    <n v="304847633"/>
    <s v="Andreessen Horowitz"/>
    <n v="9"/>
    <n v="4041"/>
    <n v="9448899"/>
    <n v="3"/>
    <x v="1"/>
    <x v="0"/>
  </r>
  <r>
    <x v="805"/>
    <s v="Startup806"/>
    <s v="Cybersecurity"/>
    <s v="UK"/>
    <s v="Manchester"/>
    <n v="2017"/>
    <d v="2026-04-16T00:00:00"/>
    <s v="Series A"/>
    <n v="34457722"/>
    <n v="516952210"/>
    <s v="Y Combinator"/>
    <n v="6"/>
    <n v="2402"/>
    <n v="20524919"/>
    <n v="17"/>
    <x v="0"/>
    <x v="0"/>
  </r>
  <r>
    <x v="806"/>
    <s v="Startup807"/>
    <s v="AgriTech"/>
    <s v="UAE"/>
    <s v="Dubai"/>
    <n v="2022"/>
    <d v="2025-12-27T00:00:00"/>
    <s v="Series A"/>
    <n v="5433760"/>
    <n v="667920432"/>
    <s v="Andreessen Horowitz"/>
    <n v="2"/>
    <n v="2255"/>
    <n v="81174918"/>
    <n v="33"/>
    <x v="1"/>
    <x v="0"/>
  </r>
  <r>
    <x v="807"/>
    <s v="Startup808"/>
    <s v="HealthTech"/>
    <s v="Australia"/>
    <s v="Sydney"/>
    <n v="2023"/>
    <d v="2021-03-01T00:00:00"/>
    <s v="Series C"/>
    <n v="2196957"/>
    <n v="222206479"/>
    <s v="Andreessen Horowitz"/>
    <n v="7"/>
    <n v="4374"/>
    <n v="54746614"/>
    <n v="15"/>
    <x v="0"/>
    <x v="0"/>
  </r>
  <r>
    <x v="808"/>
    <s v="Startup809"/>
    <s v="HealthTech"/>
    <s v="UAE"/>
    <s v="Abu Dhabi"/>
    <n v="2024"/>
    <d v="2023-01-18T00:00:00"/>
    <s v="Series C"/>
    <n v="10298505"/>
    <n v="120887522"/>
    <s v="Sequoia Capital"/>
    <n v="2"/>
    <n v="4940"/>
    <n v="82608453"/>
    <n v="3"/>
    <x v="2"/>
    <x v="0"/>
  </r>
  <r>
    <x v="809"/>
    <s v="Startup810"/>
    <s v="HealthTech"/>
    <s v="USA"/>
    <s v="Boston"/>
    <n v="2022"/>
    <d v="2021-02-06T00:00:00"/>
    <s v="Series D"/>
    <n v="46156684"/>
    <n v="734678382"/>
    <s v="Peak XV"/>
    <n v="13"/>
    <n v="3881"/>
    <n v="94392961"/>
    <n v="18"/>
    <x v="0"/>
    <x v="0"/>
  </r>
  <r>
    <x v="810"/>
    <s v="Startup811"/>
    <s v="AI"/>
    <s v="USA"/>
    <s v="San Francisco"/>
    <n v="2011"/>
    <d v="2025-07-12T00:00:00"/>
    <s v="Seed"/>
    <n v="9085000"/>
    <n v="461679210"/>
    <s v="SoftBank"/>
    <n v="4"/>
    <n v="31"/>
    <n v="114750"/>
    <n v="33"/>
    <x v="3"/>
    <x v="0"/>
  </r>
  <r>
    <x v="811"/>
    <s v="Startup812"/>
    <s v="FinTech"/>
    <s v="Germany"/>
    <s v="Munich"/>
    <n v="2010"/>
    <d v="2024-09-22T00:00:00"/>
    <s v="IPO"/>
    <n v="44713553"/>
    <n v="860360624"/>
    <s v="SoftBank"/>
    <n v="5"/>
    <n v="3704"/>
    <n v="36472615"/>
    <n v="35"/>
    <x v="1"/>
    <x v="1"/>
  </r>
  <r>
    <x v="812"/>
    <s v="Startup813"/>
    <s v="Cybersecurity"/>
    <s v="Canada"/>
    <s v="Vancouver"/>
    <n v="2016"/>
    <d v="2025-03-03T00:00:00"/>
    <s v="Series B"/>
    <n v="37527859"/>
    <n v="885254301"/>
    <s v="Peak XV"/>
    <n v="11"/>
    <n v="4930"/>
    <n v="12775321"/>
    <n v="14"/>
    <x v="2"/>
    <x v="1"/>
  </r>
  <r>
    <x v="813"/>
    <s v="Startup814"/>
    <s v="AgriTech"/>
    <s v="UK"/>
    <s v="London"/>
    <n v="2024"/>
    <d v="2021-10-11T00:00:00"/>
    <s v="Series D"/>
    <n v="7336132"/>
    <n v="137404792"/>
    <s v="Andreessen Horowitz"/>
    <n v="1"/>
    <n v="299"/>
    <n v="71283584"/>
    <n v="5"/>
    <x v="0"/>
    <x v="0"/>
  </r>
  <r>
    <x v="814"/>
    <s v="Startup815"/>
    <s v="EdTech"/>
    <s v="Japan"/>
    <s v="Tokyo"/>
    <n v="2020"/>
    <d v="2021-01-04T00:00:00"/>
    <s v="Pre-Seed"/>
    <n v="38660785"/>
    <n v="421262179"/>
    <s v="Sequoia Capital"/>
    <n v="1"/>
    <n v="3610"/>
    <n v="8577066"/>
    <n v="30"/>
    <x v="1"/>
    <x v="0"/>
  </r>
  <r>
    <x v="815"/>
    <s v="Startup816"/>
    <s v="HealthTech"/>
    <s v="Canada"/>
    <s v="Vancouver"/>
    <n v="2019"/>
    <d v="2025-04-13T00:00:00"/>
    <s v="Pre-Seed"/>
    <n v="16265408"/>
    <n v="470684258"/>
    <s v="Sequoia Capital"/>
    <n v="3"/>
    <n v="453"/>
    <n v="51974535"/>
    <n v="26"/>
    <x v="2"/>
    <x v="0"/>
  </r>
  <r>
    <x v="816"/>
    <s v="Startup817"/>
    <s v="FinTech"/>
    <s v="USA"/>
    <s v="Boston"/>
    <n v="2015"/>
    <d v="2025-04-21T00:00:00"/>
    <s v="Series C"/>
    <n v="24686670"/>
    <n v="704922585"/>
    <s v="Andreessen Horowitz"/>
    <n v="2"/>
    <n v="4456"/>
    <n v="51386339"/>
    <n v="13"/>
    <x v="2"/>
    <x v="0"/>
  </r>
  <r>
    <x v="817"/>
    <s v="Startup818"/>
    <s v="HealthTech"/>
    <s v="France"/>
    <s v="Paris"/>
    <n v="2010"/>
    <d v="2022-06-18T00:00:00"/>
    <s v="Series A"/>
    <n v="18570646"/>
    <n v="485199015"/>
    <s v="SoftBank"/>
    <n v="3"/>
    <n v="1825"/>
    <n v="14636976"/>
    <n v="24"/>
    <x v="0"/>
    <x v="0"/>
  </r>
  <r>
    <x v="818"/>
    <s v="Startup819"/>
    <s v="CleanTech"/>
    <s v="Australia"/>
    <s v="Sydney"/>
    <n v="2024"/>
    <d v="2025-03-07T00:00:00"/>
    <s v="Seed"/>
    <n v="43379223"/>
    <n v="657569459"/>
    <s v="Accel"/>
    <n v="5"/>
    <n v="616"/>
    <n v="10008949"/>
    <n v="25"/>
    <x v="1"/>
    <x v="0"/>
  </r>
  <r>
    <x v="819"/>
    <s v="Startup820"/>
    <s v="SaaS"/>
    <s v="France"/>
    <s v="Paris"/>
    <n v="2024"/>
    <d v="2021-11-10T00:00:00"/>
    <s v="Series B"/>
    <n v="24186064"/>
    <n v="283762695"/>
    <s v="Y Combinator"/>
    <n v="5"/>
    <n v="2991"/>
    <n v="76586591"/>
    <n v="38"/>
    <x v="0"/>
    <x v="0"/>
  </r>
  <r>
    <x v="820"/>
    <s v="Startup821"/>
    <s v="FinTech"/>
    <s v="India"/>
    <s v="Bengaluru"/>
    <n v="2022"/>
    <d v="2022-10-01T00:00:00"/>
    <s v="Series C"/>
    <n v="31666643"/>
    <n v="100605382"/>
    <s v="Accel"/>
    <n v="13"/>
    <n v="3005"/>
    <n v="93242690"/>
    <n v="7"/>
    <x v="3"/>
    <x v="0"/>
  </r>
  <r>
    <x v="821"/>
    <s v="Startup822"/>
    <s v="E-Commerce"/>
    <s v="UK"/>
    <s v="Manchester"/>
    <n v="2021"/>
    <d v="2022-02-10T00:00:00"/>
    <s v="Series C"/>
    <n v="25891575"/>
    <n v="636644470"/>
    <s v="Lightspeed"/>
    <n v="3"/>
    <n v="3101"/>
    <n v="41588062"/>
    <n v="5"/>
    <x v="3"/>
    <x v="0"/>
  </r>
  <r>
    <x v="822"/>
    <s v="Startup823"/>
    <s v="AgriTech"/>
    <s v="Canada"/>
    <s v="Vancouver"/>
    <n v="2010"/>
    <d v="2023-05-09T00:00:00"/>
    <s v="Series A"/>
    <n v="34758141"/>
    <n v="648989509"/>
    <s v="SoftBank"/>
    <n v="13"/>
    <n v="2015"/>
    <n v="14783686"/>
    <n v="27"/>
    <x v="2"/>
    <x v="0"/>
  </r>
  <r>
    <x v="823"/>
    <s v="Startup824"/>
    <s v="EdTech"/>
    <s v="Singapore"/>
    <s v="Singapore"/>
    <n v="2012"/>
    <d v="2026-01-29T00:00:00"/>
    <s v="Series C"/>
    <n v="25109895"/>
    <n v="245219140"/>
    <s v="Sequoia Capital"/>
    <n v="10"/>
    <n v="1019"/>
    <n v="44564808"/>
    <n v="34"/>
    <x v="0"/>
    <x v="0"/>
  </r>
  <r>
    <x v="824"/>
    <s v="Startup825"/>
    <s v="E-Commerce"/>
    <s v="UAE"/>
    <s v="Abu Dhabi"/>
    <n v="2010"/>
    <d v="2022-11-10T00:00:00"/>
    <s v="Series A"/>
    <n v="33867288"/>
    <n v="860698857"/>
    <s v="Sequoia Capital"/>
    <n v="4"/>
    <n v="3979"/>
    <n v="54083999"/>
    <n v="19"/>
    <x v="3"/>
    <x v="1"/>
  </r>
  <r>
    <x v="825"/>
    <s v="Startup826"/>
    <s v="CleanTech"/>
    <s v="UAE"/>
    <s v="Abu Dhabi"/>
    <n v="2019"/>
    <d v="2024-10-15T00:00:00"/>
    <s v="Series A"/>
    <n v="17765131"/>
    <n v="764011781"/>
    <s v="Y Combinator"/>
    <n v="11"/>
    <n v="3555"/>
    <n v="29102696"/>
    <n v="11"/>
    <x v="1"/>
    <x v="0"/>
  </r>
  <r>
    <x v="826"/>
    <s v="Startup827"/>
    <s v="Robotics"/>
    <s v="USA"/>
    <s v="Boston"/>
    <n v="2018"/>
    <d v="2024-02-20T00:00:00"/>
    <s v="Series D"/>
    <n v="29229974"/>
    <n v="62763493"/>
    <s v="SoftBank"/>
    <n v="7"/>
    <n v="2163"/>
    <n v="46433002"/>
    <n v="7"/>
    <x v="2"/>
    <x v="0"/>
  </r>
  <r>
    <x v="827"/>
    <s v="Startup828"/>
    <s v="AI"/>
    <s v="Canada"/>
    <s v="Toronto"/>
    <n v="2020"/>
    <d v="2022-04-04T00:00:00"/>
    <s v="IPO"/>
    <n v="45052953"/>
    <n v="117673401"/>
    <s v="Sequoia Capital"/>
    <n v="5"/>
    <n v="2812"/>
    <n v="74644953"/>
    <n v="34"/>
    <x v="0"/>
    <x v="0"/>
  </r>
  <r>
    <x v="828"/>
    <s v="Startup829"/>
    <s v="SaaS"/>
    <s v="France"/>
    <s v="Paris"/>
    <n v="2015"/>
    <d v="2021-11-16T00:00:00"/>
    <s v="Series A"/>
    <n v="21742651"/>
    <n v="226446687"/>
    <s v="Lightspeed"/>
    <n v="11"/>
    <n v="1028"/>
    <n v="87049037"/>
    <n v="38"/>
    <x v="3"/>
    <x v="0"/>
  </r>
  <r>
    <x v="829"/>
    <s v="Startup830"/>
    <s v="E-Commerce"/>
    <s v="USA"/>
    <s v="Austin"/>
    <n v="2024"/>
    <d v="2026-02-21T00:00:00"/>
    <s v="Series B"/>
    <n v="38780408"/>
    <n v="91623866"/>
    <s v="Sequoia Capital"/>
    <n v="1"/>
    <n v="283"/>
    <n v="11844350"/>
    <n v="28"/>
    <x v="2"/>
    <x v="0"/>
  </r>
  <r>
    <x v="830"/>
    <s v="Startup831"/>
    <s v="HealthTech"/>
    <s v="UAE"/>
    <s v="Dubai"/>
    <n v="2016"/>
    <d v="2023-05-22T00:00:00"/>
    <s v="Series D"/>
    <n v="38315607"/>
    <n v="661258314"/>
    <s v="Tiger Global"/>
    <n v="9"/>
    <n v="3024"/>
    <n v="13168057"/>
    <n v="38"/>
    <x v="3"/>
    <x v="0"/>
  </r>
  <r>
    <x v="831"/>
    <s v="Startup832"/>
    <s v="FinTech"/>
    <s v="Japan"/>
    <s v="Tokyo"/>
    <n v="2016"/>
    <d v="2024-08-03T00:00:00"/>
    <s v="Pre-Seed"/>
    <n v="49067386"/>
    <n v="136620114"/>
    <s v="Tiger Global"/>
    <n v="1"/>
    <n v="2425"/>
    <n v="38997044"/>
    <n v="7"/>
    <x v="2"/>
    <x v="0"/>
  </r>
  <r>
    <x v="832"/>
    <s v="Startup833"/>
    <s v="HealthTech"/>
    <s v="India"/>
    <s v="Pune"/>
    <n v="2013"/>
    <d v="2025-10-17T00:00:00"/>
    <s v="Series D"/>
    <n v="4717691"/>
    <n v="582794465"/>
    <s v="Tiger Global"/>
    <n v="9"/>
    <n v="2708"/>
    <n v="49521211"/>
    <n v="3"/>
    <x v="1"/>
    <x v="0"/>
  </r>
  <r>
    <x v="833"/>
    <s v="Startup834"/>
    <s v="E-Commerce"/>
    <s v="India"/>
    <s v="Hyderabad"/>
    <n v="2014"/>
    <d v="2024-11-21T00:00:00"/>
    <s v="Series C"/>
    <n v="42239620"/>
    <n v="909839855"/>
    <s v="Tiger Global"/>
    <n v="9"/>
    <n v="981"/>
    <n v="6081647"/>
    <n v="15"/>
    <x v="0"/>
    <x v="1"/>
  </r>
  <r>
    <x v="834"/>
    <s v="Startup835"/>
    <s v="HealthTech"/>
    <s v="Canada"/>
    <s v="Toronto"/>
    <n v="2012"/>
    <d v="2023-08-13T00:00:00"/>
    <s v="Series C"/>
    <n v="16546712"/>
    <n v="185129283"/>
    <s v="Accel"/>
    <n v="8"/>
    <n v="2929"/>
    <n v="1511395"/>
    <n v="3"/>
    <x v="0"/>
    <x v="0"/>
  </r>
  <r>
    <x v="835"/>
    <s v="Startup836"/>
    <s v="AgriTech"/>
    <s v="France"/>
    <s v="Paris"/>
    <n v="2014"/>
    <d v="2022-10-26T00:00:00"/>
    <s v="Series C"/>
    <n v="32337974"/>
    <n v="606125960"/>
    <s v="Accel"/>
    <n v="10"/>
    <n v="832"/>
    <n v="48253031"/>
    <n v="9"/>
    <x v="0"/>
    <x v="0"/>
  </r>
  <r>
    <x v="836"/>
    <s v="Startup837"/>
    <s v="EdTech"/>
    <s v="UAE"/>
    <s v="Abu Dhabi"/>
    <n v="2018"/>
    <d v="2022-09-10T00:00:00"/>
    <s v="Series C"/>
    <n v="28793692"/>
    <n v="307623144"/>
    <s v="Accel"/>
    <n v="12"/>
    <n v="3997"/>
    <n v="80316259"/>
    <n v="17"/>
    <x v="1"/>
    <x v="0"/>
  </r>
  <r>
    <x v="837"/>
    <s v="Startup838"/>
    <s v="SaaS"/>
    <s v="USA"/>
    <s v="New York"/>
    <n v="2010"/>
    <d v="2024-02-12T00:00:00"/>
    <s v="Pre-Seed"/>
    <n v="13928957"/>
    <n v="161113264"/>
    <s v="SoftBank"/>
    <n v="12"/>
    <n v="1298"/>
    <n v="26697651"/>
    <n v="5"/>
    <x v="2"/>
    <x v="0"/>
  </r>
  <r>
    <x v="838"/>
    <s v="Startup839"/>
    <s v="Robotics"/>
    <s v="France"/>
    <s v="Paris"/>
    <n v="2020"/>
    <d v="2025-07-19T00:00:00"/>
    <s v="IPO"/>
    <n v="4143561"/>
    <n v="556469360"/>
    <s v="Accel"/>
    <n v="5"/>
    <n v="4300"/>
    <n v="56420808"/>
    <n v="40"/>
    <x v="0"/>
    <x v="0"/>
  </r>
  <r>
    <x v="839"/>
    <s v="Startup840"/>
    <s v="EdTech"/>
    <s v="UK"/>
    <s v="Manchester"/>
    <n v="2019"/>
    <d v="2025-03-17T00:00:00"/>
    <s v="Series C"/>
    <n v="9463129"/>
    <n v="429564525"/>
    <s v="SoftBank"/>
    <n v="10"/>
    <n v="789"/>
    <n v="23734941"/>
    <n v="12"/>
    <x v="2"/>
    <x v="0"/>
  </r>
  <r>
    <x v="840"/>
    <s v="Startup841"/>
    <s v="Robotics"/>
    <s v="India"/>
    <s v="Mumbai"/>
    <n v="2019"/>
    <d v="2024-11-18T00:00:00"/>
    <s v="Series A"/>
    <n v="34108722"/>
    <n v="217740947"/>
    <s v="Tiger Global"/>
    <n v="15"/>
    <n v="2328"/>
    <n v="51900029"/>
    <n v="27"/>
    <x v="0"/>
    <x v="0"/>
  </r>
  <r>
    <x v="841"/>
    <s v="Startup842"/>
    <s v="FinTech"/>
    <s v="India"/>
    <s v="Hyderabad"/>
    <n v="2017"/>
    <d v="2026-04-11T00:00:00"/>
    <s v="Series D"/>
    <n v="22848481"/>
    <n v="357708409"/>
    <s v="SoftBank"/>
    <n v="9"/>
    <n v="2896"/>
    <n v="19951468"/>
    <n v="1"/>
    <x v="1"/>
    <x v="0"/>
  </r>
  <r>
    <x v="842"/>
    <s v="Startup843"/>
    <s v="Cybersecurity"/>
    <s v="UK"/>
    <s v="Manchester"/>
    <n v="2011"/>
    <d v="2026-05-08T00:00:00"/>
    <s v="Seed"/>
    <n v="48067307"/>
    <n v="179958795"/>
    <s v="Andreessen Horowitz"/>
    <n v="3"/>
    <n v="2714"/>
    <n v="75473018"/>
    <n v="40"/>
    <x v="0"/>
    <x v="0"/>
  </r>
  <r>
    <x v="843"/>
    <s v="Startup844"/>
    <s v="EdTech"/>
    <s v="Japan"/>
    <s v="Tokyo"/>
    <n v="2020"/>
    <d v="2025-09-25T00:00:00"/>
    <s v="Seed"/>
    <n v="963780"/>
    <n v="360338141"/>
    <s v="Y Combinator"/>
    <n v="7"/>
    <n v="559"/>
    <n v="28552901"/>
    <n v="18"/>
    <x v="2"/>
    <x v="0"/>
  </r>
  <r>
    <x v="844"/>
    <s v="Startup845"/>
    <s v="AgriTech"/>
    <s v="India"/>
    <s v="Bengaluru"/>
    <n v="2018"/>
    <d v="2024-08-07T00:00:00"/>
    <s v="Series C"/>
    <n v="5216870"/>
    <n v="14624930"/>
    <s v="Andreessen Horowitz"/>
    <n v="2"/>
    <n v="4487"/>
    <n v="83596553"/>
    <n v="32"/>
    <x v="1"/>
    <x v="0"/>
  </r>
  <r>
    <x v="845"/>
    <s v="Startup846"/>
    <s v="EdTech"/>
    <s v="Singapore"/>
    <s v="Singapore"/>
    <n v="2018"/>
    <d v="2023-07-31T00:00:00"/>
    <s v="IPO"/>
    <n v="16172295"/>
    <n v="455257169"/>
    <s v="Accel"/>
    <n v="14"/>
    <n v="3239"/>
    <n v="95647345"/>
    <n v="14"/>
    <x v="1"/>
    <x v="0"/>
  </r>
  <r>
    <x v="846"/>
    <s v="Startup847"/>
    <s v="CleanTech"/>
    <s v="India"/>
    <s v="Bengaluru"/>
    <n v="2015"/>
    <d v="2023-07-02T00:00:00"/>
    <s v="IPO"/>
    <n v="2662177"/>
    <n v="811684254"/>
    <s v="Sequoia Capital"/>
    <n v="5"/>
    <n v="4319"/>
    <n v="46155371"/>
    <n v="2"/>
    <x v="0"/>
    <x v="1"/>
  </r>
  <r>
    <x v="847"/>
    <s v="Startup848"/>
    <s v="CleanTech"/>
    <s v="India"/>
    <s v="Mumbai"/>
    <n v="2013"/>
    <d v="2023-08-17T00:00:00"/>
    <s v="Series D"/>
    <n v="30332635"/>
    <n v="550214078"/>
    <s v="Accel"/>
    <n v="12"/>
    <n v="466"/>
    <n v="19055733"/>
    <n v="26"/>
    <x v="1"/>
    <x v="0"/>
  </r>
  <r>
    <x v="848"/>
    <s v="Startup849"/>
    <s v="E-Commerce"/>
    <s v="Canada"/>
    <s v="Toronto"/>
    <n v="2014"/>
    <d v="2021-05-21T00:00:00"/>
    <s v="Seed"/>
    <n v="8596213"/>
    <n v="886274879"/>
    <s v="Peak XV"/>
    <n v="8"/>
    <n v="4332"/>
    <n v="32468734"/>
    <n v="12"/>
    <x v="2"/>
    <x v="1"/>
  </r>
  <r>
    <x v="849"/>
    <s v="Startup850"/>
    <s v="AI"/>
    <s v="Canada"/>
    <s v="Toronto"/>
    <n v="2017"/>
    <d v="2023-07-13T00:00:00"/>
    <s v="Series C"/>
    <n v="30675650"/>
    <n v="149589489"/>
    <s v="Y Combinator"/>
    <n v="13"/>
    <n v="4078"/>
    <n v="83164921"/>
    <n v="23"/>
    <x v="3"/>
    <x v="0"/>
  </r>
  <r>
    <x v="850"/>
    <s v="Startup851"/>
    <s v="FinTech"/>
    <s v="Canada"/>
    <s v="Toronto"/>
    <n v="2018"/>
    <d v="2023-09-02T00:00:00"/>
    <s v="IPO"/>
    <n v="3840471"/>
    <n v="195801389"/>
    <s v="Accel"/>
    <n v="5"/>
    <n v="4923"/>
    <n v="79974714"/>
    <n v="4"/>
    <x v="3"/>
    <x v="0"/>
  </r>
  <r>
    <x v="851"/>
    <s v="Startup852"/>
    <s v="HealthTech"/>
    <s v="France"/>
    <s v="Paris"/>
    <n v="2024"/>
    <d v="2023-03-10T00:00:00"/>
    <s v="Series C"/>
    <n v="42360064"/>
    <n v="881629582"/>
    <s v="Y Combinator"/>
    <n v="9"/>
    <n v="2956"/>
    <n v="39940999"/>
    <n v="28"/>
    <x v="3"/>
    <x v="1"/>
  </r>
  <r>
    <x v="852"/>
    <s v="Startup853"/>
    <s v="EdTech"/>
    <s v="USA"/>
    <s v="New York"/>
    <n v="2015"/>
    <d v="2022-12-28T00:00:00"/>
    <s v="Pre-Seed"/>
    <n v="42627741"/>
    <n v="961490292"/>
    <s v="SoftBank"/>
    <n v="11"/>
    <n v="2185"/>
    <n v="33488226"/>
    <n v="10"/>
    <x v="2"/>
    <x v="1"/>
  </r>
  <r>
    <x v="853"/>
    <s v="Startup854"/>
    <s v="EdTech"/>
    <s v="Canada"/>
    <s v="Toronto"/>
    <n v="2022"/>
    <d v="2023-08-24T00:00:00"/>
    <s v="Series D"/>
    <n v="13440931"/>
    <n v="120104749"/>
    <s v="Lightspeed"/>
    <n v="13"/>
    <n v="2284"/>
    <n v="50749939"/>
    <n v="2"/>
    <x v="0"/>
    <x v="0"/>
  </r>
  <r>
    <x v="854"/>
    <s v="Startup855"/>
    <s v="AI"/>
    <s v="Japan"/>
    <s v="Tokyo"/>
    <n v="2016"/>
    <d v="2026-03-31T00:00:00"/>
    <s v="Pre-Seed"/>
    <n v="30480094"/>
    <n v="951921193"/>
    <s v="Accel"/>
    <n v="13"/>
    <n v="1736"/>
    <n v="1050701"/>
    <n v="3"/>
    <x v="3"/>
    <x v="1"/>
  </r>
  <r>
    <x v="855"/>
    <s v="Startup856"/>
    <s v="E-Commerce"/>
    <s v="Canada"/>
    <s v="Vancouver"/>
    <n v="2012"/>
    <d v="2021-10-30T00:00:00"/>
    <s v="IPO"/>
    <n v="35466007"/>
    <n v="150600739"/>
    <s v="Sequoia Capital"/>
    <n v="13"/>
    <n v="4763"/>
    <n v="77996074"/>
    <n v="16"/>
    <x v="2"/>
    <x v="0"/>
  </r>
  <r>
    <x v="856"/>
    <s v="Startup857"/>
    <s v="EdTech"/>
    <s v="France"/>
    <s v="Paris"/>
    <n v="2019"/>
    <d v="2024-02-24T00:00:00"/>
    <s v="Series B"/>
    <n v="44465641"/>
    <n v="319554245"/>
    <s v="Andreessen Horowitz"/>
    <n v="9"/>
    <n v="3050"/>
    <n v="30764357"/>
    <n v="15"/>
    <x v="3"/>
    <x v="0"/>
  </r>
  <r>
    <x v="857"/>
    <s v="Startup858"/>
    <s v="HealthTech"/>
    <s v="USA"/>
    <s v="Austin"/>
    <n v="2011"/>
    <d v="2022-09-21T00:00:00"/>
    <s v="Series C"/>
    <n v="26143194"/>
    <n v="358968586"/>
    <s v="Accel"/>
    <n v="9"/>
    <n v="4508"/>
    <n v="26304425"/>
    <n v="39"/>
    <x v="1"/>
    <x v="0"/>
  </r>
  <r>
    <x v="858"/>
    <s v="Startup859"/>
    <s v="FinTech"/>
    <s v="Singapore"/>
    <s v="Singapore"/>
    <n v="2017"/>
    <d v="2024-01-12T00:00:00"/>
    <s v="Seed"/>
    <n v="26676151"/>
    <n v="572735305"/>
    <s v="Tiger Global"/>
    <n v="6"/>
    <n v="4136"/>
    <n v="76026185"/>
    <n v="18"/>
    <x v="0"/>
    <x v="0"/>
  </r>
  <r>
    <x v="859"/>
    <s v="Startup860"/>
    <s v="AgriTech"/>
    <s v="India"/>
    <s v="Mumbai"/>
    <n v="2017"/>
    <d v="2022-06-19T00:00:00"/>
    <s v="Series D"/>
    <n v="49817324"/>
    <n v="700120908"/>
    <s v="Peak XV"/>
    <n v="11"/>
    <n v="3956"/>
    <n v="24503729"/>
    <n v="39"/>
    <x v="1"/>
    <x v="0"/>
  </r>
  <r>
    <x v="860"/>
    <s v="Startup861"/>
    <s v="AgriTech"/>
    <s v="Japan"/>
    <s v="Tokyo"/>
    <n v="2020"/>
    <d v="2021-12-28T00:00:00"/>
    <s v="Seed"/>
    <n v="42317107"/>
    <n v="72489875"/>
    <s v="Accel"/>
    <n v="15"/>
    <n v="4779"/>
    <n v="3263190"/>
    <n v="35"/>
    <x v="0"/>
    <x v="0"/>
  </r>
  <r>
    <x v="861"/>
    <s v="Startup862"/>
    <s v="EdTech"/>
    <s v="France"/>
    <s v="Paris"/>
    <n v="2018"/>
    <d v="2023-10-14T00:00:00"/>
    <s v="Seed"/>
    <n v="1941486"/>
    <n v="806768023"/>
    <s v="SoftBank"/>
    <n v="6"/>
    <n v="4405"/>
    <n v="74468059"/>
    <n v="20"/>
    <x v="3"/>
    <x v="1"/>
  </r>
  <r>
    <x v="862"/>
    <s v="Startup863"/>
    <s v="SaaS"/>
    <s v="Australia"/>
    <s v="Sydney"/>
    <n v="2010"/>
    <d v="2024-10-19T00:00:00"/>
    <s v="IPO"/>
    <n v="35946304"/>
    <n v="181999506"/>
    <s v="Sequoia Capital"/>
    <n v="9"/>
    <n v="2508"/>
    <n v="59479900"/>
    <n v="29"/>
    <x v="2"/>
    <x v="0"/>
  </r>
  <r>
    <x v="863"/>
    <s v="Startup864"/>
    <s v="Cybersecurity"/>
    <s v="Germany"/>
    <s v="Berlin"/>
    <n v="2022"/>
    <d v="2025-01-21T00:00:00"/>
    <s v="Seed"/>
    <n v="23063323"/>
    <n v="746071211"/>
    <s v="Y Combinator"/>
    <n v="5"/>
    <n v="1628"/>
    <n v="36450737"/>
    <n v="40"/>
    <x v="1"/>
    <x v="0"/>
  </r>
  <r>
    <x v="864"/>
    <s v="Startup865"/>
    <s v="FinTech"/>
    <s v="UK"/>
    <s v="London"/>
    <n v="2010"/>
    <d v="2025-10-14T00:00:00"/>
    <s v="IPO"/>
    <n v="18027535"/>
    <n v="574143886"/>
    <s v="Andreessen Horowitz"/>
    <n v="11"/>
    <n v="733"/>
    <n v="38789789"/>
    <n v="24"/>
    <x v="0"/>
    <x v="0"/>
  </r>
  <r>
    <x v="865"/>
    <s v="Startup866"/>
    <s v="Cybersecurity"/>
    <s v="France"/>
    <s v="Paris"/>
    <n v="2023"/>
    <d v="2024-01-30T00:00:00"/>
    <s v="Series B"/>
    <n v="6772177"/>
    <n v="488244630"/>
    <s v="SoftBank"/>
    <n v="4"/>
    <n v="4597"/>
    <n v="71012349"/>
    <n v="30"/>
    <x v="3"/>
    <x v="0"/>
  </r>
  <r>
    <x v="866"/>
    <s v="Startup867"/>
    <s v="Robotics"/>
    <s v="UAE"/>
    <s v="Dubai"/>
    <n v="2018"/>
    <d v="2022-01-21T00:00:00"/>
    <s v="Series B"/>
    <n v="8293028"/>
    <n v="154447977"/>
    <s v="Andreessen Horowitz"/>
    <n v="12"/>
    <n v="2828"/>
    <n v="78304088"/>
    <n v="29"/>
    <x v="3"/>
    <x v="0"/>
  </r>
  <r>
    <x v="867"/>
    <s v="Startup868"/>
    <s v="AgriTech"/>
    <s v="Australia"/>
    <s v="Melbourne"/>
    <n v="2013"/>
    <d v="2026-03-07T00:00:00"/>
    <s v="Series A"/>
    <n v="33744468"/>
    <n v="469178099"/>
    <s v="Andreessen Horowitz"/>
    <n v="11"/>
    <n v="3759"/>
    <n v="56012774"/>
    <n v="30"/>
    <x v="2"/>
    <x v="0"/>
  </r>
  <r>
    <x v="868"/>
    <s v="Startup869"/>
    <s v="EdTech"/>
    <s v="France"/>
    <s v="Paris"/>
    <n v="2020"/>
    <d v="2022-08-16T00:00:00"/>
    <s v="Series A"/>
    <n v="18131527"/>
    <n v="182012642"/>
    <s v="Y Combinator"/>
    <n v="9"/>
    <n v="4155"/>
    <n v="64232304"/>
    <n v="23"/>
    <x v="3"/>
    <x v="0"/>
  </r>
  <r>
    <x v="869"/>
    <s v="Startup870"/>
    <s v="Cybersecurity"/>
    <s v="USA"/>
    <s v="Austin"/>
    <n v="2010"/>
    <d v="2026-04-07T00:00:00"/>
    <s v="IPO"/>
    <n v="42022272"/>
    <n v="697880234"/>
    <s v="Tiger Global"/>
    <n v="8"/>
    <n v="1551"/>
    <n v="59058726"/>
    <n v="30"/>
    <x v="2"/>
    <x v="0"/>
  </r>
  <r>
    <x v="870"/>
    <s v="Startup871"/>
    <s v="AI"/>
    <s v="Singapore"/>
    <s v="Singapore"/>
    <n v="2021"/>
    <d v="2024-09-30T00:00:00"/>
    <s v="Series D"/>
    <n v="776857"/>
    <n v="242907904"/>
    <s v="Lightspeed"/>
    <n v="3"/>
    <n v="2266"/>
    <n v="31700091"/>
    <n v="32"/>
    <x v="3"/>
    <x v="0"/>
  </r>
  <r>
    <x v="871"/>
    <s v="Startup872"/>
    <s v="EdTech"/>
    <s v="Japan"/>
    <s v="Tokyo"/>
    <n v="2021"/>
    <d v="2022-07-30T00:00:00"/>
    <s v="IPO"/>
    <n v="48386865"/>
    <n v="568825955"/>
    <s v="Tiger Global"/>
    <n v="1"/>
    <n v="691"/>
    <n v="15821628"/>
    <n v="25"/>
    <x v="2"/>
    <x v="0"/>
  </r>
  <r>
    <x v="872"/>
    <s v="Startup873"/>
    <s v="Robotics"/>
    <s v="Australia"/>
    <s v="Sydney"/>
    <n v="2014"/>
    <d v="2025-07-30T00:00:00"/>
    <s v="Series B"/>
    <n v="48115633"/>
    <n v="986657077"/>
    <s v="Lightspeed"/>
    <n v="3"/>
    <n v="1275"/>
    <n v="51293140"/>
    <n v="20"/>
    <x v="2"/>
    <x v="1"/>
  </r>
  <r>
    <x v="873"/>
    <s v="Startup874"/>
    <s v="Cybersecurity"/>
    <s v="France"/>
    <s v="Paris"/>
    <n v="2016"/>
    <d v="2021-11-08T00:00:00"/>
    <s v="Series D"/>
    <n v="23376853"/>
    <n v="455780259"/>
    <s v="SoftBank"/>
    <n v="1"/>
    <n v="2032"/>
    <n v="46405456"/>
    <n v="16"/>
    <x v="2"/>
    <x v="0"/>
  </r>
  <r>
    <x v="874"/>
    <s v="Startup875"/>
    <s v="FinTech"/>
    <s v="India"/>
    <s v="Pune"/>
    <n v="2021"/>
    <d v="2023-07-07T00:00:00"/>
    <s v="Series D"/>
    <n v="25904058"/>
    <n v="378714700"/>
    <s v="SoftBank"/>
    <n v="14"/>
    <n v="3954"/>
    <n v="59865057"/>
    <n v="10"/>
    <x v="2"/>
    <x v="0"/>
  </r>
  <r>
    <x v="875"/>
    <s v="Startup876"/>
    <s v="CleanTech"/>
    <s v="India"/>
    <s v="Bengaluru"/>
    <n v="2017"/>
    <d v="2023-11-27T00:00:00"/>
    <s v="Series B"/>
    <n v="24137714"/>
    <n v="107349474"/>
    <s v="Peak XV"/>
    <n v="9"/>
    <n v="4830"/>
    <n v="81650659"/>
    <n v="32"/>
    <x v="1"/>
    <x v="0"/>
  </r>
  <r>
    <x v="876"/>
    <s v="Startup877"/>
    <s v="AgriTech"/>
    <s v="France"/>
    <s v="Paris"/>
    <n v="2013"/>
    <d v="2024-10-24T00:00:00"/>
    <s v="Series B"/>
    <n v="1639756"/>
    <n v="238631704"/>
    <s v="Peak XV"/>
    <n v="10"/>
    <n v="4909"/>
    <n v="19463992"/>
    <n v="3"/>
    <x v="2"/>
    <x v="0"/>
  </r>
  <r>
    <x v="877"/>
    <s v="Startup878"/>
    <s v="SaaS"/>
    <s v="Japan"/>
    <s v="Tokyo"/>
    <n v="2013"/>
    <d v="2026-01-01T00:00:00"/>
    <s v="Series C"/>
    <n v="49782254"/>
    <n v="16628890"/>
    <s v="Lightspeed"/>
    <n v="3"/>
    <n v="2637"/>
    <n v="92334364"/>
    <n v="10"/>
    <x v="1"/>
    <x v="0"/>
  </r>
  <r>
    <x v="878"/>
    <s v="Startup879"/>
    <s v="Cybersecurity"/>
    <s v="Australia"/>
    <s v="Melbourne"/>
    <n v="2016"/>
    <d v="2021-05-06T00:00:00"/>
    <s v="Series A"/>
    <n v="22836873"/>
    <n v="412930316"/>
    <s v="Y Combinator"/>
    <n v="15"/>
    <n v="2121"/>
    <n v="92169947"/>
    <n v="40"/>
    <x v="3"/>
    <x v="0"/>
  </r>
  <r>
    <x v="879"/>
    <s v="Startup880"/>
    <s v="EdTech"/>
    <s v="Australia"/>
    <s v="Melbourne"/>
    <n v="2017"/>
    <d v="2022-10-04T00:00:00"/>
    <s v="Series D"/>
    <n v="5341199"/>
    <n v="752575495"/>
    <s v="Peak XV"/>
    <n v="15"/>
    <n v="1593"/>
    <n v="26354916"/>
    <n v="1"/>
    <x v="0"/>
    <x v="0"/>
  </r>
  <r>
    <x v="880"/>
    <s v="Startup881"/>
    <s v="FinTech"/>
    <s v="Australia"/>
    <s v="Sydney"/>
    <n v="2021"/>
    <d v="2024-08-13T00:00:00"/>
    <s v="Seed"/>
    <n v="20799092"/>
    <n v="909295355"/>
    <s v="Andreessen Horowitz"/>
    <n v="4"/>
    <n v="4959"/>
    <n v="24380942"/>
    <n v="16"/>
    <x v="3"/>
    <x v="1"/>
  </r>
  <r>
    <x v="881"/>
    <s v="Startup882"/>
    <s v="Robotics"/>
    <s v="Japan"/>
    <s v="Tokyo"/>
    <n v="2011"/>
    <d v="2025-11-06T00:00:00"/>
    <s v="Series A"/>
    <n v="26157118"/>
    <n v="638240526"/>
    <s v="Y Combinator"/>
    <n v="7"/>
    <n v="4982"/>
    <n v="28363136"/>
    <n v="32"/>
    <x v="1"/>
    <x v="0"/>
  </r>
  <r>
    <x v="882"/>
    <s v="Startup883"/>
    <s v="CleanTech"/>
    <s v="USA"/>
    <s v="New York"/>
    <n v="2010"/>
    <d v="2023-01-15T00:00:00"/>
    <s v="Seed"/>
    <n v="46981500"/>
    <n v="227339162"/>
    <s v="Accel"/>
    <n v="9"/>
    <n v="2493"/>
    <n v="1518539"/>
    <n v="23"/>
    <x v="0"/>
    <x v="0"/>
  </r>
  <r>
    <x v="883"/>
    <s v="Startup884"/>
    <s v="FinTech"/>
    <s v="Germany"/>
    <s v="Munich"/>
    <n v="2021"/>
    <d v="2023-07-19T00:00:00"/>
    <s v="Pre-Seed"/>
    <n v="21641992"/>
    <n v="579771282"/>
    <s v="Sequoia Capital"/>
    <n v="4"/>
    <n v="3338"/>
    <n v="31498286"/>
    <n v="33"/>
    <x v="1"/>
    <x v="0"/>
  </r>
  <r>
    <x v="884"/>
    <s v="Startup885"/>
    <s v="AI"/>
    <s v="UK"/>
    <s v="Manchester"/>
    <n v="2017"/>
    <d v="2022-11-11T00:00:00"/>
    <s v="Series B"/>
    <n v="42239915"/>
    <n v="432107736"/>
    <s v="Y Combinator"/>
    <n v="1"/>
    <n v="553"/>
    <n v="14418261"/>
    <n v="6"/>
    <x v="3"/>
    <x v="0"/>
  </r>
  <r>
    <x v="885"/>
    <s v="Startup886"/>
    <s v="AgriTech"/>
    <s v="USA"/>
    <s v="San Francisco"/>
    <n v="2016"/>
    <d v="2021-07-15T00:00:00"/>
    <s v="Series D"/>
    <n v="6398379"/>
    <n v="824894059"/>
    <s v="Tiger Global"/>
    <n v="15"/>
    <n v="1552"/>
    <n v="13808146"/>
    <n v="26"/>
    <x v="1"/>
    <x v="1"/>
  </r>
  <r>
    <x v="886"/>
    <s v="Startup887"/>
    <s v="Cybersecurity"/>
    <s v="USA"/>
    <s v="Austin"/>
    <n v="2013"/>
    <d v="2026-04-06T00:00:00"/>
    <s v="Series D"/>
    <n v="34492484"/>
    <n v="356539011"/>
    <s v="Sequoia Capital"/>
    <n v="7"/>
    <n v="1065"/>
    <n v="96759101"/>
    <n v="8"/>
    <x v="0"/>
    <x v="0"/>
  </r>
  <r>
    <x v="887"/>
    <s v="Startup888"/>
    <s v="SaaS"/>
    <s v="Singapore"/>
    <s v="Singapore"/>
    <n v="2018"/>
    <d v="2024-03-29T00:00:00"/>
    <s v="Series C"/>
    <n v="6205135"/>
    <n v="576438661"/>
    <s v="Andreessen Horowitz"/>
    <n v="12"/>
    <n v="2756"/>
    <n v="71004285"/>
    <n v="36"/>
    <x v="1"/>
    <x v="0"/>
  </r>
  <r>
    <x v="888"/>
    <s v="Startup889"/>
    <s v="EdTech"/>
    <s v="Germany"/>
    <s v="Munich"/>
    <n v="2015"/>
    <d v="2022-11-28T00:00:00"/>
    <s v="Series D"/>
    <n v="42568178"/>
    <n v="993436500"/>
    <s v="Y Combinator"/>
    <n v="3"/>
    <n v="2180"/>
    <n v="242645"/>
    <n v="12"/>
    <x v="3"/>
    <x v="1"/>
  </r>
  <r>
    <x v="889"/>
    <s v="Startup890"/>
    <s v="EdTech"/>
    <s v="France"/>
    <s v="Paris"/>
    <n v="2022"/>
    <d v="2026-01-25T00:00:00"/>
    <s v="IPO"/>
    <n v="15056243"/>
    <n v="852350911"/>
    <s v="Andreessen Horowitz"/>
    <n v="13"/>
    <n v="2652"/>
    <n v="84681644"/>
    <n v="38"/>
    <x v="1"/>
    <x v="1"/>
  </r>
  <r>
    <x v="890"/>
    <s v="Startup891"/>
    <s v="EdTech"/>
    <s v="Germany"/>
    <s v="Munich"/>
    <n v="2011"/>
    <d v="2024-08-12T00:00:00"/>
    <s v="Seed"/>
    <n v="17699004"/>
    <n v="945935311"/>
    <s v="Tiger Global"/>
    <n v="8"/>
    <n v="3213"/>
    <n v="2277788"/>
    <n v="4"/>
    <x v="2"/>
    <x v="1"/>
  </r>
  <r>
    <x v="891"/>
    <s v="Startup892"/>
    <s v="CleanTech"/>
    <s v="USA"/>
    <s v="Austin"/>
    <n v="2013"/>
    <d v="2022-04-08T00:00:00"/>
    <s v="Series C"/>
    <n v="47797502"/>
    <n v="541570541"/>
    <s v="Peak XV"/>
    <n v="6"/>
    <n v="234"/>
    <n v="91817333"/>
    <n v="11"/>
    <x v="1"/>
    <x v="0"/>
  </r>
  <r>
    <x v="892"/>
    <s v="Startup893"/>
    <s v="Cybersecurity"/>
    <s v="Canada"/>
    <s v="Toronto"/>
    <n v="2024"/>
    <d v="2026-03-11T00:00:00"/>
    <s v="Series B"/>
    <n v="4973823"/>
    <n v="263571920"/>
    <s v="Peak XV"/>
    <n v="6"/>
    <n v="4112"/>
    <n v="59737868"/>
    <n v="7"/>
    <x v="0"/>
    <x v="0"/>
  </r>
  <r>
    <x v="893"/>
    <s v="Startup894"/>
    <s v="CleanTech"/>
    <s v="Japan"/>
    <s v="Tokyo"/>
    <n v="2022"/>
    <d v="2024-07-15T00:00:00"/>
    <s v="Series A"/>
    <n v="24016733"/>
    <n v="272977064"/>
    <s v="Sequoia Capital"/>
    <n v="15"/>
    <n v="3393"/>
    <n v="69507463"/>
    <n v="23"/>
    <x v="0"/>
    <x v="0"/>
  </r>
  <r>
    <x v="894"/>
    <s v="Startup895"/>
    <s v="CleanTech"/>
    <s v="Singapore"/>
    <s v="Singapore"/>
    <n v="2020"/>
    <d v="2023-06-16T00:00:00"/>
    <s v="Series B"/>
    <n v="15605536"/>
    <n v="468890429"/>
    <s v="Peak XV"/>
    <n v="12"/>
    <n v="57"/>
    <n v="53843027"/>
    <n v="17"/>
    <x v="3"/>
    <x v="0"/>
  </r>
  <r>
    <x v="895"/>
    <s v="Startup896"/>
    <s v="AI"/>
    <s v="Canada"/>
    <s v="Toronto"/>
    <n v="2024"/>
    <d v="2021-04-22T00:00:00"/>
    <s v="IPO"/>
    <n v="37499151"/>
    <n v="831198684"/>
    <s v="SoftBank"/>
    <n v="7"/>
    <n v="849"/>
    <n v="99259450"/>
    <n v="15"/>
    <x v="1"/>
    <x v="1"/>
  </r>
  <r>
    <x v="896"/>
    <s v="Startup897"/>
    <s v="CleanTech"/>
    <s v="India"/>
    <s v="Pune"/>
    <n v="2011"/>
    <d v="2024-02-21T00:00:00"/>
    <s v="Series C"/>
    <n v="40463409"/>
    <n v="370783483"/>
    <s v="SoftBank"/>
    <n v="7"/>
    <n v="2738"/>
    <n v="35112117"/>
    <n v="38"/>
    <x v="3"/>
    <x v="0"/>
  </r>
  <r>
    <x v="897"/>
    <s v="Startup898"/>
    <s v="Robotics"/>
    <s v="USA"/>
    <s v="New York"/>
    <n v="2021"/>
    <d v="2022-11-06T00:00:00"/>
    <s v="IPO"/>
    <n v="14578984"/>
    <n v="92874121"/>
    <s v="Peak XV"/>
    <n v="10"/>
    <n v="1063"/>
    <n v="45603758"/>
    <n v="39"/>
    <x v="0"/>
    <x v="0"/>
  </r>
  <r>
    <x v="898"/>
    <s v="Startup899"/>
    <s v="HealthTech"/>
    <s v="Japan"/>
    <s v="Tokyo"/>
    <n v="2013"/>
    <d v="2024-09-23T00:00:00"/>
    <s v="Series C"/>
    <n v="11612589"/>
    <n v="709682992"/>
    <s v="Andreessen Horowitz"/>
    <n v="1"/>
    <n v="4053"/>
    <n v="95325250"/>
    <n v="24"/>
    <x v="2"/>
    <x v="0"/>
  </r>
  <r>
    <x v="899"/>
    <s v="Startup900"/>
    <s v="FinTech"/>
    <s v="USA"/>
    <s v="San Francisco"/>
    <n v="2011"/>
    <d v="2021-03-22T00:00:00"/>
    <s v="IPO"/>
    <n v="33141884"/>
    <n v="948798331"/>
    <s v="Peak XV"/>
    <n v="1"/>
    <n v="4267"/>
    <n v="15498760"/>
    <n v="38"/>
    <x v="2"/>
    <x v="1"/>
  </r>
  <r>
    <x v="900"/>
    <s v="Startup901"/>
    <s v="E-Commerce"/>
    <s v="Germany"/>
    <s v="Berlin"/>
    <n v="2022"/>
    <d v="2024-03-14T00:00:00"/>
    <s v="Series B"/>
    <n v="24959229"/>
    <n v="916633924"/>
    <s v="Tiger Global"/>
    <n v="13"/>
    <n v="4782"/>
    <n v="24734451"/>
    <n v="30"/>
    <x v="3"/>
    <x v="1"/>
  </r>
  <r>
    <x v="901"/>
    <s v="Startup902"/>
    <s v="E-Commerce"/>
    <s v="India"/>
    <s v="Mumbai"/>
    <n v="2023"/>
    <d v="2024-06-16T00:00:00"/>
    <s v="IPO"/>
    <n v="39227983"/>
    <n v="724495971"/>
    <s v="Accel"/>
    <n v="12"/>
    <n v="85"/>
    <n v="1333786"/>
    <n v="36"/>
    <x v="1"/>
    <x v="0"/>
  </r>
  <r>
    <x v="902"/>
    <s v="Startup903"/>
    <s v="SaaS"/>
    <s v="France"/>
    <s v="Paris"/>
    <n v="2016"/>
    <d v="2021-07-28T00:00:00"/>
    <s v="Series A"/>
    <n v="47630750"/>
    <n v="826450556"/>
    <s v="Lightspeed"/>
    <n v="6"/>
    <n v="689"/>
    <n v="91114467"/>
    <n v="38"/>
    <x v="2"/>
    <x v="1"/>
  </r>
  <r>
    <x v="903"/>
    <s v="Startup904"/>
    <s v="SaaS"/>
    <s v="Australia"/>
    <s v="Sydney"/>
    <n v="2023"/>
    <d v="2025-09-27T00:00:00"/>
    <s v="IPO"/>
    <n v="26313150"/>
    <n v="766180194"/>
    <s v="Peak XV"/>
    <n v="9"/>
    <n v="4359"/>
    <n v="54107309"/>
    <n v="6"/>
    <x v="0"/>
    <x v="0"/>
  </r>
  <r>
    <x v="904"/>
    <s v="Startup905"/>
    <s v="CleanTech"/>
    <s v="UAE"/>
    <s v="Dubai"/>
    <n v="2023"/>
    <d v="2025-04-09T00:00:00"/>
    <s v="Series C"/>
    <n v="6221885"/>
    <n v="666972697"/>
    <s v="Sequoia Capital"/>
    <n v="5"/>
    <n v="2588"/>
    <n v="93810985"/>
    <n v="34"/>
    <x v="2"/>
    <x v="0"/>
  </r>
  <r>
    <x v="905"/>
    <s v="Startup906"/>
    <s v="FinTech"/>
    <s v="Australia"/>
    <s v="Melbourne"/>
    <n v="2015"/>
    <d v="2025-11-05T00:00:00"/>
    <s v="Pre-Seed"/>
    <n v="45222808"/>
    <n v="753374768"/>
    <s v="SoftBank"/>
    <n v="4"/>
    <n v="3055"/>
    <n v="57021938"/>
    <n v="7"/>
    <x v="1"/>
    <x v="0"/>
  </r>
  <r>
    <x v="906"/>
    <s v="Startup907"/>
    <s v="AgriTech"/>
    <s v="UAE"/>
    <s v="Dubai"/>
    <n v="2020"/>
    <d v="2022-12-31T00:00:00"/>
    <s v="Seed"/>
    <n v="39731276"/>
    <n v="423369711"/>
    <s v="Andreessen Horowitz"/>
    <n v="5"/>
    <n v="3373"/>
    <n v="98448314"/>
    <n v="3"/>
    <x v="3"/>
    <x v="0"/>
  </r>
  <r>
    <x v="907"/>
    <s v="Startup908"/>
    <s v="HealthTech"/>
    <s v="Australia"/>
    <s v="Melbourne"/>
    <n v="2023"/>
    <d v="2023-07-18T00:00:00"/>
    <s v="Pre-Seed"/>
    <n v="35149187"/>
    <n v="850307690"/>
    <s v="Lightspeed"/>
    <n v="1"/>
    <n v="1664"/>
    <n v="12595657"/>
    <n v="20"/>
    <x v="1"/>
    <x v="1"/>
  </r>
  <r>
    <x v="908"/>
    <s v="Startup909"/>
    <s v="AI"/>
    <s v="UK"/>
    <s v="London"/>
    <n v="2021"/>
    <d v="2021-03-18T00:00:00"/>
    <s v="Series C"/>
    <n v="13876126"/>
    <n v="483332343"/>
    <s v="Tiger Global"/>
    <n v="9"/>
    <n v="3389"/>
    <n v="6770866"/>
    <n v="9"/>
    <x v="3"/>
    <x v="0"/>
  </r>
  <r>
    <x v="909"/>
    <s v="Startup910"/>
    <s v="AI"/>
    <s v="Germany"/>
    <s v="Berlin"/>
    <n v="2011"/>
    <d v="2021-05-14T00:00:00"/>
    <s v="IPO"/>
    <n v="27606297"/>
    <n v="437789041"/>
    <s v="Y Combinator"/>
    <n v="10"/>
    <n v="567"/>
    <n v="70740609"/>
    <n v="24"/>
    <x v="1"/>
    <x v="0"/>
  </r>
  <r>
    <x v="910"/>
    <s v="Startup911"/>
    <s v="CleanTech"/>
    <s v="USA"/>
    <s v="Boston"/>
    <n v="2021"/>
    <d v="2021-09-03T00:00:00"/>
    <s v="Pre-Seed"/>
    <n v="4515145"/>
    <n v="223659576"/>
    <s v="Peak XV"/>
    <n v="2"/>
    <n v="3647"/>
    <n v="80380405"/>
    <n v="24"/>
    <x v="2"/>
    <x v="0"/>
  </r>
  <r>
    <x v="911"/>
    <s v="Startup912"/>
    <s v="Robotics"/>
    <s v="USA"/>
    <s v="Boston"/>
    <n v="2016"/>
    <d v="2022-02-14T00:00:00"/>
    <s v="IPO"/>
    <n v="32586408"/>
    <n v="302908914"/>
    <s v="SoftBank"/>
    <n v="7"/>
    <n v="1312"/>
    <n v="32810849"/>
    <n v="35"/>
    <x v="3"/>
    <x v="0"/>
  </r>
  <r>
    <x v="912"/>
    <s v="Startup913"/>
    <s v="E-Commerce"/>
    <s v="Singapore"/>
    <s v="Singapore"/>
    <n v="2010"/>
    <d v="2021-11-22T00:00:00"/>
    <s v="Series C"/>
    <n v="43681916"/>
    <n v="852223173"/>
    <s v="Sequoia Capital"/>
    <n v="10"/>
    <n v="4615"/>
    <n v="49054826"/>
    <n v="40"/>
    <x v="0"/>
    <x v="1"/>
  </r>
  <r>
    <x v="913"/>
    <s v="Startup914"/>
    <s v="Robotics"/>
    <s v="UK"/>
    <s v="London"/>
    <n v="2010"/>
    <d v="2023-06-05T00:00:00"/>
    <s v="Series B"/>
    <n v="12410270"/>
    <n v="971826538"/>
    <s v="Accel"/>
    <n v="5"/>
    <n v="4548"/>
    <n v="90704438"/>
    <n v="25"/>
    <x v="1"/>
    <x v="1"/>
  </r>
  <r>
    <x v="914"/>
    <s v="Startup915"/>
    <s v="SaaS"/>
    <s v="India"/>
    <s v="Hyderabad"/>
    <n v="2014"/>
    <d v="2023-04-23T00:00:00"/>
    <s v="Series B"/>
    <n v="9610142"/>
    <n v="381206510"/>
    <s v="Tiger Global"/>
    <n v="2"/>
    <n v="1736"/>
    <n v="8974303"/>
    <n v="30"/>
    <x v="3"/>
    <x v="0"/>
  </r>
  <r>
    <x v="915"/>
    <s v="Startup916"/>
    <s v="SaaS"/>
    <s v="Canada"/>
    <s v="Vancouver"/>
    <n v="2010"/>
    <d v="2024-01-14T00:00:00"/>
    <s v="IPO"/>
    <n v="7834924"/>
    <n v="996486391"/>
    <s v="Tiger Global"/>
    <n v="7"/>
    <n v="2390"/>
    <n v="33953921"/>
    <n v="10"/>
    <x v="0"/>
    <x v="1"/>
  </r>
  <r>
    <x v="916"/>
    <s v="Startup917"/>
    <s v="FinTech"/>
    <s v="UK"/>
    <s v="Manchester"/>
    <n v="2012"/>
    <d v="2022-07-09T00:00:00"/>
    <s v="Series A"/>
    <n v="38867297"/>
    <n v="615576912"/>
    <s v="Lightspeed"/>
    <n v="7"/>
    <n v="4239"/>
    <n v="66610818"/>
    <n v="20"/>
    <x v="0"/>
    <x v="0"/>
  </r>
  <r>
    <x v="917"/>
    <s v="Startup918"/>
    <s v="AI"/>
    <s v="Australia"/>
    <s v="Melbourne"/>
    <n v="2019"/>
    <d v="2023-08-06T00:00:00"/>
    <s v="Series D"/>
    <n v="24973779"/>
    <n v="231755305"/>
    <s v="Y Combinator"/>
    <n v="4"/>
    <n v="736"/>
    <n v="93786808"/>
    <n v="31"/>
    <x v="3"/>
    <x v="0"/>
  </r>
  <r>
    <x v="918"/>
    <s v="Startup919"/>
    <s v="CleanTech"/>
    <s v="UK"/>
    <s v="Manchester"/>
    <n v="2020"/>
    <d v="2022-04-01T00:00:00"/>
    <s v="Series C"/>
    <n v="42610905"/>
    <n v="303441488"/>
    <s v="SoftBank"/>
    <n v="12"/>
    <n v="1477"/>
    <n v="56408056"/>
    <n v="24"/>
    <x v="2"/>
    <x v="0"/>
  </r>
  <r>
    <x v="919"/>
    <s v="Startup920"/>
    <s v="Robotics"/>
    <s v="USA"/>
    <s v="New York"/>
    <n v="2017"/>
    <d v="2024-02-22T00:00:00"/>
    <s v="Seed"/>
    <n v="33857577"/>
    <n v="435272886"/>
    <s v="Accel"/>
    <n v="12"/>
    <n v="132"/>
    <n v="90478612"/>
    <n v="13"/>
    <x v="2"/>
    <x v="0"/>
  </r>
  <r>
    <x v="920"/>
    <s v="Startup921"/>
    <s v="Cybersecurity"/>
    <s v="Germany"/>
    <s v="Berlin"/>
    <n v="2022"/>
    <d v="2026-02-22T00:00:00"/>
    <s v="Pre-Seed"/>
    <n v="25445644"/>
    <n v="524265909"/>
    <s v="Lightspeed"/>
    <n v="3"/>
    <n v="2341"/>
    <n v="65246228"/>
    <n v="27"/>
    <x v="3"/>
    <x v="0"/>
  </r>
  <r>
    <x v="921"/>
    <s v="Startup922"/>
    <s v="AgriTech"/>
    <s v="USA"/>
    <s v="San Francisco"/>
    <n v="2010"/>
    <d v="2025-05-13T00:00:00"/>
    <s v="Series C"/>
    <n v="661657"/>
    <n v="431999147"/>
    <s v="Lightspeed"/>
    <n v="11"/>
    <n v="1494"/>
    <n v="22223219"/>
    <n v="33"/>
    <x v="1"/>
    <x v="0"/>
  </r>
  <r>
    <x v="922"/>
    <s v="Startup923"/>
    <s v="CleanTech"/>
    <s v="Germany"/>
    <s v="Berlin"/>
    <n v="2010"/>
    <d v="2024-10-04T00:00:00"/>
    <s v="Seed"/>
    <n v="29394022"/>
    <n v="11204542"/>
    <s v="Sequoia Capital"/>
    <n v="1"/>
    <n v="289"/>
    <n v="19865038"/>
    <n v="35"/>
    <x v="1"/>
    <x v="0"/>
  </r>
  <r>
    <x v="923"/>
    <s v="Startup924"/>
    <s v="CleanTech"/>
    <s v="UAE"/>
    <s v="Dubai"/>
    <n v="2020"/>
    <d v="2023-05-31T00:00:00"/>
    <s v="Series C"/>
    <n v="26568257"/>
    <n v="49566743"/>
    <s v="Sequoia Capital"/>
    <n v="14"/>
    <n v="4133"/>
    <n v="44737184"/>
    <n v="13"/>
    <x v="2"/>
    <x v="0"/>
  </r>
  <r>
    <x v="924"/>
    <s v="Startup925"/>
    <s v="HealthTech"/>
    <s v="Germany"/>
    <s v="Berlin"/>
    <n v="2019"/>
    <d v="2025-02-25T00:00:00"/>
    <s v="Series B"/>
    <n v="22601869"/>
    <n v="175746514"/>
    <s v="Y Combinator"/>
    <n v="9"/>
    <n v="2449"/>
    <n v="20746590"/>
    <n v="38"/>
    <x v="0"/>
    <x v="0"/>
  </r>
  <r>
    <x v="925"/>
    <s v="Startup926"/>
    <s v="Cybersecurity"/>
    <s v="France"/>
    <s v="Paris"/>
    <n v="2022"/>
    <d v="2025-05-03T00:00:00"/>
    <s v="Seed"/>
    <n v="1073788"/>
    <n v="381346092"/>
    <s v="SoftBank"/>
    <n v="5"/>
    <n v="2087"/>
    <n v="78831947"/>
    <n v="31"/>
    <x v="0"/>
    <x v="0"/>
  </r>
  <r>
    <x v="926"/>
    <s v="Startup927"/>
    <s v="SaaS"/>
    <s v="India"/>
    <s v="Mumbai"/>
    <n v="2021"/>
    <d v="2026-05-22T00:00:00"/>
    <s v="IPO"/>
    <n v="5355997"/>
    <n v="767265200"/>
    <s v="Accel"/>
    <n v="9"/>
    <n v="1029"/>
    <n v="82564153"/>
    <n v="17"/>
    <x v="2"/>
    <x v="0"/>
  </r>
  <r>
    <x v="927"/>
    <s v="Startup928"/>
    <s v="Cybersecurity"/>
    <s v="Singapore"/>
    <s v="Singapore"/>
    <n v="2010"/>
    <d v="2021-09-17T00:00:00"/>
    <s v="Seed"/>
    <n v="26423877"/>
    <n v="276662632"/>
    <s v="Sequoia Capital"/>
    <n v="14"/>
    <n v="485"/>
    <n v="29899018"/>
    <n v="30"/>
    <x v="2"/>
    <x v="0"/>
  </r>
  <r>
    <x v="928"/>
    <s v="Startup929"/>
    <s v="SaaS"/>
    <s v="Canada"/>
    <s v="Toronto"/>
    <n v="2019"/>
    <d v="2025-06-26T00:00:00"/>
    <s v="Series C"/>
    <n v="34171858"/>
    <n v="197330519"/>
    <s v="Tiger Global"/>
    <n v="13"/>
    <n v="4769"/>
    <n v="31458053"/>
    <n v="32"/>
    <x v="2"/>
    <x v="0"/>
  </r>
  <r>
    <x v="929"/>
    <s v="Startup930"/>
    <s v="Cybersecurity"/>
    <s v="UAE"/>
    <s v="Abu Dhabi"/>
    <n v="2010"/>
    <d v="2021-12-17T00:00:00"/>
    <s v="Series B"/>
    <n v="27625011"/>
    <n v="585695996"/>
    <s v="SoftBank"/>
    <n v="6"/>
    <n v="4376"/>
    <n v="40532471"/>
    <n v="33"/>
    <x v="2"/>
    <x v="0"/>
  </r>
  <r>
    <x v="930"/>
    <s v="Startup931"/>
    <s v="E-Commerce"/>
    <s v="India"/>
    <s v="Pune"/>
    <n v="2017"/>
    <d v="2024-05-21T00:00:00"/>
    <s v="Series C"/>
    <n v="15812807"/>
    <n v="374322178"/>
    <s v="Andreessen Horowitz"/>
    <n v="3"/>
    <n v="4496"/>
    <n v="39432953"/>
    <n v="2"/>
    <x v="3"/>
    <x v="0"/>
  </r>
  <r>
    <x v="931"/>
    <s v="Startup932"/>
    <s v="Cybersecurity"/>
    <s v="Australia"/>
    <s v="Melbourne"/>
    <n v="2017"/>
    <d v="2024-09-30T00:00:00"/>
    <s v="Series D"/>
    <n v="6259594"/>
    <n v="110075953"/>
    <s v="SoftBank"/>
    <n v="10"/>
    <n v="3959"/>
    <n v="79298452"/>
    <n v="19"/>
    <x v="0"/>
    <x v="0"/>
  </r>
  <r>
    <x v="932"/>
    <s v="Startup933"/>
    <s v="AI"/>
    <s v="Canada"/>
    <s v="Vancouver"/>
    <n v="2021"/>
    <d v="2024-03-13T00:00:00"/>
    <s v="Series A"/>
    <n v="2400538"/>
    <n v="304552423"/>
    <s v="SoftBank"/>
    <n v="2"/>
    <n v="4141"/>
    <n v="77073495"/>
    <n v="8"/>
    <x v="3"/>
    <x v="0"/>
  </r>
  <r>
    <x v="933"/>
    <s v="Startup934"/>
    <s v="FinTech"/>
    <s v="Germany"/>
    <s v="Berlin"/>
    <n v="2015"/>
    <d v="2026-04-28T00:00:00"/>
    <s v="Series D"/>
    <n v="42798459"/>
    <n v="137171012"/>
    <s v="Lightspeed"/>
    <n v="9"/>
    <n v="167"/>
    <n v="46216925"/>
    <n v="20"/>
    <x v="0"/>
    <x v="0"/>
  </r>
  <r>
    <x v="934"/>
    <s v="Startup935"/>
    <s v="AgriTech"/>
    <s v="Canada"/>
    <s v="Vancouver"/>
    <n v="2023"/>
    <d v="2022-01-28T00:00:00"/>
    <s v="Seed"/>
    <n v="20613043"/>
    <n v="887440278"/>
    <s v="Peak XV"/>
    <n v="13"/>
    <n v="4071"/>
    <n v="35631619"/>
    <n v="10"/>
    <x v="0"/>
    <x v="1"/>
  </r>
  <r>
    <x v="935"/>
    <s v="Startup936"/>
    <s v="HealthTech"/>
    <s v="UK"/>
    <s v="Manchester"/>
    <n v="2018"/>
    <d v="2022-06-02T00:00:00"/>
    <s v="Series C"/>
    <n v="49729775"/>
    <n v="824426056"/>
    <s v="SoftBank"/>
    <n v="15"/>
    <n v="962"/>
    <n v="99439903"/>
    <n v="28"/>
    <x v="1"/>
    <x v="1"/>
  </r>
  <r>
    <x v="936"/>
    <s v="Startup937"/>
    <s v="HealthTech"/>
    <s v="Canada"/>
    <s v="Vancouver"/>
    <n v="2013"/>
    <d v="2021-02-11T00:00:00"/>
    <s v="Series D"/>
    <n v="32990661"/>
    <n v="628868921"/>
    <s v="Tiger Global"/>
    <n v="9"/>
    <n v="812"/>
    <n v="82077913"/>
    <n v="2"/>
    <x v="3"/>
    <x v="0"/>
  </r>
  <r>
    <x v="937"/>
    <s v="Startup938"/>
    <s v="HealthTech"/>
    <s v="UK"/>
    <s v="Manchester"/>
    <n v="2023"/>
    <d v="2023-04-17T00:00:00"/>
    <s v="Series D"/>
    <n v="29610633"/>
    <n v="520648339"/>
    <s v="Accel"/>
    <n v="11"/>
    <n v="2486"/>
    <n v="7858714"/>
    <n v="40"/>
    <x v="2"/>
    <x v="0"/>
  </r>
  <r>
    <x v="938"/>
    <s v="Startup939"/>
    <s v="SaaS"/>
    <s v="Germany"/>
    <s v="Berlin"/>
    <n v="2014"/>
    <d v="2026-01-23T00:00:00"/>
    <s v="Series A"/>
    <n v="11664704"/>
    <n v="865361059"/>
    <s v="Lightspeed"/>
    <n v="5"/>
    <n v="2712"/>
    <n v="27142384"/>
    <n v="22"/>
    <x v="3"/>
    <x v="1"/>
  </r>
  <r>
    <x v="939"/>
    <s v="Startup940"/>
    <s v="EdTech"/>
    <s v="Germany"/>
    <s v="Munich"/>
    <n v="2022"/>
    <d v="2023-01-11T00:00:00"/>
    <s v="Series B"/>
    <n v="35661047"/>
    <n v="419093491"/>
    <s v="Andreessen Horowitz"/>
    <n v="14"/>
    <n v="3033"/>
    <n v="72048164"/>
    <n v="25"/>
    <x v="3"/>
    <x v="0"/>
  </r>
  <r>
    <x v="940"/>
    <s v="Startup941"/>
    <s v="FinTech"/>
    <s v="USA"/>
    <s v="Austin"/>
    <n v="2020"/>
    <d v="2021-07-01T00:00:00"/>
    <s v="Series D"/>
    <n v="5339386"/>
    <n v="829542554"/>
    <s v="Y Combinator"/>
    <n v="3"/>
    <n v="2886"/>
    <n v="41914733"/>
    <n v="24"/>
    <x v="1"/>
    <x v="1"/>
  </r>
  <r>
    <x v="941"/>
    <s v="Startup942"/>
    <s v="FinTech"/>
    <s v="Germany"/>
    <s v="Munich"/>
    <n v="2012"/>
    <d v="2023-09-27T00:00:00"/>
    <s v="IPO"/>
    <n v="46969593"/>
    <n v="793573044"/>
    <s v="Y Combinator"/>
    <n v="9"/>
    <n v="2574"/>
    <n v="80445238"/>
    <n v="23"/>
    <x v="3"/>
    <x v="0"/>
  </r>
  <r>
    <x v="942"/>
    <s v="Startup943"/>
    <s v="Cybersecurity"/>
    <s v="Australia"/>
    <s v="Sydney"/>
    <n v="2019"/>
    <d v="2022-01-02T00:00:00"/>
    <s v="Pre-Seed"/>
    <n v="28381265"/>
    <n v="183731170"/>
    <s v="Y Combinator"/>
    <n v="9"/>
    <n v="2844"/>
    <n v="35853796"/>
    <n v="1"/>
    <x v="3"/>
    <x v="0"/>
  </r>
  <r>
    <x v="943"/>
    <s v="Startup944"/>
    <s v="CleanTech"/>
    <s v="Canada"/>
    <s v="Vancouver"/>
    <n v="2018"/>
    <d v="2021-08-24T00:00:00"/>
    <s v="Series C"/>
    <n v="40018031"/>
    <n v="513403013"/>
    <s v="Accel"/>
    <n v="12"/>
    <n v="1301"/>
    <n v="62927600"/>
    <n v="17"/>
    <x v="3"/>
    <x v="0"/>
  </r>
  <r>
    <x v="944"/>
    <s v="Startup945"/>
    <s v="AgriTech"/>
    <s v="USA"/>
    <s v="Boston"/>
    <n v="2010"/>
    <d v="2021-10-19T00:00:00"/>
    <s v="Pre-Seed"/>
    <n v="2174722"/>
    <n v="42640782"/>
    <s v="Sequoia Capital"/>
    <n v="2"/>
    <n v="1101"/>
    <n v="11867677"/>
    <n v="7"/>
    <x v="1"/>
    <x v="0"/>
  </r>
  <r>
    <x v="945"/>
    <s v="Startup946"/>
    <s v="Robotics"/>
    <s v="Germany"/>
    <s v="Munich"/>
    <n v="2014"/>
    <d v="2023-12-18T00:00:00"/>
    <s v="IPO"/>
    <n v="5413619"/>
    <n v="47628442"/>
    <s v="Tiger Global"/>
    <n v="14"/>
    <n v="1814"/>
    <n v="85108073"/>
    <n v="14"/>
    <x v="3"/>
    <x v="0"/>
  </r>
  <r>
    <x v="946"/>
    <s v="Startup947"/>
    <s v="Cybersecurity"/>
    <s v="France"/>
    <s v="Paris"/>
    <n v="2011"/>
    <d v="2022-11-18T00:00:00"/>
    <s v="Series C"/>
    <n v="23374965"/>
    <n v="728688443"/>
    <s v="Tiger Global"/>
    <n v="11"/>
    <n v="1526"/>
    <n v="26278141"/>
    <n v="4"/>
    <x v="0"/>
    <x v="0"/>
  </r>
  <r>
    <x v="947"/>
    <s v="Startup948"/>
    <s v="SaaS"/>
    <s v="India"/>
    <s v="Bengaluru"/>
    <n v="2017"/>
    <d v="2021-12-15T00:00:00"/>
    <s v="Series D"/>
    <n v="31351091"/>
    <n v="909445297"/>
    <s v="Andreessen Horowitz"/>
    <n v="15"/>
    <n v="2762"/>
    <n v="35556156"/>
    <n v="24"/>
    <x v="1"/>
    <x v="1"/>
  </r>
  <r>
    <x v="948"/>
    <s v="Startup949"/>
    <s v="FinTech"/>
    <s v="UK"/>
    <s v="Manchester"/>
    <n v="2014"/>
    <d v="2021-01-23T00:00:00"/>
    <s v="Series D"/>
    <n v="10961578"/>
    <n v="11610761"/>
    <s v="SoftBank"/>
    <n v="3"/>
    <n v="681"/>
    <n v="7289570"/>
    <n v="1"/>
    <x v="1"/>
    <x v="0"/>
  </r>
  <r>
    <x v="949"/>
    <s v="Startup950"/>
    <s v="HealthTech"/>
    <s v="France"/>
    <s v="Paris"/>
    <n v="2016"/>
    <d v="2022-10-19T00:00:00"/>
    <s v="Pre-Seed"/>
    <n v="5602733"/>
    <n v="188289273"/>
    <s v="Y Combinator"/>
    <n v="13"/>
    <n v="1680"/>
    <n v="56777007"/>
    <n v="7"/>
    <x v="3"/>
    <x v="0"/>
  </r>
  <r>
    <x v="950"/>
    <s v="Startup951"/>
    <s v="AI"/>
    <s v="Canada"/>
    <s v="Toronto"/>
    <n v="2010"/>
    <d v="2023-12-27T00:00:00"/>
    <s v="Pre-Seed"/>
    <n v="7127306"/>
    <n v="197516227"/>
    <s v="Lightspeed"/>
    <n v="2"/>
    <n v="4505"/>
    <n v="12252458"/>
    <n v="10"/>
    <x v="2"/>
    <x v="0"/>
  </r>
  <r>
    <x v="951"/>
    <s v="Startup952"/>
    <s v="EdTech"/>
    <s v="USA"/>
    <s v="New York"/>
    <n v="2020"/>
    <d v="2022-05-12T00:00:00"/>
    <s v="Series A"/>
    <n v="17921412"/>
    <n v="53578560"/>
    <s v="Peak XV"/>
    <n v="7"/>
    <n v="1922"/>
    <n v="43444378"/>
    <n v="37"/>
    <x v="1"/>
    <x v="0"/>
  </r>
  <r>
    <x v="952"/>
    <s v="Startup953"/>
    <s v="HealthTech"/>
    <s v="UAE"/>
    <s v="Dubai"/>
    <n v="2024"/>
    <d v="2021-05-15T00:00:00"/>
    <s v="Series D"/>
    <n v="10552408"/>
    <n v="574476247"/>
    <s v="Y Combinator"/>
    <n v="8"/>
    <n v="1402"/>
    <n v="14131171"/>
    <n v="23"/>
    <x v="0"/>
    <x v="0"/>
  </r>
  <r>
    <x v="953"/>
    <s v="Startup954"/>
    <s v="HealthTech"/>
    <s v="UK"/>
    <s v="London"/>
    <n v="2018"/>
    <d v="2022-12-26T00:00:00"/>
    <s v="Pre-Seed"/>
    <n v="17635913"/>
    <n v="147179978"/>
    <s v="SoftBank"/>
    <n v="8"/>
    <n v="1060"/>
    <n v="59631570"/>
    <n v="5"/>
    <x v="1"/>
    <x v="0"/>
  </r>
  <r>
    <x v="954"/>
    <s v="Startup955"/>
    <s v="E-Commerce"/>
    <s v="Canada"/>
    <s v="Toronto"/>
    <n v="2015"/>
    <d v="2024-10-24T00:00:00"/>
    <s v="IPO"/>
    <n v="20725870"/>
    <n v="392026651"/>
    <s v="Andreessen Horowitz"/>
    <n v="11"/>
    <n v="4630"/>
    <n v="93039413"/>
    <n v="12"/>
    <x v="3"/>
    <x v="0"/>
  </r>
  <r>
    <x v="955"/>
    <s v="Startup956"/>
    <s v="E-Commerce"/>
    <s v="Singapore"/>
    <s v="Singapore"/>
    <n v="2019"/>
    <d v="2025-05-25T00:00:00"/>
    <s v="IPO"/>
    <n v="32007714"/>
    <n v="820555868"/>
    <s v="Lightspeed"/>
    <n v="11"/>
    <n v="4574"/>
    <n v="64416325"/>
    <n v="5"/>
    <x v="1"/>
    <x v="1"/>
  </r>
  <r>
    <x v="956"/>
    <s v="Startup957"/>
    <s v="CleanTech"/>
    <s v="Singapore"/>
    <s v="Singapore"/>
    <n v="2017"/>
    <d v="2024-09-13T00:00:00"/>
    <s v="Series B"/>
    <n v="23431622"/>
    <n v="675055722"/>
    <s v="Andreessen Horowitz"/>
    <n v="3"/>
    <n v="345"/>
    <n v="60147686"/>
    <n v="31"/>
    <x v="0"/>
    <x v="0"/>
  </r>
  <r>
    <x v="957"/>
    <s v="Startup958"/>
    <s v="FinTech"/>
    <s v="Singapore"/>
    <s v="Singapore"/>
    <n v="2018"/>
    <d v="2023-10-11T00:00:00"/>
    <s v="Series A"/>
    <n v="21901902"/>
    <n v="638945236"/>
    <s v="Peak XV"/>
    <n v="7"/>
    <n v="2192"/>
    <n v="30529717"/>
    <n v="34"/>
    <x v="1"/>
    <x v="0"/>
  </r>
  <r>
    <x v="958"/>
    <s v="Startup959"/>
    <s v="AI"/>
    <s v="Japan"/>
    <s v="Tokyo"/>
    <n v="2021"/>
    <d v="2025-06-09T00:00:00"/>
    <s v="Seed"/>
    <n v="35621024"/>
    <n v="339353369"/>
    <s v="SoftBank"/>
    <n v="9"/>
    <n v="1099"/>
    <n v="9968078"/>
    <n v="6"/>
    <x v="1"/>
    <x v="0"/>
  </r>
  <r>
    <x v="959"/>
    <s v="Startup960"/>
    <s v="EdTech"/>
    <s v="Canada"/>
    <s v="Toronto"/>
    <n v="2015"/>
    <d v="2025-10-17T00:00:00"/>
    <s v="Series A"/>
    <n v="20439899"/>
    <n v="103668486"/>
    <s v="Sequoia Capital"/>
    <n v="4"/>
    <n v="3294"/>
    <n v="28162420"/>
    <n v="4"/>
    <x v="1"/>
    <x v="0"/>
  </r>
  <r>
    <x v="960"/>
    <s v="Startup961"/>
    <s v="E-Commerce"/>
    <s v="Canada"/>
    <s v="Vancouver"/>
    <n v="2018"/>
    <d v="2021-02-28T00:00:00"/>
    <s v="Pre-Seed"/>
    <n v="38041473"/>
    <n v="677588833"/>
    <s v="SoftBank"/>
    <n v="11"/>
    <n v="1792"/>
    <n v="4866118"/>
    <n v="25"/>
    <x v="2"/>
    <x v="0"/>
  </r>
  <r>
    <x v="961"/>
    <s v="Startup962"/>
    <s v="AI"/>
    <s v="UK"/>
    <s v="London"/>
    <n v="2020"/>
    <d v="2025-01-23T00:00:00"/>
    <s v="Series C"/>
    <n v="10996941"/>
    <n v="21160914"/>
    <s v="Sequoia Capital"/>
    <n v="1"/>
    <n v="3723"/>
    <n v="49168317"/>
    <n v="1"/>
    <x v="2"/>
    <x v="0"/>
  </r>
  <r>
    <x v="962"/>
    <s v="Startup963"/>
    <s v="AgriTech"/>
    <s v="Japan"/>
    <s v="Tokyo"/>
    <n v="2017"/>
    <d v="2023-03-11T00:00:00"/>
    <s v="Seed"/>
    <n v="5893040"/>
    <n v="348497806"/>
    <s v="SoftBank"/>
    <n v="12"/>
    <n v="1662"/>
    <n v="21100973"/>
    <n v="10"/>
    <x v="3"/>
    <x v="0"/>
  </r>
  <r>
    <x v="963"/>
    <s v="Startup964"/>
    <s v="HealthTech"/>
    <s v="UK"/>
    <s v="Manchester"/>
    <n v="2014"/>
    <d v="2022-04-15T00:00:00"/>
    <s v="Series C"/>
    <n v="36102072"/>
    <n v="627452990"/>
    <s v="Accel"/>
    <n v="9"/>
    <n v="1359"/>
    <n v="20061074"/>
    <n v="1"/>
    <x v="0"/>
    <x v="0"/>
  </r>
  <r>
    <x v="964"/>
    <s v="Startup965"/>
    <s v="FinTech"/>
    <s v="USA"/>
    <s v="San Francisco"/>
    <n v="2017"/>
    <d v="2023-10-18T00:00:00"/>
    <s v="Pre-Seed"/>
    <n v="38585995"/>
    <n v="999537015"/>
    <s v="Tiger Global"/>
    <n v="13"/>
    <n v="1606"/>
    <n v="13577826"/>
    <n v="17"/>
    <x v="2"/>
    <x v="1"/>
  </r>
  <r>
    <x v="965"/>
    <s v="Startup966"/>
    <s v="SaaS"/>
    <s v="USA"/>
    <s v="San Francisco"/>
    <n v="2014"/>
    <d v="2021-01-16T00:00:00"/>
    <s v="Series B"/>
    <n v="12923921"/>
    <n v="953535894"/>
    <s v="SoftBank"/>
    <n v="4"/>
    <n v="69"/>
    <n v="99004672"/>
    <n v="26"/>
    <x v="2"/>
    <x v="1"/>
  </r>
  <r>
    <x v="966"/>
    <s v="Startup967"/>
    <s v="FinTech"/>
    <s v="USA"/>
    <s v="San Francisco"/>
    <n v="2017"/>
    <d v="2023-03-26T00:00:00"/>
    <s v="Series A"/>
    <n v="24850704"/>
    <n v="771318085"/>
    <s v="Accel"/>
    <n v="13"/>
    <n v="3913"/>
    <n v="49011522"/>
    <n v="2"/>
    <x v="3"/>
    <x v="0"/>
  </r>
  <r>
    <x v="967"/>
    <s v="Startup968"/>
    <s v="AI"/>
    <s v="USA"/>
    <s v="San Francisco"/>
    <n v="2015"/>
    <d v="2021-03-18T00:00:00"/>
    <s v="Series C"/>
    <n v="9330925"/>
    <n v="751084968"/>
    <s v="Andreessen Horowitz"/>
    <n v="13"/>
    <n v="2155"/>
    <n v="79812772"/>
    <n v="27"/>
    <x v="1"/>
    <x v="0"/>
  </r>
  <r>
    <x v="968"/>
    <s v="Startup969"/>
    <s v="FinTech"/>
    <s v="Canada"/>
    <s v="Toronto"/>
    <n v="2015"/>
    <d v="2022-02-16T00:00:00"/>
    <s v="Series C"/>
    <n v="8046070"/>
    <n v="51390915"/>
    <s v="Sequoia Capital"/>
    <n v="11"/>
    <n v="1403"/>
    <n v="99785091"/>
    <n v="29"/>
    <x v="2"/>
    <x v="0"/>
  </r>
  <r>
    <x v="969"/>
    <s v="Startup970"/>
    <s v="Cybersecurity"/>
    <s v="Japan"/>
    <s v="Tokyo"/>
    <n v="2018"/>
    <d v="2022-06-24T00:00:00"/>
    <s v="Seed"/>
    <n v="12150598"/>
    <n v="339378591"/>
    <s v="Peak XV"/>
    <n v="3"/>
    <n v="1548"/>
    <n v="32935025"/>
    <n v="30"/>
    <x v="2"/>
    <x v="0"/>
  </r>
  <r>
    <x v="970"/>
    <s v="Startup971"/>
    <s v="SaaS"/>
    <s v="Australia"/>
    <s v="Sydney"/>
    <n v="2018"/>
    <d v="2023-09-22T00:00:00"/>
    <s v="Series A"/>
    <n v="39275285"/>
    <n v="211471103"/>
    <s v="Accel"/>
    <n v="5"/>
    <n v="4857"/>
    <n v="49212109"/>
    <n v="17"/>
    <x v="1"/>
    <x v="0"/>
  </r>
  <r>
    <x v="971"/>
    <s v="Startup972"/>
    <s v="AI"/>
    <s v="India"/>
    <s v="Mumbai"/>
    <n v="2010"/>
    <d v="2022-06-01T00:00:00"/>
    <s v="Series D"/>
    <n v="16947184"/>
    <n v="874209896"/>
    <s v="Y Combinator"/>
    <n v="8"/>
    <n v="256"/>
    <n v="13196802"/>
    <n v="28"/>
    <x v="1"/>
    <x v="1"/>
  </r>
  <r>
    <x v="972"/>
    <s v="Startup973"/>
    <s v="Cybersecurity"/>
    <s v="India"/>
    <s v="Mumbai"/>
    <n v="2014"/>
    <d v="2026-03-14T00:00:00"/>
    <s v="Series A"/>
    <n v="47625674"/>
    <n v="69035982"/>
    <s v="Sequoia Capital"/>
    <n v="5"/>
    <n v="3607"/>
    <n v="28034136"/>
    <n v="27"/>
    <x v="3"/>
    <x v="0"/>
  </r>
  <r>
    <x v="973"/>
    <s v="Startup974"/>
    <s v="FinTech"/>
    <s v="India"/>
    <s v="Bengaluru"/>
    <n v="2016"/>
    <d v="2024-03-05T00:00:00"/>
    <s v="Series A"/>
    <n v="20394559"/>
    <n v="251151744"/>
    <s v="Accel"/>
    <n v="3"/>
    <n v="310"/>
    <n v="28272117"/>
    <n v="13"/>
    <x v="3"/>
    <x v="0"/>
  </r>
  <r>
    <x v="974"/>
    <s v="Startup975"/>
    <s v="AI"/>
    <s v="India"/>
    <s v="Pune"/>
    <n v="2022"/>
    <d v="2025-07-07T00:00:00"/>
    <s v="Series B"/>
    <n v="26924568"/>
    <n v="119785330"/>
    <s v="Y Combinator"/>
    <n v="8"/>
    <n v="2720"/>
    <n v="34584477"/>
    <n v="36"/>
    <x v="1"/>
    <x v="0"/>
  </r>
  <r>
    <x v="975"/>
    <s v="Startup976"/>
    <s v="SaaS"/>
    <s v="France"/>
    <s v="Paris"/>
    <n v="2016"/>
    <d v="2024-04-03T00:00:00"/>
    <s v="Series A"/>
    <n v="31502784"/>
    <n v="238089318"/>
    <s v="Sequoia Capital"/>
    <n v="6"/>
    <n v="1512"/>
    <n v="69089306"/>
    <n v="38"/>
    <x v="0"/>
    <x v="0"/>
  </r>
  <r>
    <x v="976"/>
    <s v="Startup977"/>
    <s v="HealthTech"/>
    <s v="Japan"/>
    <s v="Tokyo"/>
    <n v="2014"/>
    <d v="2022-07-24T00:00:00"/>
    <s v="Seed"/>
    <n v="23465191"/>
    <n v="352569438"/>
    <s v="Y Combinator"/>
    <n v="9"/>
    <n v="99"/>
    <n v="76475275"/>
    <n v="33"/>
    <x v="3"/>
    <x v="0"/>
  </r>
  <r>
    <x v="977"/>
    <s v="Startup978"/>
    <s v="FinTech"/>
    <s v="UAE"/>
    <s v="Abu Dhabi"/>
    <n v="2012"/>
    <d v="2024-05-17T00:00:00"/>
    <s v="Series D"/>
    <n v="33673753"/>
    <n v="244789897"/>
    <s v="Andreessen Horowitz"/>
    <n v="11"/>
    <n v="861"/>
    <n v="29953920"/>
    <n v="27"/>
    <x v="2"/>
    <x v="0"/>
  </r>
  <r>
    <x v="978"/>
    <s v="Startup979"/>
    <s v="CleanTech"/>
    <s v="Singapore"/>
    <s v="Singapore"/>
    <n v="2017"/>
    <d v="2025-03-30T00:00:00"/>
    <s v="Series A"/>
    <n v="43980977"/>
    <n v="695088759"/>
    <s v="Tiger Global"/>
    <n v="10"/>
    <n v="2543"/>
    <n v="79167189"/>
    <n v="17"/>
    <x v="0"/>
    <x v="0"/>
  </r>
  <r>
    <x v="979"/>
    <s v="Startup980"/>
    <s v="CleanTech"/>
    <s v="UAE"/>
    <s v="Abu Dhabi"/>
    <n v="2014"/>
    <d v="2024-09-09T00:00:00"/>
    <s v="Series C"/>
    <n v="30572926"/>
    <n v="217594557"/>
    <s v="Andreessen Horowitz"/>
    <n v="5"/>
    <n v="198"/>
    <n v="75558194"/>
    <n v="9"/>
    <x v="3"/>
    <x v="0"/>
  </r>
  <r>
    <x v="980"/>
    <s v="Startup981"/>
    <s v="AI"/>
    <s v="Japan"/>
    <s v="Tokyo"/>
    <n v="2011"/>
    <d v="2023-04-10T00:00:00"/>
    <s v="IPO"/>
    <n v="20155713"/>
    <n v="419065193"/>
    <s v="Tiger Global"/>
    <n v="12"/>
    <n v="280"/>
    <n v="17045694"/>
    <n v="21"/>
    <x v="1"/>
    <x v="0"/>
  </r>
  <r>
    <x v="981"/>
    <s v="Startup982"/>
    <s v="FinTech"/>
    <s v="USA"/>
    <s v="San Francisco"/>
    <n v="2016"/>
    <d v="2024-04-14T00:00:00"/>
    <s v="Series B"/>
    <n v="32635391"/>
    <n v="629157967"/>
    <s v="Sequoia Capital"/>
    <n v="12"/>
    <n v="2398"/>
    <n v="37884458"/>
    <n v="12"/>
    <x v="2"/>
    <x v="0"/>
  </r>
  <r>
    <x v="982"/>
    <s v="Startup983"/>
    <s v="E-Commerce"/>
    <s v="Australia"/>
    <s v="Melbourne"/>
    <n v="2013"/>
    <d v="2025-10-21T00:00:00"/>
    <s v="Series A"/>
    <n v="28067274"/>
    <n v="122448250"/>
    <s v="Sequoia Capital"/>
    <n v="12"/>
    <n v="737"/>
    <n v="41681683"/>
    <n v="3"/>
    <x v="2"/>
    <x v="0"/>
  </r>
  <r>
    <x v="983"/>
    <s v="Startup984"/>
    <s v="HealthTech"/>
    <s v="Germany"/>
    <s v="Berlin"/>
    <n v="2021"/>
    <d v="2021-03-27T00:00:00"/>
    <s v="IPO"/>
    <n v="43204466"/>
    <n v="56950292"/>
    <s v="Accel"/>
    <n v="10"/>
    <n v="1717"/>
    <n v="96662761"/>
    <n v="18"/>
    <x v="1"/>
    <x v="0"/>
  </r>
  <r>
    <x v="984"/>
    <s v="Startup985"/>
    <s v="AI"/>
    <s v="Germany"/>
    <s v="Berlin"/>
    <n v="2016"/>
    <d v="2025-05-17T00:00:00"/>
    <s v="Series B"/>
    <n v="31802297"/>
    <n v="751121518"/>
    <s v="SoftBank"/>
    <n v="4"/>
    <n v="3139"/>
    <n v="23824007"/>
    <n v="33"/>
    <x v="1"/>
    <x v="0"/>
  </r>
  <r>
    <x v="985"/>
    <s v="Startup986"/>
    <s v="HealthTech"/>
    <s v="USA"/>
    <s v="New York"/>
    <n v="2024"/>
    <d v="2022-01-10T00:00:00"/>
    <s v="Series D"/>
    <n v="21258266"/>
    <n v="864897387"/>
    <s v="Tiger Global"/>
    <n v="10"/>
    <n v="4921"/>
    <n v="30178540"/>
    <n v="8"/>
    <x v="2"/>
    <x v="1"/>
  </r>
  <r>
    <x v="986"/>
    <s v="Startup987"/>
    <s v="AI"/>
    <s v="USA"/>
    <s v="San Francisco"/>
    <n v="2016"/>
    <d v="2026-01-07T00:00:00"/>
    <s v="Seed"/>
    <n v="18856972"/>
    <n v="380022221"/>
    <s v="SoftBank"/>
    <n v="15"/>
    <n v="2120"/>
    <n v="25249457"/>
    <n v="5"/>
    <x v="3"/>
    <x v="0"/>
  </r>
  <r>
    <x v="987"/>
    <s v="Startup988"/>
    <s v="CleanTech"/>
    <s v="UAE"/>
    <s v="Abu Dhabi"/>
    <n v="2021"/>
    <d v="2023-07-24T00:00:00"/>
    <s v="Series D"/>
    <n v="4173758"/>
    <n v="154699081"/>
    <s v="Y Combinator"/>
    <n v="10"/>
    <n v="3433"/>
    <n v="99184914"/>
    <n v="37"/>
    <x v="0"/>
    <x v="0"/>
  </r>
  <r>
    <x v="988"/>
    <s v="Startup989"/>
    <s v="E-Commerce"/>
    <s v="India"/>
    <s v="Hyderabad"/>
    <n v="2019"/>
    <d v="2021-05-12T00:00:00"/>
    <s v="Series D"/>
    <n v="29938361"/>
    <n v="962239948"/>
    <s v="Y Combinator"/>
    <n v="5"/>
    <n v="4196"/>
    <n v="62439080"/>
    <n v="40"/>
    <x v="2"/>
    <x v="1"/>
  </r>
  <r>
    <x v="989"/>
    <s v="Startup990"/>
    <s v="Cybersecurity"/>
    <s v="Japan"/>
    <s v="Tokyo"/>
    <n v="2024"/>
    <d v="2021-04-07T00:00:00"/>
    <s v="Series D"/>
    <n v="20631323"/>
    <n v="289474799"/>
    <s v="Sequoia Capital"/>
    <n v="9"/>
    <n v="4123"/>
    <n v="8527292"/>
    <n v="16"/>
    <x v="3"/>
    <x v="0"/>
  </r>
  <r>
    <x v="990"/>
    <s v="Startup991"/>
    <s v="AgriTech"/>
    <s v="USA"/>
    <s v="San Francisco"/>
    <n v="2010"/>
    <d v="2025-02-27T00:00:00"/>
    <s v="Pre-Seed"/>
    <n v="35072161"/>
    <n v="383700503"/>
    <s v="Andreessen Horowitz"/>
    <n v="1"/>
    <n v="1734"/>
    <n v="55967805"/>
    <n v="27"/>
    <x v="2"/>
    <x v="0"/>
  </r>
  <r>
    <x v="991"/>
    <s v="Startup992"/>
    <s v="Robotics"/>
    <s v="Japan"/>
    <s v="Tokyo"/>
    <n v="2017"/>
    <d v="2023-03-07T00:00:00"/>
    <s v="Series B"/>
    <n v="5758416"/>
    <n v="148752301"/>
    <s v="Lightspeed"/>
    <n v="6"/>
    <n v="120"/>
    <n v="53343329"/>
    <n v="36"/>
    <x v="1"/>
    <x v="0"/>
  </r>
  <r>
    <x v="992"/>
    <s v="Startup993"/>
    <s v="AgriTech"/>
    <s v="Singapore"/>
    <s v="Singapore"/>
    <n v="2019"/>
    <d v="2024-10-11T00:00:00"/>
    <s v="Pre-Seed"/>
    <n v="39051753"/>
    <n v="435055010"/>
    <s v="Lightspeed"/>
    <n v="6"/>
    <n v="3659"/>
    <n v="43272797"/>
    <n v="26"/>
    <x v="0"/>
    <x v="0"/>
  </r>
  <r>
    <x v="993"/>
    <s v="Startup994"/>
    <s v="EdTech"/>
    <s v="USA"/>
    <s v="Austin"/>
    <n v="2010"/>
    <d v="2021-07-06T00:00:00"/>
    <s v="Series A"/>
    <n v="16350009"/>
    <n v="138806895"/>
    <s v="Sequoia Capital"/>
    <n v="1"/>
    <n v="2445"/>
    <n v="23247390"/>
    <n v="37"/>
    <x v="0"/>
    <x v="0"/>
  </r>
  <r>
    <x v="994"/>
    <s v="Startup995"/>
    <s v="E-Commerce"/>
    <s v="UK"/>
    <s v="Manchester"/>
    <n v="2023"/>
    <d v="2026-02-05T00:00:00"/>
    <s v="Series C"/>
    <n v="23478806"/>
    <n v="712760433"/>
    <s v="SoftBank"/>
    <n v="1"/>
    <n v="373"/>
    <n v="20151565"/>
    <n v="16"/>
    <x v="0"/>
    <x v="0"/>
  </r>
  <r>
    <x v="995"/>
    <s v="Startup996"/>
    <s v="Cybersecurity"/>
    <s v="Canada"/>
    <s v="Toronto"/>
    <n v="2019"/>
    <d v="2022-09-05T00:00:00"/>
    <s v="Series D"/>
    <n v="16764495"/>
    <n v="624787820"/>
    <s v="Sequoia Capital"/>
    <n v="2"/>
    <n v="4833"/>
    <n v="47818755"/>
    <n v="15"/>
    <x v="0"/>
    <x v="0"/>
  </r>
  <r>
    <x v="996"/>
    <s v="Startup997"/>
    <s v="CleanTech"/>
    <s v="Germany"/>
    <s v="Berlin"/>
    <n v="2019"/>
    <d v="2023-08-18T00:00:00"/>
    <s v="Seed"/>
    <n v="37196756"/>
    <n v="528164305"/>
    <s v="Andreessen Horowitz"/>
    <n v="4"/>
    <n v="125"/>
    <n v="98345929"/>
    <n v="27"/>
    <x v="1"/>
    <x v="0"/>
  </r>
  <r>
    <x v="997"/>
    <s v="Startup998"/>
    <s v="HealthTech"/>
    <s v="UK"/>
    <s v="Manchester"/>
    <n v="2016"/>
    <d v="2025-11-27T00:00:00"/>
    <s v="Seed"/>
    <n v="15720648"/>
    <n v="465219862"/>
    <s v="Tiger Global"/>
    <n v="1"/>
    <n v="624"/>
    <n v="91100687"/>
    <n v="34"/>
    <x v="0"/>
    <x v="0"/>
  </r>
  <r>
    <x v="998"/>
    <s v="Startup999"/>
    <s v="E-Commerce"/>
    <s v="Germany"/>
    <s v="Munich"/>
    <n v="2015"/>
    <d v="2023-09-02T00:00:00"/>
    <s v="Series C"/>
    <n v="44065955"/>
    <n v="303986865"/>
    <s v="Y Combinator"/>
    <n v="11"/>
    <n v="2709"/>
    <n v="47483709"/>
    <n v="34"/>
    <x v="3"/>
    <x v="0"/>
  </r>
  <r>
    <x v="999"/>
    <s v="Startup1000"/>
    <s v="AgriTech"/>
    <s v="Japan"/>
    <s v="Tokyo"/>
    <n v="2011"/>
    <d v="2024-09-18T00:00:00"/>
    <s v="Series B"/>
    <n v="33907114"/>
    <n v="907738432"/>
    <s v="Sequoia Capital"/>
    <n v="14"/>
    <n v="779"/>
    <n v="12714000"/>
    <n v="20"/>
    <x v="2"/>
    <x v="1"/>
  </r>
  <r>
    <x v="1000"/>
    <s v="Startup1001"/>
    <s v="Cybersecurity"/>
    <s v="India"/>
    <s v="Mumbai"/>
    <n v="2014"/>
    <d v="2025-04-30T00:00:00"/>
    <s v="Series C"/>
    <n v="10105088"/>
    <n v="279021965"/>
    <s v="Peak XV"/>
    <n v="6"/>
    <n v="1957"/>
    <n v="5279333"/>
    <n v="22"/>
    <x v="1"/>
    <x v="0"/>
  </r>
  <r>
    <x v="1001"/>
    <s v="Startup1002"/>
    <s v="CleanTech"/>
    <s v="France"/>
    <s v="Paris"/>
    <n v="2023"/>
    <d v="2021-07-12T00:00:00"/>
    <s v="Series A"/>
    <n v="33911827"/>
    <n v="160899769"/>
    <s v="SoftBank"/>
    <n v="14"/>
    <n v="1347"/>
    <n v="34681314"/>
    <n v="36"/>
    <x v="3"/>
    <x v="0"/>
  </r>
  <r>
    <x v="1002"/>
    <s v="Startup1003"/>
    <s v="CleanTech"/>
    <s v="Germany"/>
    <s v="Berlin"/>
    <n v="2018"/>
    <d v="2022-12-24T00:00:00"/>
    <s v="Series D"/>
    <n v="42283471"/>
    <n v="523645782"/>
    <s v="Accel"/>
    <n v="11"/>
    <n v="3441"/>
    <n v="46537536"/>
    <n v="1"/>
    <x v="0"/>
    <x v="0"/>
  </r>
  <r>
    <x v="1003"/>
    <s v="Startup1004"/>
    <s v="SaaS"/>
    <s v="Germany"/>
    <s v="Munich"/>
    <n v="2023"/>
    <d v="2022-09-16T00:00:00"/>
    <s v="Series C"/>
    <n v="3520701"/>
    <n v="997454193"/>
    <s v="SoftBank"/>
    <n v="5"/>
    <n v="2165"/>
    <n v="59694773"/>
    <n v="23"/>
    <x v="3"/>
    <x v="1"/>
  </r>
  <r>
    <x v="1004"/>
    <s v="Startup1005"/>
    <s v="AI"/>
    <s v="Germany"/>
    <s v="Berlin"/>
    <n v="2022"/>
    <d v="2021-06-09T00:00:00"/>
    <s v="IPO"/>
    <n v="38271666"/>
    <n v="371196075"/>
    <s v="Accel"/>
    <n v="12"/>
    <n v="4107"/>
    <n v="11385861"/>
    <n v="16"/>
    <x v="2"/>
    <x v="0"/>
  </r>
  <r>
    <x v="1005"/>
    <s v="Startup1006"/>
    <s v="Robotics"/>
    <s v="India"/>
    <s v="Pune"/>
    <n v="2022"/>
    <d v="2023-06-30T00:00:00"/>
    <s v="Series B"/>
    <n v="48205439"/>
    <n v="184960647"/>
    <s v="Lightspeed"/>
    <n v="11"/>
    <n v="1521"/>
    <n v="88881686"/>
    <n v="38"/>
    <x v="2"/>
    <x v="0"/>
  </r>
  <r>
    <x v="1006"/>
    <s v="Startup1007"/>
    <s v="Robotics"/>
    <s v="UAE"/>
    <s v="Abu Dhabi"/>
    <n v="2024"/>
    <d v="2021-07-16T00:00:00"/>
    <s v="Series B"/>
    <n v="26185680"/>
    <n v="334201100"/>
    <s v="Peak XV"/>
    <n v="3"/>
    <n v="1104"/>
    <n v="95792505"/>
    <n v="34"/>
    <x v="0"/>
    <x v="0"/>
  </r>
  <r>
    <x v="1007"/>
    <s v="Startup1008"/>
    <s v="E-Commerce"/>
    <s v="Singapore"/>
    <s v="Singapore"/>
    <n v="2014"/>
    <d v="2025-01-09T00:00:00"/>
    <s v="Series A"/>
    <n v="47608791"/>
    <n v="670239195"/>
    <s v="Peak XV"/>
    <n v="9"/>
    <n v="422"/>
    <n v="56140097"/>
    <n v="3"/>
    <x v="2"/>
    <x v="0"/>
  </r>
  <r>
    <x v="1008"/>
    <s v="Startup1009"/>
    <s v="CleanTech"/>
    <s v="UK"/>
    <s v="London"/>
    <n v="2023"/>
    <d v="2025-01-14T00:00:00"/>
    <s v="Series C"/>
    <n v="39926543"/>
    <n v="879479932"/>
    <s v="SoftBank"/>
    <n v="12"/>
    <n v="4582"/>
    <n v="64706701"/>
    <n v="30"/>
    <x v="1"/>
    <x v="1"/>
  </r>
  <r>
    <x v="1009"/>
    <s v="Startup1010"/>
    <s v="AI"/>
    <s v="Japan"/>
    <s v="Tokyo"/>
    <n v="2023"/>
    <d v="2022-02-26T00:00:00"/>
    <s v="Series D"/>
    <n v="22896112"/>
    <n v="699966867"/>
    <s v="Andreessen Horowitz"/>
    <n v="14"/>
    <n v="2312"/>
    <n v="6703275"/>
    <n v="20"/>
    <x v="1"/>
    <x v="0"/>
  </r>
  <r>
    <x v="1010"/>
    <s v="Startup1011"/>
    <s v="HealthTech"/>
    <s v="UK"/>
    <s v="Manchester"/>
    <n v="2013"/>
    <d v="2021-05-10T00:00:00"/>
    <s v="IPO"/>
    <n v="31652396"/>
    <n v="419518981"/>
    <s v="Peak XV"/>
    <n v="14"/>
    <n v="1888"/>
    <n v="34283103"/>
    <n v="9"/>
    <x v="1"/>
    <x v="0"/>
  </r>
  <r>
    <x v="1011"/>
    <s v="Startup1012"/>
    <s v="SaaS"/>
    <s v="Singapore"/>
    <s v="Singapore"/>
    <n v="2013"/>
    <d v="2022-12-08T00:00:00"/>
    <s v="Series A"/>
    <n v="31932308"/>
    <n v="656209248"/>
    <s v="Peak XV"/>
    <n v="11"/>
    <n v="1847"/>
    <n v="5823136"/>
    <n v="36"/>
    <x v="2"/>
    <x v="0"/>
  </r>
  <r>
    <x v="1012"/>
    <s v="Startup1013"/>
    <s v="EdTech"/>
    <s v="Germany"/>
    <s v="Munich"/>
    <n v="2015"/>
    <d v="2023-08-05T00:00:00"/>
    <s v="Pre-Seed"/>
    <n v="3512074"/>
    <n v="885130551"/>
    <s v="SoftBank"/>
    <n v="14"/>
    <n v="4146"/>
    <n v="87631291"/>
    <n v="17"/>
    <x v="2"/>
    <x v="1"/>
  </r>
  <r>
    <x v="1013"/>
    <s v="Startup1014"/>
    <s v="CleanTech"/>
    <s v="UK"/>
    <s v="London"/>
    <n v="2017"/>
    <d v="2022-06-07T00:00:00"/>
    <s v="IPO"/>
    <n v="37221733"/>
    <n v="918857147"/>
    <s v="Accel"/>
    <n v="15"/>
    <n v="4922"/>
    <n v="34856954"/>
    <n v="12"/>
    <x v="2"/>
    <x v="1"/>
  </r>
  <r>
    <x v="1014"/>
    <s v="Startup1015"/>
    <s v="Cybersecurity"/>
    <s v="France"/>
    <s v="Paris"/>
    <n v="2011"/>
    <d v="2024-03-19T00:00:00"/>
    <s v="IPO"/>
    <n v="29224689"/>
    <n v="963877998"/>
    <s v="Tiger Global"/>
    <n v="4"/>
    <n v="957"/>
    <n v="30853449"/>
    <n v="18"/>
    <x v="3"/>
    <x v="1"/>
  </r>
  <r>
    <x v="1015"/>
    <s v="Startup1016"/>
    <s v="EdTech"/>
    <s v="Japan"/>
    <s v="Tokyo"/>
    <n v="2022"/>
    <d v="2024-09-03T00:00:00"/>
    <s v="Series A"/>
    <n v="47018387"/>
    <n v="195255040"/>
    <s v="Andreessen Horowitz"/>
    <n v="7"/>
    <n v="2199"/>
    <n v="31277366"/>
    <n v="9"/>
    <x v="0"/>
    <x v="0"/>
  </r>
  <r>
    <x v="1016"/>
    <s v="Startup1017"/>
    <s v="CleanTech"/>
    <s v="UK"/>
    <s v="Manchester"/>
    <n v="2024"/>
    <d v="2024-02-19T00:00:00"/>
    <s v="Seed"/>
    <n v="10391906"/>
    <n v="242884793"/>
    <s v="Lightspeed"/>
    <n v="4"/>
    <n v="3006"/>
    <n v="60734642"/>
    <n v="29"/>
    <x v="2"/>
    <x v="0"/>
  </r>
  <r>
    <x v="1017"/>
    <s v="Startup1018"/>
    <s v="CleanTech"/>
    <s v="Germany"/>
    <s v="Berlin"/>
    <n v="2020"/>
    <d v="2025-01-08T00:00:00"/>
    <s v="Pre-Seed"/>
    <n v="42896864"/>
    <n v="587200167"/>
    <s v="Tiger Global"/>
    <n v="10"/>
    <n v="3093"/>
    <n v="47277102"/>
    <n v="11"/>
    <x v="3"/>
    <x v="0"/>
  </r>
  <r>
    <x v="1018"/>
    <s v="Startup1019"/>
    <s v="Cybersecurity"/>
    <s v="India"/>
    <s v="Hyderabad"/>
    <n v="2016"/>
    <d v="2024-07-29T00:00:00"/>
    <s v="Pre-Seed"/>
    <n v="33160919"/>
    <n v="767953307"/>
    <s v="Tiger Global"/>
    <n v="9"/>
    <n v="4483"/>
    <n v="12352757"/>
    <n v="13"/>
    <x v="3"/>
    <x v="0"/>
  </r>
  <r>
    <x v="1019"/>
    <s v="Startup1020"/>
    <s v="CleanTech"/>
    <s v="Japan"/>
    <s v="Tokyo"/>
    <n v="2018"/>
    <d v="2023-06-22T00:00:00"/>
    <s v="IPO"/>
    <n v="46667535"/>
    <n v="99962807"/>
    <s v="Y Combinator"/>
    <n v="2"/>
    <n v="1495"/>
    <n v="50640287"/>
    <n v="29"/>
    <x v="2"/>
    <x v="0"/>
  </r>
  <r>
    <x v="1020"/>
    <s v="Startup1021"/>
    <s v="CleanTech"/>
    <s v="Australia"/>
    <s v="Melbourne"/>
    <n v="2017"/>
    <d v="2026-03-02T00:00:00"/>
    <s v="Series C"/>
    <n v="8062258"/>
    <n v="43859820"/>
    <s v="SoftBank"/>
    <n v="1"/>
    <n v="3863"/>
    <n v="39575034"/>
    <n v="36"/>
    <x v="3"/>
    <x v="0"/>
  </r>
  <r>
    <x v="1021"/>
    <s v="Startup1022"/>
    <s v="AI"/>
    <s v="Singapore"/>
    <s v="Singapore"/>
    <n v="2020"/>
    <d v="2022-02-19T00:00:00"/>
    <s v="IPO"/>
    <n v="13479119"/>
    <n v="295862427"/>
    <s v="Y Combinator"/>
    <n v="14"/>
    <n v="1924"/>
    <n v="18241567"/>
    <n v="16"/>
    <x v="2"/>
    <x v="0"/>
  </r>
  <r>
    <x v="1022"/>
    <s v="Startup1023"/>
    <s v="AI"/>
    <s v="UAE"/>
    <s v="Abu Dhabi"/>
    <n v="2011"/>
    <d v="2021-03-15T00:00:00"/>
    <s v="Series A"/>
    <n v="36205380"/>
    <n v="248292652"/>
    <s v="Lightspeed"/>
    <n v="12"/>
    <n v="924"/>
    <n v="88427584"/>
    <n v="5"/>
    <x v="0"/>
    <x v="0"/>
  </r>
  <r>
    <x v="1023"/>
    <s v="Startup1024"/>
    <s v="Cybersecurity"/>
    <s v="Australia"/>
    <s v="Melbourne"/>
    <n v="2014"/>
    <d v="2025-04-04T00:00:00"/>
    <s v="Series B"/>
    <n v="44589247"/>
    <n v="118629845"/>
    <s v="Andreessen Horowitz"/>
    <n v="1"/>
    <n v="1066"/>
    <n v="37682374"/>
    <n v="12"/>
    <x v="0"/>
    <x v="0"/>
  </r>
  <r>
    <x v="1024"/>
    <s v="Startup1025"/>
    <s v="SaaS"/>
    <s v="France"/>
    <s v="Paris"/>
    <n v="2022"/>
    <d v="2023-02-28T00:00:00"/>
    <s v="IPO"/>
    <n v="34164715"/>
    <n v="635253921"/>
    <s v="Accel"/>
    <n v="3"/>
    <n v="2471"/>
    <n v="7324844"/>
    <n v="9"/>
    <x v="3"/>
    <x v="0"/>
  </r>
  <r>
    <x v="1025"/>
    <s v="Startup1026"/>
    <s v="E-Commerce"/>
    <s v="India"/>
    <s v="Hyderabad"/>
    <n v="2018"/>
    <d v="2026-01-13T00:00:00"/>
    <s v="Series B"/>
    <n v="16147735"/>
    <n v="786393682"/>
    <s v="Peak XV"/>
    <n v="5"/>
    <n v="3111"/>
    <n v="3263984"/>
    <n v="31"/>
    <x v="0"/>
    <x v="0"/>
  </r>
  <r>
    <x v="1026"/>
    <s v="Startup1027"/>
    <s v="Cybersecurity"/>
    <s v="Singapore"/>
    <s v="Singapore"/>
    <n v="2019"/>
    <d v="2023-11-09T00:00:00"/>
    <s v="Seed"/>
    <n v="8942893"/>
    <n v="357295591"/>
    <s v="Andreessen Horowitz"/>
    <n v="15"/>
    <n v="2206"/>
    <n v="27171427"/>
    <n v="5"/>
    <x v="0"/>
    <x v="0"/>
  </r>
  <r>
    <x v="1027"/>
    <s v="Startup1028"/>
    <s v="Robotics"/>
    <s v="France"/>
    <s v="Paris"/>
    <n v="2014"/>
    <d v="2021-09-09T00:00:00"/>
    <s v="Seed"/>
    <n v="15617760"/>
    <n v="980932572"/>
    <s v="Accel"/>
    <n v="3"/>
    <n v="4084"/>
    <n v="88335957"/>
    <n v="13"/>
    <x v="3"/>
    <x v="1"/>
  </r>
  <r>
    <x v="1028"/>
    <s v="Startup1029"/>
    <s v="FinTech"/>
    <s v="Australia"/>
    <s v="Sydney"/>
    <n v="2021"/>
    <d v="2022-08-02T00:00:00"/>
    <s v="Seed"/>
    <n v="46367061"/>
    <n v="927130501"/>
    <s v="Accel"/>
    <n v="1"/>
    <n v="456"/>
    <n v="8051579"/>
    <n v="27"/>
    <x v="0"/>
    <x v="1"/>
  </r>
  <r>
    <x v="1029"/>
    <s v="Startup1030"/>
    <s v="CleanTech"/>
    <s v="Germany"/>
    <s v="Munich"/>
    <n v="2010"/>
    <d v="2023-09-06T00:00:00"/>
    <s v="IPO"/>
    <n v="3637079"/>
    <n v="835400221"/>
    <s v="Y Combinator"/>
    <n v="8"/>
    <n v="3355"/>
    <n v="19853433"/>
    <n v="16"/>
    <x v="0"/>
    <x v="1"/>
  </r>
  <r>
    <x v="1030"/>
    <s v="Startup1031"/>
    <s v="CleanTech"/>
    <s v="Japan"/>
    <s v="Tokyo"/>
    <n v="2015"/>
    <d v="2024-04-06T00:00:00"/>
    <s v="Seed"/>
    <n v="29698210"/>
    <n v="282787480"/>
    <s v="Lightspeed"/>
    <n v="9"/>
    <n v="1262"/>
    <n v="54087522"/>
    <n v="14"/>
    <x v="1"/>
    <x v="0"/>
  </r>
  <r>
    <x v="1031"/>
    <s v="Startup1032"/>
    <s v="FinTech"/>
    <s v="Japan"/>
    <s v="Tokyo"/>
    <n v="2010"/>
    <d v="2021-02-24T00:00:00"/>
    <s v="Series C"/>
    <n v="34270256"/>
    <n v="879703790"/>
    <s v="Lightspeed"/>
    <n v="7"/>
    <n v="2802"/>
    <n v="48997386"/>
    <n v="39"/>
    <x v="2"/>
    <x v="1"/>
  </r>
  <r>
    <x v="1032"/>
    <s v="Startup1033"/>
    <s v="EdTech"/>
    <s v="France"/>
    <s v="Paris"/>
    <n v="2017"/>
    <d v="2022-05-25T00:00:00"/>
    <s v="Series A"/>
    <n v="37898928"/>
    <n v="943007775"/>
    <s v="SoftBank"/>
    <n v="12"/>
    <n v="3068"/>
    <n v="27602908"/>
    <n v="26"/>
    <x v="3"/>
    <x v="1"/>
  </r>
  <r>
    <x v="1033"/>
    <s v="Startup1034"/>
    <s v="Robotics"/>
    <s v="France"/>
    <s v="Paris"/>
    <n v="2019"/>
    <d v="2025-01-11T00:00:00"/>
    <s v="Seed"/>
    <n v="43102573"/>
    <n v="685903489"/>
    <s v="Lightspeed"/>
    <n v="5"/>
    <n v="3860"/>
    <n v="94814027"/>
    <n v="5"/>
    <x v="2"/>
    <x v="0"/>
  </r>
  <r>
    <x v="1034"/>
    <s v="Startup1035"/>
    <s v="Robotics"/>
    <s v="Germany"/>
    <s v="Berlin"/>
    <n v="2010"/>
    <d v="2023-04-12T00:00:00"/>
    <s v="Seed"/>
    <n v="17336207"/>
    <n v="43263907"/>
    <s v="Y Combinator"/>
    <n v="5"/>
    <n v="3806"/>
    <n v="29382905"/>
    <n v="38"/>
    <x v="0"/>
    <x v="0"/>
  </r>
  <r>
    <x v="1035"/>
    <s v="Startup1036"/>
    <s v="AgriTech"/>
    <s v="Japan"/>
    <s v="Tokyo"/>
    <n v="2020"/>
    <d v="2022-10-24T00:00:00"/>
    <s v="IPO"/>
    <n v="37780122"/>
    <n v="920542445"/>
    <s v="Tiger Global"/>
    <n v="6"/>
    <n v="920"/>
    <n v="17892055"/>
    <n v="31"/>
    <x v="2"/>
    <x v="1"/>
  </r>
  <r>
    <x v="1036"/>
    <s v="Startup1037"/>
    <s v="HealthTech"/>
    <s v="Canada"/>
    <s v="Vancouver"/>
    <n v="2019"/>
    <d v="2021-11-11T00:00:00"/>
    <s v="Series A"/>
    <n v="16768587"/>
    <n v="863131359"/>
    <s v="Lightspeed"/>
    <n v="10"/>
    <n v="1795"/>
    <n v="79991575"/>
    <n v="17"/>
    <x v="0"/>
    <x v="1"/>
  </r>
  <r>
    <x v="1037"/>
    <s v="Startup1038"/>
    <s v="CleanTech"/>
    <s v="UK"/>
    <s v="Manchester"/>
    <n v="2016"/>
    <d v="2026-02-15T00:00:00"/>
    <s v="Seed"/>
    <n v="9194083"/>
    <n v="599889640"/>
    <s v="Tiger Global"/>
    <n v="15"/>
    <n v="3768"/>
    <n v="14960095"/>
    <n v="35"/>
    <x v="1"/>
    <x v="0"/>
  </r>
  <r>
    <x v="1038"/>
    <s v="Startup1039"/>
    <s v="CleanTech"/>
    <s v="Singapore"/>
    <s v="Singapore"/>
    <n v="2017"/>
    <d v="2024-12-25T00:00:00"/>
    <s v="IPO"/>
    <n v="40850424"/>
    <n v="21549265"/>
    <s v="Sequoia Capital"/>
    <n v="11"/>
    <n v="634"/>
    <n v="93904243"/>
    <n v="33"/>
    <x v="3"/>
    <x v="0"/>
  </r>
  <r>
    <x v="1039"/>
    <s v="Startup1040"/>
    <s v="Robotics"/>
    <s v="UAE"/>
    <s v="Abu Dhabi"/>
    <n v="2012"/>
    <d v="2023-02-25T00:00:00"/>
    <s v="Series C"/>
    <n v="8740901"/>
    <n v="856353832"/>
    <s v="Tiger Global"/>
    <n v="12"/>
    <n v="1851"/>
    <n v="55268731"/>
    <n v="26"/>
    <x v="1"/>
    <x v="1"/>
  </r>
  <r>
    <x v="1040"/>
    <s v="Startup1041"/>
    <s v="CleanTech"/>
    <s v="USA"/>
    <s v="Austin"/>
    <n v="2011"/>
    <d v="2022-03-08T00:00:00"/>
    <s v="Seed"/>
    <n v="32420834"/>
    <n v="165015515"/>
    <s v="Accel"/>
    <n v="5"/>
    <n v="3022"/>
    <n v="43752631"/>
    <n v="2"/>
    <x v="1"/>
    <x v="0"/>
  </r>
  <r>
    <x v="1041"/>
    <s v="Startup1042"/>
    <s v="EdTech"/>
    <s v="Canada"/>
    <s v="Toronto"/>
    <n v="2012"/>
    <d v="2024-09-01T00:00:00"/>
    <s v="Series B"/>
    <n v="38515614"/>
    <n v="410824496"/>
    <s v="Andreessen Horowitz"/>
    <n v="12"/>
    <n v="4896"/>
    <n v="42928952"/>
    <n v="11"/>
    <x v="3"/>
    <x v="0"/>
  </r>
  <r>
    <x v="1042"/>
    <s v="Startup1043"/>
    <s v="FinTech"/>
    <s v="India"/>
    <s v="Bengaluru"/>
    <n v="2016"/>
    <d v="2022-01-16T00:00:00"/>
    <s v="Series A"/>
    <n v="16605449"/>
    <n v="192777454"/>
    <s v="Tiger Global"/>
    <n v="4"/>
    <n v="4097"/>
    <n v="18375452"/>
    <n v="39"/>
    <x v="2"/>
    <x v="0"/>
  </r>
  <r>
    <x v="1043"/>
    <s v="Startup1044"/>
    <s v="SaaS"/>
    <s v="Singapore"/>
    <s v="Singapore"/>
    <n v="2022"/>
    <d v="2021-05-22T00:00:00"/>
    <s v="Series C"/>
    <n v="44419721"/>
    <n v="215010332"/>
    <s v="Y Combinator"/>
    <n v="14"/>
    <n v="2652"/>
    <n v="76631667"/>
    <n v="33"/>
    <x v="1"/>
    <x v="0"/>
  </r>
  <r>
    <x v="1044"/>
    <s v="Startup1045"/>
    <s v="Robotics"/>
    <s v="USA"/>
    <s v="New York"/>
    <n v="2024"/>
    <d v="2023-04-25T00:00:00"/>
    <s v="Pre-Seed"/>
    <n v="41941193"/>
    <n v="35559550"/>
    <s v="SoftBank"/>
    <n v="14"/>
    <n v="1666"/>
    <n v="48840204"/>
    <n v="27"/>
    <x v="1"/>
    <x v="0"/>
  </r>
  <r>
    <x v="1045"/>
    <s v="Startup1046"/>
    <s v="HealthTech"/>
    <s v="Germany"/>
    <s v="Berlin"/>
    <n v="2017"/>
    <d v="2022-12-30T00:00:00"/>
    <s v="IPO"/>
    <n v="30848776"/>
    <n v="336899688"/>
    <s v="Andreessen Horowitz"/>
    <n v="9"/>
    <n v="2854"/>
    <n v="49761065"/>
    <n v="29"/>
    <x v="2"/>
    <x v="0"/>
  </r>
  <r>
    <x v="1046"/>
    <s v="Startup1047"/>
    <s v="Robotics"/>
    <s v="Canada"/>
    <s v="Toronto"/>
    <n v="2011"/>
    <d v="2026-01-24T00:00:00"/>
    <s v="Series A"/>
    <n v="5267182"/>
    <n v="507110407"/>
    <s v="Accel"/>
    <n v="1"/>
    <n v="2165"/>
    <n v="13225828"/>
    <n v="33"/>
    <x v="3"/>
    <x v="0"/>
  </r>
  <r>
    <x v="1047"/>
    <s v="Startup1048"/>
    <s v="AgriTech"/>
    <s v="Canada"/>
    <s v="Vancouver"/>
    <n v="2018"/>
    <d v="2024-04-06T00:00:00"/>
    <s v="Seed"/>
    <n v="5049930"/>
    <n v="615093993"/>
    <s v="Sequoia Capital"/>
    <n v="6"/>
    <n v="442"/>
    <n v="49186949"/>
    <n v="28"/>
    <x v="2"/>
    <x v="0"/>
  </r>
  <r>
    <x v="1048"/>
    <s v="Startup1049"/>
    <s v="E-Commerce"/>
    <s v="USA"/>
    <s v="New York"/>
    <n v="2023"/>
    <d v="2021-04-05T00:00:00"/>
    <s v="Series C"/>
    <n v="40682283"/>
    <n v="650084575"/>
    <s v="Lightspeed"/>
    <n v="13"/>
    <n v="626"/>
    <n v="54321290"/>
    <n v="24"/>
    <x v="3"/>
    <x v="0"/>
  </r>
  <r>
    <x v="1049"/>
    <s v="Startup1050"/>
    <s v="EdTech"/>
    <s v="Singapore"/>
    <s v="Singapore"/>
    <n v="2017"/>
    <d v="2024-03-20T00:00:00"/>
    <s v="Series B"/>
    <n v="1301907"/>
    <n v="67364428"/>
    <s v="SoftBank"/>
    <n v="1"/>
    <n v="3095"/>
    <n v="15602894"/>
    <n v="37"/>
    <x v="0"/>
    <x v="0"/>
  </r>
  <r>
    <x v="1050"/>
    <s v="Startup1051"/>
    <s v="Robotics"/>
    <s v="Japan"/>
    <s v="Tokyo"/>
    <n v="2018"/>
    <d v="2021-09-02T00:00:00"/>
    <s v="Series D"/>
    <n v="48469765"/>
    <n v="966462409"/>
    <s v="Y Combinator"/>
    <n v="13"/>
    <n v="283"/>
    <n v="51765005"/>
    <n v="27"/>
    <x v="0"/>
    <x v="1"/>
  </r>
  <r>
    <x v="1051"/>
    <s v="Startup1052"/>
    <s v="SaaS"/>
    <s v="Singapore"/>
    <s v="Singapore"/>
    <n v="2018"/>
    <d v="2025-08-11T00:00:00"/>
    <s v="Series B"/>
    <n v="18152536"/>
    <n v="913443056"/>
    <s v="Accel"/>
    <n v="5"/>
    <n v="4564"/>
    <n v="54377558"/>
    <n v="37"/>
    <x v="2"/>
    <x v="1"/>
  </r>
  <r>
    <x v="1052"/>
    <s v="Startup1053"/>
    <s v="AgriTech"/>
    <s v="Singapore"/>
    <s v="Singapore"/>
    <n v="2022"/>
    <d v="2024-03-29T00:00:00"/>
    <s v="Pre-Seed"/>
    <n v="34025483"/>
    <n v="657061473"/>
    <s v="Peak XV"/>
    <n v="5"/>
    <n v="1600"/>
    <n v="30875823"/>
    <n v="10"/>
    <x v="2"/>
    <x v="0"/>
  </r>
  <r>
    <x v="1053"/>
    <s v="Startup1054"/>
    <s v="Robotics"/>
    <s v="UK"/>
    <s v="London"/>
    <n v="2018"/>
    <d v="2024-01-13T00:00:00"/>
    <s v="IPO"/>
    <n v="20394525"/>
    <n v="444164429"/>
    <s v="Andreessen Horowitz"/>
    <n v="14"/>
    <n v="1801"/>
    <n v="64442217"/>
    <n v="11"/>
    <x v="0"/>
    <x v="0"/>
  </r>
  <r>
    <x v="1054"/>
    <s v="Startup1055"/>
    <s v="AI"/>
    <s v="USA"/>
    <s v="San Francisco"/>
    <n v="2018"/>
    <d v="2024-12-27T00:00:00"/>
    <s v="Pre-Seed"/>
    <n v="7600802"/>
    <n v="53087047"/>
    <s v="Peak XV"/>
    <n v="8"/>
    <n v="942"/>
    <n v="21710044"/>
    <n v="29"/>
    <x v="3"/>
    <x v="0"/>
  </r>
  <r>
    <x v="1055"/>
    <s v="Startup1056"/>
    <s v="FinTech"/>
    <s v="Japan"/>
    <s v="Tokyo"/>
    <n v="2015"/>
    <d v="2023-04-08T00:00:00"/>
    <s v="Series B"/>
    <n v="47484450"/>
    <n v="449176594"/>
    <s v="Peak XV"/>
    <n v="13"/>
    <n v="2376"/>
    <n v="99833247"/>
    <n v="32"/>
    <x v="1"/>
    <x v="0"/>
  </r>
  <r>
    <x v="1056"/>
    <s v="Startup1057"/>
    <s v="AgriTech"/>
    <s v="India"/>
    <s v="Hyderabad"/>
    <n v="2017"/>
    <d v="2024-09-22T00:00:00"/>
    <s v="IPO"/>
    <n v="13564070"/>
    <n v="786865159"/>
    <s v="SoftBank"/>
    <n v="5"/>
    <n v="1631"/>
    <n v="28204945"/>
    <n v="2"/>
    <x v="3"/>
    <x v="0"/>
  </r>
  <r>
    <x v="1057"/>
    <s v="Startup1058"/>
    <s v="Cybersecurity"/>
    <s v="UAE"/>
    <s v="Dubai"/>
    <n v="2013"/>
    <d v="2024-08-05T00:00:00"/>
    <s v="IPO"/>
    <n v="38734804"/>
    <n v="207951310"/>
    <s v="Y Combinator"/>
    <n v="11"/>
    <n v="1790"/>
    <n v="14453923"/>
    <n v="15"/>
    <x v="3"/>
    <x v="0"/>
  </r>
  <r>
    <x v="1058"/>
    <s v="Startup1059"/>
    <s v="CleanTech"/>
    <s v="Australia"/>
    <s v="Melbourne"/>
    <n v="2012"/>
    <d v="2022-11-11T00:00:00"/>
    <s v="Series D"/>
    <n v="17995796"/>
    <n v="678587839"/>
    <s v="Accel"/>
    <n v="4"/>
    <n v="1207"/>
    <n v="95360052"/>
    <n v="35"/>
    <x v="2"/>
    <x v="0"/>
  </r>
  <r>
    <x v="1059"/>
    <s v="Startup1060"/>
    <s v="SaaS"/>
    <s v="Germany"/>
    <s v="Munich"/>
    <n v="2015"/>
    <d v="2025-03-26T00:00:00"/>
    <s v="Series A"/>
    <n v="5063247"/>
    <n v="926226347"/>
    <s v="Sequoia Capital"/>
    <n v="12"/>
    <n v="2645"/>
    <n v="2482996"/>
    <n v="17"/>
    <x v="2"/>
    <x v="1"/>
  </r>
  <r>
    <x v="1060"/>
    <s v="Startup1061"/>
    <s v="AgriTech"/>
    <s v="UAE"/>
    <s v="Dubai"/>
    <n v="2022"/>
    <d v="2022-03-19T00:00:00"/>
    <s v="IPO"/>
    <n v="40897174"/>
    <n v="886572014"/>
    <s v="SoftBank"/>
    <n v="1"/>
    <n v="1929"/>
    <n v="5349762"/>
    <n v="16"/>
    <x v="2"/>
    <x v="1"/>
  </r>
  <r>
    <x v="1061"/>
    <s v="Startup1062"/>
    <s v="EdTech"/>
    <s v="Singapore"/>
    <s v="Singapore"/>
    <n v="2024"/>
    <d v="2026-03-22T00:00:00"/>
    <s v="Pre-Seed"/>
    <n v="42759118"/>
    <n v="764771856"/>
    <s v="Andreessen Horowitz"/>
    <n v="2"/>
    <n v="1283"/>
    <n v="86387781"/>
    <n v="2"/>
    <x v="3"/>
    <x v="0"/>
  </r>
  <r>
    <x v="1062"/>
    <s v="Startup1063"/>
    <s v="CleanTech"/>
    <s v="Canada"/>
    <s v="Vancouver"/>
    <n v="2022"/>
    <d v="2022-02-19T00:00:00"/>
    <s v="Series C"/>
    <n v="28846633"/>
    <n v="842157695"/>
    <s v="Andreessen Horowitz"/>
    <n v="8"/>
    <n v="674"/>
    <n v="11681915"/>
    <n v="22"/>
    <x v="3"/>
    <x v="1"/>
  </r>
  <r>
    <x v="1063"/>
    <s v="Startup1064"/>
    <s v="AI"/>
    <s v="India"/>
    <s v="Bengaluru"/>
    <n v="2020"/>
    <d v="2025-07-17T00:00:00"/>
    <s v="Series A"/>
    <n v="12456727"/>
    <n v="352073095"/>
    <s v="Peak XV"/>
    <n v="7"/>
    <n v="3161"/>
    <n v="49017085"/>
    <n v="22"/>
    <x v="1"/>
    <x v="0"/>
  </r>
  <r>
    <x v="1064"/>
    <s v="Startup1065"/>
    <s v="AI"/>
    <s v="USA"/>
    <s v="San Francisco"/>
    <n v="2017"/>
    <d v="2023-06-11T00:00:00"/>
    <s v="Seed"/>
    <n v="39136933"/>
    <n v="696723102"/>
    <s v="Andreessen Horowitz"/>
    <n v="8"/>
    <n v="22"/>
    <n v="49699832"/>
    <n v="39"/>
    <x v="0"/>
    <x v="0"/>
  </r>
  <r>
    <x v="1065"/>
    <s v="Startup1066"/>
    <s v="E-Commerce"/>
    <s v="USA"/>
    <s v="New York"/>
    <n v="2024"/>
    <d v="2026-02-08T00:00:00"/>
    <s v="Series D"/>
    <n v="4585839"/>
    <n v="760582691"/>
    <s v="Sequoia Capital"/>
    <n v="9"/>
    <n v="1146"/>
    <n v="83926938"/>
    <n v="18"/>
    <x v="3"/>
    <x v="0"/>
  </r>
  <r>
    <x v="1066"/>
    <s v="Startup1067"/>
    <s v="AI"/>
    <s v="UAE"/>
    <s v="Abu Dhabi"/>
    <n v="2015"/>
    <d v="2025-09-23T00:00:00"/>
    <s v="Seed"/>
    <n v="12341088"/>
    <n v="316576369"/>
    <s v="Accel"/>
    <n v="8"/>
    <n v="996"/>
    <n v="5576786"/>
    <n v="36"/>
    <x v="1"/>
    <x v="0"/>
  </r>
  <r>
    <x v="1067"/>
    <s v="Startup1068"/>
    <s v="HealthTech"/>
    <s v="India"/>
    <s v="Pune"/>
    <n v="2018"/>
    <d v="2025-03-02T00:00:00"/>
    <s v="Series B"/>
    <n v="23935640"/>
    <n v="700086095"/>
    <s v="Sequoia Capital"/>
    <n v="12"/>
    <n v="1764"/>
    <n v="74989474"/>
    <n v="30"/>
    <x v="2"/>
    <x v="0"/>
  </r>
  <r>
    <x v="1068"/>
    <s v="Startup1069"/>
    <s v="E-Commerce"/>
    <s v="Germany"/>
    <s v="Berlin"/>
    <n v="2020"/>
    <d v="2021-11-08T00:00:00"/>
    <s v="IPO"/>
    <n v="8483160"/>
    <n v="924709283"/>
    <s v="Accel"/>
    <n v="3"/>
    <n v="88"/>
    <n v="66902254"/>
    <n v="10"/>
    <x v="1"/>
    <x v="1"/>
  </r>
  <r>
    <x v="1069"/>
    <s v="Startup1070"/>
    <s v="SaaS"/>
    <s v="France"/>
    <s v="Paris"/>
    <n v="2020"/>
    <d v="2021-06-24T00:00:00"/>
    <s v="Pre-Seed"/>
    <n v="15735274"/>
    <n v="923612060"/>
    <s v="Accel"/>
    <n v="2"/>
    <n v="3975"/>
    <n v="34388013"/>
    <n v="6"/>
    <x v="2"/>
    <x v="1"/>
  </r>
  <r>
    <x v="1070"/>
    <s v="Startup1071"/>
    <s v="CleanTech"/>
    <s v="USA"/>
    <s v="New York"/>
    <n v="2021"/>
    <d v="2021-08-25T00:00:00"/>
    <s v="Pre-Seed"/>
    <n v="49003052"/>
    <n v="811138514"/>
    <s v="Andreessen Horowitz"/>
    <n v="15"/>
    <n v="2852"/>
    <n v="85467661"/>
    <n v="7"/>
    <x v="3"/>
    <x v="1"/>
  </r>
  <r>
    <x v="1071"/>
    <s v="Startup1072"/>
    <s v="EdTech"/>
    <s v="Singapore"/>
    <s v="Singapore"/>
    <n v="2024"/>
    <d v="2024-12-01T00:00:00"/>
    <s v="Series B"/>
    <n v="35223407"/>
    <n v="785580501"/>
    <s v="SoftBank"/>
    <n v="4"/>
    <n v="1163"/>
    <n v="64442633"/>
    <n v="32"/>
    <x v="0"/>
    <x v="0"/>
  </r>
  <r>
    <x v="1072"/>
    <s v="Startup1073"/>
    <s v="Robotics"/>
    <s v="Australia"/>
    <s v="Sydney"/>
    <n v="2011"/>
    <d v="2023-02-08T00:00:00"/>
    <s v="IPO"/>
    <n v="27744871"/>
    <n v="466531561"/>
    <s v="Accel"/>
    <n v="1"/>
    <n v="65"/>
    <n v="73388063"/>
    <n v="39"/>
    <x v="2"/>
    <x v="0"/>
  </r>
  <r>
    <x v="1073"/>
    <s v="Startup1074"/>
    <s v="E-Commerce"/>
    <s v="Australia"/>
    <s v="Sydney"/>
    <n v="2019"/>
    <d v="2025-08-31T00:00:00"/>
    <s v="Series D"/>
    <n v="46358265"/>
    <n v="499047025"/>
    <s v="Accel"/>
    <n v="7"/>
    <n v="3858"/>
    <n v="68179381"/>
    <n v="39"/>
    <x v="1"/>
    <x v="0"/>
  </r>
  <r>
    <x v="1074"/>
    <s v="Startup1075"/>
    <s v="SaaS"/>
    <s v="UK"/>
    <s v="Manchester"/>
    <n v="2012"/>
    <d v="2023-09-03T00:00:00"/>
    <s v="Series D"/>
    <n v="2569511"/>
    <n v="807886763"/>
    <s v="Sequoia Capital"/>
    <n v="8"/>
    <n v="1928"/>
    <n v="45426778"/>
    <n v="8"/>
    <x v="1"/>
    <x v="1"/>
  </r>
  <r>
    <x v="1075"/>
    <s v="Startup1076"/>
    <s v="CleanTech"/>
    <s v="Australia"/>
    <s v="Sydney"/>
    <n v="2012"/>
    <d v="2025-03-31T00:00:00"/>
    <s v="Seed"/>
    <n v="42577546"/>
    <n v="298176363"/>
    <s v="Accel"/>
    <n v="3"/>
    <n v="3925"/>
    <n v="22627022"/>
    <n v="4"/>
    <x v="2"/>
    <x v="0"/>
  </r>
  <r>
    <x v="1076"/>
    <s v="Startup1077"/>
    <s v="AI"/>
    <s v="USA"/>
    <s v="New York"/>
    <n v="2019"/>
    <d v="2023-09-22T00:00:00"/>
    <s v="Series D"/>
    <n v="19128388"/>
    <n v="134874340"/>
    <s v="Peak XV"/>
    <n v="9"/>
    <n v="4835"/>
    <n v="1223448"/>
    <n v="11"/>
    <x v="3"/>
    <x v="0"/>
  </r>
  <r>
    <x v="1077"/>
    <s v="Startup1078"/>
    <s v="Cybersecurity"/>
    <s v="UAE"/>
    <s v="Abu Dhabi"/>
    <n v="2018"/>
    <d v="2021-08-07T00:00:00"/>
    <s v="Series D"/>
    <n v="42333047"/>
    <n v="731390255"/>
    <s v="Tiger Global"/>
    <n v="4"/>
    <n v="1766"/>
    <n v="43453786"/>
    <n v="24"/>
    <x v="2"/>
    <x v="0"/>
  </r>
  <r>
    <x v="1078"/>
    <s v="Startup1079"/>
    <s v="AI"/>
    <s v="Canada"/>
    <s v="Vancouver"/>
    <n v="2014"/>
    <d v="2024-08-16T00:00:00"/>
    <s v="Series A"/>
    <n v="19460476"/>
    <n v="333851882"/>
    <s v="Accel"/>
    <n v="8"/>
    <n v="362"/>
    <n v="5175561"/>
    <n v="33"/>
    <x v="0"/>
    <x v="0"/>
  </r>
  <r>
    <x v="1079"/>
    <s v="Startup1080"/>
    <s v="E-Commerce"/>
    <s v="Singapore"/>
    <s v="Singapore"/>
    <n v="2019"/>
    <d v="2021-02-10T00:00:00"/>
    <s v="Pre-Seed"/>
    <n v="9688840"/>
    <n v="618491465"/>
    <s v="Lightspeed"/>
    <n v="2"/>
    <n v="4452"/>
    <n v="34601351"/>
    <n v="7"/>
    <x v="3"/>
    <x v="0"/>
  </r>
  <r>
    <x v="1080"/>
    <s v="Startup1081"/>
    <s v="E-Commerce"/>
    <s v="Australia"/>
    <s v="Sydney"/>
    <n v="2013"/>
    <d v="2024-12-22T00:00:00"/>
    <s v="Series A"/>
    <n v="44590447"/>
    <n v="873565986"/>
    <s v="SoftBank"/>
    <n v="9"/>
    <n v="1482"/>
    <n v="50294502"/>
    <n v="27"/>
    <x v="0"/>
    <x v="1"/>
  </r>
  <r>
    <x v="1081"/>
    <s v="Startup1082"/>
    <s v="AI"/>
    <s v="Japan"/>
    <s v="Tokyo"/>
    <n v="2013"/>
    <d v="2025-12-02T00:00:00"/>
    <s v="IPO"/>
    <n v="18522709"/>
    <n v="152898180"/>
    <s v="SoftBank"/>
    <n v="15"/>
    <n v="2561"/>
    <n v="54057733"/>
    <n v="34"/>
    <x v="2"/>
    <x v="0"/>
  </r>
  <r>
    <x v="1082"/>
    <s v="Startup1083"/>
    <s v="HealthTech"/>
    <s v="UK"/>
    <s v="London"/>
    <n v="2015"/>
    <d v="2023-11-01T00:00:00"/>
    <s v="Series B"/>
    <n v="25421441"/>
    <n v="263831030"/>
    <s v="Y Combinator"/>
    <n v="15"/>
    <n v="2479"/>
    <n v="55504999"/>
    <n v="21"/>
    <x v="0"/>
    <x v="0"/>
  </r>
  <r>
    <x v="1083"/>
    <s v="Startup1084"/>
    <s v="Robotics"/>
    <s v="Australia"/>
    <s v="Melbourne"/>
    <n v="2023"/>
    <d v="2026-06-05T00:00:00"/>
    <s v="Series B"/>
    <n v="33290982"/>
    <n v="369956216"/>
    <s v="Lightspeed"/>
    <n v="8"/>
    <n v="2606"/>
    <n v="34457125"/>
    <n v="39"/>
    <x v="3"/>
    <x v="0"/>
  </r>
  <r>
    <x v="1084"/>
    <s v="Startup1085"/>
    <s v="AI"/>
    <s v="Germany"/>
    <s v="Munich"/>
    <n v="2021"/>
    <d v="2022-10-19T00:00:00"/>
    <s v="Series B"/>
    <n v="21660880"/>
    <n v="69192229"/>
    <s v="Peak XV"/>
    <n v="10"/>
    <n v="1181"/>
    <n v="58925122"/>
    <n v="17"/>
    <x v="1"/>
    <x v="0"/>
  </r>
  <r>
    <x v="1085"/>
    <s v="Startup1086"/>
    <s v="AI"/>
    <s v="India"/>
    <s v="Hyderabad"/>
    <n v="2015"/>
    <d v="2021-09-05T00:00:00"/>
    <s v="Seed"/>
    <n v="39052287"/>
    <n v="343738049"/>
    <s v="Lightspeed"/>
    <n v="14"/>
    <n v="2633"/>
    <n v="79463497"/>
    <n v="31"/>
    <x v="2"/>
    <x v="0"/>
  </r>
  <r>
    <x v="1086"/>
    <s v="Startup1087"/>
    <s v="AgriTech"/>
    <s v="Australia"/>
    <s v="Sydney"/>
    <n v="2014"/>
    <d v="2024-11-08T00:00:00"/>
    <s v="IPO"/>
    <n v="17089152"/>
    <n v="64344471"/>
    <s v="Tiger Global"/>
    <n v="7"/>
    <n v="4343"/>
    <n v="76995331"/>
    <n v="25"/>
    <x v="1"/>
    <x v="0"/>
  </r>
  <r>
    <x v="1087"/>
    <s v="Startup1088"/>
    <s v="SaaS"/>
    <s v="UK"/>
    <s v="Manchester"/>
    <n v="2019"/>
    <d v="2023-11-03T00:00:00"/>
    <s v="Series B"/>
    <n v="43782461"/>
    <n v="493440410"/>
    <s v="Peak XV"/>
    <n v="4"/>
    <n v="3985"/>
    <n v="40408511"/>
    <n v="16"/>
    <x v="1"/>
    <x v="0"/>
  </r>
  <r>
    <x v="1088"/>
    <s v="Startup1089"/>
    <s v="E-Commerce"/>
    <s v="Australia"/>
    <s v="Sydney"/>
    <n v="2013"/>
    <d v="2024-06-21T00:00:00"/>
    <s v="IPO"/>
    <n v="49167112"/>
    <n v="457243074"/>
    <s v="Andreessen Horowitz"/>
    <n v="6"/>
    <n v="3066"/>
    <n v="73173722"/>
    <n v="33"/>
    <x v="0"/>
    <x v="0"/>
  </r>
  <r>
    <x v="1089"/>
    <s v="Startup1090"/>
    <s v="Robotics"/>
    <s v="Germany"/>
    <s v="Berlin"/>
    <n v="2017"/>
    <d v="2026-02-16T00:00:00"/>
    <s v="Series C"/>
    <n v="46540607"/>
    <n v="62920821"/>
    <s v="Sequoia Capital"/>
    <n v="1"/>
    <n v="2217"/>
    <n v="55926566"/>
    <n v="13"/>
    <x v="2"/>
    <x v="0"/>
  </r>
  <r>
    <x v="1090"/>
    <s v="Startup1091"/>
    <s v="SaaS"/>
    <s v="Australia"/>
    <s v="Melbourne"/>
    <n v="2024"/>
    <d v="2024-08-19T00:00:00"/>
    <s v="IPO"/>
    <n v="15938500"/>
    <n v="86683611"/>
    <s v="Lightspeed"/>
    <n v="2"/>
    <n v="4118"/>
    <n v="52278007"/>
    <n v="32"/>
    <x v="0"/>
    <x v="0"/>
  </r>
  <r>
    <x v="1091"/>
    <s v="Startup1092"/>
    <s v="AI"/>
    <s v="Japan"/>
    <s v="Tokyo"/>
    <n v="2011"/>
    <d v="2024-07-01T00:00:00"/>
    <s v="Pre-Seed"/>
    <n v="15565077"/>
    <n v="865158402"/>
    <s v="Peak XV"/>
    <n v="15"/>
    <n v="1164"/>
    <n v="28117391"/>
    <n v="28"/>
    <x v="1"/>
    <x v="1"/>
  </r>
  <r>
    <x v="1092"/>
    <s v="Startup1093"/>
    <s v="E-Commerce"/>
    <s v="Australia"/>
    <s v="Sydney"/>
    <n v="2019"/>
    <d v="2023-07-04T00:00:00"/>
    <s v="Series A"/>
    <n v="32299224"/>
    <n v="83159529"/>
    <s v="SoftBank"/>
    <n v="9"/>
    <n v="699"/>
    <n v="14157805"/>
    <n v="21"/>
    <x v="1"/>
    <x v="0"/>
  </r>
  <r>
    <x v="1093"/>
    <s v="Startup1094"/>
    <s v="CleanTech"/>
    <s v="Germany"/>
    <s v="Munich"/>
    <n v="2019"/>
    <d v="2025-05-12T00:00:00"/>
    <s v="Seed"/>
    <n v="42519502"/>
    <n v="309193745"/>
    <s v="Tiger Global"/>
    <n v="11"/>
    <n v="2820"/>
    <n v="60178352"/>
    <n v="37"/>
    <x v="0"/>
    <x v="0"/>
  </r>
  <r>
    <x v="1094"/>
    <s v="Startup1095"/>
    <s v="FinTech"/>
    <s v="Japan"/>
    <s v="Tokyo"/>
    <n v="2012"/>
    <d v="2026-01-02T00:00:00"/>
    <s v="IPO"/>
    <n v="38257001"/>
    <n v="345674962"/>
    <s v="Y Combinator"/>
    <n v="6"/>
    <n v="2544"/>
    <n v="49220325"/>
    <n v="27"/>
    <x v="2"/>
    <x v="0"/>
  </r>
  <r>
    <x v="1095"/>
    <s v="Startup1096"/>
    <s v="HealthTech"/>
    <s v="Germany"/>
    <s v="Munich"/>
    <n v="2010"/>
    <d v="2025-03-09T00:00:00"/>
    <s v="Pre-Seed"/>
    <n v="7275976"/>
    <n v="452283407"/>
    <s v="Lightspeed"/>
    <n v="5"/>
    <n v="4080"/>
    <n v="38898031"/>
    <n v="13"/>
    <x v="0"/>
    <x v="0"/>
  </r>
  <r>
    <x v="1096"/>
    <s v="Startup1097"/>
    <s v="AI"/>
    <s v="Australia"/>
    <s v="Sydney"/>
    <n v="2023"/>
    <d v="2025-02-17T00:00:00"/>
    <s v="Pre-Seed"/>
    <n v="43319964"/>
    <n v="187026800"/>
    <s v="Tiger Global"/>
    <n v="12"/>
    <n v="3716"/>
    <n v="2026374"/>
    <n v="9"/>
    <x v="2"/>
    <x v="0"/>
  </r>
  <r>
    <x v="1097"/>
    <s v="Startup1098"/>
    <s v="AI"/>
    <s v="UAE"/>
    <s v="Dubai"/>
    <n v="2021"/>
    <d v="2024-03-10T00:00:00"/>
    <s v="Series D"/>
    <n v="38359277"/>
    <n v="340263127"/>
    <s v="Y Combinator"/>
    <n v="10"/>
    <n v="1913"/>
    <n v="49095093"/>
    <n v="28"/>
    <x v="0"/>
    <x v="0"/>
  </r>
  <r>
    <x v="1098"/>
    <s v="Startup1099"/>
    <s v="FinTech"/>
    <s v="Canada"/>
    <s v="Vancouver"/>
    <n v="2021"/>
    <d v="2026-04-04T00:00:00"/>
    <s v="IPO"/>
    <n v="22350275"/>
    <n v="409285816"/>
    <s v="Tiger Global"/>
    <n v="2"/>
    <n v="4440"/>
    <n v="77459700"/>
    <n v="19"/>
    <x v="0"/>
    <x v="0"/>
  </r>
  <r>
    <x v="1099"/>
    <s v="Startup1100"/>
    <s v="AI"/>
    <s v="USA"/>
    <s v="San Francisco"/>
    <n v="2010"/>
    <d v="2022-12-12T00:00:00"/>
    <s v="Seed"/>
    <n v="45238382"/>
    <n v="205095035"/>
    <s v="Y Combinator"/>
    <n v="13"/>
    <n v="2588"/>
    <n v="10879988"/>
    <n v="26"/>
    <x v="2"/>
    <x v="0"/>
  </r>
  <r>
    <x v="1100"/>
    <s v="Startup1101"/>
    <s v="AgriTech"/>
    <s v="Canada"/>
    <s v="Toronto"/>
    <n v="2024"/>
    <d v="2022-04-19T00:00:00"/>
    <s v="Seed"/>
    <n v="11746360"/>
    <n v="807941415"/>
    <s v="Accel"/>
    <n v="6"/>
    <n v="4669"/>
    <n v="5276090"/>
    <n v="19"/>
    <x v="2"/>
    <x v="1"/>
  </r>
  <r>
    <x v="1101"/>
    <s v="Startup1102"/>
    <s v="AI"/>
    <s v="UK"/>
    <s v="London"/>
    <n v="2012"/>
    <d v="2026-06-08T00:00:00"/>
    <s v="IPO"/>
    <n v="33497678"/>
    <n v="79953675"/>
    <s v="Lightspeed"/>
    <n v="11"/>
    <n v="4795"/>
    <n v="13541716"/>
    <n v="25"/>
    <x v="0"/>
    <x v="0"/>
  </r>
  <r>
    <x v="1102"/>
    <s v="Startup1103"/>
    <s v="HealthTech"/>
    <s v="UK"/>
    <s v="London"/>
    <n v="2019"/>
    <d v="2023-02-27T00:00:00"/>
    <s v="Series D"/>
    <n v="21483648"/>
    <n v="980240833"/>
    <s v="Sequoia Capital"/>
    <n v="3"/>
    <n v="1800"/>
    <n v="97316895"/>
    <n v="32"/>
    <x v="3"/>
    <x v="1"/>
  </r>
  <r>
    <x v="1103"/>
    <s v="Startup1104"/>
    <s v="SaaS"/>
    <s v="Japan"/>
    <s v="Tokyo"/>
    <n v="2019"/>
    <d v="2022-02-12T00:00:00"/>
    <s v="Series D"/>
    <n v="6672122"/>
    <n v="704933034"/>
    <s v="Andreessen Horowitz"/>
    <n v="7"/>
    <n v="112"/>
    <n v="3179608"/>
    <n v="1"/>
    <x v="3"/>
    <x v="0"/>
  </r>
  <r>
    <x v="1104"/>
    <s v="Startup1105"/>
    <s v="FinTech"/>
    <s v="Japan"/>
    <s v="Tokyo"/>
    <n v="2023"/>
    <d v="2024-11-24T00:00:00"/>
    <s v="Series C"/>
    <n v="18629514"/>
    <n v="169855767"/>
    <s v="Andreessen Horowitz"/>
    <n v="9"/>
    <n v="2352"/>
    <n v="25457476"/>
    <n v="1"/>
    <x v="1"/>
    <x v="0"/>
  </r>
  <r>
    <x v="1105"/>
    <s v="Startup1106"/>
    <s v="HealthTech"/>
    <s v="USA"/>
    <s v="Austin"/>
    <n v="2024"/>
    <d v="2023-04-05T00:00:00"/>
    <s v="IPO"/>
    <n v="15351896"/>
    <n v="237097137"/>
    <s v="Lightspeed"/>
    <n v="11"/>
    <n v="4148"/>
    <n v="44041602"/>
    <n v="2"/>
    <x v="3"/>
    <x v="0"/>
  </r>
  <r>
    <x v="1106"/>
    <s v="Startup1107"/>
    <s v="FinTech"/>
    <s v="Singapore"/>
    <s v="Singapore"/>
    <n v="2022"/>
    <d v="2023-04-14T00:00:00"/>
    <s v="IPO"/>
    <n v="10273152"/>
    <n v="197230891"/>
    <s v="Accel"/>
    <n v="1"/>
    <n v="2059"/>
    <n v="76404007"/>
    <n v="27"/>
    <x v="1"/>
    <x v="0"/>
  </r>
  <r>
    <x v="1107"/>
    <s v="Startup1108"/>
    <s v="CleanTech"/>
    <s v="UK"/>
    <s v="London"/>
    <n v="2013"/>
    <d v="2026-04-03T00:00:00"/>
    <s v="Pre-Seed"/>
    <n v="24918974"/>
    <n v="656341233"/>
    <s v="Tiger Global"/>
    <n v="9"/>
    <n v="861"/>
    <n v="4627679"/>
    <n v="8"/>
    <x v="3"/>
    <x v="0"/>
  </r>
  <r>
    <x v="1108"/>
    <s v="Startup1109"/>
    <s v="SaaS"/>
    <s v="India"/>
    <s v="Hyderabad"/>
    <n v="2014"/>
    <d v="2023-03-24T00:00:00"/>
    <s v="IPO"/>
    <n v="47123112"/>
    <n v="177876555"/>
    <s v="Peak XV"/>
    <n v="3"/>
    <n v="1376"/>
    <n v="11030259"/>
    <n v="9"/>
    <x v="2"/>
    <x v="0"/>
  </r>
  <r>
    <x v="1109"/>
    <s v="Startup1110"/>
    <s v="AgriTech"/>
    <s v="Canada"/>
    <s v="Toronto"/>
    <n v="2022"/>
    <d v="2024-05-03T00:00:00"/>
    <s v="Series C"/>
    <n v="28106896"/>
    <n v="118088658"/>
    <s v="Accel"/>
    <n v="6"/>
    <n v="2402"/>
    <n v="20623185"/>
    <n v="39"/>
    <x v="0"/>
    <x v="0"/>
  </r>
  <r>
    <x v="1110"/>
    <s v="Startup1111"/>
    <s v="Cybersecurity"/>
    <s v="Canada"/>
    <s v="Vancouver"/>
    <n v="2020"/>
    <d v="2022-10-16T00:00:00"/>
    <s v="Series D"/>
    <n v="45029863"/>
    <n v="163234278"/>
    <s v="Andreessen Horowitz"/>
    <n v="13"/>
    <n v="3087"/>
    <n v="75436151"/>
    <n v="26"/>
    <x v="3"/>
    <x v="0"/>
  </r>
  <r>
    <x v="1111"/>
    <s v="Startup1112"/>
    <s v="FinTech"/>
    <s v="Australia"/>
    <s v="Sydney"/>
    <n v="2010"/>
    <d v="2022-09-11T00:00:00"/>
    <s v="Series B"/>
    <n v="39109808"/>
    <n v="382744116"/>
    <s v="Y Combinator"/>
    <n v="5"/>
    <n v="630"/>
    <n v="69110030"/>
    <n v="19"/>
    <x v="1"/>
    <x v="0"/>
  </r>
  <r>
    <x v="1112"/>
    <s v="Startup1113"/>
    <s v="EdTech"/>
    <s v="Japan"/>
    <s v="Tokyo"/>
    <n v="2022"/>
    <d v="2026-01-31T00:00:00"/>
    <s v="Series C"/>
    <n v="25138891"/>
    <n v="743164625"/>
    <s v="Lightspeed"/>
    <n v="2"/>
    <n v="3999"/>
    <n v="81817273"/>
    <n v="16"/>
    <x v="2"/>
    <x v="0"/>
  </r>
  <r>
    <x v="1113"/>
    <s v="Startup1114"/>
    <s v="HealthTech"/>
    <s v="Australia"/>
    <s v="Melbourne"/>
    <n v="2010"/>
    <d v="2023-10-11T00:00:00"/>
    <s v="Series D"/>
    <n v="40780925"/>
    <n v="120488544"/>
    <s v="Accel"/>
    <n v="9"/>
    <n v="4830"/>
    <n v="19211215"/>
    <n v="1"/>
    <x v="3"/>
    <x v="0"/>
  </r>
  <r>
    <x v="1114"/>
    <s v="Startup1115"/>
    <s v="E-Commerce"/>
    <s v="France"/>
    <s v="Paris"/>
    <n v="2022"/>
    <d v="2024-07-14T00:00:00"/>
    <s v="Series D"/>
    <n v="27463063"/>
    <n v="242863068"/>
    <s v="Andreessen Horowitz"/>
    <n v="10"/>
    <n v="1525"/>
    <n v="71511505"/>
    <n v="9"/>
    <x v="1"/>
    <x v="0"/>
  </r>
  <r>
    <x v="1115"/>
    <s v="Startup1116"/>
    <s v="E-Commerce"/>
    <s v="USA"/>
    <s v="Austin"/>
    <n v="2012"/>
    <d v="2024-04-26T00:00:00"/>
    <s v="IPO"/>
    <n v="5117460"/>
    <n v="142392464"/>
    <s v="Y Combinator"/>
    <n v="4"/>
    <n v="497"/>
    <n v="14889406"/>
    <n v="19"/>
    <x v="0"/>
    <x v="0"/>
  </r>
  <r>
    <x v="1116"/>
    <s v="Startup1117"/>
    <s v="Robotics"/>
    <s v="India"/>
    <s v="Mumbai"/>
    <n v="2014"/>
    <d v="2023-10-17T00:00:00"/>
    <s v="Series C"/>
    <n v="33990591"/>
    <n v="124043285"/>
    <s v="Tiger Global"/>
    <n v="12"/>
    <n v="1202"/>
    <n v="18867364"/>
    <n v="10"/>
    <x v="0"/>
    <x v="0"/>
  </r>
  <r>
    <x v="1117"/>
    <s v="Startup1118"/>
    <s v="EdTech"/>
    <s v="Germany"/>
    <s v="Munich"/>
    <n v="2010"/>
    <d v="2025-10-15T00:00:00"/>
    <s v="Pre-Seed"/>
    <n v="37571365"/>
    <n v="515247413"/>
    <s v="Accel"/>
    <n v="3"/>
    <n v="2095"/>
    <n v="8025723"/>
    <n v="4"/>
    <x v="1"/>
    <x v="0"/>
  </r>
  <r>
    <x v="1118"/>
    <s v="Startup1119"/>
    <s v="EdTech"/>
    <s v="India"/>
    <s v="Pune"/>
    <n v="2020"/>
    <d v="2025-01-29T00:00:00"/>
    <s v="Series B"/>
    <n v="2730980"/>
    <n v="527835162"/>
    <s v="Lightspeed"/>
    <n v="15"/>
    <n v="1555"/>
    <n v="98869660"/>
    <n v="15"/>
    <x v="3"/>
    <x v="0"/>
  </r>
  <r>
    <x v="1119"/>
    <s v="Startup1120"/>
    <s v="AI"/>
    <s v="Germany"/>
    <s v="Munich"/>
    <n v="2010"/>
    <d v="2021-06-19T00:00:00"/>
    <s v="Series B"/>
    <n v="34571669"/>
    <n v="850143268"/>
    <s v="Andreessen Horowitz"/>
    <n v="11"/>
    <n v="1470"/>
    <n v="15618921"/>
    <n v="13"/>
    <x v="2"/>
    <x v="1"/>
  </r>
  <r>
    <x v="1120"/>
    <s v="Startup1121"/>
    <s v="Robotics"/>
    <s v="Germany"/>
    <s v="Munich"/>
    <n v="2010"/>
    <d v="2025-05-07T00:00:00"/>
    <s v="Series A"/>
    <n v="6196130"/>
    <n v="216070013"/>
    <s v="Accel"/>
    <n v="6"/>
    <n v="3237"/>
    <n v="75923847"/>
    <n v="17"/>
    <x v="0"/>
    <x v="0"/>
  </r>
  <r>
    <x v="1121"/>
    <s v="Startup1122"/>
    <s v="FinTech"/>
    <s v="UAE"/>
    <s v="Dubai"/>
    <n v="2011"/>
    <d v="2023-05-27T00:00:00"/>
    <s v="Pre-Seed"/>
    <n v="42325206"/>
    <n v="557114682"/>
    <s v="Sequoia Capital"/>
    <n v="3"/>
    <n v="3860"/>
    <n v="4891131"/>
    <n v="30"/>
    <x v="3"/>
    <x v="0"/>
  </r>
  <r>
    <x v="1122"/>
    <s v="Startup1123"/>
    <s v="Robotics"/>
    <s v="Germany"/>
    <s v="Munich"/>
    <n v="2017"/>
    <d v="2025-09-11T00:00:00"/>
    <s v="Seed"/>
    <n v="13838342"/>
    <n v="74139635"/>
    <s v="Tiger Global"/>
    <n v="3"/>
    <n v="2135"/>
    <n v="95757439"/>
    <n v="17"/>
    <x v="2"/>
    <x v="0"/>
  </r>
  <r>
    <x v="1123"/>
    <s v="Startup1124"/>
    <s v="Robotics"/>
    <s v="France"/>
    <s v="Paris"/>
    <n v="2018"/>
    <d v="2024-07-07T00:00:00"/>
    <s v="Pre-Seed"/>
    <n v="17321345"/>
    <n v="111243938"/>
    <s v="Y Combinator"/>
    <n v="12"/>
    <n v="2662"/>
    <n v="45249525"/>
    <n v="21"/>
    <x v="2"/>
    <x v="0"/>
  </r>
  <r>
    <x v="1124"/>
    <s v="Startup1125"/>
    <s v="CleanTech"/>
    <s v="Japan"/>
    <s v="Tokyo"/>
    <n v="2010"/>
    <d v="2024-12-14T00:00:00"/>
    <s v="Series A"/>
    <n v="20278641"/>
    <n v="115408101"/>
    <s v="Peak XV"/>
    <n v="12"/>
    <n v="99"/>
    <n v="26782830"/>
    <n v="25"/>
    <x v="3"/>
    <x v="0"/>
  </r>
  <r>
    <x v="1125"/>
    <s v="Startup1126"/>
    <s v="EdTech"/>
    <s v="France"/>
    <s v="Paris"/>
    <n v="2011"/>
    <d v="2022-04-26T00:00:00"/>
    <s v="Pre-Seed"/>
    <n v="13409753"/>
    <n v="686229182"/>
    <s v="Tiger Global"/>
    <n v="12"/>
    <n v="2035"/>
    <n v="62021223"/>
    <n v="5"/>
    <x v="1"/>
    <x v="0"/>
  </r>
  <r>
    <x v="1126"/>
    <s v="Startup1127"/>
    <s v="CleanTech"/>
    <s v="UK"/>
    <s v="Manchester"/>
    <n v="2016"/>
    <d v="2021-09-05T00:00:00"/>
    <s v="Series A"/>
    <n v="39883858"/>
    <n v="260214521"/>
    <s v="Andreessen Horowitz"/>
    <n v="7"/>
    <n v="3173"/>
    <n v="71518879"/>
    <n v="16"/>
    <x v="1"/>
    <x v="0"/>
  </r>
  <r>
    <x v="1127"/>
    <s v="Startup1128"/>
    <s v="FinTech"/>
    <s v="Australia"/>
    <s v="Sydney"/>
    <n v="2012"/>
    <d v="2024-04-16T00:00:00"/>
    <s v="Series A"/>
    <n v="14354447"/>
    <n v="429917791"/>
    <s v="Andreessen Horowitz"/>
    <n v="12"/>
    <n v="1772"/>
    <n v="45226469"/>
    <n v="33"/>
    <x v="0"/>
    <x v="0"/>
  </r>
  <r>
    <x v="1128"/>
    <s v="Startup1129"/>
    <s v="Robotics"/>
    <s v="Japan"/>
    <s v="Tokyo"/>
    <n v="2015"/>
    <d v="2025-03-26T00:00:00"/>
    <s v="Pre-Seed"/>
    <n v="23170916"/>
    <n v="363237789"/>
    <s v="Tiger Global"/>
    <n v="12"/>
    <n v="3185"/>
    <n v="85198048"/>
    <n v="16"/>
    <x v="0"/>
    <x v="0"/>
  </r>
  <r>
    <x v="1129"/>
    <s v="Startup1130"/>
    <s v="Cybersecurity"/>
    <s v="Australia"/>
    <s v="Melbourne"/>
    <n v="2023"/>
    <d v="2026-02-25T00:00:00"/>
    <s v="Series A"/>
    <n v="19781732"/>
    <n v="216524641"/>
    <s v="Peak XV"/>
    <n v="13"/>
    <n v="3700"/>
    <n v="91954457"/>
    <n v="40"/>
    <x v="0"/>
    <x v="0"/>
  </r>
  <r>
    <x v="1130"/>
    <s v="Startup1131"/>
    <s v="SaaS"/>
    <s v="France"/>
    <s v="Paris"/>
    <n v="2016"/>
    <d v="2025-06-15T00:00:00"/>
    <s v="Series D"/>
    <n v="31063925"/>
    <n v="723000544"/>
    <s v="Andreessen Horowitz"/>
    <n v="11"/>
    <n v="393"/>
    <n v="54484420"/>
    <n v="39"/>
    <x v="3"/>
    <x v="0"/>
  </r>
  <r>
    <x v="1131"/>
    <s v="Startup1132"/>
    <s v="E-Commerce"/>
    <s v="UK"/>
    <s v="Manchester"/>
    <n v="2023"/>
    <d v="2025-02-19T00:00:00"/>
    <s v="Series B"/>
    <n v="31180173"/>
    <n v="383578221"/>
    <s v="Tiger Global"/>
    <n v="12"/>
    <n v="2088"/>
    <n v="22588565"/>
    <n v="24"/>
    <x v="3"/>
    <x v="0"/>
  </r>
  <r>
    <x v="1132"/>
    <s v="Startup1133"/>
    <s v="CleanTech"/>
    <s v="Singapore"/>
    <s v="Singapore"/>
    <n v="2016"/>
    <d v="2023-12-10T00:00:00"/>
    <s v="Series B"/>
    <n v="24620214"/>
    <n v="211973606"/>
    <s v="Andreessen Horowitz"/>
    <n v="11"/>
    <n v="2190"/>
    <n v="68883042"/>
    <n v="6"/>
    <x v="3"/>
    <x v="0"/>
  </r>
  <r>
    <x v="1133"/>
    <s v="Startup1134"/>
    <s v="Robotics"/>
    <s v="Australia"/>
    <s v="Melbourne"/>
    <n v="2015"/>
    <d v="2025-09-17T00:00:00"/>
    <s v="Pre-Seed"/>
    <n v="27429592"/>
    <n v="597736491"/>
    <s v="Lightspeed"/>
    <n v="3"/>
    <n v="2471"/>
    <n v="73584322"/>
    <n v="6"/>
    <x v="2"/>
    <x v="0"/>
  </r>
  <r>
    <x v="1134"/>
    <s v="Startup1135"/>
    <s v="Robotics"/>
    <s v="Canada"/>
    <s v="Toronto"/>
    <n v="2014"/>
    <d v="2026-02-20T00:00:00"/>
    <s v="Series D"/>
    <n v="49246018"/>
    <n v="916527086"/>
    <s v="SoftBank"/>
    <n v="3"/>
    <n v="4443"/>
    <n v="62681039"/>
    <n v="2"/>
    <x v="3"/>
    <x v="1"/>
  </r>
  <r>
    <x v="1135"/>
    <s v="Startup1136"/>
    <s v="CleanTech"/>
    <s v="France"/>
    <s v="Paris"/>
    <n v="2020"/>
    <d v="2022-09-10T00:00:00"/>
    <s v="IPO"/>
    <n v="3799754"/>
    <n v="544837991"/>
    <s v="Andreessen Horowitz"/>
    <n v="9"/>
    <n v="1163"/>
    <n v="88934655"/>
    <n v="20"/>
    <x v="0"/>
    <x v="0"/>
  </r>
  <r>
    <x v="1136"/>
    <s v="Startup1137"/>
    <s v="HealthTech"/>
    <s v="UK"/>
    <s v="London"/>
    <n v="2014"/>
    <d v="2023-06-06T00:00:00"/>
    <s v="Series C"/>
    <n v="11230769"/>
    <n v="268786103"/>
    <s v="Lightspeed"/>
    <n v="12"/>
    <n v="1903"/>
    <n v="62292363"/>
    <n v="19"/>
    <x v="1"/>
    <x v="0"/>
  </r>
  <r>
    <x v="1137"/>
    <s v="Startup1138"/>
    <s v="EdTech"/>
    <s v="UAE"/>
    <s v="Dubai"/>
    <n v="2020"/>
    <d v="2023-09-06T00:00:00"/>
    <s v="Series A"/>
    <n v="48926233"/>
    <n v="349803983"/>
    <s v="Peak XV"/>
    <n v="5"/>
    <n v="4419"/>
    <n v="57337099"/>
    <n v="11"/>
    <x v="3"/>
    <x v="0"/>
  </r>
  <r>
    <x v="1138"/>
    <s v="Startup1139"/>
    <s v="FinTech"/>
    <s v="Singapore"/>
    <s v="Singapore"/>
    <n v="2021"/>
    <d v="2023-10-09T00:00:00"/>
    <s v="Seed"/>
    <n v="47740104"/>
    <n v="331994324"/>
    <s v="Tiger Global"/>
    <n v="7"/>
    <n v="4465"/>
    <n v="31143406"/>
    <n v="35"/>
    <x v="0"/>
    <x v="0"/>
  </r>
  <r>
    <x v="1139"/>
    <s v="Startup1140"/>
    <s v="CleanTech"/>
    <s v="India"/>
    <s v="Pune"/>
    <n v="2021"/>
    <d v="2024-03-13T00:00:00"/>
    <s v="Seed"/>
    <n v="13040473"/>
    <n v="598398052"/>
    <s v="Lightspeed"/>
    <n v="15"/>
    <n v="3671"/>
    <n v="65270213"/>
    <n v="29"/>
    <x v="1"/>
    <x v="0"/>
  </r>
  <r>
    <x v="1140"/>
    <s v="Startup1141"/>
    <s v="SaaS"/>
    <s v="Canada"/>
    <s v="Vancouver"/>
    <n v="2016"/>
    <d v="2025-08-01T00:00:00"/>
    <s v="IPO"/>
    <n v="36099113"/>
    <n v="143381839"/>
    <s v="Tiger Global"/>
    <n v="6"/>
    <n v="3518"/>
    <n v="30432724"/>
    <n v="12"/>
    <x v="3"/>
    <x v="0"/>
  </r>
  <r>
    <x v="1141"/>
    <s v="Startup1142"/>
    <s v="EdTech"/>
    <s v="Japan"/>
    <s v="Tokyo"/>
    <n v="2022"/>
    <d v="2021-09-10T00:00:00"/>
    <s v="Series B"/>
    <n v="46258900"/>
    <n v="838396105"/>
    <s v="Sequoia Capital"/>
    <n v="6"/>
    <n v="2713"/>
    <n v="28430974"/>
    <n v="17"/>
    <x v="2"/>
    <x v="1"/>
  </r>
  <r>
    <x v="1142"/>
    <s v="Startup1143"/>
    <s v="CleanTech"/>
    <s v="UK"/>
    <s v="Manchester"/>
    <n v="2018"/>
    <d v="2026-01-01T00:00:00"/>
    <s v="Pre-Seed"/>
    <n v="49563379"/>
    <n v="755276992"/>
    <s v="Lightspeed"/>
    <n v="2"/>
    <n v="3508"/>
    <n v="8975399"/>
    <n v="10"/>
    <x v="3"/>
    <x v="0"/>
  </r>
  <r>
    <x v="1143"/>
    <s v="Startup1144"/>
    <s v="HealthTech"/>
    <s v="Australia"/>
    <s v="Sydney"/>
    <n v="2022"/>
    <d v="2022-09-01T00:00:00"/>
    <s v="Series A"/>
    <n v="30978874"/>
    <n v="804649705"/>
    <s v="Sequoia Capital"/>
    <n v="11"/>
    <n v="4244"/>
    <n v="22815399"/>
    <n v="4"/>
    <x v="1"/>
    <x v="1"/>
  </r>
  <r>
    <x v="1144"/>
    <s v="Startup1145"/>
    <s v="CleanTech"/>
    <s v="Japan"/>
    <s v="Tokyo"/>
    <n v="2015"/>
    <d v="2023-07-03T00:00:00"/>
    <s v="Series C"/>
    <n v="9227838"/>
    <n v="213822450"/>
    <s v="Tiger Global"/>
    <n v="8"/>
    <n v="4631"/>
    <n v="93231327"/>
    <n v="28"/>
    <x v="2"/>
    <x v="0"/>
  </r>
  <r>
    <x v="1145"/>
    <s v="Startup1146"/>
    <s v="EdTech"/>
    <s v="Australia"/>
    <s v="Melbourne"/>
    <n v="2023"/>
    <d v="2026-06-16T00:00:00"/>
    <s v="Pre-Seed"/>
    <n v="25858543"/>
    <n v="85479609"/>
    <s v="Tiger Global"/>
    <n v="7"/>
    <n v="3768"/>
    <n v="67102952"/>
    <n v="23"/>
    <x v="1"/>
    <x v="0"/>
  </r>
  <r>
    <x v="1146"/>
    <s v="Startup1147"/>
    <s v="Robotics"/>
    <s v="UAE"/>
    <s v="Abu Dhabi"/>
    <n v="2016"/>
    <d v="2025-03-25T00:00:00"/>
    <s v="Series A"/>
    <n v="21547789"/>
    <n v="459469912"/>
    <s v="Accel"/>
    <n v="6"/>
    <n v="1548"/>
    <n v="50285001"/>
    <n v="2"/>
    <x v="2"/>
    <x v="0"/>
  </r>
  <r>
    <x v="1147"/>
    <s v="Startup1148"/>
    <s v="SaaS"/>
    <s v="Singapore"/>
    <s v="Singapore"/>
    <n v="2024"/>
    <d v="2024-06-29T00:00:00"/>
    <s v="Seed"/>
    <n v="3877415"/>
    <n v="261435851"/>
    <s v="Andreessen Horowitz"/>
    <n v="12"/>
    <n v="1142"/>
    <n v="40359068"/>
    <n v="21"/>
    <x v="1"/>
    <x v="0"/>
  </r>
  <r>
    <x v="1148"/>
    <s v="Startup1149"/>
    <s v="CleanTech"/>
    <s v="UAE"/>
    <s v="Abu Dhabi"/>
    <n v="2010"/>
    <d v="2021-09-13T00:00:00"/>
    <s v="Series A"/>
    <n v="48858620"/>
    <n v="418394471"/>
    <s v="Sequoia Capital"/>
    <n v="13"/>
    <n v="4653"/>
    <n v="89815876"/>
    <n v="32"/>
    <x v="3"/>
    <x v="0"/>
  </r>
  <r>
    <x v="1149"/>
    <s v="Startup1150"/>
    <s v="FinTech"/>
    <s v="Germany"/>
    <s v="Berlin"/>
    <n v="2017"/>
    <d v="2025-04-30T00:00:00"/>
    <s v="Series B"/>
    <n v="23353205"/>
    <n v="262350260"/>
    <s v="Peak XV"/>
    <n v="12"/>
    <n v="1535"/>
    <n v="8067697"/>
    <n v="1"/>
    <x v="1"/>
    <x v="0"/>
  </r>
  <r>
    <x v="1150"/>
    <s v="Startup1151"/>
    <s v="AI"/>
    <s v="France"/>
    <s v="Paris"/>
    <n v="2013"/>
    <d v="2021-06-18T00:00:00"/>
    <s v="Series B"/>
    <n v="28731414"/>
    <n v="483554242"/>
    <s v="Andreessen Horowitz"/>
    <n v="13"/>
    <n v="115"/>
    <n v="72542840"/>
    <n v="33"/>
    <x v="0"/>
    <x v="0"/>
  </r>
  <r>
    <x v="1151"/>
    <s v="Startup1152"/>
    <s v="EdTech"/>
    <s v="Canada"/>
    <s v="Vancouver"/>
    <n v="2017"/>
    <d v="2023-01-06T00:00:00"/>
    <s v="IPO"/>
    <n v="24518673"/>
    <n v="871917236"/>
    <s v="Sequoia Capital"/>
    <n v="10"/>
    <n v="1421"/>
    <n v="94676684"/>
    <n v="2"/>
    <x v="1"/>
    <x v="1"/>
  </r>
  <r>
    <x v="1152"/>
    <s v="Startup1153"/>
    <s v="AI"/>
    <s v="USA"/>
    <s v="Boston"/>
    <n v="2021"/>
    <d v="2024-04-12T00:00:00"/>
    <s v="Pre-Seed"/>
    <n v="23773474"/>
    <n v="946563663"/>
    <s v="Tiger Global"/>
    <n v="6"/>
    <n v="1916"/>
    <n v="64879308"/>
    <n v="11"/>
    <x v="0"/>
    <x v="1"/>
  </r>
  <r>
    <x v="1153"/>
    <s v="Startup1154"/>
    <s v="AgriTech"/>
    <s v="India"/>
    <s v="Hyderabad"/>
    <n v="2015"/>
    <d v="2022-10-24T00:00:00"/>
    <s v="IPO"/>
    <n v="33630726"/>
    <n v="476351592"/>
    <s v="Peak XV"/>
    <n v="15"/>
    <n v="253"/>
    <n v="15999612"/>
    <n v="22"/>
    <x v="1"/>
    <x v="0"/>
  </r>
  <r>
    <x v="1154"/>
    <s v="Startup1155"/>
    <s v="HealthTech"/>
    <s v="Canada"/>
    <s v="Vancouver"/>
    <n v="2014"/>
    <d v="2025-09-19T00:00:00"/>
    <s v="Pre-Seed"/>
    <n v="41006020"/>
    <n v="25158247"/>
    <s v="Lightspeed"/>
    <n v="15"/>
    <n v="2444"/>
    <n v="83799547"/>
    <n v="7"/>
    <x v="3"/>
    <x v="0"/>
  </r>
  <r>
    <x v="1155"/>
    <s v="Startup1156"/>
    <s v="SaaS"/>
    <s v="UK"/>
    <s v="Manchester"/>
    <n v="2016"/>
    <d v="2025-07-11T00:00:00"/>
    <s v="Series C"/>
    <n v="21510493"/>
    <n v="228639375"/>
    <s v="Y Combinator"/>
    <n v="7"/>
    <n v="4638"/>
    <n v="65677797"/>
    <n v="18"/>
    <x v="2"/>
    <x v="0"/>
  </r>
  <r>
    <x v="1156"/>
    <s v="Startup1157"/>
    <s v="EdTech"/>
    <s v="UK"/>
    <s v="London"/>
    <n v="2011"/>
    <d v="2026-01-05T00:00:00"/>
    <s v="Series D"/>
    <n v="38355050"/>
    <n v="617014839"/>
    <s v="Tiger Global"/>
    <n v="13"/>
    <n v="3960"/>
    <n v="76826570"/>
    <n v="17"/>
    <x v="3"/>
    <x v="0"/>
  </r>
  <r>
    <x v="1157"/>
    <s v="Startup1158"/>
    <s v="AI"/>
    <s v="Germany"/>
    <s v="Berlin"/>
    <n v="2022"/>
    <d v="2024-04-22T00:00:00"/>
    <s v="Series C"/>
    <n v="18915675"/>
    <n v="714847676"/>
    <s v="Tiger Global"/>
    <n v="5"/>
    <n v="469"/>
    <n v="86546048"/>
    <n v="13"/>
    <x v="1"/>
    <x v="0"/>
  </r>
  <r>
    <x v="1158"/>
    <s v="Startup1159"/>
    <s v="Robotics"/>
    <s v="France"/>
    <s v="Paris"/>
    <n v="2015"/>
    <d v="2023-09-10T00:00:00"/>
    <s v="Series B"/>
    <n v="47789383"/>
    <n v="719863368"/>
    <s v="Tiger Global"/>
    <n v="9"/>
    <n v="1728"/>
    <n v="15248660"/>
    <n v="17"/>
    <x v="1"/>
    <x v="0"/>
  </r>
  <r>
    <x v="1159"/>
    <s v="Startup1160"/>
    <s v="E-Commerce"/>
    <s v="France"/>
    <s v="Paris"/>
    <n v="2018"/>
    <d v="2025-05-18T00:00:00"/>
    <s v="IPO"/>
    <n v="43494611"/>
    <n v="372196787"/>
    <s v="Lightspeed"/>
    <n v="4"/>
    <n v="4757"/>
    <n v="77156473"/>
    <n v="23"/>
    <x v="3"/>
    <x v="0"/>
  </r>
  <r>
    <x v="1160"/>
    <s v="Startup1161"/>
    <s v="CleanTech"/>
    <s v="Singapore"/>
    <s v="Singapore"/>
    <n v="2014"/>
    <d v="2023-10-25T00:00:00"/>
    <s v="Series D"/>
    <n v="7994501"/>
    <n v="615334143"/>
    <s v="SoftBank"/>
    <n v="10"/>
    <n v="580"/>
    <n v="54658339"/>
    <n v="19"/>
    <x v="3"/>
    <x v="0"/>
  </r>
  <r>
    <x v="1161"/>
    <s v="Startup1162"/>
    <s v="Robotics"/>
    <s v="UAE"/>
    <s v="Dubai"/>
    <n v="2012"/>
    <d v="2021-03-13T00:00:00"/>
    <s v="Seed"/>
    <n v="42574238"/>
    <n v="630983404"/>
    <s v="Accel"/>
    <n v="4"/>
    <n v="2247"/>
    <n v="60499119"/>
    <n v="18"/>
    <x v="2"/>
    <x v="0"/>
  </r>
  <r>
    <x v="1162"/>
    <s v="Startup1163"/>
    <s v="AI"/>
    <s v="France"/>
    <s v="Paris"/>
    <n v="2013"/>
    <d v="2022-10-23T00:00:00"/>
    <s v="Pre-Seed"/>
    <n v="45103389"/>
    <n v="142440076"/>
    <s v="Y Combinator"/>
    <n v="5"/>
    <n v="618"/>
    <n v="30280364"/>
    <n v="18"/>
    <x v="2"/>
    <x v="0"/>
  </r>
  <r>
    <x v="1163"/>
    <s v="Startup1164"/>
    <s v="SaaS"/>
    <s v="India"/>
    <s v="Mumbai"/>
    <n v="2023"/>
    <d v="2021-04-08T00:00:00"/>
    <s v="IPO"/>
    <n v="13138670"/>
    <n v="744659289"/>
    <s v="Y Combinator"/>
    <n v="13"/>
    <n v="1425"/>
    <n v="49451197"/>
    <n v="13"/>
    <x v="2"/>
    <x v="0"/>
  </r>
  <r>
    <x v="1164"/>
    <s v="Startup1165"/>
    <s v="E-Commerce"/>
    <s v="Germany"/>
    <s v="Berlin"/>
    <n v="2015"/>
    <d v="2022-12-21T00:00:00"/>
    <s v="IPO"/>
    <n v="49110559"/>
    <n v="512173678"/>
    <s v="Sequoia Capital"/>
    <n v="9"/>
    <n v="1170"/>
    <n v="25128710"/>
    <n v="20"/>
    <x v="3"/>
    <x v="0"/>
  </r>
  <r>
    <x v="1165"/>
    <s v="Startup1166"/>
    <s v="CleanTech"/>
    <s v="Japan"/>
    <s v="Tokyo"/>
    <n v="2012"/>
    <d v="2022-04-05T00:00:00"/>
    <s v="Series D"/>
    <n v="4624042"/>
    <n v="54272936"/>
    <s v="Tiger Global"/>
    <n v="8"/>
    <n v="3526"/>
    <n v="7410936"/>
    <n v="16"/>
    <x v="1"/>
    <x v="0"/>
  </r>
  <r>
    <x v="1166"/>
    <s v="Startup1167"/>
    <s v="FinTech"/>
    <s v="France"/>
    <s v="Paris"/>
    <n v="2020"/>
    <d v="2023-02-11T00:00:00"/>
    <s v="Series C"/>
    <n v="10610234"/>
    <n v="14547664"/>
    <s v="Accel"/>
    <n v="9"/>
    <n v="3794"/>
    <n v="54439308"/>
    <n v="13"/>
    <x v="3"/>
    <x v="0"/>
  </r>
  <r>
    <x v="1167"/>
    <s v="Startup1168"/>
    <s v="CleanTech"/>
    <s v="Canada"/>
    <s v="Vancouver"/>
    <n v="2011"/>
    <d v="2025-04-09T00:00:00"/>
    <s v="Series C"/>
    <n v="6166425"/>
    <n v="574402908"/>
    <s v="Y Combinator"/>
    <n v="10"/>
    <n v="525"/>
    <n v="37968288"/>
    <n v="16"/>
    <x v="3"/>
    <x v="0"/>
  </r>
  <r>
    <x v="1168"/>
    <s v="Startup1169"/>
    <s v="Cybersecurity"/>
    <s v="Singapore"/>
    <s v="Singapore"/>
    <n v="2016"/>
    <d v="2023-07-26T00:00:00"/>
    <s v="Series D"/>
    <n v="23898234"/>
    <n v="862416927"/>
    <s v="Andreessen Horowitz"/>
    <n v="15"/>
    <n v="3605"/>
    <n v="52842182"/>
    <n v="34"/>
    <x v="3"/>
    <x v="1"/>
  </r>
  <r>
    <x v="1169"/>
    <s v="Startup1170"/>
    <s v="CleanTech"/>
    <s v="Japan"/>
    <s v="Tokyo"/>
    <n v="2017"/>
    <d v="2021-02-10T00:00:00"/>
    <s v="Series D"/>
    <n v="22109569"/>
    <n v="895991061"/>
    <s v="Peak XV"/>
    <n v="14"/>
    <n v="667"/>
    <n v="72450272"/>
    <n v="29"/>
    <x v="2"/>
    <x v="1"/>
  </r>
  <r>
    <x v="1170"/>
    <s v="Startup1171"/>
    <s v="E-Commerce"/>
    <s v="Singapore"/>
    <s v="Singapore"/>
    <n v="2024"/>
    <d v="2024-11-16T00:00:00"/>
    <s v="Series A"/>
    <n v="6091753"/>
    <n v="641439656"/>
    <s v="SoftBank"/>
    <n v="15"/>
    <n v="932"/>
    <n v="97112448"/>
    <n v="16"/>
    <x v="0"/>
    <x v="0"/>
  </r>
  <r>
    <x v="1171"/>
    <s v="Startup1172"/>
    <s v="HealthTech"/>
    <s v="Canada"/>
    <s v="Vancouver"/>
    <n v="2020"/>
    <d v="2024-01-08T00:00:00"/>
    <s v="Series B"/>
    <n v="11669150"/>
    <n v="89953643"/>
    <s v="Tiger Global"/>
    <n v="1"/>
    <n v="3027"/>
    <n v="61127377"/>
    <n v="5"/>
    <x v="3"/>
    <x v="0"/>
  </r>
  <r>
    <x v="1172"/>
    <s v="Startup1173"/>
    <s v="AI"/>
    <s v="Singapore"/>
    <s v="Singapore"/>
    <n v="2018"/>
    <d v="2024-07-21T00:00:00"/>
    <s v="IPO"/>
    <n v="9957796"/>
    <n v="346470959"/>
    <s v="Accel"/>
    <n v="10"/>
    <n v="2969"/>
    <n v="99467562"/>
    <n v="2"/>
    <x v="3"/>
    <x v="0"/>
  </r>
  <r>
    <x v="1173"/>
    <s v="Startup1174"/>
    <s v="Cybersecurity"/>
    <s v="Australia"/>
    <s v="Sydney"/>
    <n v="2011"/>
    <d v="2023-08-16T00:00:00"/>
    <s v="Series B"/>
    <n v="36925463"/>
    <n v="203833245"/>
    <s v="Lightspeed"/>
    <n v="7"/>
    <n v="733"/>
    <n v="96820754"/>
    <n v="39"/>
    <x v="2"/>
    <x v="0"/>
  </r>
  <r>
    <x v="1174"/>
    <s v="Startup1175"/>
    <s v="Robotics"/>
    <s v="India"/>
    <s v="Mumbai"/>
    <n v="2012"/>
    <d v="2021-11-27T00:00:00"/>
    <s v="Series A"/>
    <n v="42994151"/>
    <n v="922715494"/>
    <s v="SoftBank"/>
    <n v="8"/>
    <n v="4177"/>
    <n v="56332789"/>
    <n v="2"/>
    <x v="3"/>
    <x v="1"/>
  </r>
  <r>
    <x v="1175"/>
    <s v="Startup1176"/>
    <s v="AI"/>
    <s v="Japan"/>
    <s v="Tokyo"/>
    <n v="2023"/>
    <d v="2022-02-15T00:00:00"/>
    <s v="Series B"/>
    <n v="36033485"/>
    <n v="517335767"/>
    <s v="Andreessen Horowitz"/>
    <n v="4"/>
    <n v="3020"/>
    <n v="21058524"/>
    <n v="17"/>
    <x v="3"/>
    <x v="0"/>
  </r>
  <r>
    <x v="1176"/>
    <s v="Startup1177"/>
    <s v="CleanTech"/>
    <s v="Japan"/>
    <s v="Tokyo"/>
    <n v="2018"/>
    <d v="2021-10-08T00:00:00"/>
    <s v="Pre-Seed"/>
    <n v="33583401"/>
    <n v="543906783"/>
    <s v="Lightspeed"/>
    <n v="4"/>
    <n v="201"/>
    <n v="91274359"/>
    <n v="12"/>
    <x v="3"/>
    <x v="0"/>
  </r>
  <r>
    <x v="1177"/>
    <s v="Startup1178"/>
    <s v="FinTech"/>
    <s v="Singapore"/>
    <s v="Singapore"/>
    <n v="2013"/>
    <d v="2024-07-16T00:00:00"/>
    <s v="Seed"/>
    <n v="4108225"/>
    <n v="712322138"/>
    <s v="Peak XV"/>
    <n v="2"/>
    <n v="978"/>
    <n v="64888266"/>
    <n v="21"/>
    <x v="0"/>
    <x v="0"/>
  </r>
  <r>
    <x v="1178"/>
    <s v="Startup1179"/>
    <s v="FinTech"/>
    <s v="India"/>
    <s v="Hyderabad"/>
    <n v="2012"/>
    <d v="2026-01-15T00:00:00"/>
    <s v="Series B"/>
    <n v="45436361"/>
    <n v="365831094"/>
    <s v="Tiger Global"/>
    <n v="3"/>
    <n v="1233"/>
    <n v="12965528"/>
    <n v="4"/>
    <x v="2"/>
    <x v="0"/>
  </r>
  <r>
    <x v="1179"/>
    <s v="Startup1180"/>
    <s v="Robotics"/>
    <s v="Germany"/>
    <s v="Berlin"/>
    <n v="2019"/>
    <d v="2024-12-30T00:00:00"/>
    <s v="IPO"/>
    <n v="37986172"/>
    <n v="635785469"/>
    <s v="Andreessen Horowitz"/>
    <n v="1"/>
    <n v="2370"/>
    <n v="68729433"/>
    <n v="25"/>
    <x v="3"/>
    <x v="0"/>
  </r>
  <r>
    <x v="1180"/>
    <s v="Startup1181"/>
    <s v="E-Commerce"/>
    <s v="UK"/>
    <s v="London"/>
    <n v="2023"/>
    <d v="2022-11-21T00:00:00"/>
    <s v="Series B"/>
    <n v="793129"/>
    <n v="971824059"/>
    <s v="Peak XV"/>
    <n v="2"/>
    <n v="2917"/>
    <n v="18871751"/>
    <n v="11"/>
    <x v="1"/>
    <x v="1"/>
  </r>
  <r>
    <x v="1181"/>
    <s v="Startup1182"/>
    <s v="SaaS"/>
    <s v="India"/>
    <s v="Mumbai"/>
    <n v="2013"/>
    <d v="2025-07-16T00:00:00"/>
    <s v="IPO"/>
    <n v="45799297"/>
    <n v="706780785"/>
    <s v="Andreessen Horowitz"/>
    <n v="14"/>
    <n v="175"/>
    <n v="79122082"/>
    <n v="6"/>
    <x v="3"/>
    <x v="0"/>
  </r>
  <r>
    <x v="1182"/>
    <s v="Startup1183"/>
    <s v="HealthTech"/>
    <s v="Singapore"/>
    <s v="Singapore"/>
    <n v="2020"/>
    <d v="2022-09-17T00:00:00"/>
    <s v="Pre-Seed"/>
    <n v="13644734"/>
    <n v="480551357"/>
    <s v="Lightspeed"/>
    <n v="5"/>
    <n v="4967"/>
    <n v="86798809"/>
    <n v="9"/>
    <x v="2"/>
    <x v="0"/>
  </r>
  <r>
    <x v="1183"/>
    <s v="Startup1184"/>
    <s v="AgriTech"/>
    <s v="Singapore"/>
    <s v="Singapore"/>
    <n v="2017"/>
    <d v="2024-06-30T00:00:00"/>
    <s v="Series A"/>
    <n v="22698094"/>
    <n v="170830235"/>
    <s v="Tiger Global"/>
    <n v="1"/>
    <n v="2723"/>
    <n v="93328060"/>
    <n v="20"/>
    <x v="3"/>
    <x v="0"/>
  </r>
  <r>
    <x v="1184"/>
    <s v="Startup1185"/>
    <s v="EdTech"/>
    <s v="Japan"/>
    <s v="Tokyo"/>
    <n v="2016"/>
    <d v="2025-03-22T00:00:00"/>
    <s v="Series C"/>
    <n v="47224811"/>
    <n v="512018064"/>
    <s v="SoftBank"/>
    <n v="5"/>
    <n v="660"/>
    <n v="78433501"/>
    <n v="3"/>
    <x v="2"/>
    <x v="0"/>
  </r>
  <r>
    <x v="1185"/>
    <s v="Startup1186"/>
    <s v="CleanTech"/>
    <s v="India"/>
    <s v="Mumbai"/>
    <n v="2013"/>
    <d v="2024-04-02T00:00:00"/>
    <s v="Series D"/>
    <n v="22718906"/>
    <n v="989612248"/>
    <s v="Tiger Global"/>
    <n v="5"/>
    <n v="4740"/>
    <n v="35140246"/>
    <n v="11"/>
    <x v="3"/>
    <x v="1"/>
  </r>
  <r>
    <x v="1186"/>
    <s v="Startup1187"/>
    <s v="HealthTech"/>
    <s v="Canada"/>
    <s v="Toronto"/>
    <n v="2019"/>
    <d v="2025-04-09T00:00:00"/>
    <s v="IPO"/>
    <n v="9546789"/>
    <n v="99907475"/>
    <s v="Tiger Global"/>
    <n v="5"/>
    <n v="419"/>
    <n v="76866618"/>
    <n v="21"/>
    <x v="1"/>
    <x v="0"/>
  </r>
  <r>
    <x v="1187"/>
    <s v="Startup1188"/>
    <s v="E-Commerce"/>
    <s v="Germany"/>
    <s v="Berlin"/>
    <n v="2021"/>
    <d v="2025-06-17T00:00:00"/>
    <s v="Series D"/>
    <n v="38276301"/>
    <n v="690539382"/>
    <s v="Tiger Global"/>
    <n v="10"/>
    <n v="1694"/>
    <n v="91328312"/>
    <n v="22"/>
    <x v="0"/>
    <x v="0"/>
  </r>
  <r>
    <x v="1188"/>
    <s v="Startup1189"/>
    <s v="SaaS"/>
    <s v="Germany"/>
    <s v="Berlin"/>
    <n v="2011"/>
    <d v="2021-11-12T00:00:00"/>
    <s v="Series C"/>
    <n v="41099944"/>
    <n v="760806419"/>
    <s v="Tiger Global"/>
    <n v="15"/>
    <n v="3011"/>
    <n v="61229301"/>
    <n v="11"/>
    <x v="0"/>
    <x v="0"/>
  </r>
  <r>
    <x v="1189"/>
    <s v="Startup1190"/>
    <s v="HealthTech"/>
    <s v="Canada"/>
    <s v="Vancouver"/>
    <n v="2024"/>
    <d v="2021-09-14T00:00:00"/>
    <s v="IPO"/>
    <n v="17963561"/>
    <n v="928890998"/>
    <s v="Lightspeed"/>
    <n v="8"/>
    <n v="2805"/>
    <n v="1323250"/>
    <n v="11"/>
    <x v="0"/>
    <x v="1"/>
  </r>
  <r>
    <x v="1190"/>
    <s v="Startup1191"/>
    <s v="HealthTech"/>
    <s v="Canada"/>
    <s v="Vancouver"/>
    <n v="2021"/>
    <d v="2025-12-09T00:00:00"/>
    <s v="Series B"/>
    <n v="17929856"/>
    <n v="952232844"/>
    <s v="Peak XV"/>
    <n v="8"/>
    <n v="2912"/>
    <n v="12588087"/>
    <n v="40"/>
    <x v="0"/>
    <x v="1"/>
  </r>
  <r>
    <x v="1191"/>
    <s v="Startup1192"/>
    <s v="FinTech"/>
    <s v="India"/>
    <s v="Bengaluru"/>
    <n v="2010"/>
    <d v="2023-05-14T00:00:00"/>
    <s v="Series D"/>
    <n v="13747132"/>
    <n v="397286214"/>
    <s v="SoftBank"/>
    <n v="5"/>
    <n v="4906"/>
    <n v="8235717"/>
    <n v="24"/>
    <x v="0"/>
    <x v="0"/>
  </r>
  <r>
    <x v="1192"/>
    <s v="Startup1193"/>
    <s v="CleanTech"/>
    <s v="Australia"/>
    <s v="Melbourne"/>
    <n v="2023"/>
    <d v="2021-10-17T00:00:00"/>
    <s v="IPO"/>
    <n v="25550787"/>
    <n v="352914653"/>
    <s v="Sequoia Capital"/>
    <n v="4"/>
    <n v="2760"/>
    <n v="7972703"/>
    <n v="20"/>
    <x v="0"/>
    <x v="0"/>
  </r>
  <r>
    <x v="1193"/>
    <s v="Startup1194"/>
    <s v="HealthTech"/>
    <s v="Singapore"/>
    <s v="Singapore"/>
    <n v="2014"/>
    <d v="2025-04-13T00:00:00"/>
    <s v="Series B"/>
    <n v="31158380"/>
    <n v="160984185"/>
    <s v="Andreessen Horowitz"/>
    <n v="2"/>
    <n v="724"/>
    <n v="54892887"/>
    <n v="7"/>
    <x v="0"/>
    <x v="0"/>
  </r>
  <r>
    <x v="1194"/>
    <s v="Startup1195"/>
    <s v="AgriTech"/>
    <s v="UAE"/>
    <s v="Abu Dhabi"/>
    <n v="2017"/>
    <d v="2022-07-20T00:00:00"/>
    <s v="Series B"/>
    <n v="14121060"/>
    <n v="725197670"/>
    <s v="Accel"/>
    <n v="8"/>
    <n v="2517"/>
    <n v="26821063"/>
    <n v="21"/>
    <x v="1"/>
    <x v="0"/>
  </r>
  <r>
    <x v="1195"/>
    <s v="Startup1196"/>
    <s v="HealthTech"/>
    <s v="Japan"/>
    <s v="Tokyo"/>
    <n v="2012"/>
    <d v="2023-11-07T00:00:00"/>
    <s v="IPO"/>
    <n v="14146771"/>
    <n v="46276331"/>
    <s v="Lightspeed"/>
    <n v="14"/>
    <n v="609"/>
    <n v="61431881"/>
    <n v="31"/>
    <x v="3"/>
    <x v="0"/>
  </r>
  <r>
    <x v="1196"/>
    <s v="Startup1197"/>
    <s v="AI"/>
    <s v="India"/>
    <s v="Hyderabad"/>
    <n v="2024"/>
    <d v="2022-09-17T00:00:00"/>
    <s v="Pre-Seed"/>
    <n v="33565797"/>
    <n v="955973518"/>
    <s v="Sequoia Capital"/>
    <n v="8"/>
    <n v="3390"/>
    <n v="36562494"/>
    <n v="29"/>
    <x v="2"/>
    <x v="1"/>
  </r>
  <r>
    <x v="1197"/>
    <s v="Startup1198"/>
    <s v="HealthTech"/>
    <s v="UAE"/>
    <s v="Dubai"/>
    <n v="2010"/>
    <d v="2023-08-20T00:00:00"/>
    <s v="Series C"/>
    <n v="18434425"/>
    <n v="596703297"/>
    <s v="Peak XV"/>
    <n v="4"/>
    <n v="86"/>
    <n v="83509298"/>
    <n v="39"/>
    <x v="1"/>
    <x v="0"/>
  </r>
  <r>
    <x v="1198"/>
    <s v="Startup1199"/>
    <s v="HealthTech"/>
    <s v="Japan"/>
    <s v="Tokyo"/>
    <n v="2010"/>
    <d v="2024-06-20T00:00:00"/>
    <s v="Seed"/>
    <n v="49775080"/>
    <n v="776626066"/>
    <s v="Andreessen Horowitz"/>
    <n v="13"/>
    <n v="1687"/>
    <n v="52068357"/>
    <n v="13"/>
    <x v="2"/>
    <x v="0"/>
  </r>
  <r>
    <x v="1199"/>
    <s v="Startup1200"/>
    <s v="SaaS"/>
    <s v="Japan"/>
    <s v="Tokyo"/>
    <n v="2022"/>
    <d v="2023-05-05T00:00:00"/>
    <s v="Series B"/>
    <n v="33441128"/>
    <n v="374384240"/>
    <s v="Accel"/>
    <n v="2"/>
    <n v="4169"/>
    <n v="97870768"/>
    <n v="35"/>
    <x v="3"/>
    <x v="0"/>
  </r>
  <r>
    <x v="1200"/>
    <s v="Startup1201"/>
    <s v="EdTech"/>
    <s v="Canada"/>
    <s v="Vancouver"/>
    <n v="2016"/>
    <d v="2022-12-07T00:00:00"/>
    <s v="IPO"/>
    <n v="47421425"/>
    <n v="681574661"/>
    <s v="Y Combinator"/>
    <n v="8"/>
    <n v="4763"/>
    <n v="87378655"/>
    <n v="12"/>
    <x v="2"/>
    <x v="0"/>
  </r>
  <r>
    <x v="1201"/>
    <s v="Startup1202"/>
    <s v="AgriTech"/>
    <s v="UAE"/>
    <s v="Abu Dhabi"/>
    <n v="2019"/>
    <d v="2024-10-03T00:00:00"/>
    <s v="Seed"/>
    <n v="32292766"/>
    <n v="273030997"/>
    <s v="Andreessen Horowitz"/>
    <n v="11"/>
    <n v="2359"/>
    <n v="36504116"/>
    <n v="6"/>
    <x v="1"/>
    <x v="0"/>
  </r>
  <r>
    <x v="1202"/>
    <s v="Startup1203"/>
    <s v="SaaS"/>
    <s v="Canada"/>
    <s v="Toronto"/>
    <n v="2021"/>
    <d v="2021-03-20T00:00:00"/>
    <s v="Pre-Seed"/>
    <n v="28146633"/>
    <n v="615442106"/>
    <s v="Sequoia Capital"/>
    <n v="15"/>
    <n v="1783"/>
    <n v="50290390"/>
    <n v="13"/>
    <x v="0"/>
    <x v="0"/>
  </r>
  <r>
    <x v="1203"/>
    <s v="Startup1204"/>
    <s v="EdTech"/>
    <s v="Japan"/>
    <s v="Tokyo"/>
    <n v="2019"/>
    <d v="2024-02-14T00:00:00"/>
    <s v="Series C"/>
    <n v="11764614"/>
    <n v="188726551"/>
    <s v="Sequoia Capital"/>
    <n v="12"/>
    <n v="2430"/>
    <n v="31435128"/>
    <n v="10"/>
    <x v="1"/>
    <x v="0"/>
  </r>
  <r>
    <x v="1204"/>
    <s v="Startup1205"/>
    <s v="HealthTech"/>
    <s v="France"/>
    <s v="Paris"/>
    <n v="2015"/>
    <d v="2022-11-15T00:00:00"/>
    <s v="Series D"/>
    <n v="16041709"/>
    <n v="367831976"/>
    <s v="Y Combinator"/>
    <n v="4"/>
    <n v="1984"/>
    <n v="97994752"/>
    <n v="9"/>
    <x v="3"/>
    <x v="0"/>
  </r>
  <r>
    <x v="1205"/>
    <s v="Startup1206"/>
    <s v="HealthTech"/>
    <s v="India"/>
    <s v="Hyderabad"/>
    <n v="2020"/>
    <d v="2022-05-10T00:00:00"/>
    <s v="Series A"/>
    <n v="41362941"/>
    <n v="141120456"/>
    <s v="Lightspeed"/>
    <n v="6"/>
    <n v="1060"/>
    <n v="6245506"/>
    <n v="19"/>
    <x v="0"/>
    <x v="0"/>
  </r>
  <r>
    <x v="1206"/>
    <s v="Startup1207"/>
    <s v="E-Commerce"/>
    <s v="UK"/>
    <s v="Manchester"/>
    <n v="2012"/>
    <d v="2021-05-04T00:00:00"/>
    <s v="Seed"/>
    <n v="17511912"/>
    <n v="417840282"/>
    <s v="Lightspeed"/>
    <n v="6"/>
    <n v="3080"/>
    <n v="21034057"/>
    <n v="40"/>
    <x v="3"/>
    <x v="0"/>
  </r>
  <r>
    <x v="1207"/>
    <s v="Startup1208"/>
    <s v="E-Commerce"/>
    <s v="Australia"/>
    <s v="Melbourne"/>
    <n v="2016"/>
    <d v="2025-04-30T00:00:00"/>
    <s v="IPO"/>
    <n v="20566816"/>
    <n v="306762125"/>
    <s v="Peak XV"/>
    <n v="12"/>
    <n v="861"/>
    <n v="87720313"/>
    <n v="13"/>
    <x v="3"/>
    <x v="0"/>
  </r>
  <r>
    <x v="1208"/>
    <s v="Startup1209"/>
    <s v="EdTech"/>
    <s v="India"/>
    <s v="Pune"/>
    <n v="2023"/>
    <d v="2025-03-04T00:00:00"/>
    <s v="Series A"/>
    <n v="33593303"/>
    <n v="211694386"/>
    <s v="Andreessen Horowitz"/>
    <n v="14"/>
    <n v="1464"/>
    <n v="709204"/>
    <n v="11"/>
    <x v="2"/>
    <x v="0"/>
  </r>
  <r>
    <x v="1209"/>
    <s v="Startup1210"/>
    <s v="Cybersecurity"/>
    <s v="USA"/>
    <s v="Boston"/>
    <n v="2010"/>
    <d v="2021-08-18T00:00:00"/>
    <s v="Seed"/>
    <n v="27438035"/>
    <n v="449201636"/>
    <s v="Tiger Global"/>
    <n v="4"/>
    <n v="3679"/>
    <n v="9240914"/>
    <n v="28"/>
    <x v="0"/>
    <x v="0"/>
  </r>
  <r>
    <x v="1210"/>
    <s v="Startup1211"/>
    <s v="Cybersecurity"/>
    <s v="Germany"/>
    <s v="Munich"/>
    <n v="2012"/>
    <d v="2024-10-02T00:00:00"/>
    <s v="Series D"/>
    <n v="23701147"/>
    <n v="108803373"/>
    <s v="Accel"/>
    <n v="13"/>
    <n v="2907"/>
    <n v="93460190"/>
    <n v="18"/>
    <x v="3"/>
    <x v="0"/>
  </r>
  <r>
    <x v="1211"/>
    <s v="Startup1212"/>
    <s v="EdTech"/>
    <s v="Germany"/>
    <s v="Munich"/>
    <n v="2019"/>
    <d v="2024-03-17T00:00:00"/>
    <s v="IPO"/>
    <n v="35475469"/>
    <n v="43134286"/>
    <s v="Lightspeed"/>
    <n v="10"/>
    <n v="4733"/>
    <n v="95667645"/>
    <n v="38"/>
    <x v="2"/>
    <x v="0"/>
  </r>
  <r>
    <x v="1212"/>
    <s v="Startup1213"/>
    <s v="FinTech"/>
    <s v="France"/>
    <s v="Paris"/>
    <n v="2023"/>
    <d v="2025-03-22T00:00:00"/>
    <s v="Pre-Seed"/>
    <n v="5877997"/>
    <n v="809541417"/>
    <s v="Peak XV"/>
    <n v="10"/>
    <n v="4871"/>
    <n v="2061453"/>
    <n v="33"/>
    <x v="3"/>
    <x v="1"/>
  </r>
  <r>
    <x v="1213"/>
    <s v="Startup1214"/>
    <s v="Robotics"/>
    <s v="India"/>
    <s v="Bengaluru"/>
    <n v="2013"/>
    <d v="2024-06-24T00:00:00"/>
    <s v="IPO"/>
    <n v="25321062"/>
    <n v="681320059"/>
    <s v="Peak XV"/>
    <n v="13"/>
    <n v="3556"/>
    <n v="36318746"/>
    <n v="22"/>
    <x v="0"/>
    <x v="0"/>
  </r>
  <r>
    <x v="1214"/>
    <s v="Startup1215"/>
    <s v="CleanTech"/>
    <s v="Japan"/>
    <s v="Tokyo"/>
    <n v="2021"/>
    <d v="2021-08-05T00:00:00"/>
    <s v="Pre-Seed"/>
    <n v="16981128"/>
    <n v="749493621"/>
    <s v="SoftBank"/>
    <n v="1"/>
    <n v="4412"/>
    <n v="57123896"/>
    <n v="26"/>
    <x v="3"/>
    <x v="0"/>
  </r>
  <r>
    <x v="1215"/>
    <s v="Startup1216"/>
    <s v="AI"/>
    <s v="Singapore"/>
    <s v="Singapore"/>
    <n v="2014"/>
    <d v="2024-05-12T00:00:00"/>
    <s v="Pre-Seed"/>
    <n v="36220817"/>
    <n v="259442143"/>
    <s v="Lightspeed"/>
    <n v="13"/>
    <n v="579"/>
    <n v="89579850"/>
    <n v="37"/>
    <x v="0"/>
    <x v="0"/>
  </r>
  <r>
    <x v="1216"/>
    <s v="Startup1217"/>
    <s v="EdTech"/>
    <s v="France"/>
    <s v="Paris"/>
    <n v="2019"/>
    <d v="2021-12-23T00:00:00"/>
    <s v="IPO"/>
    <n v="49466863"/>
    <n v="823684375"/>
    <s v="Lightspeed"/>
    <n v="14"/>
    <n v="560"/>
    <n v="68496075"/>
    <n v="2"/>
    <x v="3"/>
    <x v="1"/>
  </r>
  <r>
    <x v="1217"/>
    <s v="Startup1218"/>
    <s v="FinTech"/>
    <s v="France"/>
    <s v="Paris"/>
    <n v="2019"/>
    <d v="2026-05-05T00:00:00"/>
    <s v="Series D"/>
    <n v="4064221"/>
    <n v="776669086"/>
    <s v="Andreessen Horowitz"/>
    <n v="15"/>
    <n v="2782"/>
    <n v="1889981"/>
    <n v="1"/>
    <x v="2"/>
    <x v="0"/>
  </r>
  <r>
    <x v="1218"/>
    <s v="Startup1219"/>
    <s v="HealthTech"/>
    <s v="UAE"/>
    <s v="Abu Dhabi"/>
    <n v="2014"/>
    <d v="2021-11-16T00:00:00"/>
    <s v="Series D"/>
    <n v="13852513"/>
    <n v="708751878"/>
    <s v="Y Combinator"/>
    <n v="2"/>
    <n v="280"/>
    <n v="61485713"/>
    <n v="25"/>
    <x v="0"/>
    <x v="0"/>
  </r>
  <r>
    <x v="1219"/>
    <s v="Startup1220"/>
    <s v="Cybersecurity"/>
    <s v="UK"/>
    <s v="Manchester"/>
    <n v="2010"/>
    <d v="2022-03-29T00:00:00"/>
    <s v="Seed"/>
    <n v="37182312"/>
    <n v="166115489"/>
    <s v="Y Combinator"/>
    <n v="6"/>
    <n v="1507"/>
    <n v="22061513"/>
    <n v="4"/>
    <x v="1"/>
    <x v="0"/>
  </r>
  <r>
    <x v="1220"/>
    <s v="Startup1221"/>
    <s v="AgriTech"/>
    <s v="Singapore"/>
    <s v="Singapore"/>
    <n v="2014"/>
    <d v="2025-11-27T00:00:00"/>
    <s v="IPO"/>
    <n v="34947150"/>
    <n v="290034492"/>
    <s v="Tiger Global"/>
    <n v="11"/>
    <n v="1091"/>
    <n v="5490301"/>
    <n v="40"/>
    <x v="0"/>
    <x v="0"/>
  </r>
  <r>
    <x v="1221"/>
    <s v="Startup1222"/>
    <s v="FinTech"/>
    <s v="India"/>
    <s v="Mumbai"/>
    <n v="2021"/>
    <d v="2023-09-13T00:00:00"/>
    <s v="Series A"/>
    <n v="42002796"/>
    <n v="738044363"/>
    <s v="Tiger Global"/>
    <n v="14"/>
    <n v="3912"/>
    <n v="31136463"/>
    <n v="31"/>
    <x v="3"/>
    <x v="0"/>
  </r>
  <r>
    <x v="1222"/>
    <s v="Startup1223"/>
    <s v="AgriTech"/>
    <s v="UAE"/>
    <s v="Dubai"/>
    <n v="2024"/>
    <d v="2023-07-16T00:00:00"/>
    <s v="Series D"/>
    <n v="9197131"/>
    <n v="75124806"/>
    <s v="Andreessen Horowitz"/>
    <n v="6"/>
    <n v="4751"/>
    <n v="88915227"/>
    <n v="40"/>
    <x v="2"/>
    <x v="0"/>
  </r>
  <r>
    <x v="1223"/>
    <s v="Startup1224"/>
    <s v="SaaS"/>
    <s v="Canada"/>
    <s v="Vancouver"/>
    <n v="2018"/>
    <d v="2023-08-13T00:00:00"/>
    <s v="Series A"/>
    <n v="34485948"/>
    <n v="744262890"/>
    <s v="Sequoia Capital"/>
    <n v="3"/>
    <n v="4067"/>
    <n v="48138474"/>
    <n v="16"/>
    <x v="2"/>
    <x v="0"/>
  </r>
  <r>
    <x v="1224"/>
    <s v="Startup1225"/>
    <s v="SaaS"/>
    <s v="Singapore"/>
    <s v="Singapore"/>
    <n v="2014"/>
    <d v="2023-07-27T00:00:00"/>
    <s v="Series B"/>
    <n v="838554"/>
    <n v="249955346"/>
    <s v="Sequoia Capital"/>
    <n v="4"/>
    <n v="1894"/>
    <n v="87864359"/>
    <n v="14"/>
    <x v="0"/>
    <x v="0"/>
  </r>
  <r>
    <x v="1225"/>
    <s v="Startup1226"/>
    <s v="Robotics"/>
    <s v="USA"/>
    <s v="Austin"/>
    <n v="2016"/>
    <d v="2021-05-30T00:00:00"/>
    <s v="Series C"/>
    <n v="41826446"/>
    <n v="623006983"/>
    <s v="Andreessen Horowitz"/>
    <n v="6"/>
    <n v="2532"/>
    <n v="13962279"/>
    <n v="11"/>
    <x v="0"/>
    <x v="0"/>
  </r>
  <r>
    <x v="1226"/>
    <s v="Startup1227"/>
    <s v="AgriTech"/>
    <s v="India"/>
    <s v="Pune"/>
    <n v="2014"/>
    <d v="2021-08-03T00:00:00"/>
    <s v="Series C"/>
    <n v="26699612"/>
    <n v="835309767"/>
    <s v="Y Combinator"/>
    <n v="15"/>
    <n v="1585"/>
    <n v="16462501"/>
    <n v="30"/>
    <x v="2"/>
    <x v="1"/>
  </r>
  <r>
    <x v="1227"/>
    <s v="Startup1228"/>
    <s v="E-Commerce"/>
    <s v="Australia"/>
    <s v="Melbourne"/>
    <n v="2023"/>
    <d v="2024-03-03T00:00:00"/>
    <s v="Series D"/>
    <n v="12835408"/>
    <n v="424251551"/>
    <s v="Sequoia Capital"/>
    <n v="6"/>
    <n v="2383"/>
    <n v="4712116"/>
    <n v="29"/>
    <x v="0"/>
    <x v="0"/>
  </r>
  <r>
    <x v="1228"/>
    <s v="Startup1229"/>
    <s v="EdTech"/>
    <s v="France"/>
    <s v="Paris"/>
    <n v="2015"/>
    <d v="2026-02-04T00:00:00"/>
    <s v="Series B"/>
    <n v="28865156"/>
    <n v="922043933"/>
    <s v="Sequoia Capital"/>
    <n v="11"/>
    <n v="4294"/>
    <n v="54379651"/>
    <n v="37"/>
    <x v="1"/>
    <x v="1"/>
  </r>
  <r>
    <x v="1229"/>
    <s v="Startup1230"/>
    <s v="HealthTech"/>
    <s v="Australia"/>
    <s v="Sydney"/>
    <n v="2016"/>
    <d v="2025-12-02T00:00:00"/>
    <s v="Series D"/>
    <n v="10089975"/>
    <n v="913568764"/>
    <s v="SoftBank"/>
    <n v="6"/>
    <n v="3227"/>
    <n v="33919527"/>
    <n v="26"/>
    <x v="1"/>
    <x v="1"/>
  </r>
  <r>
    <x v="1230"/>
    <s v="Startup1231"/>
    <s v="AgriTech"/>
    <s v="Japan"/>
    <s v="Tokyo"/>
    <n v="2016"/>
    <d v="2024-10-03T00:00:00"/>
    <s v="Series C"/>
    <n v="28266694"/>
    <n v="290566630"/>
    <s v="Tiger Global"/>
    <n v="1"/>
    <n v="2969"/>
    <n v="65681433"/>
    <n v="33"/>
    <x v="1"/>
    <x v="0"/>
  </r>
  <r>
    <x v="1231"/>
    <s v="Startup1232"/>
    <s v="Cybersecurity"/>
    <s v="UAE"/>
    <s v="Abu Dhabi"/>
    <n v="2017"/>
    <d v="2022-06-03T00:00:00"/>
    <s v="Series C"/>
    <n v="47833883"/>
    <n v="727239684"/>
    <s v="Lightspeed"/>
    <n v="7"/>
    <n v="3310"/>
    <n v="34728435"/>
    <n v="40"/>
    <x v="3"/>
    <x v="0"/>
  </r>
  <r>
    <x v="1232"/>
    <s v="Startup1233"/>
    <s v="AI"/>
    <s v="Singapore"/>
    <s v="Singapore"/>
    <n v="2023"/>
    <d v="2026-03-04T00:00:00"/>
    <s v="Series C"/>
    <n v="28375732"/>
    <n v="202820951"/>
    <s v="Y Combinator"/>
    <n v="2"/>
    <n v="4233"/>
    <n v="81366407"/>
    <n v="6"/>
    <x v="2"/>
    <x v="0"/>
  </r>
  <r>
    <x v="1233"/>
    <s v="Startup1234"/>
    <s v="E-Commerce"/>
    <s v="Australia"/>
    <s v="Sydney"/>
    <n v="2017"/>
    <d v="2021-07-18T00:00:00"/>
    <s v="Series D"/>
    <n v="21071530"/>
    <n v="326531873"/>
    <s v="Y Combinator"/>
    <n v="15"/>
    <n v="2339"/>
    <n v="68062827"/>
    <n v="9"/>
    <x v="2"/>
    <x v="0"/>
  </r>
  <r>
    <x v="1234"/>
    <s v="Startup1235"/>
    <s v="AgriTech"/>
    <s v="Canada"/>
    <s v="Toronto"/>
    <n v="2020"/>
    <d v="2023-12-17T00:00:00"/>
    <s v="Seed"/>
    <n v="37924212"/>
    <n v="329692803"/>
    <s v="Andreessen Horowitz"/>
    <n v="6"/>
    <n v="2459"/>
    <n v="34746262"/>
    <n v="3"/>
    <x v="2"/>
    <x v="0"/>
  </r>
  <r>
    <x v="1235"/>
    <s v="Startup1236"/>
    <s v="FinTech"/>
    <s v="France"/>
    <s v="Paris"/>
    <n v="2013"/>
    <d v="2022-11-30T00:00:00"/>
    <s v="Series D"/>
    <n v="31291996"/>
    <n v="264231277"/>
    <s v="Y Combinator"/>
    <n v="12"/>
    <n v="4649"/>
    <n v="28537675"/>
    <n v="2"/>
    <x v="2"/>
    <x v="0"/>
  </r>
  <r>
    <x v="1236"/>
    <s v="Startup1237"/>
    <s v="AgriTech"/>
    <s v="Germany"/>
    <s v="Berlin"/>
    <n v="2018"/>
    <d v="2021-04-01T00:00:00"/>
    <s v="IPO"/>
    <n v="35604689"/>
    <n v="609703788"/>
    <s v="Tiger Global"/>
    <n v="8"/>
    <n v="1540"/>
    <n v="64697830"/>
    <n v="12"/>
    <x v="3"/>
    <x v="0"/>
  </r>
  <r>
    <x v="1237"/>
    <s v="Startup1238"/>
    <s v="HealthTech"/>
    <s v="Japan"/>
    <s v="Tokyo"/>
    <n v="2012"/>
    <d v="2024-03-19T00:00:00"/>
    <s v="Series C"/>
    <n v="48843503"/>
    <n v="588287643"/>
    <s v="Lightspeed"/>
    <n v="14"/>
    <n v="1287"/>
    <n v="13313981"/>
    <n v="2"/>
    <x v="3"/>
    <x v="0"/>
  </r>
  <r>
    <x v="1238"/>
    <s v="Startup1239"/>
    <s v="FinTech"/>
    <s v="Canada"/>
    <s v="Vancouver"/>
    <n v="2012"/>
    <d v="2021-04-01T00:00:00"/>
    <s v="Seed"/>
    <n v="13919218"/>
    <n v="375966046"/>
    <s v="Sequoia Capital"/>
    <n v="15"/>
    <n v="5000"/>
    <n v="5638860"/>
    <n v="26"/>
    <x v="2"/>
    <x v="0"/>
  </r>
  <r>
    <x v="1239"/>
    <s v="Startup1240"/>
    <s v="Cybersecurity"/>
    <s v="UAE"/>
    <s v="Abu Dhabi"/>
    <n v="2019"/>
    <d v="2021-11-28T00:00:00"/>
    <s v="Series A"/>
    <n v="7732191"/>
    <n v="843822161"/>
    <s v="Lightspeed"/>
    <n v="1"/>
    <n v="481"/>
    <n v="57374044"/>
    <n v="15"/>
    <x v="2"/>
    <x v="1"/>
  </r>
  <r>
    <x v="1240"/>
    <s v="Startup1241"/>
    <s v="E-Commerce"/>
    <s v="UAE"/>
    <s v="Dubai"/>
    <n v="2019"/>
    <d v="2025-08-28T00:00:00"/>
    <s v="Series C"/>
    <n v="40323292"/>
    <n v="936049380"/>
    <s v="Sequoia Capital"/>
    <n v="1"/>
    <n v="584"/>
    <n v="19212312"/>
    <n v="10"/>
    <x v="2"/>
    <x v="1"/>
  </r>
  <r>
    <x v="1241"/>
    <s v="Startup1242"/>
    <s v="SaaS"/>
    <s v="France"/>
    <s v="Paris"/>
    <n v="2023"/>
    <d v="2025-05-01T00:00:00"/>
    <s v="Series B"/>
    <n v="18681210"/>
    <n v="718781192"/>
    <s v="Andreessen Horowitz"/>
    <n v="6"/>
    <n v="458"/>
    <n v="89332234"/>
    <n v="36"/>
    <x v="3"/>
    <x v="0"/>
  </r>
  <r>
    <x v="1242"/>
    <s v="Startup1243"/>
    <s v="FinTech"/>
    <s v="Australia"/>
    <s v="Melbourne"/>
    <n v="2017"/>
    <d v="2023-07-19T00:00:00"/>
    <s v="Series D"/>
    <n v="38123922"/>
    <n v="610945076"/>
    <s v="Y Combinator"/>
    <n v="7"/>
    <n v="3438"/>
    <n v="76692468"/>
    <n v="15"/>
    <x v="2"/>
    <x v="0"/>
  </r>
  <r>
    <x v="1243"/>
    <s v="Startup1244"/>
    <s v="SaaS"/>
    <s v="Singapore"/>
    <s v="Singapore"/>
    <n v="2019"/>
    <d v="2025-11-29T00:00:00"/>
    <s v="Pre-Seed"/>
    <n v="31464473"/>
    <n v="53949132"/>
    <s v="Peak XV"/>
    <n v="5"/>
    <n v="4307"/>
    <n v="75925919"/>
    <n v="4"/>
    <x v="2"/>
    <x v="0"/>
  </r>
  <r>
    <x v="1244"/>
    <s v="Startup1245"/>
    <s v="E-Commerce"/>
    <s v="Canada"/>
    <s v="Vancouver"/>
    <n v="2024"/>
    <d v="2025-05-04T00:00:00"/>
    <s v="Seed"/>
    <n v="3200092"/>
    <n v="683885880"/>
    <s v="Y Combinator"/>
    <n v="8"/>
    <n v="2901"/>
    <n v="88019289"/>
    <n v="1"/>
    <x v="1"/>
    <x v="0"/>
  </r>
  <r>
    <x v="1245"/>
    <s v="Startup1246"/>
    <s v="E-Commerce"/>
    <s v="Japan"/>
    <s v="Tokyo"/>
    <n v="2019"/>
    <d v="2022-07-23T00:00:00"/>
    <s v="Seed"/>
    <n v="5209767"/>
    <n v="697229463"/>
    <s v="Andreessen Horowitz"/>
    <n v="1"/>
    <n v="4421"/>
    <n v="34894350"/>
    <n v="8"/>
    <x v="2"/>
    <x v="0"/>
  </r>
  <r>
    <x v="1246"/>
    <s v="Startup1247"/>
    <s v="Cybersecurity"/>
    <s v="UK"/>
    <s v="London"/>
    <n v="2013"/>
    <d v="2024-05-04T00:00:00"/>
    <s v="Series D"/>
    <n v="21310212"/>
    <n v="27734207"/>
    <s v="Peak XV"/>
    <n v="7"/>
    <n v="3535"/>
    <n v="84161191"/>
    <n v="39"/>
    <x v="1"/>
    <x v="0"/>
  </r>
  <r>
    <x v="1247"/>
    <s v="Startup1248"/>
    <s v="AI"/>
    <s v="Japan"/>
    <s v="Tokyo"/>
    <n v="2017"/>
    <d v="2024-07-03T00:00:00"/>
    <s v="Series A"/>
    <n v="17794237"/>
    <n v="442936863"/>
    <s v="Peak XV"/>
    <n v="5"/>
    <n v="4310"/>
    <n v="22439402"/>
    <n v="27"/>
    <x v="2"/>
    <x v="0"/>
  </r>
  <r>
    <x v="1248"/>
    <s v="Startup1249"/>
    <s v="Robotics"/>
    <s v="France"/>
    <s v="Paris"/>
    <n v="2020"/>
    <d v="2022-09-22T00:00:00"/>
    <s v="Series C"/>
    <n v="48597186"/>
    <n v="613496991"/>
    <s v="Peak XV"/>
    <n v="1"/>
    <n v="1450"/>
    <n v="40405932"/>
    <n v="39"/>
    <x v="1"/>
    <x v="0"/>
  </r>
  <r>
    <x v="1249"/>
    <s v="Startup1250"/>
    <s v="AgriTech"/>
    <s v="Singapore"/>
    <s v="Singapore"/>
    <n v="2023"/>
    <d v="2024-06-28T00:00:00"/>
    <s v="Series B"/>
    <n v="43785321"/>
    <n v="644814129"/>
    <s v="Lightspeed"/>
    <n v="9"/>
    <n v="2586"/>
    <n v="92968264"/>
    <n v="35"/>
    <x v="3"/>
    <x v="0"/>
  </r>
  <r>
    <x v="1250"/>
    <s v="Startup1251"/>
    <s v="AI"/>
    <s v="Canada"/>
    <s v="Toronto"/>
    <n v="2019"/>
    <d v="2025-08-21T00:00:00"/>
    <s v="IPO"/>
    <n v="30372840"/>
    <n v="156781929"/>
    <s v="Lightspeed"/>
    <n v="13"/>
    <n v="4286"/>
    <n v="14326693"/>
    <n v="26"/>
    <x v="2"/>
    <x v="0"/>
  </r>
  <r>
    <x v="1251"/>
    <s v="Startup1252"/>
    <s v="HealthTech"/>
    <s v="Germany"/>
    <s v="Munich"/>
    <n v="2017"/>
    <d v="2021-12-02T00:00:00"/>
    <s v="Series B"/>
    <n v="38508320"/>
    <n v="229554188"/>
    <s v="Sequoia Capital"/>
    <n v="6"/>
    <n v="4701"/>
    <n v="10052593"/>
    <n v="25"/>
    <x v="2"/>
    <x v="0"/>
  </r>
  <r>
    <x v="1252"/>
    <s v="Startup1253"/>
    <s v="Robotics"/>
    <s v="USA"/>
    <s v="Austin"/>
    <n v="2021"/>
    <d v="2025-08-09T00:00:00"/>
    <s v="Series D"/>
    <n v="48005655"/>
    <n v="775771374"/>
    <s v="Tiger Global"/>
    <n v="4"/>
    <n v="421"/>
    <n v="65476984"/>
    <n v="22"/>
    <x v="2"/>
    <x v="0"/>
  </r>
  <r>
    <x v="1253"/>
    <s v="Startup1254"/>
    <s v="AI"/>
    <s v="UK"/>
    <s v="London"/>
    <n v="2016"/>
    <d v="2023-05-29T00:00:00"/>
    <s v="Series B"/>
    <n v="20470277"/>
    <n v="315512264"/>
    <s v="SoftBank"/>
    <n v="2"/>
    <n v="2045"/>
    <n v="5820239"/>
    <n v="39"/>
    <x v="0"/>
    <x v="0"/>
  </r>
  <r>
    <x v="1254"/>
    <s v="Startup1255"/>
    <s v="Robotics"/>
    <s v="Canada"/>
    <s v="Toronto"/>
    <n v="2011"/>
    <d v="2023-08-24T00:00:00"/>
    <s v="Pre-Seed"/>
    <n v="5552323"/>
    <n v="368944181"/>
    <s v="Andreessen Horowitz"/>
    <n v="12"/>
    <n v="1304"/>
    <n v="61310252"/>
    <n v="8"/>
    <x v="3"/>
    <x v="0"/>
  </r>
  <r>
    <x v="1255"/>
    <s v="Startup1256"/>
    <s v="SaaS"/>
    <s v="India"/>
    <s v="Bengaluru"/>
    <n v="2016"/>
    <d v="2021-02-16T00:00:00"/>
    <s v="Series C"/>
    <n v="20670547"/>
    <n v="385307578"/>
    <s v="SoftBank"/>
    <n v="6"/>
    <n v="886"/>
    <n v="91477086"/>
    <n v="21"/>
    <x v="3"/>
    <x v="0"/>
  </r>
  <r>
    <x v="1256"/>
    <s v="Startup1257"/>
    <s v="FinTech"/>
    <s v="USA"/>
    <s v="Austin"/>
    <n v="2020"/>
    <d v="2026-06-15T00:00:00"/>
    <s v="Seed"/>
    <n v="9119447"/>
    <n v="731346745"/>
    <s v="Peak XV"/>
    <n v="4"/>
    <n v="3995"/>
    <n v="12994770"/>
    <n v="27"/>
    <x v="2"/>
    <x v="0"/>
  </r>
  <r>
    <x v="1257"/>
    <s v="Startup1258"/>
    <s v="FinTech"/>
    <s v="Singapore"/>
    <s v="Singapore"/>
    <n v="2012"/>
    <d v="2021-06-14T00:00:00"/>
    <s v="Pre-Seed"/>
    <n v="14683901"/>
    <n v="339944487"/>
    <s v="Sequoia Capital"/>
    <n v="3"/>
    <n v="4505"/>
    <n v="49605740"/>
    <n v="24"/>
    <x v="2"/>
    <x v="0"/>
  </r>
  <r>
    <x v="1258"/>
    <s v="Startup1259"/>
    <s v="AgriTech"/>
    <s v="USA"/>
    <s v="Austin"/>
    <n v="2018"/>
    <d v="2022-05-08T00:00:00"/>
    <s v="Series A"/>
    <n v="6940001"/>
    <n v="450333168"/>
    <s v="SoftBank"/>
    <n v="12"/>
    <n v="795"/>
    <n v="74748308"/>
    <n v="8"/>
    <x v="1"/>
    <x v="0"/>
  </r>
  <r>
    <x v="1259"/>
    <s v="Startup1260"/>
    <s v="AgriTech"/>
    <s v="France"/>
    <s v="Paris"/>
    <n v="2023"/>
    <d v="2026-05-03T00:00:00"/>
    <s v="IPO"/>
    <n v="17430400"/>
    <n v="644942005"/>
    <s v="Andreessen Horowitz"/>
    <n v="10"/>
    <n v="3710"/>
    <n v="10590617"/>
    <n v="19"/>
    <x v="2"/>
    <x v="0"/>
  </r>
  <r>
    <x v="1260"/>
    <s v="Startup1261"/>
    <s v="EdTech"/>
    <s v="UK"/>
    <s v="London"/>
    <n v="2020"/>
    <d v="2023-11-20T00:00:00"/>
    <s v="Series D"/>
    <n v="21959615"/>
    <n v="286060842"/>
    <s v="Lightspeed"/>
    <n v="13"/>
    <n v="4733"/>
    <n v="76013315"/>
    <n v="33"/>
    <x v="1"/>
    <x v="0"/>
  </r>
  <r>
    <x v="1261"/>
    <s v="Startup1262"/>
    <s v="E-Commerce"/>
    <s v="France"/>
    <s v="Paris"/>
    <n v="2020"/>
    <d v="2023-06-16T00:00:00"/>
    <s v="Pre-Seed"/>
    <n v="42295195"/>
    <n v="611932000"/>
    <s v="Tiger Global"/>
    <n v="7"/>
    <n v="1820"/>
    <n v="78688914"/>
    <n v="26"/>
    <x v="0"/>
    <x v="0"/>
  </r>
  <r>
    <x v="1262"/>
    <s v="Startup1263"/>
    <s v="AgriTech"/>
    <s v="France"/>
    <s v="Paris"/>
    <n v="2012"/>
    <d v="2023-07-17T00:00:00"/>
    <s v="Pre-Seed"/>
    <n v="16780035"/>
    <n v="110368786"/>
    <s v="Andreessen Horowitz"/>
    <n v="9"/>
    <n v="612"/>
    <n v="24253735"/>
    <n v="28"/>
    <x v="1"/>
    <x v="0"/>
  </r>
  <r>
    <x v="1263"/>
    <s v="Startup1264"/>
    <s v="Robotics"/>
    <s v="Australia"/>
    <s v="Sydney"/>
    <n v="2011"/>
    <d v="2022-03-28T00:00:00"/>
    <s v="Series D"/>
    <n v="22181982"/>
    <n v="146858433"/>
    <s v="Peak XV"/>
    <n v="7"/>
    <n v="1185"/>
    <n v="62695252"/>
    <n v="38"/>
    <x v="2"/>
    <x v="0"/>
  </r>
  <r>
    <x v="1264"/>
    <s v="Startup1265"/>
    <s v="CleanTech"/>
    <s v="Australia"/>
    <s v="Melbourne"/>
    <n v="2024"/>
    <d v="2021-10-04T00:00:00"/>
    <s v="Seed"/>
    <n v="25163234"/>
    <n v="94547729"/>
    <s v="Accel"/>
    <n v="13"/>
    <n v="827"/>
    <n v="78139474"/>
    <n v="15"/>
    <x v="3"/>
    <x v="0"/>
  </r>
  <r>
    <x v="1265"/>
    <s v="Startup1266"/>
    <s v="AgriTech"/>
    <s v="France"/>
    <s v="Paris"/>
    <n v="2016"/>
    <d v="2026-02-02T00:00:00"/>
    <s v="Series A"/>
    <n v="40363022"/>
    <n v="948696104"/>
    <s v="Y Combinator"/>
    <n v="2"/>
    <n v="529"/>
    <n v="25444010"/>
    <n v="22"/>
    <x v="1"/>
    <x v="1"/>
  </r>
  <r>
    <x v="1266"/>
    <s v="Startup1267"/>
    <s v="CleanTech"/>
    <s v="Singapore"/>
    <s v="Singapore"/>
    <n v="2021"/>
    <d v="2025-04-02T00:00:00"/>
    <s v="Pre-Seed"/>
    <n v="10006840"/>
    <n v="39991691"/>
    <s v="Sequoia Capital"/>
    <n v="10"/>
    <n v="1101"/>
    <n v="68785493"/>
    <n v="25"/>
    <x v="1"/>
    <x v="0"/>
  </r>
  <r>
    <x v="1267"/>
    <s v="Startup1268"/>
    <s v="Cybersecurity"/>
    <s v="Canada"/>
    <s v="Vancouver"/>
    <n v="2012"/>
    <d v="2021-07-19T00:00:00"/>
    <s v="Series A"/>
    <n v="3846765"/>
    <n v="683375709"/>
    <s v="SoftBank"/>
    <n v="8"/>
    <n v="1775"/>
    <n v="29705370"/>
    <n v="5"/>
    <x v="2"/>
    <x v="0"/>
  </r>
  <r>
    <x v="1268"/>
    <s v="Startup1269"/>
    <s v="Cybersecurity"/>
    <s v="Australia"/>
    <s v="Sydney"/>
    <n v="2020"/>
    <d v="2021-05-15T00:00:00"/>
    <s v="IPO"/>
    <n v="11630968"/>
    <n v="725695192"/>
    <s v="Tiger Global"/>
    <n v="12"/>
    <n v="2578"/>
    <n v="49897791"/>
    <n v="17"/>
    <x v="2"/>
    <x v="0"/>
  </r>
  <r>
    <x v="1269"/>
    <s v="Startup1270"/>
    <s v="AI"/>
    <s v="Australia"/>
    <s v="Sydney"/>
    <n v="2013"/>
    <d v="2022-01-04T00:00:00"/>
    <s v="Series C"/>
    <n v="12669654"/>
    <n v="663619916"/>
    <s v="Peak XV"/>
    <n v="5"/>
    <n v="2936"/>
    <n v="35549719"/>
    <n v="3"/>
    <x v="2"/>
    <x v="0"/>
  </r>
  <r>
    <x v="1270"/>
    <s v="Startup1271"/>
    <s v="Cybersecurity"/>
    <s v="Australia"/>
    <s v="Melbourne"/>
    <n v="2010"/>
    <d v="2021-01-31T00:00:00"/>
    <s v="Series C"/>
    <n v="17614429"/>
    <n v="668391201"/>
    <s v="Sequoia Capital"/>
    <n v="4"/>
    <n v="463"/>
    <n v="91641982"/>
    <n v="29"/>
    <x v="1"/>
    <x v="0"/>
  </r>
  <r>
    <x v="1271"/>
    <s v="Startup1272"/>
    <s v="AgriTech"/>
    <s v="Germany"/>
    <s v="Berlin"/>
    <n v="2021"/>
    <d v="2023-03-19T00:00:00"/>
    <s v="IPO"/>
    <n v="36956813"/>
    <n v="940756825"/>
    <s v="Lightspeed"/>
    <n v="5"/>
    <n v="3584"/>
    <n v="71783535"/>
    <n v="8"/>
    <x v="0"/>
    <x v="1"/>
  </r>
  <r>
    <x v="1272"/>
    <s v="Startup1273"/>
    <s v="AgriTech"/>
    <s v="India"/>
    <s v="Pune"/>
    <n v="2017"/>
    <d v="2021-04-14T00:00:00"/>
    <s v="Series D"/>
    <n v="7497557"/>
    <n v="764069387"/>
    <s v="Peak XV"/>
    <n v="8"/>
    <n v="3194"/>
    <n v="38128400"/>
    <n v="15"/>
    <x v="3"/>
    <x v="0"/>
  </r>
  <r>
    <x v="1273"/>
    <s v="Startup1274"/>
    <s v="CleanTech"/>
    <s v="UK"/>
    <s v="Manchester"/>
    <n v="2018"/>
    <d v="2023-10-11T00:00:00"/>
    <s v="Series D"/>
    <n v="18366684"/>
    <n v="398120185"/>
    <s v="Andreessen Horowitz"/>
    <n v="8"/>
    <n v="686"/>
    <n v="24118893"/>
    <n v="1"/>
    <x v="1"/>
    <x v="0"/>
  </r>
  <r>
    <x v="1274"/>
    <s v="Startup1275"/>
    <s v="SaaS"/>
    <s v="UAE"/>
    <s v="Abu Dhabi"/>
    <n v="2013"/>
    <d v="2025-09-21T00:00:00"/>
    <s v="Seed"/>
    <n v="43857959"/>
    <n v="453010392"/>
    <s v="Accel"/>
    <n v="14"/>
    <n v="3614"/>
    <n v="81528323"/>
    <n v="34"/>
    <x v="0"/>
    <x v="0"/>
  </r>
  <r>
    <x v="1275"/>
    <s v="Startup1276"/>
    <s v="FinTech"/>
    <s v="Australia"/>
    <s v="Sydney"/>
    <n v="2021"/>
    <d v="2023-02-07T00:00:00"/>
    <s v="Series D"/>
    <n v="27200741"/>
    <n v="363166747"/>
    <s v="Y Combinator"/>
    <n v="8"/>
    <n v="1407"/>
    <n v="23281092"/>
    <n v="18"/>
    <x v="2"/>
    <x v="0"/>
  </r>
  <r>
    <x v="1276"/>
    <s v="Startup1277"/>
    <s v="HealthTech"/>
    <s v="UK"/>
    <s v="Manchester"/>
    <n v="2016"/>
    <d v="2021-07-11T00:00:00"/>
    <s v="Pre-Seed"/>
    <n v="33073805"/>
    <n v="823034856"/>
    <s v="Lightspeed"/>
    <n v="11"/>
    <n v="1802"/>
    <n v="73942776"/>
    <n v="7"/>
    <x v="2"/>
    <x v="1"/>
  </r>
  <r>
    <x v="1277"/>
    <s v="Startup1278"/>
    <s v="E-Commerce"/>
    <s v="Canada"/>
    <s v="Toronto"/>
    <n v="2019"/>
    <d v="2025-06-02T00:00:00"/>
    <s v="IPO"/>
    <n v="14356438"/>
    <n v="775039397"/>
    <s v="Tiger Global"/>
    <n v="10"/>
    <n v="2169"/>
    <n v="65235994"/>
    <n v="39"/>
    <x v="0"/>
    <x v="0"/>
  </r>
  <r>
    <x v="1278"/>
    <s v="Startup1279"/>
    <s v="FinTech"/>
    <s v="UAE"/>
    <s v="Dubai"/>
    <n v="2018"/>
    <d v="2025-04-13T00:00:00"/>
    <s v="Pre-Seed"/>
    <n v="32641037"/>
    <n v="492716872"/>
    <s v="Sequoia Capital"/>
    <n v="11"/>
    <n v="4673"/>
    <n v="84910880"/>
    <n v="35"/>
    <x v="3"/>
    <x v="0"/>
  </r>
  <r>
    <x v="1279"/>
    <s v="Startup1280"/>
    <s v="SaaS"/>
    <s v="Australia"/>
    <s v="Sydney"/>
    <n v="2015"/>
    <d v="2022-08-13T00:00:00"/>
    <s v="Series B"/>
    <n v="33519012"/>
    <n v="842453503"/>
    <s v="SoftBank"/>
    <n v="9"/>
    <n v="1532"/>
    <n v="48247750"/>
    <n v="31"/>
    <x v="0"/>
    <x v="1"/>
  </r>
  <r>
    <x v="1280"/>
    <s v="Startup1281"/>
    <s v="Cybersecurity"/>
    <s v="Japan"/>
    <s v="Tokyo"/>
    <n v="2013"/>
    <d v="2026-03-05T00:00:00"/>
    <s v="Pre-Seed"/>
    <n v="26461911"/>
    <n v="60532622"/>
    <s v="SoftBank"/>
    <n v="13"/>
    <n v="1033"/>
    <n v="93715878"/>
    <n v="12"/>
    <x v="2"/>
    <x v="0"/>
  </r>
  <r>
    <x v="1281"/>
    <s v="Startup1282"/>
    <s v="Cybersecurity"/>
    <s v="France"/>
    <s v="Paris"/>
    <n v="2020"/>
    <d v="2023-07-26T00:00:00"/>
    <s v="Pre-Seed"/>
    <n v="37232891"/>
    <n v="975879572"/>
    <s v="Peak XV"/>
    <n v="1"/>
    <n v="159"/>
    <n v="92671481"/>
    <n v="9"/>
    <x v="1"/>
    <x v="1"/>
  </r>
  <r>
    <x v="1282"/>
    <s v="Startup1283"/>
    <s v="AI"/>
    <s v="India"/>
    <s v="Mumbai"/>
    <n v="2024"/>
    <d v="2025-12-18T00:00:00"/>
    <s v="Series D"/>
    <n v="4816302"/>
    <n v="231596790"/>
    <s v="Y Combinator"/>
    <n v="6"/>
    <n v="2734"/>
    <n v="32121611"/>
    <n v="14"/>
    <x v="2"/>
    <x v="0"/>
  </r>
  <r>
    <x v="1283"/>
    <s v="Startup1284"/>
    <s v="FinTech"/>
    <s v="Canada"/>
    <s v="Toronto"/>
    <n v="2013"/>
    <d v="2023-12-15T00:00:00"/>
    <s v="Seed"/>
    <n v="19382366"/>
    <n v="707490372"/>
    <s v="Peak XV"/>
    <n v="8"/>
    <n v="3374"/>
    <n v="57214490"/>
    <n v="3"/>
    <x v="1"/>
    <x v="0"/>
  </r>
  <r>
    <x v="1284"/>
    <s v="Startup1285"/>
    <s v="HealthTech"/>
    <s v="Singapore"/>
    <s v="Singapore"/>
    <n v="2015"/>
    <d v="2025-12-05T00:00:00"/>
    <s v="Seed"/>
    <n v="43027084"/>
    <n v="431661146"/>
    <s v="SoftBank"/>
    <n v="12"/>
    <n v="271"/>
    <n v="22496866"/>
    <n v="11"/>
    <x v="2"/>
    <x v="0"/>
  </r>
  <r>
    <x v="1285"/>
    <s v="Startup1286"/>
    <s v="EdTech"/>
    <s v="India"/>
    <s v="Bengaluru"/>
    <n v="2012"/>
    <d v="2021-04-29T00:00:00"/>
    <s v="Series C"/>
    <n v="29883548"/>
    <n v="68053391"/>
    <s v="Accel"/>
    <n v="12"/>
    <n v="2987"/>
    <n v="16355869"/>
    <n v="12"/>
    <x v="0"/>
    <x v="0"/>
  </r>
  <r>
    <x v="1286"/>
    <s v="Startup1287"/>
    <s v="CleanTech"/>
    <s v="Japan"/>
    <s v="Tokyo"/>
    <n v="2017"/>
    <d v="2022-11-21T00:00:00"/>
    <s v="Series A"/>
    <n v="1036586"/>
    <n v="639127673"/>
    <s v="Lightspeed"/>
    <n v="15"/>
    <n v="1249"/>
    <n v="60683011"/>
    <n v="38"/>
    <x v="2"/>
    <x v="0"/>
  </r>
  <r>
    <x v="1287"/>
    <s v="Startup1288"/>
    <s v="Robotics"/>
    <s v="Germany"/>
    <s v="Berlin"/>
    <n v="2024"/>
    <d v="2023-11-20T00:00:00"/>
    <s v="Seed"/>
    <n v="4897930"/>
    <n v="106371100"/>
    <s v="Y Combinator"/>
    <n v="11"/>
    <n v="4854"/>
    <n v="82160202"/>
    <n v="25"/>
    <x v="1"/>
    <x v="0"/>
  </r>
  <r>
    <x v="1288"/>
    <s v="Startup1289"/>
    <s v="E-Commerce"/>
    <s v="UK"/>
    <s v="Manchester"/>
    <n v="2021"/>
    <d v="2024-03-04T00:00:00"/>
    <s v="Series D"/>
    <n v="36098423"/>
    <n v="328972838"/>
    <s v="Accel"/>
    <n v="13"/>
    <n v="4653"/>
    <n v="57240490"/>
    <n v="11"/>
    <x v="0"/>
    <x v="0"/>
  </r>
  <r>
    <x v="1289"/>
    <s v="Startup1290"/>
    <s v="CleanTech"/>
    <s v="Canada"/>
    <s v="Toronto"/>
    <n v="2012"/>
    <d v="2022-12-04T00:00:00"/>
    <s v="Series B"/>
    <n v="47535723"/>
    <n v="323753145"/>
    <s v="Y Combinator"/>
    <n v="1"/>
    <n v="3126"/>
    <n v="12423176"/>
    <n v="36"/>
    <x v="2"/>
    <x v="0"/>
  </r>
  <r>
    <x v="1290"/>
    <s v="Startup1291"/>
    <s v="CleanTech"/>
    <s v="France"/>
    <s v="Paris"/>
    <n v="2013"/>
    <d v="2026-05-23T00:00:00"/>
    <s v="Seed"/>
    <n v="33591010"/>
    <n v="659571086"/>
    <s v="Peak XV"/>
    <n v="15"/>
    <n v="4233"/>
    <n v="14019536"/>
    <n v="15"/>
    <x v="2"/>
    <x v="0"/>
  </r>
  <r>
    <x v="1291"/>
    <s v="Startup1292"/>
    <s v="E-Commerce"/>
    <s v="Singapore"/>
    <s v="Singapore"/>
    <n v="2016"/>
    <d v="2025-04-05T00:00:00"/>
    <s v="Series C"/>
    <n v="45419814"/>
    <n v="961778743"/>
    <s v="Lightspeed"/>
    <n v="3"/>
    <n v="3380"/>
    <n v="51129947"/>
    <n v="23"/>
    <x v="2"/>
    <x v="1"/>
  </r>
  <r>
    <x v="1292"/>
    <s v="Startup1293"/>
    <s v="E-Commerce"/>
    <s v="France"/>
    <s v="Paris"/>
    <n v="2010"/>
    <d v="2023-08-23T00:00:00"/>
    <s v="Series D"/>
    <n v="13259703"/>
    <n v="236175726"/>
    <s v="Sequoia Capital"/>
    <n v="6"/>
    <n v="692"/>
    <n v="99608658"/>
    <n v="27"/>
    <x v="0"/>
    <x v="0"/>
  </r>
  <r>
    <x v="1293"/>
    <s v="Startup1294"/>
    <s v="E-Commerce"/>
    <s v="Japan"/>
    <s v="Tokyo"/>
    <n v="2011"/>
    <d v="2023-05-08T00:00:00"/>
    <s v="IPO"/>
    <n v="10185992"/>
    <n v="454413374"/>
    <s v="Y Combinator"/>
    <n v="4"/>
    <n v="808"/>
    <n v="46426724"/>
    <n v="39"/>
    <x v="0"/>
    <x v="0"/>
  </r>
  <r>
    <x v="1294"/>
    <s v="Startup1295"/>
    <s v="CleanTech"/>
    <s v="Australia"/>
    <s v="Sydney"/>
    <n v="2021"/>
    <d v="2023-02-04T00:00:00"/>
    <s v="Series D"/>
    <n v="45844664"/>
    <n v="907862625"/>
    <s v="Sequoia Capital"/>
    <n v="10"/>
    <n v="4760"/>
    <n v="74426306"/>
    <n v="4"/>
    <x v="1"/>
    <x v="1"/>
  </r>
  <r>
    <x v="1295"/>
    <s v="Startup1296"/>
    <s v="HealthTech"/>
    <s v="UK"/>
    <s v="Manchester"/>
    <n v="2021"/>
    <d v="2021-06-03T00:00:00"/>
    <s v="Pre-Seed"/>
    <n v="17750581"/>
    <n v="489786278"/>
    <s v="Sequoia Capital"/>
    <n v="10"/>
    <n v="3175"/>
    <n v="3374416"/>
    <n v="8"/>
    <x v="2"/>
    <x v="0"/>
  </r>
  <r>
    <x v="1296"/>
    <s v="Startup1297"/>
    <s v="E-Commerce"/>
    <s v="Canada"/>
    <s v="Vancouver"/>
    <n v="2022"/>
    <d v="2022-04-17T00:00:00"/>
    <s v="Series A"/>
    <n v="4836594"/>
    <n v="529939178"/>
    <s v="Lightspeed"/>
    <n v="14"/>
    <n v="1963"/>
    <n v="21169140"/>
    <n v="18"/>
    <x v="1"/>
    <x v="0"/>
  </r>
  <r>
    <x v="1297"/>
    <s v="Startup1298"/>
    <s v="Robotics"/>
    <s v="Canada"/>
    <s v="Toronto"/>
    <n v="2023"/>
    <d v="2025-12-22T00:00:00"/>
    <s v="Series A"/>
    <n v="15189323"/>
    <n v="32700733"/>
    <s v="Accel"/>
    <n v="5"/>
    <n v="1594"/>
    <n v="89665605"/>
    <n v="12"/>
    <x v="0"/>
    <x v="0"/>
  </r>
  <r>
    <x v="1298"/>
    <s v="Startup1299"/>
    <s v="Robotics"/>
    <s v="Japan"/>
    <s v="Tokyo"/>
    <n v="2022"/>
    <d v="2023-03-18T00:00:00"/>
    <s v="Series B"/>
    <n v="49085284"/>
    <n v="744292353"/>
    <s v="Accel"/>
    <n v="10"/>
    <n v="4891"/>
    <n v="75725124"/>
    <n v="10"/>
    <x v="2"/>
    <x v="0"/>
  </r>
  <r>
    <x v="1299"/>
    <s v="Startup1300"/>
    <s v="Cybersecurity"/>
    <s v="Germany"/>
    <s v="Berlin"/>
    <n v="2019"/>
    <d v="2025-03-02T00:00:00"/>
    <s v="Series C"/>
    <n v="38318294"/>
    <n v="290149366"/>
    <s v="Accel"/>
    <n v="10"/>
    <n v="2114"/>
    <n v="33597807"/>
    <n v="40"/>
    <x v="2"/>
    <x v="0"/>
  </r>
  <r>
    <x v="1300"/>
    <s v="Startup1301"/>
    <s v="Robotics"/>
    <s v="USA"/>
    <s v="New York"/>
    <n v="2017"/>
    <d v="2026-01-05T00:00:00"/>
    <s v="Series D"/>
    <n v="43527812"/>
    <n v="281288919"/>
    <s v="SoftBank"/>
    <n v="9"/>
    <n v="2868"/>
    <n v="74135598"/>
    <n v="34"/>
    <x v="3"/>
    <x v="0"/>
  </r>
  <r>
    <x v="1301"/>
    <s v="Startup1302"/>
    <s v="EdTech"/>
    <s v="Singapore"/>
    <s v="Singapore"/>
    <n v="2010"/>
    <d v="2023-05-15T00:00:00"/>
    <s v="Series A"/>
    <n v="9254340"/>
    <n v="466862504"/>
    <s v="Peak XV"/>
    <n v="5"/>
    <n v="653"/>
    <n v="68621263"/>
    <n v="31"/>
    <x v="2"/>
    <x v="0"/>
  </r>
  <r>
    <x v="1302"/>
    <s v="Startup1303"/>
    <s v="FinTech"/>
    <s v="USA"/>
    <s v="San Francisco"/>
    <n v="2020"/>
    <d v="2025-06-14T00:00:00"/>
    <s v="IPO"/>
    <n v="7075705"/>
    <n v="424969620"/>
    <s v="Tiger Global"/>
    <n v="1"/>
    <n v="3367"/>
    <n v="54327378"/>
    <n v="25"/>
    <x v="3"/>
    <x v="0"/>
  </r>
  <r>
    <x v="1303"/>
    <s v="Startup1304"/>
    <s v="Cybersecurity"/>
    <s v="Japan"/>
    <s v="Tokyo"/>
    <n v="2016"/>
    <d v="2022-05-06T00:00:00"/>
    <s v="Series D"/>
    <n v="2162071"/>
    <n v="378956360"/>
    <s v="Accel"/>
    <n v="5"/>
    <n v="1501"/>
    <n v="56620132"/>
    <n v="18"/>
    <x v="0"/>
    <x v="0"/>
  </r>
  <r>
    <x v="1304"/>
    <s v="Startup1305"/>
    <s v="AgriTech"/>
    <s v="Germany"/>
    <s v="Berlin"/>
    <n v="2013"/>
    <d v="2022-10-24T00:00:00"/>
    <s v="Series C"/>
    <n v="43875636"/>
    <n v="306315334"/>
    <s v="Andreessen Horowitz"/>
    <n v="4"/>
    <n v="3710"/>
    <n v="11564050"/>
    <n v="2"/>
    <x v="3"/>
    <x v="0"/>
  </r>
  <r>
    <x v="1305"/>
    <s v="Startup1306"/>
    <s v="AgriTech"/>
    <s v="Australia"/>
    <s v="Sydney"/>
    <n v="2019"/>
    <d v="2025-04-03T00:00:00"/>
    <s v="Series B"/>
    <n v="17506362"/>
    <n v="13468457"/>
    <s v="Y Combinator"/>
    <n v="1"/>
    <n v="4517"/>
    <n v="47704224"/>
    <n v="12"/>
    <x v="0"/>
    <x v="0"/>
  </r>
  <r>
    <x v="1306"/>
    <s v="Startup1307"/>
    <s v="CleanTech"/>
    <s v="Australia"/>
    <s v="Melbourne"/>
    <n v="2010"/>
    <d v="2024-01-09T00:00:00"/>
    <s v="Series D"/>
    <n v="15617222"/>
    <n v="300213096"/>
    <s v="Andreessen Horowitz"/>
    <n v="1"/>
    <n v="4044"/>
    <n v="87041635"/>
    <n v="23"/>
    <x v="2"/>
    <x v="0"/>
  </r>
  <r>
    <x v="1307"/>
    <s v="Startup1308"/>
    <s v="Robotics"/>
    <s v="Japan"/>
    <s v="Tokyo"/>
    <n v="2014"/>
    <d v="2024-07-01T00:00:00"/>
    <s v="Seed"/>
    <n v="32985667"/>
    <n v="694640998"/>
    <s v="Andreessen Horowitz"/>
    <n v="2"/>
    <n v="687"/>
    <n v="86988122"/>
    <n v="29"/>
    <x v="2"/>
    <x v="0"/>
  </r>
  <r>
    <x v="1308"/>
    <s v="Startup1309"/>
    <s v="AI"/>
    <s v="UAE"/>
    <s v="Dubai"/>
    <n v="2018"/>
    <d v="2026-02-01T00:00:00"/>
    <s v="Series D"/>
    <n v="37193574"/>
    <n v="331891811"/>
    <s v="Y Combinator"/>
    <n v="5"/>
    <n v="1732"/>
    <n v="22638561"/>
    <n v="29"/>
    <x v="0"/>
    <x v="0"/>
  </r>
  <r>
    <x v="1309"/>
    <s v="Startup1310"/>
    <s v="AgriTech"/>
    <s v="Germany"/>
    <s v="Berlin"/>
    <n v="2023"/>
    <d v="2023-11-24T00:00:00"/>
    <s v="Seed"/>
    <n v="33655571"/>
    <n v="942973517"/>
    <s v="Andreessen Horowitz"/>
    <n v="15"/>
    <n v="3715"/>
    <n v="49788454"/>
    <n v="5"/>
    <x v="2"/>
    <x v="1"/>
  </r>
  <r>
    <x v="1310"/>
    <s v="Startup1311"/>
    <s v="Robotics"/>
    <s v="France"/>
    <s v="Paris"/>
    <n v="2024"/>
    <d v="2021-09-04T00:00:00"/>
    <s v="IPO"/>
    <n v="42941054"/>
    <n v="952439194"/>
    <s v="Andreessen Horowitz"/>
    <n v="14"/>
    <n v="1291"/>
    <n v="19460996"/>
    <n v="9"/>
    <x v="0"/>
    <x v="1"/>
  </r>
  <r>
    <x v="1311"/>
    <s v="Startup1312"/>
    <s v="E-Commerce"/>
    <s v="Germany"/>
    <s v="Munich"/>
    <n v="2022"/>
    <d v="2023-09-04T00:00:00"/>
    <s v="Series D"/>
    <n v="47684147"/>
    <n v="20513557"/>
    <s v="Lightspeed"/>
    <n v="4"/>
    <n v="3524"/>
    <n v="15412856"/>
    <n v="36"/>
    <x v="0"/>
    <x v="0"/>
  </r>
  <r>
    <x v="1312"/>
    <s v="Startup1313"/>
    <s v="EdTech"/>
    <s v="Singapore"/>
    <s v="Singapore"/>
    <n v="2018"/>
    <d v="2024-06-28T00:00:00"/>
    <s v="Series C"/>
    <n v="31728656"/>
    <n v="820101557"/>
    <s v="Peak XV"/>
    <n v="3"/>
    <n v="3500"/>
    <n v="95009129"/>
    <n v="3"/>
    <x v="1"/>
    <x v="1"/>
  </r>
  <r>
    <x v="1313"/>
    <s v="Startup1314"/>
    <s v="HealthTech"/>
    <s v="UK"/>
    <s v="Manchester"/>
    <n v="2014"/>
    <d v="2022-04-22T00:00:00"/>
    <s v="Series D"/>
    <n v="40792533"/>
    <n v="116953019"/>
    <s v="Peak XV"/>
    <n v="13"/>
    <n v="3221"/>
    <n v="5842371"/>
    <n v="11"/>
    <x v="0"/>
    <x v="0"/>
  </r>
  <r>
    <x v="1314"/>
    <s v="Startup1315"/>
    <s v="SaaS"/>
    <s v="Canada"/>
    <s v="Toronto"/>
    <n v="2017"/>
    <d v="2022-11-15T00:00:00"/>
    <s v="Seed"/>
    <n v="24501972"/>
    <n v="206961954"/>
    <s v="Peak XV"/>
    <n v="1"/>
    <n v="2141"/>
    <n v="56665831"/>
    <n v="28"/>
    <x v="2"/>
    <x v="0"/>
  </r>
  <r>
    <x v="1315"/>
    <s v="Startup1316"/>
    <s v="Robotics"/>
    <s v="Japan"/>
    <s v="Tokyo"/>
    <n v="2010"/>
    <d v="2024-11-16T00:00:00"/>
    <s v="Series B"/>
    <n v="28675486"/>
    <n v="388647927"/>
    <s v="Accel"/>
    <n v="3"/>
    <n v="3267"/>
    <n v="99604160"/>
    <n v="1"/>
    <x v="2"/>
    <x v="0"/>
  </r>
  <r>
    <x v="1316"/>
    <s v="Startup1317"/>
    <s v="SaaS"/>
    <s v="France"/>
    <s v="Paris"/>
    <n v="2024"/>
    <d v="2023-12-17T00:00:00"/>
    <s v="Series A"/>
    <n v="43282888"/>
    <n v="921796929"/>
    <s v="Lightspeed"/>
    <n v="4"/>
    <n v="2399"/>
    <n v="50162932"/>
    <n v="29"/>
    <x v="2"/>
    <x v="1"/>
  </r>
  <r>
    <x v="1317"/>
    <s v="Startup1318"/>
    <s v="FinTech"/>
    <s v="UAE"/>
    <s v="Dubai"/>
    <n v="2023"/>
    <d v="2021-06-24T00:00:00"/>
    <s v="Series B"/>
    <n v="41054561"/>
    <n v="472390627"/>
    <s v="Tiger Global"/>
    <n v="1"/>
    <n v="4326"/>
    <n v="63955270"/>
    <n v="12"/>
    <x v="2"/>
    <x v="0"/>
  </r>
  <r>
    <x v="1318"/>
    <s v="Startup1319"/>
    <s v="E-Commerce"/>
    <s v="Japan"/>
    <s v="Tokyo"/>
    <n v="2014"/>
    <d v="2025-04-18T00:00:00"/>
    <s v="IPO"/>
    <n v="12112887"/>
    <n v="235790777"/>
    <s v="Tiger Global"/>
    <n v="10"/>
    <n v="3315"/>
    <n v="24537205"/>
    <n v="21"/>
    <x v="2"/>
    <x v="0"/>
  </r>
  <r>
    <x v="1319"/>
    <s v="Startup1320"/>
    <s v="Robotics"/>
    <s v="France"/>
    <s v="Paris"/>
    <n v="2024"/>
    <d v="2023-11-22T00:00:00"/>
    <s v="Series B"/>
    <n v="41459455"/>
    <n v="680883445"/>
    <s v="Andreessen Horowitz"/>
    <n v="14"/>
    <n v="962"/>
    <n v="85857542"/>
    <n v="29"/>
    <x v="3"/>
    <x v="0"/>
  </r>
  <r>
    <x v="1320"/>
    <s v="Startup1321"/>
    <s v="Cybersecurity"/>
    <s v="USA"/>
    <s v="Boston"/>
    <n v="2020"/>
    <d v="2026-06-16T00:00:00"/>
    <s v="Series C"/>
    <n v="48197182"/>
    <n v="129836531"/>
    <s v="SoftBank"/>
    <n v="1"/>
    <n v="1598"/>
    <n v="91058603"/>
    <n v="26"/>
    <x v="3"/>
    <x v="0"/>
  </r>
  <r>
    <x v="1321"/>
    <s v="Startup1322"/>
    <s v="AI"/>
    <s v="USA"/>
    <s v="Boston"/>
    <n v="2023"/>
    <d v="2025-01-16T00:00:00"/>
    <s v="Series D"/>
    <n v="16586010"/>
    <n v="342803139"/>
    <s v="SoftBank"/>
    <n v="11"/>
    <n v="3330"/>
    <n v="42086383"/>
    <n v="18"/>
    <x v="2"/>
    <x v="0"/>
  </r>
  <r>
    <x v="1322"/>
    <s v="Startup1323"/>
    <s v="AgriTech"/>
    <s v="Germany"/>
    <s v="Munich"/>
    <n v="2016"/>
    <d v="2025-12-24T00:00:00"/>
    <s v="Series D"/>
    <n v="22866342"/>
    <n v="863569154"/>
    <s v="Accel"/>
    <n v="13"/>
    <n v="3080"/>
    <n v="34506708"/>
    <n v="22"/>
    <x v="3"/>
    <x v="1"/>
  </r>
  <r>
    <x v="1323"/>
    <s v="Startup1324"/>
    <s v="AI"/>
    <s v="France"/>
    <s v="Paris"/>
    <n v="2019"/>
    <d v="2021-09-08T00:00:00"/>
    <s v="Series A"/>
    <n v="38280468"/>
    <n v="81765367"/>
    <s v="Sequoia Capital"/>
    <n v="11"/>
    <n v="1105"/>
    <n v="44518049"/>
    <n v="28"/>
    <x v="1"/>
    <x v="0"/>
  </r>
  <r>
    <x v="1324"/>
    <s v="Startup1325"/>
    <s v="E-Commerce"/>
    <s v="Singapore"/>
    <s v="Singapore"/>
    <n v="2023"/>
    <d v="2024-01-06T00:00:00"/>
    <s v="Series C"/>
    <n v="19070825"/>
    <n v="427837802"/>
    <s v="SoftBank"/>
    <n v="5"/>
    <n v="2567"/>
    <n v="31086523"/>
    <n v="29"/>
    <x v="1"/>
    <x v="0"/>
  </r>
  <r>
    <x v="1325"/>
    <s v="Startup1326"/>
    <s v="FinTech"/>
    <s v="Japan"/>
    <s v="Tokyo"/>
    <n v="2020"/>
    <d v="2024-05-07T00:00:00"/>
    <s v="Series A"/>
    <n v="23985753"/>
    <n v="255735287"/>
    <s v="Tiger Global"/>
    <n v="10"/>
    <n v="3336"/>
    <n v="8280171"/>
    <n v="13"/>
    <x v="0"/>
    <x v="0"/>
  </r>
  <r>
    <x v="1326"/>
    <s v="Startup1327"/>
    <s v="AgriTech"/>
    <s v="Japan"/>
    <s v="Tokyo"/>
    <n v="2024"/>
    <d v="2023-03-03T00:00:00"/>
    <s v="Series C"/>
    <n v="13569942"/>
    <n v="950216045"/>
    <s v="Andreessen Horowitz"/>
    <n v="11"/>
    <n v="3600"/>
    <n v="79141563"/>
    <n v="37"/>
    <x v="3"/>
    <x v="1"/>
  </r>
  <r>
    <x v="1327"/>
    <s v="Startup1328"/>
    <s v="Robotics"/>
    <s v="UK"/>
    <s v="London"/>
    <n v="2020"/>
    <d v="2023-11-05T00:00:00"/>
    <s v="Pre-Seed"/>
    <n v="46695824"/>
    <n v="996437632"/>
    <s v="Tiger Global"/>
    <n v="13"/>
    <n v="2070"/>
    <n v="83208087"/>
    <n v="24"/>
    <x v="1"/>
    <x v="1"/>
  </r>
  <r>
    <x v="1328"/>
    <s v="Startup1329"/>
    <s v="Robotics"/>
    <s v="USA"/>
    <s v="Boston"/>
    <n v="2013"/>
    <d v="2025-11-21T00:00:00"/>
    <s v="IPO"/>
    <n v="9046319"/>
    <n v="132136455"/>
    <s v="Tiger Global"/>
    <n v="6"/>
    <n v="734"/>
    <n v="12324178"/>
    <n v="30"/>
    <x v="0"/>
    <x v="0"/>
  </r>
  <r>
    <x v="1329"/>
    <s v="Startup1330"/>
    <s v="E-Commerce"/>
    <s v="Canada"/>
    <s v="Vancouver"/>
    <n v="2015"/>
    <d v="2023-09-14T00:00:00"/>
    <s v="Pre-Seed"/>
    <n v="41942359"/>
    <n v="846336209"/>
    <s v="Sequoia Capital"/>
    <n v="8"/>
    <n v="3705"/>
    <n v="42216183"/>
    <n v="40"/>
    <x v="3"/>
    <x v="1"/>
  </r>
  <r>
    <x v="1330"/>
    <s v="Startup1331"/>
    <s v="SaaS"/>
    <s v="Australia"/>
    <s v="Melbourne"/>
    <n v="2012"/>
    <d v="2025-12-15T00:00:00"/>
    <s v="Series B"/>
    <n v="21024186"/>
    <n v="335043386"/>
    <s v="Lightspeed"/>
    <n v="6"/>
    <n v="4308"/>
    <n v="19394191"/>
    <n v="22"/>
    <x v="0"/>
    <x v="0"/>
  </r>
  <r>
    <x v="1331"/>
    <s v="Startup1332"/>
    <s v="E-Commerce"/>
    <s v="France"/>
    <s v="Paris"/>
    <n v="2020"/>
    <d v="2022-10-19T00:00:00"/>
    <s v="Series A"/>
    <n v="31808386"/>
    <n v="69419580"/>
    <s v="Tiger Global"/>
    <n v="5"/>
    <n v="2930"/>
    <n v="63667229"/>
    <n v="36"/>
    <x v="3"/>
    <x v="0"/>
  </r>
  <r>
    <x v="1332"/>
    <s v="Startup1333"/>
    <s v="AgriTech"/>
    <s v="France"/>
    <s v="Paris"/>
    <n v="2012"/>
    <d v="2022-09-10T00:00:00"/>
    <s v="Series D"/>
    <n v="3191384"/>
    <n v="614144138"/>
    <s v="Accel"/>
    <n v="11"/>
    <n v="3000"/>
    <n v="27156599"/>
    <n v="3"/>
    <x v="3"/>
    <x v="0"/>
  </r>
  <r>
    <x v="1333"/>
    <s v="Startup1334"/>
    <s v="AgriTech"/>
    <s v="USA"/>
    <s v="New York"/>
    <n v="2022"/>
    <d v="2021-12-12T00:00:00"/>
    <s v="Series D"/>
    <n v="39080879"/>
    <n v="861999189"/>
    <s v="Y Combinator"/>
    <n v="2"/>
    <n v="2060"/>
    <n v="79817281"/>
    <n v="40"/>
    <x v="0"/>
    <x v="1"/>
  </r>
  <r>
    <x v="1334"/>
    <s v="Startup1335"/>
    <s v="HealthTech"/>
    <s v="USA"/>
    <s v="New York"/>
    <n v="2011"/>
    <d v="2023-12-23T00:00:00"/>
    <s v="Series D"/>
    <n v="44640337"/>
    <n v="233935181"/>
    <s v="Sequoia Capital"/>
    <n v="6"/>
    <n v="2580"/>
    <n v="2641018"/>
    <n v="34"/>
    <x v="2"/>
    <x v="0"/>
  </r>
  <r>
    <x v="1335"/>
    <s v="Startup1336"/>
    <s v="EdTech"/>
    <s v="Canada"/>
    <s v="Toronto"/>
    <n v="2015"/>
    <d v="2023-01-24T00:00:00"/>
    <s v="Series D"/>
    <n v="43452463"/>
    <n v="558954430"/>
    <s v="Sequoia Capital"/>
    <n v="13"/>
    <n v="1207"/>
    <n v="27466790"/>
    <n v="14"/>
    <x v="2"/>
    <x v="0"/>
  </r>
  <r>
    <x v="1336"/>
    <s v="Startup1337"/>
    <s v="HealthTech"/>
    <s v="Singapore"/>
    <s v="Singapore"/>
    <n v="2024"/>
    <d v="2021-03-20T00:00:00"/>
    <s v="IPO"/>
    <n v="25495187"/>
    <n v="157860159"/>
    <s v="Accel"/>
    <n v="6"/>
    <n v="431"/>
    <n v="77555690"/>
    <n v="16"/>
    <x v="2"/>
    <x v="0"/>
  </r>
  <r>
    <x v="1337"/>
    <s v="Startup1338"/>
    <s v="Cybersecurity"/>
    <s v="Canada"/>
    <s v="Vancouver"/>
    <n v="2018"/>
    <d v="2024-01-30T00:00:00"/>
    <s v="Series A"/>
    <n v="47115668"/>
    <n v="220990826"/>
    <s v="SoftBank"/>
    <n v="13"/>
    <n v="2386"/>
    <n v="235827"/>
    <n v="9"/>
    <x v="1"/>
    <x v="0"/>
  </r>
  <r>
    <x v="1338"/>
    <s v="Startup1339"/>
    <s v="FinTech"/>
    <s v="India"/>
    <s v="Mumbai"/>
    <n v="2010"/>
    <d v="2025-12-21T00:00:00"/>
    <s v="IPO"/>
    <n v="7780481"/>
    <n v="77504433"/>
    <s v="Lightspeed"/>
    <n v="12"/>
    <n v="3944"/>
    <n v="23315025"/>
    <n v="33"/>
    <x v="0"/>
    <x v="0"/>
  </r>
  <r>
    <x v="1339"/>
    <s v="Startup1340"/>
    <s v="SaaS"/>
    <s v="Japan"/>
    <s v="Tokyo"/>
    <n v="2022"/>
    <d v="2024-09-01T00:00:00"/>
    <s v="Seed"/>
    <n v="24287085"/>
    <n v="849534959"/>
    <s v="Peak XV"/>
    <n v="13"/>
    <n v="4169"/>
    <n v="77960517"/>
    <n v="16"/>
    <x v="0"/>
    <x v="1"/>
  </r>
  <r>
    <x v="1340"/>
    <s v="Startup1341"/>
    <s v="AI"/>
    <s v="Germany"/>
    <s v="Berlin"/>
    <n v="2018"/>
    <d v="2023-12-11T00:00:00"/>
    <s v="Series D"/>
    <n v="28909611"/>
    <n v="98097504"/>
    <s v="Andreessen Horowitz"/>
    <n v="6"/>
    <n v="1603"/>
    <n v="21273896"/>
    <n v="22"/>
    <x v="1"/>
    <x v="0"/>
  </r>
  <r>
    <x v="1341"/>
    <s v="Startup1342"/>
    <s v="AI"/>
    <s v="Germany"/>
    <s v="Berlin"/>
    <n v="2016"/>
    <d v="2021-02-23T00:00:00"/>
    <s v="Series C"/>
    <n v="8337100"/>
    <n v="638316888"/>
    <s v="Andreessen Horowitz"/>
    <n v="11"/>
    <n v="4074"/>
    <n v="29550194"/>
    <n v="8"/>
    <x v="1"/>
    <x v="0"/>
  </r>
  <r>
    <x v="1342"/>
    <s v="Startup1343"/>
    <s v="AI"/>
    <s v="Germany"/>
    <s v="Munich"/>
    <n v="2014"/>
    <d v="2025-05-18T00:00:00"/>
    <s v="Series D"/>
    <n v="31906952"/>
    <n v="972356183"/>
    <s v="SoftBank"/>
    <n v="13"/>
    <n v="4845"/>
    <n v="27223331"/>
    <n v="25"/>
    <x v="1"/>
    <x v="1"/>
  </r>
  <r>
    <x v="1343"/>
    <s v="Startup1344"/>
    <s v="SaaS"/>
    <s v="USA"/>
    <s v="Boston"/>
    <n v="2022"/>
    <d v="2025-02-26T00:00:00"/>
    <s v="Series A"/>
    <n v="12500398"/>
    <n v="362235648"/>
    <s v="Y Combinator"/>
    <n v="9"/>
    <n v="3303"/>
    <n v="30527135"/>
    <n v="35"/>
    <x v="1"/>
    <x v="0"/>
  </r>
  <r>
    <x v="1344"/>
    <s v="Startup1345"/>
    <s v="EdTech"/>
    <s v="India"/>
    <s v="Pune"/>
    <n v="2016"/>
    <d v="2023-10-01T00:00:00"/>
    <s v="Series D"/>
    <n v="20073377"/>
    <n v="856986143"/>
    <s v="Peak XV"/>
    <n v="3"/>
    <n v="3547"/>
    <n v="89591424"/>
    <n v="25"/>
    <x v="0"/>
    <x v="1"/>
  </r>
  <r>
    <x v="1345"/>
    <s v="Startup1346"/>
    <s v="EdTech"/>
    <s v="Singapore"/>
    <s v="Singapore"/>
    <n v="2018"/>
    <d v="2022-03-12T00:00:00"/>
    <s v="Series C"/>
    <n v="15161185"/>
    <n v="254946656"/>
    <s v="Lightspeed"/>
    <n v="12"/>
    <n v="4024"/>
    <n v="92060469"/>
    <n v="9"/>
    <x v="3"/>
    <x v="0"/>
  </r>
  <r>
    <x v="1346"/>
    <s v="Startup1347"/>
    <s v="AI"/>
    <s v="Australia"/>
    <s v="Melbourne"/>
    <n v="2019"/>
    <d v="2024-04-25T00:00:00"/>
    <s v="Series D"/>
    <n v="3099897"/>
    <n v="640233016"/>
    <s v="Peak XV"/>
    <n v="3"/>
    <n v="4333"/>
    <n v="9928670"/>
    <n v="40"/>
    <x v="0"/>
    <x v="0"/>
  </r>
  <r>
    <x v="1347"/>
    <s v="Startup1348"/>
    <s v="AI"/>
    <s v="Germany"/>
    <s v="Munich"/>
    <n v="2020"/>
    <d v="2023-12-20T00:00:00"/>
    <s v="Series C"/>
    <n v="49091484"/>
    <n v="552221285"/>
    <s v="Tiger Global"/>
    <n v="1"/>
    <n v="4895"/>
    <n v="85656771"/>
    <n v="34"/>
    <x v="2"/>
    <x v="0"/>
  </r>
  <r>
    <x v="1348"/>
    <s v="Startup1349"/>
    <s v="AI"/>
    <s v="UAE"/>
    <s v="Dubai"/>
    <n v="2024"/>
    <d v="2021-01-30T00:00:00"/>
    <s v="Series A"/>
    <n v="43390616"/>
    <n v="674399051"/>
    <s v="Peak XV"/>
    <n v="10"/>
    <n v="1498"/>
    <n v="76623597"/>
    <n v="19"/>
    <x v="0"/>
    <x v="0"/>
  </r>
  <r>
    <x v="1349"/>
    <s v="Startup1350"/>
    <s v="FinTech"/>
    <s v="UAE"/>
    <s v="Abu Dhabi"/>
    <n v="2012"/>
    <d v="2026-05-11T00:00:00"/>
    <s v="Seed"/>
    <n v="20314232"/>
    <n v="621215026"/>
    <s v="Andreessen Horowitz"/>
    <n v="9"/>
    <n v="3677"/>
    <n v="51828119"/>
    <n v="9"/>
    <x v="2"/>
    <x v="0"/>
  </r>
  <r>
    <x v="1350"/>
    <s v="Startup1351"/>
    <s v="E-Commerce"/>
    <s v="Singapore"/>
    <s v="Singapore"/>
    <n v="2013"/>
    <d v="2021-04-02T00:00:00"/>
    <s v="Pre-Seed"/>
    <n v="9396522"/>
    <n v="76732249"/>
    <s v="Y Combinator"/>
    <n v="9"/>
    <n v="1953"/>
    <n v="58287246"/>
    <n v="32"/>
    <x v="0"/>
    <x v="0"/>
  </r>
  <r>
    <x v="1351"/>
    <s v="Startup1352"/>
    <s v="CleanTech"/>
    <s v="Japan"/>
    <s v="Tokyo"/>
    <n v="2020"/>
    <d v="2024-06-25T00:00:00"/>
    <s v="Seed"/>
    <n v="36947236"/>
    <n v="582110395"/>
    <s v="Lightspeed"/>
    <n v="9"/>
    <n v="2814"/>
    <n v="41870592"/>
    <n v="39"/>
    <x v="2"/>
    <x v="0"/>
  </r>
  <r>
    <x v="1352"/>
    <s v="Startup1353"/>
    <s v="AI"/>
    <s v="Germany"/>
    <s v="Munich"/>
    <n v="2013"/>
    <d v="2021-08-08T00:00:00"/>
    <s v="Seed"/>
    <n v="49533779"/>
    <n v="20703737"/>
    <s v="Y Combinator"/>
    <n v="14"/>
    <n v="3694"/>
    <n v="17936129"/>
    <n v="27"/>
    <x v="0"/>
    <x v="0"/>
  </r>
  <r>
    <x v="1353"/>
    <s v="Startup1354"/>
    <s v="SaaS"/>
    <s v="Australia"/>
    <s v="Sydney"/>
    <n v="2023"/>
    <d v="2024-10-24T00:00:00"/>
    <s v="Series B"/>
    <n v="38249916"/>
    <n v="674996277"/>
    <s v="Peak XV"/>
    <n v="7"/>
    <n v="81"/>
    <n v="26054423"/>
    <n v="22"/>
    <x v="3"/>
    <x v="0"/>
  </r>
  <r>
    <x v="1354"/>
    <s v="Startup1355"/>
    <s v="FinTech"/>
    <s v="UAE"/>
    <s v="Abu Dhabi"/>
    <n v="2023"/>
    <d v="2025-04-17T00:00:00"/>
    <s v="Pre-Seed"/>
    <n v="35031844"/>
    <n v="879477786"/>
    <s v="Sequoia Capital"/>
    <n v="7"/>
    <n v="428"/>
    <n v="6241622"/>
    <n v="27"/>
    <x v="0"/>
    <x v="1"/>
  </r>
  <r>
    <x v="1355"/>
    <s v="Startup1356"/>
    <s v="CleanTech"/>
    <s v="UK"/>
    <s v="London"/>
    <n v="2023"/>
    <d v="2022-12-24T00:00:00"/>
    <s v="Series B"/>
    <n v="4047941"/>
    <n v="260233219"/>
    <s v="Tiger Global"/>
    <n v="15"/>
    <n v="4968"/>
    <n v="44485367"/>
    <n v="33"/>
    <x v="1"/>
    <x v="0"/>
  </r>
  <r>
    <x v="1356"/>
    <s v="Startup1357"/>
    <s v="AI"/>
    <s v="Germany"/>
    <s v="Berlin"/>
    <n v="2013"/>
    <d v="2021-09-18T00:00:00"/>
    <s v="IPO"/>
    <n v="43776479"/>
    <n v="210526488"/>
    <s v="Accel"/>
    <n v="11"/>
    <n v="584"/>
    <n v="6621870"/>
    <n v="35"/>
    <x v="0"/>
    <x v="0"/>
  </r>
  <r>
    <x v="1357"/>
    <s v="Startup1358"/>
    <s v="EdTech"/>
    <s v="Japan"/>
    <s v="Tokyo"/>
    <n v="2022"/>
    <d v="2026-05-17T00:00:00"/>
    <s v="Series B"/>
    <n v="6661531"/>
    <n v="208425270"/>
    <s v="Tiger Global"/>
    <n v="10"/>
    <n v="2641"/>
    <n v="12817095"/>
    <n v="36"/>
    <x v="0"/>
    <x v="0"/>
  </r>
  <r>
    <x v="1358"/>
    <s v="Startup1359"/>
    <s v="Cybersecurity"/>
    <s v="Singapore"/>
    <s v="Singapore"/>
    <n v="2022"/>
    <d v="2022-03-06T00:00:00"/>
    <s v="Series D"/>
    <n v="14573439"/>
    <n v="494725101"/>
    <s v="Y Combinator"/>
    <n v="3"/>
    <n v="3485"/>
    <n v="6505606"/>
    <n v="26"/>
    <x v="2"/>
    <x v="0"/>
  </r>
  <r>
    <x v="1359"/>
    <s v="Startup1360"/>
    <s v="EdTech"/>
    <s v="Germany"/>
    <s v="Munich"/>
    <n v="2021"/>
    <d v="2023-08-22T00:00:00"/>
    <s v="IPO"/>
    <n v="38150980"/>
    <n v="81276673"/>
    <s v="Accel"/>
    <n v="3"/>
    <n v="1891"/>
    <n v="8061685"/>
    <n v="23"/>
    <x v="1"/>
    <x v="0"/>
  </r>
  <r>
    <x v="1360"/>
    <s v="Startup1361"/>
    <s v="E-Commerce"/>
    <s v="Canada"/>
    <s v="Toronto"/>
    <n v="2018"/>
    <d v="2024-04-06T00:00:00"/>
    <s v="Series D"/>
    <n v="48584196"/>
    <n v="974586708"/>
    <s v="Accel"/>
    <n v="8"/>
    <n v="4926"/>
    <n v="20240961"/>
    <n v="18"/>
    <x v="2"/>
    <x v="1"/>
  </r>
  <r>
    <x v="1361"/>
    <s v="Startup1362"/>
    <s v="CleanTech"/>
    <s v="Canada"/>
    <s v="Toronto"/>
    <n v="2023"/>
    <d v="2023-08-11T00:00:00"/>
    <s v="Series A"/>
    <n v="17289942"/>
    <n v="626311738"/>
    <s v="Y Combinator"/>
    <n v="4"/>
    <n v="980"/>
    <n v="48426151"/>
    <n v="40"/>
    <x v="3"/>
    <x v="0"/>
  </r>
  <r>
    <x v="1362"/>
    <s v="Startup1363"/>
    <s v="AgriTech"/>
    <s v="Japan"/>
    <s v="Tokyo"/>
    <n v="2018"/>
    <d v="2022-12-05T00:00:00"/>
    <s v="Series B"/>
    <n v="28997308"/>
    <n v="560516676"/>
    <s v="Tiger Global"/>
    <n v="6"/>
    <n v="1585"/>
    <n v="19851417"/>
    <n v="3"/>
    <x v="3"/>
    <x v="0"/>
  </r>
  <r>
    <x v="1363"/>
    <s v="Startup1364"/>
    <s v="EdTech"/>
    <s v="UAE"/>
    <s v="Abu Dhabi"/>
    <n v="2023"/>
    <d v="2024-11-02T00:00:00"/>
    <s v="Pre-Seed"/>
    <n v="24731896"/>
    <n v="983858150"/>
    <s v="SoftBank"/>
    <n v="3"/>
    <n v="4980"/>
    <n v="90597255"/>
    <n v="15"/>
    <x v="3"/>
    <x v="1"/>
  </r>
  <r>
    <x v="1364"/>
    <s v="Startup1365"/>
    <s v="Cybersecurity"/>
    <s v="UK"/>
    <s v="Manchester"/>
    <n v="2020"/>
    <d v="2025-10-11T00:00:00"/>
    <s v="Series B"/>
    <n v="38397973"/>
    <n v="871573348"/>
    <s v="Lightspeed"/>
    <n v="6"/>
    <n v="1753"/>
    <n v="26183248"/>
    <n v="32"/>
    <x v="2"/>
    <x v="1"/>
  </r>
  <r>
    <x v="1365"/>
    <s v="Startup1366"/>
    <s v="AI"/>
    <s v="UK"/>
    <s v="London"/>
    <n v="2016"/>
    <d v="2025-01-11T00:00:00"/>
    <s v="Series A"/>
    <n v="18314887"/>
    <n v="371033002"/>
    <s v="Accel"/>
    <n v="6"/>
    <n v="4559"/>
    <n v="40678252"/>
    <n v="32"/>
    <x v="0"/>
    <x v="0"/>
  </r>
  <r>
    <x v="1366"/>
    <s v="Startup1367"/>
    <s v="EdTech"/>
    <s v="USA"/>
    <s v="New York"/>
    <n v="2017"/>
    <d v="2024-01-20T00:00:00"/>
    <s v="Series C"/>
    <n v="23238894"/>
    <n v="369849447"/>
    <s v="Lightspeed"/>
    <n v="10"/>
    <n v="3217"/>
    <n v="92596159"/>
    <n v="17"/>
    <x v="3"/>
    <x v="0"/>
  </r>
  <r>
    <x v="1367"/>
    <s v="Startup1368"/>
    <s v="Cybersecurity"/>
    <s v="UK"/>
    <s v="Manchester"/>
    <n v="2012"/>
    <d v="2023-11-01T00:00:00"/>
    <s v="Series A"/>
    <n v="24886353"/>
    <n v="560410527"/>
    <s v="Peak XV"/>
    <n v="5"/>
    <n v="4838"/>
    <n v="12497304"/>
    <n v="2"/>
    <x v="2"/>
    <x v="0"/>
  </r>
  <r>
    <x v="1368"/>
    <s v="Startup1369"/>
    <s v="AgriTech"/>
    <s v="Singapore"/>
    <s v="Singapore"/>
    <n v="2018"/>
    <d v="2024-01-01T00:00:00"/>
    <s v="Series B"/>
    <n v="48353505"/>
    <n v="377464955"/>
    <s v="Sequoia Capital"/>
    <n v="2"/>
    <n v="2022"/>
    <n v="50217844"/>
    <n v="32"/>
    <x v="3"/>
    <x v="0"/>
  </r>
  <r>
    <x v="1369"/>
    <s v="Startup1370"/>
    <s v="AI"/>
    <s v="Singapore"/>
    <s v="Singapore"/>
    <n v="2016"/>
    <d v="2024-10-22T00:00:00"/>
    <s v="Series D"/>
    <n v="15030430"/>
    <n v="332561050"/>
    <s v="Accel"/>
    <n v="13"/>
    <n v="2957"/>
    <n v="21084330"/>
    <n v="29"/>
    <x v="1"/>
    <x v="0"/>
  </r>
  <r>
    <x v="1370"/>
    <s v="Startup1371"/>
    <s v="FinTech"/>
    <s v="Australia"/>
    <s v="Melbourne"/>
    <n v="2010"/>
    <d v="2026-05-18T00:00:00"/>
    <s v="Series B"/>
    <n v="16275327"/>
    <n v="95366812"/>
    <s v="Y Combinator"/>
    <n v="4"/>
    <n v="4258"/>
    <n v="16364738"/>
    <n v="10"/>
    <x v="2"/>
    <x v="0"/>
  </r>
  <r>
    <x v="1371"/>
    <s v="Startup1372"/>
    <s v="CleanTech"/>
    <s v="India"/>
    <s v="Hyderabad"/>
    <n v="2020"/>
    <d v="2021-02-21T00:00:00"/>
    <s v="Seed"/>
    <n v="1091783"/>
    <n v="538530098"/>
    <s v="Peak XV"/>
    <n v="9"/>
    <n v="4729"/>
    <n v="39466663"/>
    <n v="8"/>
    <x v="3"/>
    <x v="0"/>
  </r>
  <r>
    <x v="1372"/>
    <s v="Startup1373"/>
    <s v="Cybersecurity"/>
    <s v="Singapore"/>
    <s v="Singapore"/>
    <n v="2020"/>
    <d v="2025-07-15T00:00:00"/>
    <s v="Pre-Seed"/>
    <n v="49441358"/>
    <n v="249268499"/>
    <s v="Y Combinator"/>
    <n v="4"/>
    <n v="3912"/>
    <n v="12078858"/>
    <n v="35"/>
    <x v="3"/>
    <x v="0"/>
  </r>
  <r>
    <x v="1373"/>
    <s v="Startup1374"/>
    <s v="HealthTech"/>
    <s v="USA"/>
    <s v="San Francisco"/>
    <n v="2023"/>
    <d v="2025-07-17T00:00:00"/>
    <s v="Series C"/>
    <n v="30236177"/>
    <n v="737522365"/>
    <s v="Lightspeed"/>
    <n v="6"/>
    <n v="1790"/>
    <n v="28201286"/>
    <n v="24"/>
    <x v="3"/>
    <x v="0"/>
  </r>
  <r>
    <x v="1374"/>
    <s v="Startup1375"/>
    <s v="FinTech"/>
    <s v="Germany"/>
    <s v="Berlin"/>
    <n v="2016"/>
    <d v="2021-10-29T00:00:00"/>
    <s v="IPO"/>
    <n v="26143002"/>
    <n v="237779588"/>
    <s v="Accel"/>
    <n v="2"/>
    <n v="356"/>
    <n v="82152988"/>
    <n v="25"/>
    <x v="3"/>
    <x v="0"/>
  </r>
  <r>
    <x v="1375"/>
    <s v="Startup1376"/>
    <s v="AgriTech"/>
    <s v="Singapore"/>
    <s v="Singapore"/>
    <n v="2013"/>
    <d v="2023-03-26T00:00:00"/>
    <s v="Series C"/>
    <n v="21663319"/>
    <n v="498256473"/>
    <s v="Andreessen Horowitz"/>
    <n v="12"/>
    <n v="4111"/>
    <n v="73340406"/>
    <n v="29"/>
    <x v="2"/>
    <x v="0"/>
  </r>
  <r>
    <x v="1376"/>
    <s v="Startup1377"/>
    <s v="Robotics"/>
    <s v="India"/>
    <s v="Pune"/>
    <n v="2014"/>
    <d v="2023-10-10T00:00:00"/>
    <s v="Seed"/>
    <n v="33420963"/>
    <n v="841458867"/>
    <s v="SoftBank"/>
    <n v="7"/>
    <n v="2701"/>
    <n v="92391779"/>
    <n v="40"/>
    <x v="3"/>
    <x v="1"/>
  </r>
  <r>
    <x v="1377"/>
    <s v="Startup1378"/>
    <s v="Robotics"/>
    <s v="France"/>
    <s v="Paris"/>
    <n v="2021"/>
    <d v="2022-10-20T00:00:00"/>
    <s v="Seed"/>
    <n v="21560472"/>
    <n v="730432067"/>
    <s v="Sequoia Capital"/>
    <n v="1"/>
    <n v="1194"/>
    <n v="22921926"/>
    <n v="29"/>
    <x v="3"/>
    <x v="0"/>
  </r>
  <r>
    <x v="1378"/>
    <s v="Startup1379"/>
    <s v="Robotics"/>
    <s v="USA"/>
    <s v="San Francisco"/>
    <n v="2022"/>
    <d v="2025-01-21T00:00:00"/>
    <s v="IPO"/>
    <n v="21244187"/>
    <n v="864736661"/>
    <s v="SoftBank"/>
    <n v="14"/>
    <n v="1412"/>
    <n v="67103592"/>
    <n v="4"/>
    <x v="3"/>
    <x v="1"/>
  </r>
  <r>
    <x v="1379"/>
    <s v="Startup1380"/>
    <s v="AgriTech"/>
    <s v="Japan"/>
    <s v="Tokyo"/>
    <n v="2013"/>
    <d v="2023-02-20T00:00:00"/>
    <s v="IPO"/>
    <n v="5402654"/>
    <n v="398412075"/>
    <s v="Peak XV"/>
    <n v="11"/>
    <n v="881"/>
    <n v="11893890"/>
    <n v="17"/>
    <x v="3"/>
    <x v="0"/>
  </r>
  <r>
    <x v="1380"/>
    <s v="Startup1381"/>
    <s v="AI"/>
    <s v="Singapore"/>
    <s v="Singapore"/>
    <n v="2021"/>
    <d v="2024-09-21T00:00:00"/>
    <s v="Series A"/>
    <n v="22036814"/>
    <n v="623111558"/>
    <s v="SoftBank"/>
    <n v="10"/>
    <n v="1836"/>
    <n v="48448405"/>
    <n v="1"/>
    <x v="2"/>
    <x v="0"/>
  </r>
  <r>
    <x v="1381"/>
    <s v="Startup1382"/>
    <s v="AgriTech"/>
    <s v="Germany"/>
    <s v="Munich"/>
    <n v="2015"/>
    <d v="2022-01-25T00:00:00"/>
    <s v="IPO"/>
    <n v="34405409"/>
    <n v="272314767"/>
    <s v="Andreessen Horowitz"/>
    <n v="4"/>
    <n v="4625"/>
    <n v="61748275"/>
    <n v="15"/>
    <x v="2"/>
    <x v="0"/>
  </r>
  <r>
    <x v="1382"/>
    <s v="Startup1383"/>
    <s v="EdTech"/>
    <s v="UK"/>
    <s v="London"/>
    <n v="2022"/>
    <d v="2024-07-24T00:00:00"/>
    <s v="Series B"/>
    <n v="27936049"/>
    <n v="359821946"/>
    <s v="Peak XV"/>
    <n v="11"/>
    <n v="864"/>
    <n v="82979699"/>
    <n v="16"/>
    <x v="2"/>
    <x v="0"/>
  </r>
  <r>
    <x v="1383"/>
    <s v="Startup1384"/>
    <s v="AgriTech"/>
    <s v="USA"/>
    <s v="San Francisco"/>
    <n v="2023"/>
    <d v="2026-05-12T00:00:00"/>
    <s v="Pre-Seed"/>
    <n v="17733305"/>
    <n v="179302424"/>
    <s v="SoftBank"/>
    <n v="1"/>
    <n v="247"/>
    <n v="89146093"/>
    <n v="15"/>
    <x v="2"/>
    <x v="0"/>
  </r>
  <r>
    <x v="1384"/>
    <s v="Startup1385"/>
    <s v="AI"/>
    <s v="Canada"/>
    <s v="Toronto"/>
    <n v="2018"/>
    <d v="2025-07-15T00:00:00"/>
    <s v="Series D"/>
    <n v="24984335"/>
    <n v="925355009"/>
    <s v="Peak XV"/>
    <n v="6"/>
    <n v="4052"/>
    <n v="31693179"/>
    <n v="21"/>
    <x v="0"/>
    <x v="1"/>
  </r>
  <r>
    <x v="1385"/>
    <s v="Startup1386"/>
    <s v="HealthTech"/>
    <s v="UK"/>
    <s v="London"/>
    <n v="2018"/>
    <d v="2025-10-02T00:00:00"/>
    <s v="Series A"/>
    <n v="40915218"/>
    <n v="101653940"/>
    <s v="Andreessen Horowitz"/>
    <n v="10"/>
    <n v="3284"/>
    <n v="36004233"/>
    <n v="8"/>
    <x v="2"/>
    <x v="0"/>
  </r>
  <r>
    <x v="1386"/>
    <s v="Startup1387"/>
    <s v="CleanTech"/>
    <s v="USA"/>
    <s v="New York"/>
    <n v="2018"/>
    <d v="2024-06-08T00:00:00"/>
    <s v="Seed"/>
    <n v="24047287"/>
    <n v="398227481"/>
    <s v="Lightspeed"/>
    <n v="5"/>
    <n v="4185"/>
    <n v="53402165"/>
    <n v="8"/>
    <x v="1"/>
    <x v="0"/>
  </r>
  <r>
    <x v="1387"/>
    <s v="Startup1388"/>
    <s v="Robotics"/>
    <s v="Singapore"/>
    <s v="Singapore"/>
    <n v="2018"/>
    <d v="2022-04-14T00:00:00"/>
    <s v="Seed"/>
    <n v="25133038"/>
    <n v="720907651"/>
    <s v="SoftBank"/>
    <n v="6"/>
    <n v="686"/>
    <n v="15179942"/>
    <n v="4"/>
    <x v="3"/>
    <x v="0"/>
  </r>
  <r>
    <x v="1388"/>
    <s v="Startup1389"/>
    <s v="EdTech"/>
    <s v="India"/>
    <s v="Hyderabad"/>
    <n v="2014"/>
    <d v="2023-03-31T00:00:00"/>
    <s v="Pre-Seed"/>
    <n v="27130540"/>
    <n v="557445035"/>
    <s v="Y Combinator"/>
    <n v="9"/>
    <n v="4110"/>
    <n v="34855837"/>
    <n v="7"/>
    <x v="1"/>
    <x v="0"/>
  </r>
  <r>
    <x v="1389"/>
    <s v="Startup1390"/>
    <s v="HealthTech"/>
    <s v="Singapore"/>
    <s v="Singapore"/>
    <n v="2022"/>
    <d v="2024-10-12T00:00:00"/>
    <s v="Series D"/>
    <n v="2091539"/>
    <n v="142212219"/>
    <s v="SoftBank"/>
    <n v="9"/>
    <n v="2672"/>
    <n v="46288919"/>
    <n v="29"/>
    <x v="2"/>
    <x v="0"/>
  </r>
  <r>
    <x v="1390"/>
    <s v="Startup1391"/>
    <s v="HealthTech"/>
    <s v="Australia"/>
    <s v="Melbourne"/>
    <n v="2012"/>
    <d v="2024-04-14T00:00:00"/>
    <s v="Series C"/>
    <n v="33675625"/>
    <n v="948765731"/>
    <s v="Y Combinator"/>
    <n v="6"/>
    <n v="1257"/>
    <n v="89474485"/>
    <n v="35"/>
    <x v="0"/>
    <x v="1"/>
  </r>
  <r>
    <x v="1391"/>
    <s v="Startup1392"/>
    <s v="EdTech"/>
    <s v="UK"/>
    <s v="Manchester"/>
    <n v="2011"/>
    <d v="2021-08-24T00:00:00"/>
    <s v="Seed"/>
    <n v="4965432"/>
    <n v="310400396"/>
    <s v="Accel"/>
    <n v="1"/>
    <n v="4601"/>
    <n v="10020042"/>
    <n v="37"/>
    <x v="1"/>
    <x v="0"/>
  </r>
  <r>
    <x v="1392"/>
    <s v="Startup1393"/>
    <s v="Cybersecurity"/>
    <s v="UK"/>
    <s v="Manchester"/>
    <n v="2023"/>
    <d v="2023-04-30T00:00:00"/>
    <s v="Series C"/>
    <n v="28112844"/>
    <n v="725160723"/>
    <s v="SoftBank"/>
    <n v="4"/>
    <n v="3227"/>
    <n v="91067543"/>
    <n v="2"/>
    <x v="1"/>
    <x v="0"/>
  </r>
  <r>
    <x v="1393"/>
    <s v="Startup1394"/>
    <s v="SaaS"/>
    <s v="France"/>
    <s v="Paris"/>
    <n v="2010"/>
    <d v="2021-07-26T00:00:00"/>
    <s v="Series B"/>
    <n v="32373354"/>
    <n v="500421484"/>
    <s v="Andreessen Horowitz"/>
    <n v="12"/>
    <n v="3450"/>
    <n v="17961605"/>
    <n v="33"/>
    <x v="2"/>
    <x v="0"/>
  </r>
  <r>
    <x v="1394"/>
    <s v="Startup1395"/>
    <s v="AI"/>
    <s v="Japan"/>
    <s v="Tokyo"/>
    <n v="2010"/>
    <d v="2025-05-13T00:00:00"/>
    <s v="Series B"/>
    <n v="42323436"/>
    <n v="926577650"/>
    <s v="Y Combinator"/>
    <n v="13"/>
    <n v="3201"/>
    <n v="51810442"/>
    <n v="26"/>
    <x v="0"/>
    <x v="1"/>
  </r>
  <r>
    <x v="1395"/>
    <s v="Startup1396"/>
    <s v="HealthTech"/>
    <s v="France"/>
    <s v="Paris"/>
    <n v="2012"/>
    <d v="2024-07-10T00:00:00"/>
    <s v="Series C"/>
    <n v="3846215"/>
    <n v="213264350"/>
    <s v="Lightspeed"/>
    <n v="3"/>
    <n v="1676"/>
    <n v="85298935"/>
    <n v="9"/>
    <x v="2"/>
    <x v="0"/>
  </r>
  <r>
    <x v="1396"/>
    <s v="Startup1397"/>
    <s v="AgriTech"/>
    <s v="UAE"/>
    <s v="Abu Dhabi"/>
    <n v="2018"/>
    <d v="2023-02-27T00:00:00"/>
    <s v="Series A"/>
    <n v="22915729"/>
    <n v="541591211"/>
    <s v="Andreessen Horowitz"/>
    <n v="13"/>
    <n v="414"/>
    <n v="56349003"/>
    <n v="17"/>
    <x v="0"/>
    <x v="0"/>
  </r>
  <r>
    <x v="1397"/>
    <s v="Startup1398"/>
    <s v="E-Commerce"/>
    <s v="Germany"/>
    <s v="Berlin"/>
    <n v="2014"/>
    <d v="2025-02-09T00:00:00"/>
    <s v="Pre-Seed"/>
    <n v="46953132"/>
    <n v="534059811"/>
    <s v="Sequoia Capital"/>
    <n v="9"/>
    <n v="4285"/>
    <n v="2556683"/>
    <n v="32"/>
    <x v="2"/>
    <x v="0"/>
  </r>
  <r>
    <x v="1398"/>
    <s v="Startup1399"/>
    <s v="EdTech"/>
    <s v="Singapore"/>
    <s v="Singapore"/>
    <n v="2020"/>
    <d v="2021-10-31T00:00:00"/>
    <s v="Series C"/>
    <n v="36013569"/>
    <n v="96823334"/>
    <s v="Accel"/>
    <n v="14"/>
    <n v="2194"/>
    <n v="14941973"/>
    <n v="5"/>
    <x v="0"/>
    <x v="0"/>
  </r>
  <r>
    <x v="1399"/>
    <s v="Startup1400"/>
    <s v="FinTech"/>
    <s v="Japan"/>
    <s v="Tokyo"/>
    <n v="2012"/>
    <d v="2025-05-01T00:00:00"/>
    <s v="Series A"/>
    <n v="33563802"/>
    <n v="722515183"/>
    <s v="Accel"/>
    <n v="2"/>
    <n v="4929"/>
    <n v="62601101"/>
    <n v="12"/>
    <x v="0"/>
    <x v="0"/>
  </r>
  <r>
    <x v="1400"/>
    <s v="Startup1401"/>
    <s v="FinTech"/>
    <s v="Singapore"/>
    <s v="Singapore"/>
    <n v="2020"/>
    <d v="2022-03-07T00:00:00"/>
    <s v="Series B"/>
    <n v="11942314"/>
    <n v="13063871"/>
    <s v="Accel"/>
    <n v="11"/>
    <n v="367"/>
    <n v="82629043"/>
    <n v="33"/>
    <x v="3"/>
    <x v="0"/>
  </r>
  <r>
    <x v="1401"/>
    <s v="Startup1402"/>
    <s v="HealthTech"/>
    <s v="Japan"/>
    <s v="Tokyo"/>
    <n v="2023"/>
    <d v="2022-09-19T00:00:00"/>
    <s v="IPO"/>
    <n v="26755782"/>
    <n v="368310667"/>
    <s v="Sequoia Capital"/>
    <n v="2"/>
    <n v="1930"/>
    <n v="3573459"/>
    <n v="26"/>
    <x v="3"/>
    <x v="0"/>
  </r>
  <r>
    <x v="1402"/>
    <s v="Startup1403"/>
    <s v="AgriTech"/>
    <s v="India"/>
    <s v="Pune"/>
    <n v="2017"/>
    <d v="2022-06-07T00:00:00"/>
    <s v="Seed"/>
    <n v="41322373"/>
    <n v="728788956"/>
    <s v="Accel"/>
    <n v="4"/>
    <n v="3926"/>
    <n v="37277465"/>
    <n v="18"/>
    <x v="1"/>
    <x v="0"/>
  </r>
  <r>
    <x v="1403"/>
    <s v="Startup1404"/>
    <s v="EdTech"/>
    <s v="France"/>
    <s v="Paris"/>
    <n v="2010"/>
    <d v="2021-11-08T00:00:00"/>
    <s v="Pre-Seed"/>
    <n v="43486158"/>
    <n v="881747132"/>
    <s v="Peak XV"/>
    <n v="9"/>
    <n v="3015"/>
    <n v="88656277"/>
    <n v="26"/>
    <x v="1"/>
    <x v="1"/>
  </r>
  <r>
    <x v="1404"/>
    <s v="Startup1405"/>
    <s v="AI"/>
    <s v="Singapore"/>
    <s v="Singapore"/>
    <n v="2016"/>
    <d v="2025-07-20T00:00:00"/>
    <s v="Series C"/>
    <n v="24768935"/>
    <n v="596640933"/>
    <s v="Andreessen Horowitz"/>
    <n v="3"/>
    <n v="4909"/>
    <n v="34496015"/>
    <n v="17"/>
    <x v="1"/>
    <x v="0"/>
  </r>
  <r>
    <x v="1405"/>
    <s v="Startup1406"/>
    <s v="Robotics"/>
    <s v="UK"/>
    <s v="Manchester"/>
    <n v="2012"/>
    <d v="2022-11-28T00:00:00"/>
    <s v="Series A"/>
    <n v="27483327"/>
    <n v="20096694"/>
    <s v="Accel"/>
    <n v="2"/>
    <n v="2269"/>
    <n v="44473244"/>
    <n v="35"/>
    <x v="0"/>
    <x v="0"/>
  </r>
  <r>
    <x v="1406"/>
    <s v="Startup1407"/>
    <s v="CleanTech"/>
    <s v="Australia"/>
    <s v="Sydney"/>
    <n v="2019"/>
    <d v="2026-05-23T00:00:00"/>
    <s v="Pre-Seed"/>
    <n v="6229490"/>
    <n v="145658483"/>
    <s v="Sequoia Capital"/>
    <n v="1"/>
    <n v="3148"/>
    <n v="98080287"/>
    <n v="40"/>
    <x v="3"/>
    <x v="0"/>
  </r>
  <r>
    <x v="1407"/>
    <s v="Startup1408"/>
    <s v="E-Commerce"/>
    <s v="Canada"/>
    <s v="Vancouver"/>
    <n v="2023"/>
    <d v="2021-02-27T00:00:00"/>
    <s v="Series C"/>
    <n v="6563946"/>
    <n v="265500630"/>
    <s v="Y Combinator"/>
    <n v="4"/>
    <n v="1848"/>
    <n v="14639281"/>
    <n v="13"/>
    <x v="3"/>
    <x v="0"/>
  </r>
  <r>
    <x v="1408"/>
    <s v="Startup1409"/>
    <s v="FinTech"/>
    <s v="Australia"/>
    <s v="Melbourne"/>
    <n v="2022"/>
    <d v="2026-03-28T00:00:00"/>
    <s v="Seed"/>
    <n v="22831805"/>
    <n v="72197985"/>
    <s v="SoftBank"/>
    <n v="4"/>
    <n v="1664"/>
    <n v="75455355"/>
    <n v="20"/>
    <x v="2"/>
    <x v="0"/>
  </r>
  <r>
    <x v="1409"/>
    <s v="Startup1410"/>
    <s v="EdTech"/>
    <s v="India"/>
    <s v="Hyderabad"/>
    <n v="2024"/>
    <d v="2022-05-12T00:00:00"/>
    <s v="Seed"/>
    <n v="38651759"/>
    <n v="478184566"/>
    <s v="Tiger Global"/>
    <n v="6"/>
    <n v="3339"/>
    <n v="17916017"/>
    <n v="9"/>
    <x v="3"/>
    <x v="0"/>
  </r>
  <r>
    <x v="1410"/>
    <s v="Startup1411"/>
    <s v="EdTech"/>
    <s v="USA"/>
    <s v="San Francisco"/>
    <n v="2016"/>
    <d v="2025-03-12T00:00:00"/>
    <s v="IPO"/>
    <n v="11996051"/>
    <n v="23885290"/>
    <s v="Lightspeed"/>
    <n v="6"/>
    <n v="1278"/>
    <n v="59527622"/>
    <n v="22"/>
    <x v="1"/>
    <x v="0"/>
  </r>
  <r>
    <x v="1411"/>
    <s v="Startup1412"/>
    <s v="CleanTech"/>
    <s v="UAE"/>
    <s v="Dubai"/>
    <n v="2014"/>
    <d v="2022-05-23T00:00:00"/>
    <s v="Series C"/>
    <n v="42934863"/>
    <n v="627535293"/>
    <s v="Y Combinator"/>
    <n v="14"/>
    <n v="1111"/>
    <n v="66182657"/>
    <n v="31"/>
    <x v="1"/>
    <x v="0"/>
  </r>
  <r>
    <x v="1412"/>
    <s v="Startup1413"/>
    <s v="EdTech"/>
    <s v="France"/>
    <s v="Paris"/>
    <n v="2012"/>
    <d v="2023-09-09T00:00:00"/>
    <s v="Seed"/>
    <n v="45689830"/>
    <n v="825765089"/>
    <s v="SoftBank"/>
    <n v="9"/>
    <n v="632"/>
    <n v="85674370"/>
    <n v="17"/>
    <x v="1"/>
    <x v="1"/>
  </r>
  <r>
    <x v="1413"/>
    <s v="Startup1414"/>
    <s v="E-Commerce"/>
    <s v="UK"/>
    <s v="Manchester"/>
    <n v="2021"/>
    <d v="2022-07-14T00:00:00"/>
    <s v="Series D"/>
    <n v="43489164"/>
    <n v="726456536"/>
    <s v="Andreessen Horowitz"/>
    <n v="3"/>
    <n v="964"/>
    <n v="91783038"/>
    <n v="38"/>
    <x v="2"/>
    <x v="0"/>
  </r>
  <r>
    <x v="1414"/>
    <s v="Startup1415"/>
    <s v="E-Commerce"/>
    <s v="Singapore"/>
    <s v="Singapore"/>
    <n v="2017"/>
    <d v="2023-02-06T00:00:00"/>
    <s v="IPO"/>
    <n v="14642776"/>
    <n v="653143957"/>
    <s v="Sequoia Capital"/>
    <n v="5"/>
    <n v="3244"/>
    <n v="44254714"/>
    <n v="16"/>
    <x v="2"/>
    <x v="0"/>
  </r>
  <r>
    <x v="1415"/>
    <s v="Startup1416"/>
    <s v="Cybersecurity"/>
    <s v="UAE"/>
    <s v="Abu Dhabi"/>
    <n v="2022"/>
    <d v="2023-10-08T00:00:00"/>
    <s v="Series A"/>
    <n v="17863352"/>
    <n v="557437614"/>
    <s v="Peak XV"/>
    <n v="4"/>
    <n v="4058"/>
    <n v="47623023"/>
    <n v="17"/>
    <x v="0"/>
    <x v="0"/>
  </r>
  <r>
    <x v="1416"/>
    <s v="Startup1417"/>
    <s v="AgriTech"/>
    <s v="Germany"/>
    <s v="Berlin"/>
    <n v="2020"/>
    <d v="2022-03-21T00:00:00"/>
    <s v="Series B"/>
    <n v="29380121"/>
    <n v="424382097"/>
    <s v="Sequoia Capital"/>
    <n v="4"/>
    <n v="591"/>
    <n v="76481955"/>
    <n v="25"/>
    <x v="3"/>
    <x v="0"/>
  </r>
  <r>
    <x v="1417"/>
    <s v="Startup1418"/>
    <s v="E-Commerce"/>
    <s v="Japan"/>
    <s v="Tokyo"/>
    <n v="2013"/>
    <d v="2026-05-28T00:00:00"/>
    <s v="Series D"/>
    <n v="34335190"/>
    <n v="650271315"/>
    <s v="Y Combinator"/>
    <n v="12"/>
    <n v="4016"/>
    <n v="84603408"/>
    <n v="20"/>
    <x v="0"/>
    <x v="0"/>
  </r>
  <r>
    <x v="1418"/>
    <s v="Startup1419"/>
    <s v="EdTech"/>
    <s v="UAE"/>
    <s v="Dubai"/>
    <n v="2020"/>
    <d v="2023-02-26T00:00:00"/>
    <s v="Seed"/>
    <n v="47317415"/>
    <n v="972013523"/>
    <s v="Andreessen Horowitz"/>
    <n v="9"/>
    <n v="4441"/>
    <n v="9139020"/>
    <n v="4"/>
    <x v="1"/>
    <x v="1"/>
  </r>
  <r>
    <x v="1419"/>
    <s v="Startup1420"/>
    <s v="Robotics"/>
    <s v="Germany"/>
    <s v="Munich"/>
    <n v="2023"/>
    <d v="2025-09-11T00:00:00"/>
    <s v="Series D"/>
    <n v="16526252"/>
    <n v="117111305"/>
    <s v="Y Combinator"/>
    <n v="7"/>
    <n v="2755"/>
    <n v="79016799"/>
    <n v="3"/>
    <x v="0"/>
    <x v="0"/>
  </r>
  <r>
    <x v="1420"/>
    <s v="Startup1421"/>
    <s v="EdTech"/>
    <s v="Canada"/>
    <s v="Vancouver"/>
    <n v="2018"/>
    <d v="2022-06-16T00:00:00"/>
    <s v="IPO"/>
    <n v="33745892"/>
    <n v="537308859"/>
    <s v="Peak XV"/>
    <n v="6"/>
    <n v="3012"/>
    <n v="47728433"/>
    <n v="35"/>
    <x v="2"/>
    <x v="0"/>
  </r>
  <r>
    <x v="1421"/>
    <s v="Startup1422"/>
    <s v="EdTech"/>
    <s v="USA"/>
    <s v="Austin"/>
    <n v="2020"/>
    <d v="2025-03-17T00:00:00"/>
    <s v="Series A"/>
    <n v="27203338"/>
    <n v="553112859"/>
    <s v="Y Combinator"/>
    <n v="5"/>
    <n v="3809"/>
    <n v="44814220"/>
    <n v="6"/>
    <x v="1"/>
    <x v="0"/>
  </r>
  <r>
    <x v="1422"/>
    <s v="Startup1423"/>
    <s v="CleanTech"/>
    <s v="Australia"/>
    <s v="Sydney"/>
    <n v="2021"/>
    <d v="2024-12-13T00:00:00"/>
    <s v="Pre-Seed"/>
    <n v="48217925"/>
    <n v="353148950"/>
    <s v="Tiger Global"/>
    <n v="3"/>
    <n v="2165"/>
    <n v="24550464"/>
    <n v="29"/>
    <x v="1"/>
    <x v="0"/>
  </r>
  <r>
    <x v="1423"/>
    <s v="Startup1424"/>
    <s v="SaaS"/>
    <s v="UK"/>
    <s v="London"/>
    <n v="2019"/>
    <d v="2025-01-25T00:00:00"/>
    <s v="IPO"/>
    <n v="48381951"/>
    <n v="568733713"/>
    <s v="Lightspeed"/>
    <n v="11"/>
    <n v="1226"/>
    <n v="46257258"/>
    <n v="7"/>
    <x v="0"/>
    <x v="0"/>
  </r>
  <r>
    <x v="1424"/>
    <s v="Startup1425"/>
    <s v="FinTech"/>
    <s v="UAE"/>
    <s v="Abu Dhabi"/>
    <n v="2012"/>
    <d v="2023-06-12T00:00:00"/>
    <s v="Series A"/>
    <n v="37868736"/>
    <n v="638003615"/>
    <s v="Accel"/>
    <n v="9"/>
    <n v="303"/>
    <n v="87985896"/>
    <n v="34"/>
    <x v="3"/>
    <x v="0"/>
  </r>
  <r>
    <x v="1425"/>
    <s v="Startup1426"/>
    <s v="AgriTech"/>
    <s v="USA"/>
    <s v="Austin"/>
    <n v="2010"/>
    <d v="2025-04-18T00:00:00"/>
    <s v="Pre-Seed"/>
    <n v="30660665"/>
    <n v="52886522"/>
    <s v="Peak XV"/>
    <n v="2"/>
    <n v="3342"/>
    <n v="88117509"/>
    <n v="31"/>
    <x v="1"/>
    <x v="0"/>
  </r>
  <r>
    <x v="1426"/>
    <s v="Startup1427"/>
    <s v="AgriTech"/>
    <s v="France"/>
    <s v="Paris"/>
    <n v="2016"/>
    <d v="2022-11-02T00:00:00"/>
    <s v="IPO"/>
    <n v="30918149"/>
    <n v="311485861"/>
    <s v="Accel"/>
    <n v="7"/>
    <n v="3790"/>
    <n v="36219908"/>
    <n v="12"/>
    <x v="2"/>
    <x v="0"/>
  </r>
  <r>
    <x v="1427"/>
    <s v="Startup1428"/>
    <s v="E-Commerce"/>
    <s v="Australia"/>
    <s v="Melbourne"/>
    <n v="2013"/>
    <d v="2026-05-07T00:00:00"/>
    <s v="IPO"/>
    <n v="17065543"/>
    <n v="268113905"/>
    <s v="Accel"/>
    <n v="10"/>
    <n v="3955"/>
    <n v="7325784"/>
    <n v="3"/>
    <x v="3"/>
    <x v="0"/>
  </r>
  <r>
    <x v="1428"/>
    <s v="Startup1429"/>
    <s v="AgriTech"/>
    <s v="Japan"/>
    <s v="Tokyo"/>
    <n v="2012"/>
    <d v="2021-09-08T00:00:00"/>
    <s v="Pre-Seed"/>
    <n v="27056738"/>
    <n v="283608782"/>
    <s v="Tiger Global"/>
    <n v="11"/>
    <n v="3204"/>
    <n v="89009570"/>
    <n v="24"/>
    <x v="0"/>
    <x v="0"/>
  </r>
  <r>
    <x v="1429"/>
    <s v="Startup1430"/>
    <s v="SaaS"/>
    <s v="France"/>
    <s v="Paris"/>
    <n v="2017"/>
    <d v="2026-01-06T00:00:00"/>
    <s v="Series B"/>
    <n v="29143746"/>
    <n v="850607936"/>
    <s v="Peak XV"/>
    <n v="14"/>
    <n v="2744"/>
    <n v="21770293"/>
    <n v="18"/>
    <x v="2"/>
    <x v="1"/>
  </r>
  <r>
    <x v="1430"/>
    <s v="Startup1431"/>
    <s v="Cybersecurity"/>
    <s v="Australia"/>
    <s v="Sydney"/>
    <n v="2024"/>
    <d v="2025-04-19T00:00:00"/>
    <s v="Series C"/>
    <n v="11656196"/>
    <n v="462067823"/>
    <s v="Accel"/>
    <n v="4"/>
    <n v="1507"/>
    <n v="35655522"/>
    <n v="21"/>
    <x v="3"/>
    <x v="0"/>
  </r>
  <r>
    <x v="1431"/>
    <s v="Startup1432"/>
    <s v="CleanTech"/>
    <s v="UAE"/>
    <s v="Abu Dhabi"/>
    <n v="2015"/>
    <d v="2025-06-16T00:00:00"/>
    <s v="Seed"/>
    <n v="10167721"/>
    <n v="108847364"/>
    <s v="Y Combinator"/>
    <n v="12"/>
    <n v="3024"/>
    <n v="47221995"/>
    <n v="14"/>
    <x v="1"/>
    <x v="0"/>
  </r>
  <r>
    <x v="1432"/>
    <s v="Startup1433"/>
    <s v="Cybersecurity"/>
    <s v="USA"/>
    <s v="Austin"/>
    <n v="2011"/>
    <d v="2024-11-16T00:00:00"/>
    <s v="Series A"/>
    <n v="33958161"/>
    <n v="491585656"/>
    <s v="Andreessen Horowitz"/>
    <n v="3"/>
    <n v="4659"/>
    <n v="62841061"/>
    <n v="26"/>
    <x v="1"/>
    <x v="0"/>
  </r>
  <r>
    <x v="1433"/>
    <s v="Startup1434"/>
    <s v="EdTech"/>
    <s v="Canada"/>
    <s v="Toronto"/>
    <n v="2010"/>
    <d v="2022-10-04T00:00:00"/>
    <s v="IPO"/>
    <n v="47137075"/>
    <n v="426765921"/>
    <s v="Andreessen Horowitz"/>
    <n v="6"/>
    <n v="76"/>
    <n v="21110073"/>
    <n v="3"/>
    <x v="2"/>
    <x v="0"/>
  </r>
  <r>
    <x v="1434"/>
    <s v="Startup1435"/>
    <s v="AI"/>
    <s v="Germany"/>
    <s v="Berlin"/>
    <n v="2012"/>
    <d v="2025-04-14T00:00:00"/>
    <s v="Series B"/>
    <n v="5903083"/>
    <n v="24873769"/>
    <s v="Accel"/>
    <n v="11"/>
    <n v="1703"/>
    <n v="75723312"/>
    <n v="38"/>
    <x v="0"/>
    <x v="0"/>
  </r>
  <r>
    <x v="1435"/>
    <s v="Startup1436"/>
    <s v="EdTech"/>
    <s v="France"/>
    <s v="Paris"/>
    <n v="2016"/>
    <d v="2024-04-30T00:00:00"/>
    <s v="Series D"/>
    <n v="36655121"/>
    <n v="712900516"/>
    <s v="Andreessen Horowitz"/>
    <n v="1"/>
    <n v="3257"/>
    <n v="16696682"/>
    <n v="32"/>
    <x v="3"/>
    <x v="0"/>
  </r>
  <r>
    <x v="1436"/>
    <s v="Startup1437"/>
    <s v="AI"/>
    <s v="India"/>
    <s v="Bengaluru"/>
    <n v="2011"/>
    <d v="2022-08-16T00:00:00"/>
    <s v="Pre-Seed"/>
    <n v="45598429"/>
    <n v="830326356"/>
    <s v="Andreessen Horowitz"/>
    <n v="11"/>
    <n v="2068"/>
    <n v="68434231"/>
    <n v="1"/>
    <x v="2"/>
    <x v="1"/>
  </r>
  <r>
    <x v="1437"/>
    <s v="Startup1438"/>
    <s v="AI"/>
    <s v="Canada"/>
    <s v="Toronto"/>
    <n v="2012"/>
    <d v="2021-05-26T00:00:00"/>
    <s v="Series C"/>
    <n v="21202308"/>
    <n v="879676441"/>
    <s v="Peak XV"/>
    <n v="13"/>
    <n v="1127"/>
    <n v="51161440"/>
    <n v="3"/>
    <x v="0"/>
    <x v="1"/>
  </r>
  <r>
    <x v="1438"/>
    <s v="Startup1439"/>
    <s v="AgriTech"/>
    <s v="India"/>
    <s v="Hyderabad"/>
    <n v="2013"/>
    <d v="2026-06-23T00:00:00"/>
    <s v="Series D"/>
    <n v="17059493"/>
    <n v="222714605"/>
    <s v="Sequoia Capital"/>
    <n v="4"/>
    <n v="82"/>
    <n v="15558951"/>
    <n v="17"/>
    <x v="3"/>
    <x v="0"/>
  </r>
  <r>
    <x v="1439"/>
    <s v="Startup1440"/>
    <s v="AI"/>
    <s v="Singapore"/>
    <s v="Singapore"/>
    <n v="2015"/>
    <d v="2025-10-16T00:00:00"/>
    <s v="Series C"/>
    <n v="4133598"/>
    <n v="178759261"/>
    <s v="Lightspeed"/>
    <n v="8"/>
    <n v="3534"/>
    <n v="54284371"/>
    <n v="35"/>
    <x v="2"/>
    <x v="0"/>
  </r>
  <r>
    <x v="1440"/>
    <s v="Startup1441"/>
    <s v="AI"/>
    <s v="India"/>
    <s v="Hyderabad"/>
    <n v="2020"/>
    <d v="2026-02-18T00:00:00"/>
    <s v="Seed"/>
    <n v="13619972"/>
    <n v="286343078"/>
    <s v="Andreessen Horowitz"/>
    <n v="7"/>
    <n v="2678"/>
    <n v="30655302"/>
    <n v="32"/>
    <x v="2"/>
    <x v="0"/>
  </r>
  <r>
    <x v="1441"/>
    <s v="Startup1442"/>
    <s v="AI"/>
    <s v="UK"/>
    <s v="Manchester"/>
    <n v="2018"/>
    <d v="2022-11-26T00:00:00"/>
    <s v="Series A"/>
    <n v="27450268"/>
    <n v="494067886"/>
    <s v="SoftBank"/>
    <n v="3"/>
    <n v="4515"/>
    <n v="44573850"/>
    <n v="36"/>
    <x v="1"/>
    <x v="0"/>
  </r>
  <r>
    <x v="1442"/>
    <s v="Startup1443"/>
    <s v="Cybersecurity"/>
    <s v="India"/>
    <s v="Bengaluru"/>
    <n v="2022"/>
    <d v="2026-04-01T00:00:00"/>
    <s v="Series C"/>
    <n v="18454335"/>
    <n v="902272943"/>
    <s v="Lightspeed"/>
    <n v="7"/>
    <n v="3319"/>
    <n v="45714950"/>
    <n v="27"/>
    <x v="0"/>
    <x v="1"/>
  </r>
  <r>
    <x v="1443"/>
    <s v="Startup1444"/>
    <s v="HealthTech"/>
    <s v="France"/>
    <s v="Paris"/>
    <n v="2024"/>
    <d v="2022-09-12T00:00:00"/>
    <s v="IPO"/>
    <n v="32762787"/>
    <n v="325021168"/>
    <s v="Sequoia Capital"/>
    <n v="8"/>
    <n v="805"/>
    <n v="51470801"/>
    <n v="34"/>
    <x v="3"/>
    <x v="0"/>
  </r>
  <r>
    <x v="1444"/>
    <s v="Startup1445"/>
    <s v="SaaS"/>
    <s v="Canada"/>
    <s v="Toronto"/>
    <n v="2016"/>
    <d v="2023-12-17T00:00:00"/>
    <s v="Series B"/>
    <n v="35475476"/>
    <n v="822094939"/>
    <s v="Andreessen Horowitz"/>
    <n v="14"/>
    <n v="4698"/>
    <n v="53769935"/>
    <n v="22"/>
    <x v="3"/>
    <x v="1"/>
  </r>
  <r>
    <x v="1445"/>
    <s v="Startup1446"/>
    <s v="AgriTech"/>
    <s v="Australia"/>
    <s v="Sydney"/>
    <n v="2010"/>
    <d v="2026-04-27T00:00:00"/>
    <s v="IPO"/>
    <n v="31043639"/>
    <n v="421506305"/>
    <s v="Sequoia Capital"/>
    <n v="13"/>
    <n v="449"/>
    <n v="84493974"/>
    <n v="16"/>
    <x v="0"/>
    <x v="0"/>
  </r>
  <r>
    <x v="1446"/>
    <s v="Startup1447"/>
    <s v="Cybersecurity"/>
    <s v="Germany"/>
    <s v="Berlin"/>
    <n v="2014"/>
    <d v="2025-07-19T00:00:00"/>
    <s v="IPO"/>
    <n v="14380554"/>
    <n v="812221692"/>
    <s v="Y Combinator"/>
    <n v="1"/>
    <n v="610"/>
    <n v="69991930"/>
    <n v="18"/>
    <x v="2"/>
    <x v="1"/>
  </r>
  <r>
    <x v="1447"/>
    <s v="Startup1448"/>
    <s v="SaaS"/>
    <s v="France"/>
    <s v="Paris"/>
    <n v="2016"/>
    <d v="2024-10-25T00:00:00"/>
    <s v="Series A"/>
    <n v="43627468"/>
    <n v="823392438"/>
    <s v="Sequoia Capital"/>
    <n v="6"/>
    <n v="4902"/>
    <n v="69027426"/>
    <n v="23"/>
    <x v="2"/>
    <x v="1"/>
  </r>
  <r>
    <x v="1448"/>
    <s v="Startup1449"/>
    <s v="SaaS"/>
    <s v="Germany"/>
    <s v="Munich"/>
    <n v="2018"/>
    <d v="2024-08-18T00:00:00"/>
    <s v="Series C"/>
    <n v="1089401"/>
    <n v="799273986"/>
    <s v="Peak XV"/>
    <n v="13"/>
    <n v="3704"/>
    <n v="62386383"/>
    <n v="31"/>
    <x v="3"/>
    <x v="0"/>
  </r>
  <r>
    <x v="1449"/>
    <s v="Startup1450"/>
    <s v="Robotics"/>
    <s v="Australia"/>
    <s v="Sydney"/>
    <n v="2019"/>
    <d v="2023-06-17T00:00:00"/>
    <s v="Series A"/>
    <n v="45009514"/>
    <n v="912132251"/>
    <s v="Tiger Global"/>
    <n v="2"/>
    <n v="3445"/>
    <n v="92739545"/>
    <n v="19"/>
    <x v="3"/>
    <x v="1"/>
  </r>
  <r>
    <x v="1450"/>
    <s v="Startup1451"/>
    <s v="AI"/>
    <s v="Singapore"/>
    <s v="Singapore"/>
    <n v="2022"/>
    <d v="2025-01-04T00:00:00"/>
    <s v="Series D"/>
    <n v="35917143"/>
    <n v="272971623"/>
    <s v="Accel"/>
    <n v="10"/>
    <n v="4624"/>
    <n v="6504098"/>
    <n v="10"/>
    <x v="2"/>
    <x v="0"/>
  </r>
  <r>
    <x v="1451"/>
    <s v="Startup1452"/>
    <s v="AI"/>
    <s v="Canada"/>
    <s v="Vancouver"/>
    <n v="2014"/>
    <d v="2023-09-29T00:00:00"/>
    <s v="Series D"/>
    <n v="8220641"/>
    <n v="300337792"/>
    <s v="Tiger Global"/>
    <n v="7"/>
    <n v="2738"/>
    <n v="80505042"/>
    <n v="8"/>
    <x v="1"/>
    <x v="0"/>
  </r>
  <r>
    <x v="1452"/>
    <s v="Startup1453"/>
    <s v="Cybersecurity"/>
    <s v="UK"/>
    <s v="Manchester"/>
    <n v="2015"/>
    <d v="2025-06-20T00:00:00"/>
    <s v="Series C"/>
    <n v="49560902"/>
    <n v="318806060"/>
    <s v="Y Combinator"/>
    <n v="1"/>
    <n v="3321"/>
    <n v="87981897"/>
    <n v="8"/>
    <x v="2"/>
    <x v="0"/>
  </r>
  <r>
    <x v="1453"/>
    <s v="Startup1454"/>
    <s v="Cybersecurity"/>
    <s v="Germany"/>
    <s v="Munich"/>
    <n v="2012"/>
    <d v="2021-10-10T00:00:00"/>
    <s v="Seed"/>
    <n v="44496336"/>
    <n v="369049394"/>
    <s v="Y Combinator"/>
    <n v="10"/>
    <n v="656"/>
    <n v="35131668"/>
    <n v="37"/>
    <x v="0"/>
    <x v="0"/>
  </r>
  <r>
    <x v="1454"/>
    <s v="Startup1455"/>
    <s v="E-Commerce"/>
    <s v="Japan"/>
    <s v="Tokyo"/>
    <n v="2012"/>
    <d v="2022-01-22T00:00:00"/>
    <s v="Seed"/>
    <n v="21741070"/>
    <n v="518005999"/>
    <s v="Andreessen Horowitz"/>
    <n v="7"/>
    <n v="2464"/>
    <n v="11129734"/>
    <n v="13"/>
    <x v="0"/>
    <x v="0"/>
  </r>
  <r>
    <x v="1455"/>
    <s v="Startup1456"/>
    <s v="FinTech"/>
    <s v="Canada"/>
    <s v="Vancouver"/>
    <n v="2019"/>
    <d v="2022-09-14T00:00:00"/>
    <s v="Pre-Seed"/>
    <n v="16545775"/>
    <n v="919693994"/>
    <s v="Lightspeed"/>
    <n v="10"/>
    <n v="2376"/>
    <n v="22710313"/>
    <n v="20"/>
    <x v="2"/>
    <x v="1"/>
  </r>
  <r>
    <x v="1456"/>
    <s v="Startup1457"/>
    <s v="E-Commerce"/>
    <s v="USA"/>
    <s v="Boston"/>
    <n v="2022"/>
    <d v="2026-04-04T00:00:00"/>
    <s v="Series D"/>
    <n v="37392169"/>
    <n v="429713490"/>
    <s v="Andreessen Horowitz"/>
    <n v="11"/>
    <n v="2922"/>
    <n v="14846119"/>
    <n v="24"/>
    <x v="0"/>
    <x v="0"/>
  </r>
  <r>
    <x v="1457"/>
    <s v="Startup1458"/>
    <s v="SaaS"/>
    <s v="Germany"/>
    <s v="Munich"/>
    <n v="2016"/>
    <d v="2024-07-22T00:00:00"/>
    <s v="Series C"/>
    <n v="12800975"/>
    <n v="732126485"/>
    <s v="Accel"/>
    <n v="4"/>
    <n v="2746"/>
    <n v="93022384"/>
    <n v="37"/>
    <x v="2"/>
    <x v="0"/>
  </r>
  <r>
    <x v="1458"/>
    <s v="Startup1459"/>
    <s v="Robotics"/>
    <s v="France"/>
    <s v="Paris"/>
    <n v="2017"/>
    <d v="2023-04-14T00:00:00"/>
    <s v="Series B"/>
    <n v="49799879"/>
    <n v="584056690"/>
    <s v="Andreessen Horowitz"/>
    <n v="11"/>
    <n v="3656"/>
    <n v="5180839"/>
    <n v="26"/>
    <x v="3"/>
    <x v="0"/>
  </r>
  <r>
    <x v="1459"/>
    <s v="Startup1460"/>
    <s v="FinTech"/>
    <s v="UK"/>
    <s v="London"/>
    <n v="2013"/>
    <d v="2022-02-18T00:00:00"/>
    <s v="Series B"/>
    <n v="5297757"/>
    <n v="977271884"/>
    <s v="SoftBank"/>
    <n v="7"/>
    <n v="1958"/>
    <n v="20673412"/>
    <n v="24"/>
    <x v="2"/>
    <x v="1"/>
  </r>
  <r>
    <x v="1460"/>
    <s v="Startup1461"/>
    <s v="HealthTech"/>
    <s v="France"/>
    <s v="Paris"/>
    <n v="2014"/>
    <d v="2021-01-26T00:00:00"/>
    <s v="Series B"/>
    <n v="3214164"/>
    <n v="412291672"/>
    <s v="Peak XV"/>
    <n v="5"/>
    <n v="569"/>
    <n v="4397986"/>
    <n v="12"/>
    <x v="3"/>
    <x v="0"/>
  </r>
  <r>
    <x v="1461"/>
    <s v="Startup1462"/>
    <s v="Cybersecurity"/>
    <s v="India"/>
    <s v="Hyderabad"/>
    <n v="2024"/>
    <d v="2024-08-02T00:00:00"/>
    <s v="Series C"/>
    <n v="47533288"/>
    <n v="973752347"/>
    <s v="Y Combinator"/>
    <n v="7"/>
    <n v="2896"/>
    <n v="37696611"/>
    <n v="33"/>
    <x v="3"/>
    <x v="1"/>
  </r>
  <r>
    <x v="1462"/>
    <s v="Startup1463"/>
    <s v="AgriTech"/>
    <s v="Australia"/>
    <s v="Melbourne"/>
    <n v="2023"/>
    <d v="2022-03-21T00:00:00"/>
    <s v="Series B"/>
    <n v="15846427"/>
    <n v="700742542"/>
    <s v="Sequoia Capital"/>
    <n v="12"/>
    <n v="3656"/>
    <n v="54043030"/>
    <n v="6"/>
    <x v="1"/>
    <x v="0"/>
  </r>
  <r>
    <x v="1463"/>
    <s v="Startup1464"/>
    <s v="FinTech"/>
    <s v="India"/>
    <s v="Bengaluru"/>
    <n v="2013"/>
    <d v="2022-12-15T00:00:00"/>
    <s v="Series D"/>
    <n v="5433013"/>
    <n v="40837394"/>
    <s v="Andreessen Horowitz"/>
    <n v="5"/>
    <n v="3727"/>
    <n v="53677960"/>
    <n v="31"/>
    <x v="2"/>
    <x v="0"/>
  </r>
  <r>
    <x v="1464"/>
    <s v="Startup1465"/>
    <s v="CleanTech"/>
    <s v="UK"/>
    <s v="London"/>
    <n v="2023"/>
    <d v="2022-12-14T00:00:00"/>
    <s v="IPO"/>
    <n v="4361673"/>
    <n v="956235213"/>
    <s v="Y Combinator"/>
    <n v="14"/>
    <n v="2821"/>
    <n v="37846814"/>
    <n v="9"/>
    <x v="2"/>
    <x v="1"/>
  </r>
  <r>
    <x v="1465"/>
    <s v="Startup1466"/>
    <s v="EdTech"/>
    <s v="USA"/>
    <s v="Austin"/>
    <n v="2018"/>
    <d v="2021-08-05T00:00:00"/>
    <s v="Series B"/>
    <n v="11216639"/>
    <n v="843882571"/>
    <s v="Andreessen Horowitz"/>
    <n v="7"/>
    <n v="4990"/>
    <n v="81831816"/>
    <n v="20"/>
    <x v="3"/>
    <x v="1"/>
  </r>
  <r>
    <x v="1466"/>
    <s v="Startup1467"/>
    <s v="SaaS"/>
    <s v="Germany"/>
    <s v="Munich"/>
    <n v="2018"/>
    <d v="2023-09-04T00:00:00"/>
    <s v="Series B"/>
    <n v="32827971"/>
    <n v="583076827"/>
    <s v="Lightspeed"/>
    <n v="7"/>
    <n v="3434"/>
    <n v="24101464"/>
    <n v="23"/>
    <x v="1"/>
    <x v="0"/>
  </r>
  <r>
    <x v="1467"/>
    <s v="Startup1468"/>
    <s v="AgriTech"/>
    <s v="Canada"/>
    <s v="Toronto"/>
    <n v="2022"/>
    <d v="2022-03-19T00:00:00"/>
    <s v="Series D"/>
    <n v="48021209"/>
    <n v="209607634"/>
    <s v="SoftBank"/>
    <n v="7"/>
    <n v="156"/>
    <n v="64691465"/>
    <n v="12"/>
    <x v="0"/>
    <x v="0"/>
  </r>
  <r>
    <x v="1468"/>
    <s v="Startup1469"/>
    <s v="E-Commerce"/>
    <s v="USA"/>
    <s v="Austin"/>
    <n v="2011"/>
    <d v="2025-01-31T00:00:00"/>
    <s v="Series A"/>
    <n v="17797155"/>
    <n v="76061692"/>
    <s v="Sequoia Capital"/>
    <n v="4"/>
    <n v="2322"/>
    <n v="84570346"/>
    <n v="9"/>
    <x v="0"/>
    <x v="0"/>
  </r>
  <r>
    <x v="1469"/>
    <s v="Startup1470"/>
    <s v="SaaS"/>
    <s v="Canada"/>
    <s v="Toronto"/>
    <n v="2013"/>
    <d v="2021-12-30T00:00:00"/>
    <s v="Series B"/>
    <n v="14929405"/>
    <n v="673281257"/>
    <s v="Sequoia Capital"/>
    <n v="1"/>
    <n v="3351"/>
    <n v="89789325"/>
    <n v="38"/>
    <x v="0"/>
    <x v="0"/>
  </r>
  <r>
    <x v="1470"/>
    <s v="Startup1471"/>
    <s v="SaaS"/>
    <s v="Singapore"/>
    <s v="Singapore"/>
    <n v="2021"/>
    <d v="2024-06-15T00:00:00"/>
    <s v="Series C"/>
    <n v="41094890"/>
    <n v="987064984"/>
    <s v="Lightspeed"/>
    <n v="11"/>
    <n v="4490"/>
    <n v="54505878"/>
    <n v="35"/>
    <x v="0"/>
    <x v="1"/>
  </r>
  <r>
    <x v="1471"/>
    <s v="Startup1472"/>
    <s v="SaaS"/>
    <s v="USA"/>
    <s v="San Francisco"/>
    <n v="2010"/>
    <d v="2026-01-14T00:00:00"/>
    <s v="IPO"/>
    <n v="3480745"/>
    <n v="23435023"/>
    <s v="Lightspeed"/>
    <n v="5"/>
    <n v="2658"/>
    <n v="42810457"/>
    <n v="25"/>
    <x v="3"/>
    <x v="0"/>
  </r>
  <r>
    <x v="1472"/>
    <s v="Startup1473"/>
    <s v="CleanTech"/>
    <s v="UK"/>
    <s v="London"/>
    <n v="2013"/>
    <d v="2021-12-05T00:00:00"/>
    <s v="Series A"/>
    <n v="13884857"/>
    <n v="285717118"/>
    <s v="Y Combinator"/>
    <n v="3"/>
    <n v="1180"/>
    <n v="95678394"/>
    <n v="36"/>
    <x v="0"/>
    <x v="0"/>
  </r>
  <r>
    <x v="1473"/>
    <s v="Startup1474"/>
    <s v="HealthTech"/>
    <s v="Singapore"/>
    <s v="Singapore"/>
    <n v="2012"/>
    <d v="2022-11-26T00:00:00"/>
    <s v="Series C"/>
    <n v="17376836"/>
    <n v="717459031"/>
    <s v="Peak XV"/>
    <n v="11"/>
    <n v="4903"/>
    <n v="34419729"/>
    <n v="19"/>
    <x v="1"/>
    <x v="0"/>
  </r>
  <r>
    <x v="1474"/>
    <s v="Startup1475"/>
    <s v="SaaS"/>
    <s v="Singapore"/>
    <s v="Singapore"/>
    <n v="2016"/>
    <d v="2021-10-21T00:00:00"/>
    <s v="IPO"/>
    <n v="28970663"/>
    <n v="578217985"/>
    <s v="Peak XV"/>
    <n v="4"/>
    <n v="641"/>
    <n v="90848052"/>
    <n v="4"/>
    <x v="2"/>
    <x v="0"/>
  </r>
  <r>
    <x v="1475"/>
    <s v="Startup1476"/>
    <s v="CleanTech"/>
    <s v="France"/>
    <s v="Paris"/>
    <n v="2015"/>
    <d v="2023-07-12T00:00:00"/>
    <s v="IPO"/>
    <n v="37639330"/>
    <n v="411902084"/>
    <s v="Lightspeed"/>
    <n v="12"/>
    <n v="4443"/>
    <n v="70203807"/>
    <n v="31"/>
    <x v="1"/>
    <x v="0"/>
  </r>
  <r>
    <x v="1476"/>
    <s v="Startup1477"/>
    <s v="HealthTech"/>
    <s v="France"/>
    <s v="Paris"/>
    <n v="2022"/>
    <d v="2024-07-29T00:00:00"/>
    <s v="Series A"/>
    <n v="12496999"/>
    <n v="316581866"/>
    <s v="Peak XV"/>
    <n v="10"/>
    <n v="2714"/>
    <n v="57018069"/>
    <n v="21"/>
    <x v="2"/>
    <x v="0"/>
  </r>
  <r>
    <x v="1477"/>
    <s v="Startup1478"/>
    <s v="FinTech"/>
    <s v="Germany"/>
    <s v="Berlin"/>
    <n v="2019"/>
    <d v="2024-04-06T00:00:00"/>
    <s v="Series B"/>
    <n v="42090352"/>
    <n v="774684507"/>
    <s v="Accel"/>
    <n v="15"/>
    <n v="4052"/>
    <n v="49034792"/>
    <n v="12"/>
    <x v="0"/>
    <x v="0"/>
  </r>
  <r>
    <x v="1478"/>
    <s v="Startup1479"/>
    <s v="EdTech"/>
    <s v="France"/>
    <s v="Paris"/>
    <n v="2020"/>
    <d v="2026-02-02T00:00:00"/>
    <s v="IPO"/>
    <n v="14349959"/>
    <n v="103645528"/>
    <s v="Tiger Global"/>
    <n v="5"/>
    <n v="3515"/>
    <n v="26330097"/>
    <n v="21"/>
    <x v="2"/>
    <x v="0"/>
  </r>
  <r>
    <x v="1479"/>
    <s v="Startup1480"/>
    <s v="Cybersecurity"/>
    <s v="USA"/>
    <s v="Boston"/>
    <n v="2010"/>
    <d v="2021-09-05T00:00:00"/>
    <s v="IPO"/>
    <n v="24561609"/>
    <n v="93831410"/>
    <s v="Lightspeed"/>
    <n v="13"/>
    <n v="2332"/>
    <n v="27899662"/>
    <n v="19"/>
    <x v="2"/>
    <x v="0"/>
  </r>
  <r>
    <x v="1480"/>
    <s v="Startup1481"/>
    <s v="Robotics"/>
    <s v="USA"/>
    <s v="Boston"/>
    <n v="2013"/>
    <d v="2025-02-24T00:00:00"/>
    <s v="Series A"/>
    <n v="28327847"/>
    <n v="637001277"/>
    <s v="Lightspeed"/>
    <n v="13"/>
    <n v="4317"/>
    <n v="826846"/>
    <n v="36"/>
    <x v="1"/>
    <x v="0"/>
  </r>
  <r>
    <x v="1481"/>
    <s v="Startup1482"/>
    <s v="SaaS"/>
    <s v="USA"/>
    <s v="Boston"/>
    <n v="2011"/>
    <d v="2023-06-17T00:00:00"/>
    <s v="IPO"/>
    <n v="46901611"/>
    <n v="310527363"/>
    <s v="Accel"/>
    <n v="4"/>
    <n v="373"/>
    <n v="40762757"/>
    <n v="19"/>
    <x v="0"/>
    <x v="0"/>
  </r>
  <r>
    <x v="1482"/>
    <s v="Startup1483"/>
    <s v="E-Commerce"/>
    <s v="Germany"/>
    <s v="Berlin"/>
    <n v="2018"/>
    <d v="2025-11-22T00:00:00"/>
    <s v="Series C"/>
    <n v="11441435"/>
    <n v="212745371"/>
    <s v="Lightspeed"/>
    <n v="10"/>
    <n v="2597"/>
    <n v="31365178"/>
    <n v="14"/>
    <x v="3"/>
    <x v="0"/>
  </r>
  <r>
    <x v="1483"/>
    <s v="Startup1484"/>
    <s v="AI"/>
    <s v="Singapore"/>
    <s v="Singapore"/>
    <n v="2021"/>
    <d v="2022-02-15T00:00:00"/>
    <s v="Series A"/>
    <n v="8601041"/>
    <n v="270610110"/>
    <s v="Y Combinator"/>
    <n v="3"/>
    <n v="861"/>
    <n v="7856129"/>
    <n v="15"/>
    <x v="0"/>
    <x v="0"/>
  </r>
  <r>
    <x v="1484"/>
    <s v="Startup1485"/>
    <s v="E-Commerce"/>
    <s v="India"/>
    <s v="Hyderabad"/>
    <n v="2024"/>
    <d v="2025-11-13T00:00:00"/>
    <s v="Seed"/>
    <n v="43363898"/>
    <n v="994420022"/>
    <s v="Peak XV"/>
    <n v="15"/>
    <n v="4386"/>
    <n v="62207407"/>
    <n v="31"/>
    <x v="3"/>
    <x v="1"/>
  </r>
  <r>
    <x v="1485"/>
    <s v="Startup1486"/>
    <s v="E-Commerce"/>
    <s v="Germany"/>
    <s v="Munich"/>
    <n v="2019"/>
    <d v="2023-01-03T00:00:00"/>
    <s v="Pre-Seed"/>
    <n v="6678823"/>
    <n v="932916765"/>
    <s v="Y Combinator"/>
    <n v="10"/>
    <n v="4594"/>
    <n v="31177647"/>
    <n v="25"/>
    <x v="1"/>
    <x v="1"/>
  </r>
  <r>
    <x v="1486"/>
    <s v="Startup1487"/>
    <s v="HealthTech"/>
    <s v="France"/>
    <s v="Paris"/>
    <n v="2023"/>
    <d v="2023-02-18T00:00:00"/>
    <s v="Seed"/>
    <n v="23487374"/>
    <n v="388033008"/>
    <s v="SoftBank"/>
    <n v="11"/>
    <n v="4269"/>
    <n v="78283596"/>
    <n v="25"/>
    <x v="1"/>
    <x v="0"/>
  </r>
  <r>
    <x v="1487"/>
    <s v="Startup1488"/>
    <s v="AI"/>
    <s v="France"/>
    <s v="Paris"/>
    <n v="2023"/>
    <d v="2023-07-23T00:00:00"/>
    <s v="Series C"/>
    <n v="37984579"/>
    <n v="94636738"/>
    <s v="Sequoia Capital"/>
    <n v="13"/>
    <n v="607"/>
    <n v="84331612"/>
    <n v="32"/>
    <x v="2"/>
    <x v="0"/>
  </r>
  <r>
    <x v="1488"/>
    <s v="Startup1489"/>
    <s v="HealthTech"/>
    <s v="France"/>
    <s v="Paris"/>
    <n v="2011"/>
    <d v="2021-02-16T00:00:00"/>
    <s v="IPO"/>
    <n v="8177201"/>
    <n v="536927335"/>
    <s v="Y Combinator"/>
    <n v="15"/>
    <n v="2290"/>
    <n v="94653602"/>
    <n v="38"/>
    <x v="3"/>
    <x v="0"/>
  </r>
  <r>
    <x v="1489"/>
    <s v="Startup1490"/>
    <s v="AI"/>
    <s v="Germany"/>
    <s v="Munich"/>
    <n v="2013"/>
    <d v="2021-03-11T00:00:00"/>
    <s v="Series C"/>
    <n v="14397012"/>
    <n v="616689725"/>
    <s v="Lightspeed"/>
    <n v="6"/>
    <n v="2438"/>
    <n v="25338703"/>
    <n v="29"/>
    <x v="1"/>
    <x v="0"/>
  </r>
  <r>
    <x v="1490"/>
    <s v="Startup1491"/>
    <s v="AgriTech"/>
    <s v="Germany"/>
    <s v="Munich"/>
    <n v="2024"/>
    <d v="2022-01-06T00:00:00"/>
    <s v="Series A"/>
    <n v="24337437"/>
    <n v="607518724"/>
    <s v="Accel"/>
    <n v="3"/>
    <n v="4116"/>
    <n v="44934458"/>
    <n v="18"/>
    <x v="3"/>
    <x v="0"/>
  </r>
  <r>
    <x v="1491"/>
    <s v="Startup1492"/>
    <s v="AgriTech"/>
    <s v="UAE"/>
    <s v="Dubai"/>
    <n v="2021"/>
    <d v="2021-10-17T00:00:00"/>
    <s v="Series D"/>
    <n v="38406536"/>
    <n v="156707292"/>
    <s v="Tiger Global"/>
    <n v="6"/>
    <n v="3065"/>
    <n v="73258433"/>
    <n v="27"/>
    <x v="0"/>
    <x v="0"/>
  </r>
  <r>
    <x v="1492"/>
    <s v="Startup1493"/>
    <s v="E-Commerce"/>
    <s v="Australia"/>
    <s v="Sydney"/>
    <n v="2024"/>
    <d v="2026-01-02T00:00:00"/>
    <s v="Seed"/>
    <n v="19686994"/>
    <n v="900059268"/>
    <s v="Sequoia Capital"/>
    <n v="7"/>
    <n v="2357"/>
    <n v="14402999"/>
    <n v="5"/>
    <x v="1"/>
    <x v="1"/>
  </r>
  <r>
    <x v="1493"/>
    <s v="Startup1494"/>
    <s v="E-Commerce"/>
    <s v="UAE"/>
    <s v="Abu Dhabi"/>
    <n v="2024"/>
    <d v="2021-03-04T00:00:00"/>
    <s v="Seed"/>
    <n v="49108072"/>
    <n v="108948447"/>
    <s v="Accel"/>
    <n v="14"/>
    <n v="1463"/>
    <n v="93764558"/>
    <n v="14"/>
    <x v="3"/>
    <x v="0"/>
  </r>
  <r>
    <x v="1494"/>
    <s v="Startup1495"/>
    <s v="CleanTech"/>
    <s v="Canada"/>
    <s v="Vancouver"/>
    <n v="2021"/>
    <d v="2022-07-19T00:00:00"/>
    <s v="Series C"/>
    <n v="17652170"/>
    <n v="320213795"/>
    <s v="Lightspeed"/>
    <n v="11"/>
    <n v="2234"/>
    <n v="84178056"/>
    <n v="15"/>
    <x v="0"/>
    <x v="0"/>
  </r>
  <r>
    <x v="1495"/>
    <s v="Startup1496"/>
    <s v="FinTech"/>
    <s v="Japan"/>
    <s v="Tokyo"/>
    <n v="2017"/>
    <d v="2026-01-01T00:00:00"/>
    <s v="Pre-Seed"/>
    <n v="20406569"/>
    <n v="662174075"/>
    <s v="Lightspeed"/>
    <n v="7"/>
    <n v="2789"/>
    <n v="35225976"/>
    <n v="37"/>
    <x v="1"/>
    <x v="0"/>
  </r>
  <r>
    <x v="1496"/>
    <s v="Startup1497"/>
    <s v="E-Commerce"/>
    <s v="Australia"/>
    <s v="Melbourne"/>
    <n v="2018"/>
    <d v="2024-10-06T00:00:00"/>
    <s v="Series C"/>
    <n v="32689194"/>
    <n v="326982238"/>
    <s v="Tiger Global"/>
    <n v="5"/>
    <n v="1807"/>
    <n v="7095987"/>
    <n v="17"/>
    <x v="2"/>
    <x v="0"/>
  </r>
  <r>
    <x v="1497"/>
    <s v="Startup1498"/>
    <s v="Cybersecurity"/>
    <s v="Germany"/>
    <s v="Berlin"/>
    <n v="2011"/>
    <d v="2021-12-05T00:00:00"/>
    <s v="Series C"/>
    <n v="30366000"/>
    <n v="782204997"/>
    <s v="SoftBank"/>
    <n v="15"/>
    <n v="1967"/>
    <n v="35591192"/>
    <n v="22"/>
    <x v="3"/>
    <x v="0"/>
  </r>
  <r>
    <x v="1498"/>
    <s v="Startup1499"/>
    <s v="SaaS"/>
    <s v="France"/>
    <s v="Paris"/>
    <n v="2024"/>
    <d v="2024-08-31T00:00:00"/>
    <s v="Series D"/>
    <n v="8602893"/>
    <n v="997583107"/>
    <s v="Tiger Global"/>
    <n v="11"/>
    <n v="2670"/>
    <n v="71548239"/>
    <n v="25"/>
    <x v="2"/>
    <x v="1"/>
  </r>
  <r>
    <x v="1499"/>
    <s v="Startup1500"/>
    <s v="Robotics"/>
    <s v="France"/>
    <s v="Paris"/>
    <n v="2021"/>
    <d v="2023-03-20T00:00:00"/>
    <s v="Series A"/>
    <n v="23438608"/>
    <n v="821128071"/>
    <s v="Peak XV"/>
    <n v="4"/>
    <n v="3800"/>
    <n v="36582185"/>
    <n v="27"/>
    <x v="0"/>
    <x v="1"/>
  </r>
  <r>
    <x v="1500"/>
    <s v="Startup1501"/>
    <s v="Cybersecurity"/>
    <s v="UK"/>
    <s v="Manchester"/>
    <n v="2020"/>
    <d v="2024-01-31T00:00:00"/>
    <s v="Series A"/>
    <n v="28438524"/>
    <n v="556332498"/>
    <s v="Y Combinator"/>
    <n v="9"/>
    <n v="3275"/>
    <n v="25516505"/>
    <n v="39"/>
    <x v="1"/>
    <x v="0"/>
  </r>
  <r>
    <x v="1501"/>
    <s v="Startup1502"/>
    <s v="SaaS"/>
    <s v="India"/>
    <s v="Pune"/>
    <n v="2012"/>
    <d v="2023-11-14T00:00:00"/>
    <s v="Series C"/>
    <n v="41573935"/>
    <n v="339968320"/>
    <s v="Tiger Global"/>
    <n v="15"/>
    <n v="1189"/>
    <n v="93787879"/>
    <n v="34"/>
    <x v="0"/>
    <x v="0"/>
  </r>
  <r>
    <x v="1502"/>
    <s v="Startup1503"/>
    <s v="SaaS"/>
    <s v="Germany"/>
    <s v="Munich"/>
    <n v="2019"/>
    <d v="2022-12-15T00:00:00"/>
    <s v="Seed"/>
    <n v="21997611"/>
    <n v="112630551"/>
    <s v="Y Combinator"/>
    <n v="8"/>
    <n v="2370"/>
    <n v="22847541"/>
    <n v="19"/>
    <x v="3"/>
    <x v="0"/>
  </r>
  <r>
    <x v="1503"/>
    <s v="Startup1504"/>
    <s v="AgriTech"/>
    <s v="Germany"/>
    <s v="Munich"/>
    <n v="2020"/>
    <d v="2025-07-15T00:00:00"/>
    <s v="Seed"/>
    <n v="34334847"/>
    <n v="597261689"/>
    <s v="SoftBank"/>
    <n v="11"/>
    <n v="823"/>
    <n v="58058284"/>
    <n v="24"/>
    <x v="1"/>
    <x v="0"/>
  </r>
  <r>
    <x v="1504"/>
    <s v="Startup1505"/>
    <s v="AgriTech"/>
    <s v="UK"/>
    <s v="London"/>
    <n v="2020"/>
    <d v="2025-05-26T00:00:00"/>
    <s v="Series B"/>
    <n v="3371034"/>
    <n v="128015975"/>
    <s v="Accel"/>
    <n v="3"/>
    <n v="59"/>
    <n v="1509642"/>
    <n v="16"/>
    <x v="3"/>
    <x v="0"/>
  </r>
  <r>
    <x v="1505"/>
    <s v="Startup1506"/>
    <s v="AI"/>
    <s v="Singapore"/>
    <s v="Singapore"/>
    <n v="2022"/>
    <d v="2026-01-24T00:00:00"/>
    <s v="IPO"/>
    <n v="3140976"/>
    <n v="231962415"/>
    <s v="Y Combinator"/>
    <n v="5"/>
    <n v="3678"/>
    <n v="315096"/>
    <n v="20"/>
    <x v="1"/>
    <x v="0"/>
  </r>
  <r>
    <x v="1506"/>
    <s v="Startup1507"/>
    <s v="FinTech"/>
    <s v="Singapore"/>
    <s v="Singapore"/>
    <n v="2010"/>
    <d v="2026-02-17T00:00:00"/>
    <s v="IPO"/>
    <n v="8171997"/>
    <n v="61343987"/>
    <s v="Peak XV"/>
    <n v="7"/>
    <n v="213"/>
    <n v="91425431"/>
    <n v="27"/>
    <x v="0"/>
    <x v="0"/>
  </r>
  <r>
    <x v="1507"/>
    <s v="Startup1508"/>
    <s v="AI"/>
    <s v="India"/>
    <s v="Hyderabad"/>
    <n v="2021"/>
    <d v="2023-10-19T00:00:00"/>
    <s v="Seed"/>
    <n v="44474400"/>
    <n v="831111760"/>
    <s v="Y Combinator"/>
    <n v="2"/>
    <n v="1045"/>
    <n v="44322734"/>
    <n v="13"/>
    <x v="2"/>
    <x v="1"/>
  </r>
  <r>
    <x v="1508"/>
    <s v="Startup1509"/>
    <s v="SaaS"/>
    <s v="Germany"/>
    <s v="Munich"/>
    <n v="2024"/>
    <d v="2026-01-29T00:00:00"/>
    <s v="Seed"/>
    <n v="35558983"/>
    <n v="770908937"/>
    <s v="SoftBank"/>
    <n v="1"/>
    <n v="3909"/>
    <n v="3017903"/>
    <n v="1"/>
    <x v="2"/>
    <x v="0"/>
  </r>
  <r>
    <x v="1509"/>
    <s v="Startup1510"/>
    <s v="Cybersecurity"/>
    <s v="UAE"/>
    <s v="Dubai"/>
    <n v="2015"/>
    <d v="2022-04-27T00:00:00"/>
    <s v="Seed"/>
    <n v="3127380"/>
    <n v="96168623"/>
    <s v="Andreessen Horowitz"/>
    <n v="9"/>
    <n v="991"/>
    <n v="69987669"/>
    <n v="13"/>
    <x v="1"/>
    <x v="0"/>
  </r>
  <r>
    <x v="1510"/>
    <s v="Startup1511"/>
    <s v="HealthTech"/>
    <s v="Singapore"/>
    <s v="Singapore"/>
    <n v="2016"/>
    <d v="2023-08-07T00:00:00"/>
    <s v="Series B"/>
    <n v="17085778"/>
    <n v="916813361"/>
    <s v="Accel"/>
    <n v="4"/>
    <n v="3828"/>
    <n v="79916715"/>
    <n v="9"/>
    <x v="0"/>
    <x v="1"/>
  </r>
  <r>
    <x v="1511"/>
    <s v="Startup1512"/>
    <s v="AI"/>
    <s v="USA"/>
    <s v="Boston"/>
    <n v="2015"/>
    <d v="2021-01-14T00:00:00"/>
    <s v="Seed"/>
    <n v="33058963"/>
    <n v="348497927"/>
    <s v="Tiger Global"/>
    <n v="10"/>
    <n v="1676"/>
    <n v="57527458"/>
    <n v="35"/>
    <x v="1"/>
    <x v="0"/>
  </r>
  <r>
    <x v="1512"/>
    <s v="Startup1513"/>
    <s v="Robotics"/>
    <s v="Canada"/>
    <s v="Toronto"/>
    <n v="2019"/>
    <d v="2024-06-24T00:00:00"/>
    <s v="Seed"/>
    <n v="46188280"/>
    <n v="761977694"/>
    <s v="Peak XV"/>
    <n v="13"/>
    <n v="4273"/>
    <n v="38809949"/>
    <n v="33"/>
    <x v="0"/>
    <x v="0"/>
  </r>
  <r>
    <x v="1513"/>
    <s v="Startup1514"/>
    <s v="AgriTech"/>
    <s v="UAE"/>
    <s v="Abu Dhabi"/>
    <n v="2016"/>
    <d v="2021-09-28T00:00:00"/>
    <s v="Seed"/>
    <n v="40473841"/>
    <n v="817931108"/>
    <s v="Sequoia Capital"/>
    <n v="3"/>
    <n v="2993"/>
    <n v="49611950"/>
    <n v="5"/>
    <x v="1"/>
    <x v="1"/>
  </r>
  <r>
    <x v="1514"/>
    <s v="Startup1515"/>
    <s v="E-Commerce"/>
    <s v="Japan"/>
    <s v="Tokyo"/>
    <n v="2010"/>
    <d v="2021-02-10T00:00:00"/>
    <s v="Seed"/>
    <n v="9568782"/>
    <n v="691627228"/>
    <s v="Peak XV"/>
    <n v="15"/>
    <n v="2920"/>
    <n v="38584538"/>
    <n v="15"/>
    <x v="2"/>
    <x v="0"/>
  </r>
  <r>
    <x v="1515"/>
    <s v="Startup1516"/>
    <s v="E-Commerce"/>
    <s v="USA"/>
    <s v="Austin"/>
    <n v="2020"/>
    <d v="2025-08-26T00:00:00"/>
    <s v="Series C"/>
    <n v="47100732"/>
    <n v="9494720"/>
    <s v="Tiger Global"/>
    <n v="15"/>
    <n v="2016"/>
    <n v="67054865"/>
    <n v="12"/>
    <x v="2"/>
    <x v="0"/>
  </r>
  <r>
    <x v="1516"/>
    <s v="Startup1517"/>
    <s v="E-Commerce"/>
    <s v="UK"/>
    <s v="London"/>
    <n v="2021"/>
    <d v="2025-03-11T00:00:00"/>
    <s v="Pre-Seed"/>
    <n v="563818"/>
    <n v="814692580"/>
    <s v="Y Combinator"/>
    <n v="7"/>
    <n v="462"/>
    <n v="70619106"/>
    <n v="17"/>
    <x v="0"/>
    <x v="1"/>
  </r>
  <r>
    <x v="1517"/>
    <s v="Startup1518"/>
    <s v="E-Commerce"/>
    <s v="UK"/>
    <s v="Manchester"/>
    <n v="2012"/>
    <d v="2022-09-25T00:00:00"/>
    <s v="Series B"/>
    <n v="8835120"/>
    <n v="858632086"/>
    <s v="Sequoia Capital"/>
    <n v="14"/>
    <n v="1584"/>
    <n v="30672452"/>
    <n v="20"/>
    <x v="3"/>
    <x v="1"/>
  </r>
  <r>
    <x v="1518"/>
    <s v="Startup1519"/>
    <s v="AgriTech"/>
    <s v="UK"/>
    <s v="Manchester"/>
    <n v="2010"/>
    <d v="2024-08-02T00:00:00"/>
    <s v="Series C"/>
    <n v="11274791"/>
    <n v="194576091"/>
    <s v="SoftBank"/>
    <n v="13"/>
    <n v="4311"/>
    <n v="67602461"/>
    <n v="39"/>
    <x v="3"/>
    <x v="0"/>
  </r>
  <r>
    <x v="1519"/>
    <s v="Startup1520"/>
    <s v="CleanTech"/>
    <s v="Germany"/>
    <s v="Munich"/>
    <n v="2021"/>
    <d v="2021-10-07T00:00:00"/>
    <s v="Series D"/>
    <n v="13208935"/>
    <n v="822787974"/>
    <s v="Accel"/>
    <n v="11"/>
    <n v="2996"/>
    <n v="68918386"/>
    <n v="21"/>
    <x v="2"/>
    <x v="1"/>
  </r>
  <r>
    <x v="1520"/>
    <s v="Startup1521"/>
    <s v="AI"/>
    <s v="France"/>
    <s v="Paris"/>
    <n v="2021"/>
    <d v="2021-01-05T00:00:00"/>
    <s v="Seed"/>
    <n v="12274689"/>
    <n v="778934150"/>
    <s v="Accel"/>
    <n v="10"/>
    <n v="3655"/>
    <n v="43113417"/>
    <n v="33"/>
    <x v="2"/>
    <x v="0"/>
  </r>
  <r>
    <x v="1521"/>
    <s v="Startup1522"/>
    <s v="CleanTech"/>
    <s v="France"/>
    <s v="Paris"/>
    <n v="2015"/>
    <d v="2025-04-07T00:00:00"/>
    <s v="Pre-Seed"/>
    <n v="7071458"/>
    <n v="825208136"/>
    <s v="Sequoia Capital"/>
    <n v="5"/>
    <n v="2462"/>
    <n v="73051498"/>
    <n v="29"/>
    <x v="1"/>
    <x v="1"/>
  </r>
  <r>
    <x v="1522"/>
    <s v="Startup1523"/>
    <s v="SaaS"/>
    <s v="Germany"/>
    <s v="Berlin"/>
    <n v="2010"/>
    <d v="2023-07-06T00:00:00"/>
    <s v="Series C"/>
    <n v="11087969"/>
    <n v="255714112"/>
    <s v="Lightspeed"/>
    <n v="6"/>
    <n v="2278"/>
    <n v="23665724"/>
    <n v="21"/>
    <x v="3"/>
    <x v="0"/>
  </r>
  <r>
    <x v="1523"/>
    <s v="Startup1524"/>
    <s v="HealthTech"/>
    <s v="India"/>
    <s v="Hyderabad"/>
    <n v="2023"/>
    <d v="2021-08-03T00:00:00"/>
    <s v="Seed"/>
    <n v="647893"/>
    <n v="688525551"/>
    <s v="Andreessen Horowitz"/>
    <n v="5"/>
    <n v="3078"/>
    <n v="64149700"/>
    <n v="23"/>
    <x v="2"/>
    <x v="0"/>
  </r>
  <r>
    <x v="1524"/>
    <s v="Startup1525"/>
    <s v="E-Commerce"/>
    <s v="Singapore"/>
    <s v="Singapore"/>
    <n v="2014"/>
    <d v="2024-12-28T00:00:00"/>
    <s v="Pre-Seed"/>
    <n v="1736453"/>
    <n v="451163366"/>
    <s v="Tiger Global"/>
    <n v="7"/>
    <n v="980"/>
    <n v="93629482"/>
    <n v="25"/>
    <x v="2"/>
    <x v="0"/>
  </r>
  <r>
    <x v="1525"/>
    <s v="Startup1526"/>
    <s v="CleanTech"/>
    <s v="UK"/>
    <s v="London"/>
    <n v="2021"/>
    <d v="2023-01-16T00:00:00"/>
    <s v="Series C"/>
    <n v="31383921"/>
    <n v="523948488"/>
    <s v="Accel"/>
    <n v="4"/>
    <n v="1543"/>
    <n v="89243898"/>
    <n v="5"/>
    <x v="1"/>
    <x v="0"/>
  </r>
  <r>
    <x v="1526"/>
    <s v="Startup1527"/>
    <s v="Cybersecurity"/>
    <s v="UK"/>
    <s v="London"/>
    <n v="2015"/>
    <d v="2021-11-26T00:00:00"/>
    <s v="Pre-Seed"/>
    <n v="10384761"/>
    <n v="66027309"/>
    <s v="Lightspeed"/>
    <n v="2"/>
    <n v="3744"/>
    <n v="9996051"/>
    <n v="25"/>
    <x v="1"/>
    <x v="0"/>
  </r>
  <r>
    <x v="1527"/>
    <s v="Startup1528"/>
    <s v="SaaS"/>
    <s v="UAE"/>
    <s v="Dubai"/>
    <n v="2021"/>
    <d v="2022-10-23T00:00:00"/>
    <s v="Pre-Seed"/>
    <n v="17305796"/>
    <n v="35614925"/>
    <s v="Sequoia Capital"/>
    <n v="10"/>
    <n v="4742"/>
    <n v="4094502"/>
    <n v="35"/>
    <x v="0"/>
    <x v="0"/>
  </r>
  <r>
    <x v="1528"/>
    <s v="Startup1529"/>
    <s v="Cybersecurity"/>
    <s v="USA"/>
    <s v="San Francisco"/>
    <n v="2011"/>
    <d v="2026-05-13T00:00:00"/>
    <s v="IPO"/>
    <n v="13840994"/>
    <n v="947026592"/>
    <s v="Tiger Global"/>
    <n v="15"/>
    <n v="3989"/>
    <n v="69041186"/>
    <n v="1"/>
    <x v="0"/>
    <x v="1"/>
  </r>
  <r>
    <x v="1529"/>
    <s v="Startup1530"/>
    <s v="CleanTech"/>
    <s v="UK"/>
    <s v="London"/>
    <n v="2020"/>
    <d v="2023-07-17T00:00:00"/>
    <s v="Series A"/>
    <n v="6641449"/>
    <n v="978901938"/>
    <s v="Peak XV"/>
    <n v="5"/>
    <n v="1571"/>
    <n v="38831156"/>
    <n v="16"/>
    <x v="3"/>
    <x v="1"/>
  </r>
  <r>
    <x v="1530"/>
    <s v="Startup1531"/>
    <s v="FinTech"/>
    <s v="Canada"/>
    <s v="Toronto"/>
    <n v="2024"/>
    <d v="2023-01-17T00:00:00"/>
    <s v="Series D"/>
    <n v="32802605"/>
    <n v="927918223"/>
    <s v="Peak XV"/>
    <n v="8"/>
    <n v="4981"/>
    <n v="19639381"/>
    <n v="33"/>
    <x v="2"/>
    <x v="1"/>
  </r>
  <r>
    <x v="1531"/>
    <s v="Startup1532"/>
    <s v="CleanTech"/>
    <s v="Japan"/>
    <s v="Tokyo"/>
    <n v="2017"/>
    <d v="2024-11-30T00:00:00"/>
    <s v="Seed"/>
    <n v="17593857"/>
    <n v="657617296"/>
    <s v="Peak XV"/>
    <n v="1"/>
    <n v="74"/>
    <n v="3000284"/>
    <n v="9"/>
    <x v="3"/>
    <x v="0"/>
  </r>
  <r>
    <x v="1532"/>
    <s v="Startup1533"/>
    <s v="EdTech"/>
    <s v="Japan"/>
    <s v="Tokyo"/>
    <n v="2019"/>
    <d v="2021-04-23T00:00:00"/>
    <s v="Series B"/>
    <n v="23212009"/>
    <n v="129101203"/>
    <s v="Lightspeed"/>
    <n v="8"/>
    <n v="1868"/>
    <n v="77538571"/>
    <n v="17"/>
    <x v="3"/>
    <x v="0"/>
  </r>
  <r>
    <x v="1533"/>
    <s v="Startup1534"/>
    <s v="FinTech"/>
    <s v="UK"/>
    <s v="Manchester"/>
    <n v="2023"/>
    <d v="2023-07-23T00:00:00"/>
    <s v="Pre-Seed"/>
    <n v="11060888"/>
    <n v="249944034"/>
    <s v="SoftBank"/>
    <n v="5"/>
    <n v="136"/>
    <n v="73189083"/>
    <n v="26"/>
    <x v="0"/>
    <x v="0"/>
  </r>
  <r>
    <x v="1534"/>
    <s v="Startup1535"/>
    <s v="Robotics"/>
    <s v="Japan"/>
    <s v="Tokyo"/>
    <n v="2017"/>
    <d v="2022-05-11T00:00:00"/>
    <s v="IPO"/>
    <n v="12331809"/>
    <n v="354164701"/>
    <s v="Sequoia Capital"/>
    <n v="9"/>
    <n v="521"/>
    <n v="5144669"/>
    <n v="26"/>
    <x v="3"/>
    <x v="0"/>
  </r>
  <r>
    <x v="1535"/>
    <s v="Startup1536"/>
    <s v="Cybersecurity"/>
    <s v="Germany"/>
    <s v="Munich"/>
    <n v="2015"/>
    <d v="2022-05-28T00:00:00"/>
    <s v="Series A"/>
    <n v="27549188"/>
    <n v="895503681"/>
    <s v="Tiger Global"/>
    <n v="14"/>
    <n v="1428"/>
    <n v="72196900"/>
    <n v="14"/>
    <x v="2"/>
    <x v="1"/>
  </r>
  <r>
    <x v="1536"/>
    <s v="Startup1537"/>
    <s v="EdTech"/>
    <s v="USA"/>
    <s v="New York"/>
    <n v="2022"/>
    <d v="2025-09-23T00:00:00"/>
    <s v="Series B"/>
    <n v="22076402"/>
    <n v="173189965"/>
    <s v="Tiger Global"/>
    <n v="14"/>
    <n v="2020"/>
    <n v="34246413"/>
    <n v="23"/>
    <x v="0"/>
    <x v="0"/>
  </r>
  <r>
    <x v="1537"/>
    <s v="Startup1538"/>
    <s v="HealthTech"/>
    <s v="UAE"/>
    <s v="Dubai"/>
    <n v="2024"/>
    <d v="2024-01-16T00:00:00"/>
    <s v="Seed"/>
    <n v="21566828"/>
    <n v="713429910"/>
    <s v="Tiger Global"/>
    <n v="13"/>
    <n v="3150"/>
    <n v="70754307"/>
    <n v="3"/>
    <x v="0"/>
    <x v="0"/>
  </r>
  <r>
    <x v="1538"/>
    <s v="Startup1539"/>
    <s v="CleanTech"/>
    <s v="India"/>
    <s v="Hyderabad"/>
    <n v="2013"/>
    <d v="2021-07-04T00:00:00"/>
    <s v="Series A"/>
    <n v="21800808"/>
    <n v="865284564"/>
    <s v="Accel"/>
    <n v="8"/>
    <n v="1350"/>
    <n v="8999002"/>
    <n v="17"/>
    <x v="0"/>
    <x v="1"/>
  </r>
  <r>
    <x v="1539"/>
    <s v="Startup1540"/>
    <s v="FinTech"/>
    <s v="France"/>
    <s v="Paris"/>
    <n v="2016"/>
    <d v="2022-04-13T00:00:00"/>
    <s v="Series A"/>
    <n v="45789891"/>
    <n v="945892528"/>
    <s v="Peak XV"/>
    <n v="12"/>
    <n v="3202"/>
    <n v="25422256"/>
    <n v="2"/>
    <x v="3"/>
    <x v="1"/>
  </r>
  <r>
    <x v="1540"/>
    <s v="Startup1541"/>
    <s v="SaaS"/>
    <s v="UAE"/>
    <s v="Abu Dhabi"/>
    <n v="2017"/>
    <d v="2021-03-28T00:00:00"/>
    <s v="Series A"/>
    <n v="1713414"/>
    <n v="303797549"/>
    <s v="Lightspeed"/>
    <n v="5"/>
    <n v="3620"/>
    <n v="8043736"/>
    <n v="34"/>
    <x v="0"/>
    <x v="0"/>
  </r>
  <r>
    <x v="1541"/>
    <s v="Startup1542"/>
    <s v="AgriTech"/>
    <s v="UAE"/>
    <s v="Dubai"/>
    <n v="2010"/>
    <d v="2023-02-23T00:00:00"/>
    <s v="Series C"/>
    <n v="37623764"/>
    <n v="731162554"/>
    <s v="Y Combinator"/>
    <n v="14"/>
    <n v="3171"/>
    <n v="37769664"/>
    <n v="1"/>
    <x v="1"/>
    <x v="0"/>
  </r>
  <r>
    <x v="1542"/>
    <s v="Startup1543"/>
    <s v="E-Commerce"/>
    <s v="UAE"/>
    <s v="Dubai"/>
    <n v="2014"/>
    <d v="2021-06-14T00:00:00"/>
    <s v="Pre-Seed"/>
    <n v="35709763"/>
    <n v="714188948"/>
    <s v="SoftBank"/>
    <n v="1"/>
    <n v="3849"/>
    <n v="70391476"/>
    <n v="22"/>
    <x v="3"/>
    <x v="0"/>
  </r>
  <r>
    <x v="1543"/>
    <s v="Startup1544"/>
    <s v="AgriTech"/>
    <s v="France"/>
    <s v="Paris"/>
    <n v="2010"/>
    <d v="2026-02-04T00:00:00"/>
    <s v="Seed"/>
    <n v="21160055"/>
    <n v="78591576"/>
    <s v="SoftBank"/>
    <n v="8"/>
    <n v="3202"/>
    <n v="96802255"/>
    <n v="29"/>
    <x v="1"/>
    <x v="0"/>
  </r>
  <r>
    <x v="1544"/>
    <s v="Startup1545"/>
    <s v="FinTech"/>
    <s v="USA"/>
    <s v="Austin"/>
    <n v="2018"/>
    <d v="2022-08-09T00:00:00"/>
    <s v="Series C"/>
    <n v="44021344"/>
    <n v="630016726"/>
    <s v="SoftBank"/>
    <n v="4"/>
    <n v="744"/>
    <n v="297868"/>
    <n v="17"/>
    <x v="3"/>
    <x v="0"/>
  </r>
  <r>
    <x v="1545"/>
    <s v="Startup1546"/>
    <s v="SaaS"/>
    <s v="USA"/>
    <s v="San Francisco"/>
    <n v="2016"/>
    <d v="2023-07-28T00:00:00"/>
    <s v="Series D"/>
    <n v="14964460"/>
    <n v="335904091"/>
    <s v="Peak XV"/>
    <n v="8"/>
    <n v="3621"/>
    <n v="27532110"/>
    <n v="3"/>
    <x v="3"/>
    <x v="0"/>
  </r>
  <r>
    <x v="1546"/>
    <s v="Startup1547"/>
    <s v="SaaS"/>
    <s v="India"/>
    <s v="Hyderabad"/>
    <n v="2012"/>
    <d v="2021-06-13T00:00:00"/>
    <s v="Series D"/>
    <n v="43065123"/>
    <n v="422890041"/>
    <s v="Accel"/>
    <n v="14"/>
    <n v="3805"/>
    <n v="40486263"/>
    <n v="12"/>
    <x v="0"/>
    <x v="0"/>
  </r>
  <r>
    <x v="1547"/>
    <s v="Startup1548"/>
    <s v="Robotics"/>
    <s v="France"/>
    <s v="Paris"/>
    <n v="2024"/>
    <d v="2023-03-01T00:00:00"/>
    <s v="IPO"/>
    <n v="13585632"/>
    <n v="399411179"/>
    <s v="Peak XV"/>
    <n v="13"/>
    <n v="4027"/>
    <n v="30789058"/>
    <n v="4"/>
    <x v="2"/>
    <x v="0"/>
  </r>
  <r>
    <x v="1548"/>
    <s v="Startup1549"/>
    <s v="E-Commerce"/>
    <s v="India"/>
    <s v="Hyderabad"/>
    <n v="2010"/>
    <d v="2021-04-19T00:00:00"/>
    <s v="IPO"/>
    <n v="40503277"/>
    <n v="190779446"/>
    <s v="Y Combinator"/>
    <n v="11"/>
    <n v="1370"/>
    <n v="98214416"/>
    <n v="23"/>
    <x v="3"/>
    <x v="0"/>
  </r>
  <r>
    <x v="1549"/>
    <s v="Startup1550"/>
    <s v="AgriTech"/>
    <s v="Australia"/>
    <s v="Sydney"/>
    <n v="2023"/>
    <d v="2024-04-12T00:00:00"/>
    <s v="Series B"/>
    <n v="28120057"/>
    <n v="378204012"/>
    <s v="Lightspeed"/>
    <n v="14"/>
    <n v="1881"/>
    <n v="71603288"/>
    <n v="37"/>
    <x v="1"/>
    <x v="0"/>
  </r>
  <r>
    <x v="1550"/>
    <s v="Startup1551"/>
    <s v="AgriTech"/>
    <s v="UAE"/>
    <s v="Dubai"/>
    <n v="2020"/>
    <d v="2023-01-17T00:00:00"/>
    <s v="Seed"/>
    <n v="32531648"/>
    <n v="27121292"/>
    <s v="Andreessen Horowitz"/>
    <n v="4"/>
    <n v="415"/>
    <n v="98651424"/>
    <n v="38"/>
    <x v="2"/>
    <x v="0"/>
  </r>
  <r>
    <x v="1551"/>
    <s v="Startup1552"/>
    <s v="E-Commerce"/>
    <s v="UK"/>
    <s v="Manchester"/>
    <n v="2016"/>
    <d v="2024-02-05T00:00:00"/>
    <s v="Series C"/>
    <n v="14362971"/>
    <n v="720340664"/>
    <s v="Accel"/>
    <n v="2"/>
    <n v="3993"/>
    <n v="57256442"/>
    <n v="26"/>
    <x v="2"/>
    <x v="0"/>
  </r>
  <r>
    <x v="1552"/>
    <s v="Startup1553"/>
    <s v="Cybersecurity"/>
    <s v="UK"/>
    <s v="London"/>
    <n v="2017"/>
    <d v="2026-02-06T00:00:00"/>
    <s v="Series D"/>
    <n v="27235378"/>
    <n v="645856383"/>
    <s v="Tiger Global"/>
    <n v="15"/>
    <n v="549"/>
    <n v="50197859"/>
    <n v="25"/>
    <x v="1"/>
    <x v="0"/>
  </r>
  <r>
    <x v="1553"/>
    <s v="Startup1554"/>
    <s v="Robotics"/>
    <s v="UAE"/>
    <s v="Abu Dhabi"/>
    <n v="2012"/>
    <d v="2025-09-27T00:00:00"/>
    <s v="Series C"/>
    <n v="25304755"/>
    <n v="869992475"/>
    <s v="Accel"/>
    <n v="14"/>
    <n v="1710"/>
    <n v="45655466"/>
    <n v="23"/>
    <x v="0"/>
    <x v="1"/>
  </r>
  <r>
    <x v="1554"/>
    <s v="Startup1555"/>
    <s v="AI"/>
    <s v="UK"/>
    <s v="London"/>
    <n v="2011"/>
    <d v="2023-07-20T00:00:00"/>
    <s v="IPO"/>
    <n v="2412879"/>
    <n v="874688167"/>
    <s v="Accel"/>
    <n v="12"/>
    <n v="3378"/>
    <n v="2696697"/>
    <n v="34"/>
    <x v="1"/>
    <x v="1"/>
  </r>
  <r>
    <x v="1555"/>
    <s v="Startup1556"/>
    <s v="E-Commerce"/>
    <s v="Australia"/>
    <s v="Melbourne"/>
    <n v="2019"/>
    <d v="2024-07-18T00:00:00"/>
    <s v="Series B"/>
    <n v="4810904"/>
    <n v="237320061"/>
    <s v="Accel"/>
    <n v="7"/>
    <n v="685"/>
    <n v="55068196"/>
    <n v="32"/>
    <x v="0"/>
    <x v="0"/>
  </r>
  <r>
    <x v="1556"/>
    <s v="Startup1557"/>
    <s v="HealthTech"/>
    <s v="USA"/>
    <s v="New York"/>
    <n v="2018"/>
    <d v="2022-08-09T00:00:00"/>
    <s v="Series A"/>
    <n v="33321036"/>
    <n v="654182942"/>
    <s v="Accel"/>
    <n v="11"/>
    <n v="1336"/>
    <n v="93482981"/>
    <n v="6"/>
    <x v="1"/>
    <x v="0"/>
  </r>
  <r>
    <x v="1557"/>
    <s v="Startup1558"/>
    <s v="EdTech"/>
    <s v="USA"/>
    <s v="New York"/>
    <n v="2013"/>
    <d v="2021-09-16T00:00:00"/>
    <s v="Pre-Seed"/>
    <n v="6934108"/>
    <n v="220580538"/>
    <s v="Accel"/>
    <n v="5"/>
    <n v="2080"/>
    <n v="29394112"/>
    <n v="31"/>
    <x v="2"/>
    <x v="0"/>
  </r>
  <r>
    <x v="1558"/>
    <s v="Startup1559"/>
    <s v="AI"/>
    <s v="India"/>
    <s v="Mumbai"/>
    <n v="2018"/>
    <d v="2024-11-17T00:00:00"/>
    <s v="IPO"/>
    <n v="40147125"/>
    <n v="105022482"/>
    <s v="Lightspeed"/>
    <n v="9"/>
    <n v="4608"/>
    <n v="22250629"/>
    <n v="22"/>
    <x v="1"/>
    <x v="0"/>
  </r>
  <r>
    <x v="1559"/>
    <s v="Startup1560"/>
    <s v="HealthTech"/>
    <s v="UK"/>
    <s v="Manchester"/>
    <n v="2012"/>
    <d v="2025-06-27T00:00:00"/>
    <s v="IPO"/>
    <n v="42668521"/>
    <n v="985765268"/>
    <s v="Andreessen Horowitz"/>
    <n v="7"/>
    <n v="3006"/>
    <n v="82847691"/>
    <n v="14"/>
    <x v="0"/>
    <x v="1"/>
  </r>
  <r>
    <x v="1560"/>
    <s v="Startup1561"/>
    <s v="AgriTech"/>
    <s v="Japan"/>
    <s v="Tokyo"/>
    <n v="2023"/>
    <d v="2023-10-13T00:00:00"/>
    <s v="IPO"/>
    <n v="39517708"/>
    <n v="256084021"/>
    <s v="Sequoia Capital"/>
    <n v="3"/>
    <n v="3109"/>
    <n v="54637513"/>
    <n v="28"/>
    <x v="2"/>
    <x v="0"/>
  </r>
  <r>
    <x v="1561"/>
    <s v="Startup1562"/>
    <s v="AI"/>
    <s v="USA"/>
    <s v="Boston"/>
    <n v="2024"/>
    <d v="2026-02-26T00:00:00"/>
    <s v="Series B"/>
    <n v="33974831"/>
    <n v="847548273"/>
    <s v="SoftBank"/>
    <n v="15"/>
    <n v="523"/>
    <n v="84037502"/>
    <n v="15"/>
    <x v="2"/>
    <x v="1"/>
  </r>
  <r>
    <x v="1562"/>
    <s v="Startup1563"/>
    <s v="AI"/>
    <s v="Australia"/>
    <s v="Melbourne"/>
    <n v="2024"/>
    <d v="2023-11-01T00:00:00"/>
    <s v="Series B"/>
    <n v="46327339"/>
    <n v="913572239"/>
    <s v="Peak XV"/>
    <n v="12"/>
    <n v="1518"/>
    <n v="31348662"/>
    <n v="27"/>
    <x v="1"/>
    <x v="1"/>
  </r>
  <r>
    <x v="1563"/>
    <s v="Startup1564"/>
    <s v="Robotics"/>
    <s v="France"/>
    <s v="Paris"/>
    <n v="2016"/>
    <d v="2024-11-10T00:00:00"/>
    <s v="Series B"/>
    <n v="46410384"/>
    <n v="252417758"/>
    <s v="Sequoia Capital"/>
    <n v="5"/>
    <n v="3676"/>
    <n v="33491413"/>
    <n v="16"/>
    <x v="1"/>
    <x v="0"/>
  </r>
  <r>
    <x v="1564"/>
    <s v="Startup1565"/>
    <s v="FinTech"/>
    <s v="Canada"/>
    <s v="Toronto"/>
    <n v="2013"/>
    <d v="2021-09-29T00:00:00"/>
    <s v="Series C"/>
    <n v="10341436"/>
    <n v="381990411"/>
    <s v="Andreessen Horowitz"/>
    <n v="2"/>
    <n v="153"/>
    <n v="13977380"/>
    <n v="4"/>
    <x v="3"/>
    <x v="0"/>
  </r>
  <r>
    <x v="1565"/>
    <s v="Startup1566"/>
    <s v="E-Commerce"/>
    <s v="UAE"/>
    <s v="Abu Dhabi"/>
    <n v="2023"/>
    <d v="2022-01-27T00:00:00"/>
    <s v="IPO"/>
    <n v="17906601"/>
    <n v="199363499"/>
    <s v="Andreessen Horowitz"/>
    <n v="14"/>
    <n v="1684"/>
    <n v="28773101"/>
    <n v="4"/>
    <x v="3"/>
    <x v="0"/>
  </r>
  <r>
    <x v="1566"/>
    <s v="Startup1567"/>
    <s v="Robotics"/>
    <s v="UK"/>
    <s v="London"/>
    <n v="2018"/>
    <d v="2022-02-01T00:00:00"/>
    <s v="Series A"/>
    <n v="32177532"/>
    <n v="59210652"/>
    <s v="Andreessen Horowitz"/>
    <n v="2"/>
    <n v="3672"/>
    <n v="15037921"/>
    <n v="23"/>
    <x v="2"/>
    <x v="0"/>
  </r>
  <r>
    <x v="1567"/>
    <s v="Startup1568"/>
    <s v="AgriTech"/>
    <s v="UAE"/>
    <s v="Abu Dhabi"/>
    <n v="2017"/>
    <d v="2022-06-09T00:00:00"/>
    <s v="Series B"/>
    <n v="10268202"/>
    <n v="640052255"/>
    <s v="Peak XV"/>
    <n v="2"/>
    <n v="3249"/>
    <n v="50978477"/>
    <n v="15"/>
    <x v="2"/>
    <x v="0"/>
  </r>
  <r>
    <x v="1568"/>
    <s v="Startup1569"/>
    <s v="Cybersecurity"/>
    <s v="India"/>
    <s v="Hyderabad"/>
    <n v="2023"/>
    <d v="2022-12-05T00:00:00"/>
    <s v="Series C"/>
    <n v="9992712"/>
    <n v="588137995"/>
    <s v="Y Combinator"/>
    <n v="14"/>
    <n v="4010"/>
    <n v="8925640"/>
    <n v="34"/>
    <x v="2"/>
    <x v="0"/>
  </r>
  <r>
    <x v="1569"/>
    <s v="Startup1570"/>
    <s v="Cybersecurity"/>
    <s v="USA"/>
    <s v="Boston"/>
    <n v="2012"/>
    <d v="2026-01-16T00:00:00"/>
    <s v="Series A"/>
    <n v="33713491"/>
    <n v="262839041"/>
    <s v="Tiger Global"/>
    <n v="15"/>
    <n v="3263"/>
    <n v="90240971"/>
    <n v="17"/>
    <x v="3"/>
    <x v="0"/>
  </r>
  <r>
    <x v="1570"/>
    <s v="Startup1571"/>
    <s v="AI"/>
    <s v="Australia"/>
    <s v="Melbourne"/>
    <n v="2015"/>
    <d v="2023-12-31T00:00:00"/>
    <s v="Series A"/>
    <n v="47452738"/>
    <n v="450040700"/>
    <s v="Peak XV"/>
    <n v="5"/>
    <n v="2188"/>
    <n v="54578268"/>
    <n v="14"/>
    <x v="3"/>
    <x v="0"/>
  </r>
  <r>
    <x v="1571"/>
    <s v="Startup1572"/>
    <s v="AI"/>
    <s v="UK"/>
    <s v="London"/>
    <n v="2013"/>
    <d v="2023-12-29T00:00:00"/>
    <s v="Series C"/>
    <n v="32915592"/>
    <n v="907857449"/>
    <s v="Andreessen Horowitz"/>
    <n v="7"/>
    <n v="344"/>
    <n v="72238442"/>
    <n v="24"/>
    <x v="3"/>
    <x v="1"/>
  </r>
  <r>
    <x v="1572"/>
    <s v="Startup1573"/>
    <s v="AI"/>
    <s v="India"/>
    <s v="Hyderabad"/>
    <n v="2015"/>
    <d v="2026-02-06T00:00:00"/>
    <s v="Seed"/>
    <n v="15373329"/>
    <n v="488711580"/>
    <s v="Sequoia Capital"/>
    <n v="13"/>
    <n v="4054"/>
    <n v="20213745"/>
    <n v="39"/>
    <x v="1"/>
    <x v="0"/>
  </r>
  <r>
    <x v="1573"/>
    <s v="Startup1574"/>
    <s v="AgriTech"/>
    <s v="Canada"/>
    <s v="Toronto"/>
    <n v="2020"/>
    <d v="2026-06-09T00:00:00"/>
    <s v="Pre-Seed"/>
    <n v="16528491"/>
    <n v="61817259"/>
    <s v="Peak XV"/>
    <n v="4"/>
    <n v="2362"/>
    <n v="51762484"/>
    <n v="27"/>
    <x v="2"/>
    <x v="0"/>
  </r>
  <r>
    <x v="1574"/>
    <s v="Startup1575"/>
    <s v="AI"/>
    <s v="Singapore"/>
    <s v="Singapore"/>
    <n v="2019"/>
    <d v="2024-10-05T00:00:00"/>
    <s v="Series D"/>
    <n v="7181541"/>
    <n v="405593882"/>
    <s v="Sequoia Capital"/>
    <n v="5"/>
    <n v="604"/>
    <n v="56552273"/>
    <n v="34"/>
    <x v="2"/>
    <x v="0"/>
  </r>
  <r>
    <x v="1575"/>
    <s v="Startup1576"/>
    <s v="CleanTech"/>
    <s v="UK"/>
    <s v="Manchester"/>
    <n v="2020"/>
    <d v="2026-06-16T00:00:00"/>
    <s v="Series C"/>
    <n v="25102231"/>
    <n v="111808267"/>
    <s v="Peak XV"/>
    <n v="11"/>
    <n v="1372"/>
    <n v="33948537"/>
    <n v="19"/>
    <x v="0"/>
    <x v="0"/>
  </r>
  <r>
    <x v="1576"/>
    <s v="Startup1577"/>
    <s v="CleanTech"/>
    <s v="India"/>
    <s v="Pune"/>
    <n v="2010"/>
    <d v="2022-06-29T00:00:00"/>
    <s v="Series D"/>
    <n v="35169023"/>
    <n v="695138428"/>
    <s v="Accel"/>
    <n v="5"/>
    <n v="2179"/>
    <n v="32536221"/>
    <n v="24"/>
    <x v="0"/>
    <x v="0"/>
  </r>
  <r>
    <x v="1577"/>
    <s v="Startup1578"/>
    <s v="CleanTech"/>
    <s v="Singapore"/>
    <s v="Singapore"/>
    <n v="2018"/>
    <d v="2021-08-12T00:00:00"/>
    <s v="Series C"/>
    <n v="47455495"/>
    <n v="885538242"/>
    <s v="Peak XV"/>
    <n v="4"/>
    <n v="1213"/>
    <n v="91577105"/>
    <n v="5"/>
    <x v="2"/>
    <x v="1"/>
  </r>
  <r>
    <x v="1578"/>
    <s v="Startup1579"/>
    <s v="AgriTech"/>
    <s v="USA"/>
    <s v="Austin"/>
    <n v="2017"/>
    <d v="2023-07-18T00:00:00"/>
    <s v="Series D"/>
    <n v="6234658"/>
    <n v="334880516"/>
    <s v="Andreessen Horowitz"/>
    <n v="3"/>
    <n v="2923"/>
    <n v="40487813"/>
    <n v="5"/>
    <x v="0"/>
    <x v="0"/>
  </r>
  <r>
    <x v="1579"/>
    <s v="Startup1580"/>
    <s v="FinTech"/>
    <s v="Japan"/>
    <s v="Tokyo"/>
    <n v="2017"/>
    <d v="2021-08-17T00:00:00"/>
    <s v="Series C"/>
    <n v="29153833"/>
    <n v="735621941"/>
    <s v="Peak XV"/>
    <n v="9"/>
    <n v="3967"/>
    <n v="53263823"/>
    <n v="7"/>
    <x v="3"/>
    <x v="0"/>
  </r>
  <r>
    <x v="1580"/>
    <s v="Startup1581"/>
    <s v="AI"/>
    <s v="France"/>
    <s v="Paris"/>
    <n v="2015"/>
    <d v="2024-11-13T00:00:00"/>
    <s v="Series B"/>
    <n v="1184011"/>
    <n v="199656528"/>
    <s v="SoftBank"/>
    <n v="15"/>
    <n v="2391"/>
    <n v="77562044"/>
    <n v="12"/>
    <x v="3"/>
    <x v="0"/>
  </r>
  <r>
    <x v="1581"/>
    <s v="Startup1582"/>
    <s v="EdTech"/>
    <s v="Canada"/>
    <s v="Toronto"/>
    <n v="2019"/>
    <d v="2024-05-19T00:00:00"/>
    <s v="Series C"/>
    <n v="14746749"/>
    <n v="339609571"/>
    <s v="Peak XV"/>
    <n v="8"/>
    <n v="2099"/>
    <n v="71824504"/>
    <n v="35"/>
    <x v="0"/>
    <x v="0"/>
  </r>
  <r>
    <x v="1582"/>
    <s v="Startup1583"/>
    <s v="EdTech"/>
    <s v="India"/>
    <s v="Mumbai"/>
    <n v="2014"/>
    <d v="2021-04-14T00:00:00"/>
    <s v="Pre-Seed"/>
    <n v="35223361"/>
    <n v="406394184"/>
    <s v="Lightspeed"/>
    <n v="15"/>
    <n v="4546"/>
    <n v="10482047"/>
    <n v="3"/>
    <x v="0"/>
    <x v="0"/>
  </r>
  <r>
    <x v="1583"/>
    <s v="Startup1584"/>
    <s v="EdTech"/>
    <s v="USA"/>
    <s v="New York"/>
    <n v="2014"/>
    <d v="2022-09-20T00:00:00"/>
    <s v="Series B"/>
    <n v="34651524"/>
    <n v="828664405"/>
    <s v="Sequoia Capital"/>
    <n v="5"/>
    <n v="4239"/>
    <n v="86114804"/>
    <n v="14"/>
    <x v="0"/>
    <x v="1"/>
  </r>
  <r>
    <x v="1584"/>
    <s v="Startup1585"/>
    <s v="HealthTech"/>
    <s v="Germany"/>
    <s v="Berlin"/>
    <n v="2011"/>
    <d v="2025-06-26T00:00:00"/>
    <s v="IPO"/>
    <n v="30205654"/>
    <n v="56001231"/>
    <s v="Y Combinator"/>
    <n v="5"/>
    <n v="277"/>
    <n v="12499059"/>
    <n v="18"/>
    <x v="2"/>
    <x v="0"/>
  </r>
  <r>
    <x v="1585"/>
    <s v="Startup1586"/>
    <s v="E-Commerce"/>
    <s v="Australia"/>
    <s v="Melbourne"/>
    <n v="2021"/>
    <d v="2026-02-16T00:00:00"/>
    <s v="Pre-Seed"/>
    <n v="1722227"/>
    <n v="89507207"/>
    <s v="Sequoia Capital"/>
    <n v="4"/>
    <n v="657"/>
    <n v="21392309"/>
    <n v="4"/>
    <x v="1"/>
    <x v="0"/>
  </r>
  <r>
    <x v="1586"/>
    <s v="Startup1587"/>
    <s v="EdTech"/>
    <s v="Germany"/>
    <s v="Munich"/>
    <n v="2024"/>
    <d v="2021-01-31T00:00:00"/>
    <s v="Series A"/>
    <n v="5791451"/>
    <n v="866058103"/>
    <s v="Accel"/>
    <n v="14"/>
    <n v="3996"/>
    <n v="50899003"/>
    <n v="10"/>
    <x v="1"/>
    <x v="1"/>
  </r>
  <r>
    <x v="1587"/>
    <s v="Startup1588"/>
    <s v="E-Commerce"/>
    <s v="Germany"/>
    <s v="Munich"/>
    <n v="2014"/>
    <d v="2025-12-01T00:00:00"/>
    <s v="Series A"/>
    <n v="44652577"/>
    <n v="358194459"/>
    <s v="Tiger Global"/>
    <n v="5"/>
    <n v="4236"/>
    <n v="75068805"/>
    <n v="34"/>
    <x v="2"/>
    <x v="0"/>
  </r>
  <r>
    <x v="1588"/>
    <s v="Startup1589"/>
    <s v="SaaS"/>
    <s v="Germany"/>
    <s v="Berlin"/>
    <n v="2013"/>
    <d v="2024-02-10T00:00:00"/>
    <s v="Pre-Seed"/>
    <n v="31496094"/>
    <n v="297979421"/>
    <s v="Lightspeed"/>
    <n v="15"/>
    <n v="2708"/>
    <n v="76665096"/>
    <n v="31"/>
    <x v="2"/>
    <x v="0"/>
  </r>
  <r>
    <x v="1589"/>
    <s v="Startup1590"/>
    <s v="AI"/>
    <s v="UAE"/>
    <s v="Abu Dhabi"/>
    <n v="2020"/>
    <d v="2025-07-22T00:00:00"/>
    <s v="Pre-Seed"/>
    <n v="48485499"/>
    <n v="646399408"/>
    <s v="Sequoia Capital"/>
    <n v="6"/>
    <n v="1294"/>
    <n v="96060595"/>
    <n v="16"/>
    <x v="1"/>
    <x v="0"/>
  </r>
  <r>
    <x v="1590"/>
    <s v="Startup1591"/>
    <s v="CleanTech"/>
    <s v="UK"/>
    <s v="London"/>
    <n v="2010"/>
    <d v="2021-04-27T00:00:00"/>
    <s v="Series C"/>
    <n v="21952433"/>
    <n v="11106827"/>
    <s v="Lightspeed"/>
    <n v="14"/>
    <n v="1345"/>
    <n v="27662162"/>
    <n v="16"/>
    <x v="1"/>
    <x v="0"/>
  </r>
  <r>
    <x v="1591"/>
    <s v="Startup1592"/>
    <s v="E-Commerce"/>
    <s v="France"/>
    <s v="Paris"/>
    <n v="2012"/>
    <d v="2023-08-10T00:00:00"/>
    <s v="IPO"/>
    <n v="18078741"/>
    <n v="154324620"/>
    <s v="SoftBank"/>
    <n v="2"/>
    <n v="849"/>
    <n v="51185750"/>
    <n v="5"/>
    <x v="3"/>
    <x v="0"/>
  </r>
  <r>
    <x v="1592"/>
    <s v="Startup1593"/>
    <s v="HealthTech"/>
    <s v="India"/>
    <s v="Mumbai"/>
    <n v="2023"/>
    <d v="2023-06-10T00:00:00"/>
    <s v="Series C"/>
    <n v="9694141"/>
    <n v="550884535"/>
    <s v="Lightspeed"/>
    <n v="3"/>
    <n v="623"/>
    <n v="21129173"/>
    <n v="1"/>
    <x v="1"/>
    <x v="0"/>
  </r>
  <r>
    <x v="1593"/>
    <s v="Startup1594"/>
    <s v="E-Commerce"/>
    <s v="UAE"/>
    <s v="Dubai"/>
    <n v="2016"/>
    <d v="2023-09-02T00:00:00"/>
    <s v="IPO"/>
    <n v="46617060"/>
    <n v="25882529"/>
    <s v="Peak XV"/>
    <n v="11"/>
    <n v="3602"/>
    <n v="74451858"/>
    <n v="8"/>
    <x v="3"/>
    <x v="0"/>
  </r>
  <r>
    <x v="1594"/>
    <s v="Startup1595"/>
    <s v="E-Commerce"/>
    <s v="Singapore"/>
    <s v="Singapore"/>
    <n v="2023"/>
    <d v="2026-05-15T00:00:00"/>
    <s v="Series D"/>
    <n v="37182502"/>
    <n v="513832922"/>
    <s v="Accel"/>
    <n v="9"/>
    <n v="339"/>
    <n v="53845901"/>
    <n v="32"/>
    <x v="3"/>
    <x v="0"/>
  </r>
  <r>
    <x v="1595"/>
    <s v="Startup1596"/>
    <s v="AI"/>
    <s v="UAE"/>
    <s v="Abu Dhabi"/>
    <n v="2021"/>
    <d v="2026-05-10T00:00:00"/>
    <s v="Seed"/>
    <n v="22365580"/>
    <n v="751216339"/>
    <s v="Sequoia Capital"/>
    <n v="7"/>
    <n v="2889"/>
    <n v="50218635"/>
    <n v="5"/>
    <x v="3"/>
    <x v="0"/>
  </r>
  <r>
    <x v="1596"/>
    <s v="Startup1597"/>
    <s v="AI"/>
    <s v="USA"/>
    <s v="Boston"/>
    <n v="2023"/>
    <d v="2024-03-27T00:00:00"/>
    <s v="Seed"/>
    <n v="1031223"/>
    <n v="754962997"/>
    <s v="Y Combinator"/>
    <n v="1"/>
    <n v="4208"/>
    <n v="25807756"/>
    <n v="2"/>
    <x v="3"/>
    <x v="0"/>
  </r>
  <r>
    <x v="1597"/>
    <s v="Startup1598"/>
    <s v="EdTech"/>
    <s v="France"/>
    <s v="Paris"/>
    <n v="2024"/>
    <d v="2022-10-21T00:00:00"/>
    <s v="Pre-Seed"/>
    <n v="20137386"/>
    <n v="977598828"/>
    <s v="Y Combinator"/>
    <n v="5"/>
    <n v="1784"/>
    <n v="52893023"/>
    <n v="21"/>
    <x v="0"/>
    <x v="1"/>
  </r>
  <r>
    <x v="1598"/>
    <s v="Startup1599"/>
    <s v="CleanTech"/>
    <s v="USA"/>
    <s v="Austin"/>
    <n v="2013"/>
    <d v="2023-10-22T00:00:00"/>
    <s v="Series A"/>
    <n v="28141743"/>
    <n v="785057381"/>
    <s v="Accel"/>
    <n v="15"/>
    <n v="2145"/>
    <n v="72737524"/>
    <n v="33"/>
    <x v="2"/>
    <x v="0"/>
  </r>
  <r>
    <x v="1599"/>
    <s v="Startup1600"/>
    <s v="SaaS"/>
    <s v="Singapore"/>
    <s v="Singapore"/>
    <n v="2021"/>
    <d v="2026-05-27T00:00:00"/>
    <s v="Series A"/>
    <n v="32586730"/>
    <n v="698153946"/>
    <s v="Y Combinator"/>
    <n v="9"/>
    <n v="4614"/>
    <n v="46207407"/>
    <n v="35"/>
    <x v="2"/>
    <x v="0"/>
  </r>
  <r>
    <x v="1600"/>
    <s v="Startup1601"/>
    <s v="HealthTech"/>
    <s v="UAE"/>
    <s v="Abu Dhabi"/>
    <n v="2019"/>
    <d v="2025-03-30T00:00:00"/>
    <s v="Series A"/>
    <n v="6592449"/>
    <n v="317927339"/>
    <s v="Sequoia Capital"/>
    <n v="9"/>
    <n v="4928"/>
    <n v="16726881"/>
    <n v="39"/>
    <x v="0"/>
    <x v="0"/>
  </r>
  <r>
    <x v="1601"/>
    <s v="Startup1602"/>
    <s v="Cybersecurity"/>
    <s v="Australia"/>
    <s v="Sydney"/>
    <n v="2017"/>
    <d v="2022-03-11T00:00:00"/>
    <s v="Series C"/>
    <n v="35454221"/>
    <n v="804516223"/>
    <s v="Sequoia Capital"/>
    <n v="4"/>
    <n v="775"/>
    <n v="71680065"/>
    <n v="27"/>
    <x v="1"/>
    <x v="1"/>
  </r>
  <r>
    <x v="1602"/>
    <s v="Startup1603"/>
    <s v="FinTech"/>
    <s v="Canada"/>
    <s v="Vancouver"/>
    <n v="2021"/>
    <d v="2024-02-09T00:00:00"/>
    <s v="Pre-Seed"/>
    <n v="47585576"/>
    <n v="256836229"/>
    <s v="Sequoia Capital"/>
    <n v="15"/>
    <n v="3367"/>
    <n v="34228610"/>
    <n v="33"/>
    <x v="3"/>
    <x v="0"/>
  </r>
  <r>
    <x v="1603"/>
    <s v="Startup1604"/>
    <s v="SaaS"/>
    <s v="Singapore"/>
    <s v="Singapore"/>
    <n v="2014"/>
    <d v="2022-12-10T00:00:00"/>
    <s v="Series B"/>
    <n v="43803324"/>
    <n v="503190269"/>
    <s v="Y Combinator"/>
    <n v="3"/>
    <n v="377"/>
    <n v="25095501"/>
    <n v="11"/>
    <x v="2"/>
    <x v="0"/>
  </r>
  <r>
    <x v="1604"/>
    <s v="Startup1605"/>
    <s v="SaaS"/>
    <s v="India"/>
    <s v="Pune"/>
    <n v="2015"/>
    <d v="2026-01-16T00:00:00"/>
    <s v="Seed"/>
    <n v="24683598"/>
    <n v="737475080"/>
    <s v="Peak XV"/>
    <n v="11"/>
    <n v="2230"/>
    <n v="25444959"/>
    <n v="15"/>
    <x v="0"/>
    <x v="0"/>
  </r>
  <r>
    <x v="1605"/>
    <s v="Startup1606"/>
    <s v="CleanTech"/>
    <s v="UK"/>
    <s v="Manchester"/>
    <n v="2017"/>
    <d v="2021-07-05T00:00:00"/>
    <s v="IPO"/>
    <n v="33249792"/>
    <n v="42083768"/>
    <s v="SoftBank"/>
    <n v="8"/>
    <n v="330"/>
    <n v="32049025"/>
    <n v="2"/>
    <x v="2"/>
    <x v="0"/>
  </r>
  <r>
    <x v="1606"/>
    <s v="Startup1607"/>
    <s v="SaaS"/>
    <s v="Canada"/>
    <s v="Vancouver"/>
    <n v="2011"/>
    <d v="2024-09-05T00:00:00"/>
    <s v="Series A"/>
    <n v="45916160"/>
    <n v="348725734"/>
    <s v="Sequoia Capital"/>
    <n v="11"/>
    <n v="4261"/>
    <n v="34605653"/>
    <n v="30"/>
    <x v="1"/>
    <x v="0"/>
  </r>
  <r>
    <x v="1607"/>
    <s v="Startup1608"/>
    <s v="SaaS"/>
    <s v="Canada"/>
    <s v="Vancouver"/>
    <n v="2013"/>
    <d v="2023-06-04T00:00:00"/>
    <s v="IPO"/>
    <n v="20121123"/>
    <n v="435214508"/>
    <s v="Accel"/>
    <n v="8"/>
    <n v="4524"/>
    <n v="86339474"/>
    <n v="17"/>
    <x v="0"/>
    <x v="0"/>
  </r>
  <r>
    <x v="1608"/>
    <s v="Startup1609"/>
    <s v="FinTech"/>
    <s v="UAE"/>
    <s v="Dubai"/>
    <n v="2023"/>
    <d v="2022-12-29T00:00:00"/>
    <s v="Series D"/>
    <n v="16970753"/>
    <n v="758458105"/>
    <s v="SoftBank"/>
    <n v="13"/>
    <n v="1100"/>
    <n v="1168047"/>
    <n v="15"/>
    <x v="1"/>
    <x v="0"/>
  </r>
  <r>
    <x v="1609"/>
    <s v="Startup1610"/>
    <s v="SaaS"/>
    <s v="Germany"/>
    <s v="Munich"/>
    <n v="2015"/>
    <d v="2022-06-23T00:00:00"/>
    <s v="Series D"/>
    <n v="49550399"/>
    <n v="40774115"/>
    <s v="Accel"/>
    <n v="8"/>
    <n v="3703"/>
    <n v="50548572"/>
    <n v="24"/>
    <x v="2"/>
    <x v="0"/>
  </r>
  <r>
    <x v="1610"/>
    <s v="Startup1611"/>
    <s v="Robotics"/>
    <s v="Singapore"/>
    <s v="Singapore"/>
    <n v="2013"/>
    <d v="2025-10-22T00:00:00"/>
    <s v="Series D"/>
    <n v="22357524"/>
    <n v="109438147"/>
    <s v="Lightspeed"/>
    <n v="3"/>
    <n v="4585"/>
    <n v="3206518"/>
    <n v="4"/>
    <x v="3"/>
    <x v="0"/>
  </r>
  <r>
    <x v="1611"/>
    <s v="Startup1612"/>
    <s v="E-Commerce"/>
    <s v="UAE"/>
    <s v="Dubai"/>
    <n v="2020"/>
    <d v="2021-06-29T00:00:00"/>
    <s v="Seed"/>
    <n v="3170443"/>
    <n v="695998568"/>
    <s v="SoftBank"/>
    <n v="4"/>
    <n v="2350"/>
    <n v="45907392"/>
    <n v="26"/>
    <x v="2"/>
    <x v="0"/>
  </r>
  <r>
    <x v="1612"/>
    <s v="Startup1613"/>
    <s v="CleanTech"/>
    <s v="France"/>
    <s v="Paris"/>
    <n v="2011"/>
    <d v="2025-03-17T00:00:00"/>
    <s v="Seed"/>
    <n v="32464448"/>
    <n v="794010153"/>
    <s v="Y Combinator"/>
    <n v="6"/>
    <n v="2869"/>
    <n v="14758685"/>
    <n v="18"/>
    <x v="0"/>
    <x v="0"/>
  </r>
  <r>
    <x v="1613"/>
    <s v="Startup1614"/>
    <s v="AI"/>
    <s v="UK"/>
    <s v="London"/>
    <n v="2022"/>
    <d v="2024-04-02T00:00:00"/>
    <s v="Pre-Seed"/>
    <n v="6629878"/>
    <n v="233427349"/>
    <s v="Andreessen Horowitz"/>
    <n v="9"/>
    <n v="600"/>
    <n v="80238350"/>
    <n v="25"/>
    <x v="1"/>
    <x v="0"/>
  </r>
  <r>
    <x v="1614"/>
    <s v="Startup1615"/>
    <s v="SaaS"/>
    <s v="Australia"/>
    <s v="Melbourne"/>
    <n v="2020"/>
    <d v="2025-07-27T00:00:00"/>
    <s v="Seed"/>
    <n v="30776845"/>
    <n v="746294054"/>
    <s v="Sequoia Capital"/>
    <n v="2"/>
    <n v="4249"/>
    <n v="98944887"/>
    <n v="23"/>
    <x v="3"/>
    <x v="0"/>
  </r>
  <r>
    <x v="1615"/>
    <s v="Startup1616"/>
    <s v="Robotics"/>
    <s v="UK"/>
    <s v="London"/>
    <n v="2011"/>
    <d v="2024-10-24T00:00:00"/>
    <s v="Series D"/>
    <n v="32764834"/>
    <n v="696101891"/>
    <s v="Y Combinator"/>
    <n v="8"/>
    <n v="2527"/>
    <n v="98941778"/>
    <n v="26"/>
    <x v="3"/>
    <x v="0"/>
  </r>
  <r>
    <x v="1616"/>
    <s v="Startup1617"/>
    <s v="AI"/>
    <s v="Singapore"/>
    <s v="Singapore"/>
    <n v="2021"/>
    <d v="2022-04-15T00:00:00"/>
    <s v="Series A"/>
    <n v="25386749"/>
    <n v="486644933"/>
    <s v="Y Combinator"/>
    <n v="12"/>
    <n v="3239"/>
    <n v="94432976"/>
    <n v="14"/>
    <x v="0"/>
    <x v="0"/>
  </r>
  <r>
    <x v="1617"/>
    <s v="Startup1618"/>
    <s v="AgriTech"/>
    <s v="Canada"/>
    <s v="Vancouver"/>
    <n v="2024"/>
    <d v="2022-09-08T00:00:00"/>
    <s v="Seed"/>
    <n v="25056809"/>
    <n v="464744250"/>
    <s v="Y Combinator"/>
    <n v="4"/>
    <n v="3272"/>
    <n v="68801184"/>
    <n v="3"/>
    <x v="2"/>
    <x v="0"/>
  </r>
  <r>
    <x v="1618"/>
    <s v="Startup1619"/>
    <s v="E-Commerce"/>
    <s v="India"/>
    <s v="Pune"/>
    <n v="2012"/>
    <d v="2025-05-06T00:00:00"/>
    <s v="Series B"/>
    <n v="29603763"/>
    <n v="239170753"/>
    <s v="Y Combinator"/>
    <n v="7"/>
    <n v="976"/>
    <n v="89556272"/>
    <n v="38"/>
    <x v="2"/>
    <x v="0"/>
  </r>
  <r>
    <x v="1619"/>
    <s v="Startup1620"/>
    <s v="HealthTech"/>
    <s v="UAE"/>
    <s v="Dubai"/>
    <n v="2022"/>
    <d v="2021-09-17T00:00:00"/>
    <s v="Pre-Seed"/>
    <n v="18804540"/>
    <n v="28377906"/>
    <s v="Andreessen Horowitz"/>
    <n v="6"/>
    <n v="3050"/>
    <n v="63881833"/>
    <n v="22"/>
    <x v="1"/>
    <x v="0"/>
  </r>
  <r>
    <x v="1620"/>
    <s v="Startup1621"/>
    <s v="EdTech"/>
    <s v="Singapore"/>
    <s v="Singapore"/>
    <n v="2010"/>
    <d v="2022-09-03T00:00:00"/>
    <s v="Series A"/>
    <n v="12001826"/>
    <n v="913741185"/>
    <s v="Peak XV"/>
    <n v="15"/>
    <n v="349"/>
    <n v="74571110"/>
    <n v="1"/>
    <x v="2"/>
    <x v="1"/>
  </r>
  <r>
    <x v="1621"/>
    <s v="Startup1622"/>
    <s v="AI"/>
    <s v="France"/>
    <s v="Paris"/>
    <n v="2021"/>
    <d v="2026-01-19T00:00:00"/>
    <s v="Pre-Seed"/>
    <n v="39916414"/>
    <n v="312673693"/>
    <s v="Y Combinator"/>
    <n v="10"/>
    <n v="840"/>
    <n v="11311306"/>
    <n v="18"/>
    <x v="2"/>
    <x v="0"/>
  </r>
  <r>
    <x v="1622"/>
    <s v="Startup1623"/>
    <s v="E-Commerce"/>
    <s v="UAE"/>
    <s v="Dubai"/>
    <n v="2016"/>
    <d v="2021-04-03T00:00:00"/>
    <s v="Pre-Seed"/>
    <n v="1635950"/>
    <n v="17044841"/>
    <s v="SoftBank"/>
    <n v="4"/>
    <n v="2445"/>
    <n v="72655443"/>
    <n v="36"/>
    <x v="2"/>
    <x v="0"/>
  </r>
  <r>
    <x v="1623"/>
    <s v="Startup1624"/>
    <s v="AgriTech"/>
    <s v="UAE"/>
    <s v="Abu Dhabi"/>
    <n v="2019"/>
    <d v="2024-06-17T00:00:00"/>
    <s v="IPO"/>
    <n v="15276096"/>
    <n v="755526079"/>
    <s v="Andreessen Horowitz"/>
    <n v="9"/>
    <n v="1669"/>
    <n v="29187612"/>
    <n v="18"/>
    <x v="3"/>
    <x v="0"/>
  </r>
  <r>
    <x v="1624"/>
    <s v="Startup1625"/>
    <s v="SaaS"/>
    <s v="Japan"/>
    <s v="Tokyo"/>
    <n v="2021"/>
    <d v="2025-12-16T00:00:00"/>
    <s v="Series A"/>
    <n v="18065805"/>
    <n v="481229196"/>
    <s v="SoftBank"/>
    <n v="6"/>
    <n v="1679"/>
    <n v="93136493"/>
    <n v="28"/>
    <x v="3"/>
    <x v="0"/>
  </r>
  <r>
    <x v="1625"/>
    <s v="Startup1626"/>
    <s v="Cybersecurity"/>
    <s v="India"/>
    <s v="Bengaluru"/>
    <n v="2013"/>
    <d v="2023-12-30T00:00:00"/>
    <s v="Series D"/>
    <n v="1939256"/>
    <n v="480323258"/>
    <s v="Peak XV"/>
    <n v="8"/>
    <n v="404"/>
    <n v="9401085"/>
    <n v="32"/>
    <x v="0"/>
    <x v="0"/>
  </r>
  <r>
    <x v="1626"/>
    <s v="Startup1627"/>
    <s v="Robotics"/>
    <s v="USA"/>
    <s v="San Francisco"/>
    <n v="2020"/>
    <d v="2022-09-28T00:00:00"/>
    <s v="Series D"/>
    <n v="11212924"/>
    <n v="495465981"/>
    <s v="Accel"/>
    <n v="14"/>
    <n v="1446"/>
    <n v="23940562"/>
    <n v="29"/>
    <x v="3"/>
    <x v="0"/>
  </r>
  <r>
    <x v="1627"/>
    <s v="Startup1628"/>
    <s v="EdTech"/>
    <s v="UAE"/>
    <s v="Abu Dhabi"/>
    <n v="2018"/>
    <d v="2021-05-07T00:00:00"/>
    <s v="IPO"/>
    <n v="26614190"/>
    <n v="116197158"/>
    <s v="Peak XV"/>
    <n v="6"/>
    <n v="1605"/>
    <n v="58855312"/>
    <n v="18"/>
    <x v="2"/>
    <x v="0"/>
  </r>
  <r>
    <x v="1628"/>
    <s v="Startup1629"/>
    <s v="EdTech"/>
    <s v="Australia"/>
    <s v="Sydney"/>
    <n v="2010"/>
    <d v="2022-05-27T00:00:00"/>
    <s v="Series D"/>
    <n v="13029197"/>
    <n v="530098897"/>
    <s v="Sequoia Capital"/>
    <n v="4"/>
    <n v="986"/>
    <n v="67550171"/>
    <n v="14"/>
    <x v="1"/>
    <x v="0"/>
  </r>
  <r>
    <x v="1629"/>
    <s v="Startup1630"/>
    <s v="AI"/>
    <s v="Canada"/>
    <s v="Vancouver"/>
    <n v="2022"/>
    <d v="2023-05-31T00:00:00"/>
    <s v="Series B"/>
    <n v="12574793"/>
    <n v="722390023"/>
    <s v="Lightspeed"/>
    <n v="3"/>
    <n v="63"/>
    <n v="14445113"/>
    <n v="37"/>
    <x v="3"/>
    <x v="0"/>
  </r>
  <r>
    <x v="1630"/>
    <s v="Startup1631"/>
    <s v="SaaS"/>
    <s v="India"/>
    <s v="Bengaluru"/>
    <n v="2018"/>
    <d v="2026-05-13T00:00:00"/>
    <s v="Series D"/>
    <n v="6819821"/>
    <n v="5194125"/>
    <s v="Peak XV"/>
    <n v="4"/>
    <n v="775"/>
    <n v="77165265"/>
    <n v="3"/>
    <x v="3"/>
    <x v="0"/>
  </r>
  <r>
    <x v="1631"/>
    <s v="Startup1632"/>
    <s v="FinTech"/>
    <s v="Canada"/>
    <s v="Toronto"/>
    <n v="2012"/>
    <d v="2026-04-16T00:00:00"/>
    <s v="Series C"/>
    <n v="860156"/>
    <n v="902765102"/>
    <s v="Peak XV"/>
    <n v="14"/>
    <n v="153"/>
    <n v="55510487"/>
    <n v="6"/>
    <x v="0"/>
    <x v="1"/>
  </r>
  <r>
    <x v="1632"/>
    <s v="Startup1633"/>
    <s v="HealthTech"/>
    <s v="UAE"/>
    <s v="Abu Dhabi"/>
    <n v="2011"/>
    <d v="2023-11-15T00:00:00"/>
    <s v="Series A"/>
    <n v="19511625"/>
    <n v="902631316"/>
    <s v="SoftBank"/>
    <n v="1"/>
    <n v="1044"/>
    <n v="30056982"/>
    <n v="24"/>
    <x v="3"/>
    <x v="1"/>
  </r>
  <r>
    <x v="1633"/>
    <s v="Startup1634"/>
    <s v="E-Commerce"/>
    <s v="USA"/>
    <s v="Austin"/>
    <n v="2013"/>
    <d v="2021-11-11T00:00:00"/>
    <s v="Series B"/>
    <n v="42753562"/>
    <n v="698322189"/>
    <s v="SoftBank"/>
    <n v="3"/>
    <n v="3092"/>
    <n v="63803953"/>
    <n v="1"/>
    <x v="3"/>
    <x v="0"/>
  </r>
  <r>
    <x v="1634"/>
    <s v="Startup1635"/>
    <s v="E-Commerce"/>
    <s v="Japan"/>
    <s v="Tokyo"/>
    <n v="2013"/>
    <d v="2025-11-11T00:00:00"/>
    <s v="Series A"/>
    <n v="47090999"/>
    <n v="753722853"/>
    <s v="SoftBank"/>
    <n v="7"/>
    <n v="2293"/>
    <n v="84471615"/>
    <n v="14"/>
    <x v="0"/>
    <x v="0"/>
  </r>
  <r>
    <x v="1635"/>
    <s v="Startup1636"/>
    <s v="AgriTech"/>
    <s v="Japan"/>
    <s v="Tokyo"/>
    <n v="2018"/>
    <d v="2024-03-21T00:00:00"/>
    <s v="Series B"/>
    <n v="17233266"/>
    <n v="764841577"/>
    <s v="Accel"/>
    <n v="15"/>
    <n v="355"/>
    <n v="14695155"/>
    <n v="10"/>
    <x v="2"/>
    <x v="0"/>
  </r>
  <r>
    <x v="1636"/>
    <s v="Startup1637"/>
    <s v="Robotics"/>
    <s v="Japan"/>
    <s v="Tokyo"/>
    <n v="2017"/>
    <d v="2024-05-24T00:00:00"/>
    <s v="Pre-Seed"/>
    <n v="48148401"/>
    <n v="731821964"/>
    <s v="Andreessen Horowitz"/>
    <n v="13"/>
    <n v="1317"/>
    <n v="47198344"/>
    <n v="15"/>
    <x v="2"/>
    <x v="0"/>
  </r>
  <r>
    <x v="1637"/>
    <s v="Startup1638"/>
    <s v="Cybersecurity"/>
    <s v="UK"/>
    <s v="Manchester"/>
    <n v="2024"/>
    <d v="2025-11-16T00:00:00"/>
    <s v="Series C"/>
    <n v="31199306"/>
    <n v="720271646"/>
    <s v="Sequoia Capital"/>
    <n v="5"/>
    <n v="4238"/>
    <n v="92499583"/>
    <n v="39"/>
    <x v="3"/>
    <x v="0"/>
  </r>
  <r>
    <x v="1638"/>
    <s v="Startup1639"/>
    <s v="CleanTech"/>
    <s v="Singapore"/>
    <s v="Singapore"/>
    <n v="2011"/>
    <d v="2024-11-21T00:00:00"/>
    <s v="Pre-Seed"/>
    <n v="27100930"/>
    <n v="523412701"/>
    <s v="Y Combinator"/>
    <n v="13"/>
    <n v="1066"/>
    <n v="69879445"/>
    <n v="26"/>
    <x v="2"/>
    <x v="0"/>
  </r>
  <r>
    <x v="1639"/>
    <s v="Startup1640"/>
    <s v="Robotics"/>
    <s v="UK"/>
    <s v="Manchester"/>
    <n v="2012"/>
    <d v="2024-12-20T00:00:00"/>
    <s v="Pre-Seed"/>
    <n v="29545410"/>
    <n v="147615676"/>
    <s v="SoftBank"/>
    <n v="6"/>
    <n v="3114"/>
    <n v="4202257"/>
    <n v="25"/>
    <x v="3"/>
    <x v="0"/>
  </r>
  <r>
    <x v="1640"/>
    <s v="Startup1641"/>
    <s v="EdTech"/>
    <s v="Australia"/>
    <s v="Melbourne"/>
    <n v="2016"/>
    <d v="2022-12-21T00:00:00"/>
    <s v="IPO"/>
    <n v="4333039"/>
    <n v="312297460"/>
    <s v="Y Combinator"/>
    <n v="3"/>
    <n v="3671"/>
    <n v="78208272"/>
    <n v="37"/>
    <x v="1"/>
    <x v="0"/>
  </r>
  <r>
    <x v="1641"/>
    <s v="Startup1642"/>
    <s v="AI"/>
    <s v="Canada"/>
    <s v="Toronto"/>
    <n v="2019"/>
    <d v="2026-02-07T00:00:00"/>
    <s v="Series A"/>
    <n v="30370332"/>
    <n v="727138616"/>
    <s v="Andreessen Horowitz"/>
    <n v="7"/>
    <n v="3200"/>
    <n v="85950151"/>
    <n v="2"/>
    <x v="2"/>
    <x v="0"/>
  </r>
  <r>
    <x v="1642"/>
    <s v="Startup1643"/>
    <s v="AI"/>
    <s v="Australia"/>
    <s v="Melbourne"/>
    <n v="2010"/>
    <d v="2025-11-10T00:00:00"/>
    <s v="Series C"/>
    <n v="8770715"/>
    <n v="934043548"/>
    <s v="Accel"/>
    <n v="4"/>
    <n v="4068"/>
    <n v="59886114"/>
    <n v="10"/>
    <x v="2"/>
    <x v="1"/>
  </r>
  <r>
    <x v="1643"/>
    <s v="Startup1644"/>
    <s v="Cybersecurity"/>
    <s v="UK"/>
    <s v="Manchester"/>
    <n v="2011"/>
    <d v="2024-12-22T00:00:00"/>
    <s v="Series B"/>
    <n v="5971401"/>
    <n v="697043297"/>
    <s v="Andreessen Horowitz"/>
    <n v="10"/>
    <n v="3543"/>
    <n v="18900819"/>
    <n v="23"/>
    <x v="1"/>
    <x v="0"/>
  </r>
  <r>
    <x v="1644"/>
    <s v="Startup1645"/>
    <s v="Cybersecurity"/>
    <s v="Canada"/>
    <s v="Vancouver"/>
    <n v="2017"/>
    <d v="2025-07-22T00:00:00"/>
    <s v="Series B"/>
    <n v="38793459"/>
    <n v="833713399"/>
    <s v="Lightspeed"/>
    <n v="12"/>
    <n v="2625"/>
    <n v="56028996"/>
    <n v="31"/>
    <x v="0"/>
    <x v="1"/>
  </r>
  <r>
    <x v="1645"/>
    <s v="Startup1646"/>
    <s v="SaaS"/>
    <s v="Germany"/>
    <s v="Munich"/>
    <n v="2022"/>
    <d v="2023-05-08T00:00:00"/>
    <s v="Series A"/>
    <n v="5862015"/>
    <n v="695626531"/>
    <s v="Accel"/>
    <n v="1"/>
    <n v="237"/>
    <n v="71740556"/>
    <n v="13"/>
    <x v="3"/>
    <x v="0"/>
  </r>
  <r>
    <x v="1646"/>
    <s v="Startup1647"/>
    <s v="E-Commerce"/>
    <s v="Canada"/>
    <s v="Toronto"/>
    <n v="2021"/>
    <d v="2021-07-09T00:00:00"/>
    <s v="Series C"/>
    <n v="16326310"/>
    <n v="231926816"/>
    <s v="Lightspeed"/>
    <n v="2"/>
    <n v="3497"/>
    <n v="87962142"/>
    <n v="4"/>
    <x v="0"/>
    <x v="0"/>
  </r>
  <r>
    <x v="1647"/>
    <s v="Startup1648"/>
    <s v="SaaS"/>
    <s v="Australia"/>
    <s v="Sydney"/>
    <n v="2021"/>
    <d v="2025-04-10T00:00:00"/>
    <s v="Series C"/>
    <n v="21189393"/>
    <n v="924020456"/>
    <s v="Andreessen Horowitz"/>
    <n v="12"/>
    <n v="637"/>
    <n v="72598815"/>
    <n v="29"/>
    <x v="3"/>
    <x v="1"/>
  </r>
  <r>
    <x v="1648"/>
    <s v="Startup1649"/>
    <s v="AgriTech"/>
    <s v="France"/>
    <s v="Paris"/>
    <n v="2020"/>
    <d v="2024-07-15T00:00:00"/>
    <s v="Series A"/>
    <n v="30628722"/>
    <n v="314276161"/>
    <s v="Peak XV"/>
    <n v="13"/>
    <n v="372"/>
    <n v="67439740"/>
    <n v="18"/>
    <x v="2"/>
    <x v="0"/>
  </r>
  <r>
    <x v="1649"/>
    <s v="Startup1650"/>
    <s v="AI"/>
    <s v="France"/>
    <s v="Paris"/>
    <n v="2023"/>
    <d v="2021-05-25T00:00:00"/>
    <s v="Series C"/>
    <n v="19587532"/>
    <n v="489296940"/>
    <s v="Tiger Global"/>
    <n v="11"/>
    <n v="3057"/>
    <n v="2479457"/>
    <n v="33"/>
    <x v="0"/>
    <x v="0"/>
  </r>
  <r>
    <x v="1650"/>
    <s v="Startup1651"/>
    <s v="SaaS"/>
    <s v="France"/>
    <s v="Paris"/>
    <n v="2018"/>
    <d v="2024-04-29T00:00:00"/>
    <s v="Series B"/>
    <n v="2658938"/>
    <n v="97518069"/>
    <s v="Tiger Global"/>
    <n v="1"/>
    <n v="3406"/>
    <n v="30870098"/>
    <n v="19"/>
    <x v="0"/>
    <x v="0"/>
  </r>
  <r>
    <x v="1651"/>
    <s v="Startup1652"/>
    <s v="Robotics"/>
    <s v="USA"/>
    <s v="San Francisco"/>
    <n v="2015"/>
    <d v="2023-04-23T00:00:00"/>
    <s v="Series C"/>
    <n v="5768446"/>
    <n v="712887834"/>
    <s v="Peak XV"/>
    <n v="11"/>
    <n v="2452"/>
    <n v="71449166"/>
    <n v="35"/>
    <x v="2"/>
    <x v="0"/>
  </r>
  <r>
    <x v="1652"/>
    <s v="Startup1653"/>
    <s v="Robotics"/>
    <s v="UAE"/>
    <s v="Dubai"/>
    <n v="2017"/>
    <d v="2026-04-23T00:00:00"/>
    <s v="Series B"/>
    <n v="25118994"/>
    <n v="27753619"/>
    <s v="Sequoia Capital"/>
    <n v="15"/>
    <n v="3361"/>
    <n v="72033257"/>
    <n v="27"/>
    <x v="0"/>
    <x v="0"/>
  </r>
  <r>
    <x v="1653"/>
    <s v="Startup1654"/>
    <s v="SaaS"/>
    <s v="Germany"/>
    <s v="Berlin"/>
    <n v="2020"/>
    <d v="2024-08-13T00:00:00"/>
    <s v="Pre-Seed"/>
    <n v="42565989"/>
    <n v="664316726"/>
    <s v="Y Combinator"/>
    <n v="12"/>
    <n v="4069"/>
    <n v="57099492"/>
    <n v="12"/>
    <x v="2"/>
    <x v="0"/>
  </r>
  <r>
    <x v="1654"/>
    <s v="Startup1655"/>
    <s v="CleanTech"/>
    <s v="India"/>
    <s v="Bengaluru"/>
    <n v="2017"/>
    <d v="2025-09-05T00:00:00"/>
    <s v="IPO"/>
    <n v="27551449"/>
    <n v="874615825"/>
    <s v="SoftBank"/>
    <n v="12"/>
    <n v="3999"/>
    <n v="38580366"/>
    <n v="40"/>
    <x v="0"/>
    <x v="1"/>
  </r>
  <r>
    <x v="1655"/>
    <s v="Startup1656"/>
    <s v="E-Commerce"/>
    <s v="USA"/>
    <s v="Boston"/>
    <n v="2016"/>
    <d v="2022-04-19T00:00:00"/>
    <s v="Series C"/>
    <n v="2857877"/>
    <n v="226096768"/>
    <s v="Tiger Global"/>
    <n v="9"/>
    <n v="3234"/>
    <n v="67581986"/>
    <n v="30"/>
    <x v="1"/>
    <x v="0"/>
  </r>
  <r>
    <x v="1656"/>
    <s v="Startup1657"/>
    <s v="SaaS"/>
    <s v="India"/>
    <s v="Pune"/>
    <n v="2010"/>
    <d v="2024-05-14T00:00:00"/>
    <s v="Series A"/>
    <n v="21354005"/>
    <n v="886222269"/>
    <s v="Lightspeed"/>
    <n v="5"/>
    <n v="320"/>
    <n v="85786127"/>
    <n v="33"/>
    <x v="2"/>
    <x v="1"/>
  </r>
  <r>
    <x v="1657"/>
    <s v="Startup1658"/>
    <s v="Robotics"/>
    <s v="Japan"/>
    <s v="Tokyo"/>
    <n v="2012"/>
    <d v="2024-12-21T00:00:00"/>
    <s v="Series A"/>
    <n v="7058465"/>
    <n v="929778992"/>
    <s v="Sequoia Capital"/>
    <n v="1"/>
    <n v="615"/>
    <n v="50488690"/>
    <n v="20"/>
    <x v="1"/>
    <x v="1"/>
  </r>
  <r>
    <x v="1658"/>
    <s v="Startup1659"/>
    <s v="Robotics"/>
    <s v="India"/>
    <s v="Hyderabad"/>
    <n v="2012"/>
    <d v="2023-09-30T00:00:00"/>
    <s v="Series C"/>
    <n v="40852929"/>
    <n v="947123695"/>
    <s v="Lightspeed"/>
    <n v="14"/>
    <n v="2337"/>
    <n v="52106598"/>
    <n v="36"/>
    <x v="3"/>
    <x v="1"/>
  </r>
  <r>
    <x v="1659"/>
    <s v="Startup1660"/>
    <s v="AI"/>
    <s v="India"/>
    <s v="Hyderabad"/>
    <n v="2014"/>
    <d v="2025-02-05T00:00:00"/>
    <s v="Series A"/>
    <n v="30404779"/>
    <n v="365761995"/>
    <s v="Y Combinator"/>
    <n v="6"/>
    <n v="2895"/>
    <n v="84090455"/>
    <n v="22"/>
    <x v="2"/>
    <x v="0"/>
  </r>
  <r>
    <x v="1660"/>
    <s v="Startup1661"/>
    <s v="AgriTech"/>
    <s v="UK"/>
    <s v="London"/>
    <n v="2020"/>
    <d v="2025-11-13T00:00:00"/>
    <s v="IPO"/>
    <n v="19615213"/>
    <n v="724249633"/>
    <s v="Accel"/>
    <n v="1"/>
    <n v="1718"/>
    <n v="65304354"/>
    <n v="37"/>
    <x v="3"/>
    <x v="0"/>
  </r>
  <r>
    <x v="1661"/>
    <s v="Startup1662"/>
    <s v="SaaS"/>
    <s v="Japan"/>
    <s v="Tokyo"/>
    <n v="2013"/>
    <d v="2021-10-09T00:00:00"/>
    <s v="Series D"/>
    <n v="6442585"/>
    <n v="920788737"/>
    <s v="SoftBank"/>
    <n v="10"/>
    <n v="3126"/>
    <n v="59230758"/>
    <n v="14"/>
    <x v="2"/>
    <x v="1"/>
  </r>
  <r>
    <x v="1662"/>
    <s v="Startup1663"/>
    <s v="Cybersecurity"/>
    <s v="USA"/>
    <s v="Austin"/>
    <n v="2022"/>
    <d v="2022-02-18T00:00:00"/>
    <s v="Series A"/>
    <n v="4148449"/>
    <n v="779493846"/>
    <s v="Accel"/>
    <n v="11"/>
    <n v="34"/>
    <n v="87164264"/>
    <n v="36"/>
    <x v="0"/>
    <x v="0"/>
  </r>
  <r>
    <x v="1663"/>
    <s v="Startup1664"/>
    <s v="E-Commerce"/>
    <s v="Australia"/>
    <s v="Sydney"/>
    <n v="2013"/>
    <d v="2024-01-15T00:00:00"/>
    <s v="Series B"/>
    <n v="9201908"/>
    <n v="573063224"/>
    <s v="SoftBank"/>
    <n v="7"/>
    <n v="1103"/>
    <n v="70361441"/>
    <n v="26"/>
    <x v="1"/>
    <x v="0"/>
  </r>
  <r>
    <x v="1664"/>
    <s v="Startup1665"/>
    <s v="CleanTech"/>
    <s v="UAE"/>
    <s v="Dubai"/>
    <n v="2011"/>
    <d v="2025-06-15T00:00:00"/>
    <s v="Series B"/>
    <n v="721313"/>
    <n v="317815352"/>
    <s v="Y Combinator"/>
    <n v="12"/>
    <n v="1830"/>
    <n v="72644291"/>
    <n v="29"/>
    <x v="2"/>
    <x v="0"/>
  </r>
  <r>
    <x v="1665"/>
    <s v="Startup1666"/>
    <s v="AgriTech"/>
    <s v="Singapore"/>
    <s v="Singapore"/>
    <n v="2018"/>
    <d v="2025-12-03T00:00:00"/>
    <s v="Series A"/>
    <n v="44053951"/>
    <n v="121175622"/>
    <s v="Y Combinator"/>
    <n v="7"/>
    <n v="3169"/>
    <n v="44128298"/>
    <n v="16"/>
    <x v="0"/>
    <x v="0"/>
  </r>
  <r>
    <x v="1666"/>
    <s v="Startup1667"/>
    <s v="CleanTech"/>
    <s v="USA"/>
    <s v="San Francisco"/>
    <n v="2017"/>
    <d v="2025-10-14T00:00:00"/>
    <s v="Series C"/>
    <n v="40001068"/>
    <n v="293337360"/>
    <s v="SoftBank"/>
    <n v="8"/>
    <n v="4227"/>
    <n v="69224618"/>
    <n v="16"/>
    <x v="2"/>
    <x v="0"/>
  </r>
  <r>
    <x v="1667"/>
    <s v="Startup1668"/>
    <s v="SaaS"/>
    <s v="UK"/>
    <s v="London"/>
    <n v="2016"/>
    <d v="2022-04-03T00:00:00"/>
    <s v="Series D"/>
    <n v="4985663"/>
    <n v="149857775"/>
    <s v="Lightspeed"/>
    <n v="11"/>
    <n v="2355"/>
    <n v="60636264"/>
    <n v="20"/>
    <x v="1"/>
    <x v="0"/>
  </r>
  <r>
    <x v="1668"/>
    <s v="Startup1669"/>
    <s v="EdTech"/>
    <s v="UK"/>
    <s v="London"/>
    <n v="2010"/>
    <d v="2026-01-04T00:00:00"/>
    <s v="Series D"/>
    <n v="46810938"/>
    <n v="288184619"/>
    <s v="Sequoia Capital"/>
    <n v="12"/>
    <n v="4554"/>
    <n v="23907356"/>
    <n v="11"/>
    <x v="2"/>
    <x v="0"/>
  </r>
  <r>
    <x v="1669"/>
    <s v="Startup1670"/>
    <s v="EdTech"/>
    <s v="France"/>
    <s v="Paris"/>
    <n v="2022"/>
    <d v="2023-10-01T00:00:00"/>
    <s v="Series B"/>
    <n v="32060865"/>
    <n v="13721306"/>
    <s v="Y Combinator"/>
    <n v="13"/>
    <n v="4848"/>
    <n v="65189673"/>
    <n v="25"/>
    <x v="2"/>
    <x v="0"/>
  </r>
  <r>
    <x v="1670"/>
    <s v="Startup1671"/>
    <s v="HealthTech"/>
    <s v="Canada"/>
    <s v="Vancouver"/>
    <n v="2012"/>
    <d v="2023-01-07T00:00:00"/>
    <s v="Series A"/>
    <n v="11599665"/>
    <n v="148561022"/>
    <s v="Lightspeed"/>
    <n v="13"/>
    <n v="4547"/>
    <n v="99811013"/>
    <n v="30"/>
    <x v="0"/>
    <x v="0"/>
  </r>
  <r>
    <x v="1671"/>
    <s v="Startup1672"/>
    <s v="HealthTech"/>
    <s v="USA"/>
    <s v="San Francisco"/>
    <n v="2020"/>
    <d v="2025-06-24T00:00:00"/>
    <s v="Pre-Seed"/>
    <n v="20261196"/>
    <n v="172219223"/>
    <s v="Y Combinator"/>
    <n v="5"/>
    <n v="797"/>
    <n v="7723006"/>
    <n v="15"/>
    <x v="3"/>
    <x v="0"/>
  </r>
  <r>
    <x v="1672"/>
    <s v="Startup1673"/>
    <s v="HealthTech"/>
    <s v="UAE"/>
    <s v="Abu Dhabi"/>
    <n v="2023"/>
    <d v="2021-04-21T00:00:00"/>
    <s v="Series A"/>
    <n v="11653820"/>
    <n v="869132111"/>
    <s v="Y Combinator"/>
    <n v="15"/>
    <n v="2234"/>
    <n v="16963107"/>
    <n v="21"/>
    <x v="0"/>
    <x v="1"/>
  </r>
  <r>
    <x v="1673"/>
    <s v="Startup1674"/>
    <s v="AI"/>
    <s v="Singapore"/>
    <s v="Singapore"/>
    <n v="2019"/>
    <d v="2023-09-30T00:00:00"/>
    <s v="Series A"/>
    <n v="18737186"/>
    <n v="604884527"/>
    <s v="Tiger Global"/>
    <n v="8"/>
    <n v="4828"/>
    <n v="35222776"/>
    <n v="27"/>
    <x v="0"/>
    <x v="0"/>
  </r>
  <r>
    <x v="1674"/>
    <s v="Startup1675"/>
    <s v="SaaS"/>
    <s v="Australia"/>
    <s v="Sydney"/>
    <n v="2023"/>
    <d v="2024-03-31T00:00:00"/>
    <s v="IPO"/>
    <n v="39289898"/>
    <n v="639398483"/>
    <s v="Lightspeed"/>
    <n v="10"/>
    <n v="2958"/>
    <n v="57708519"/>
    <n v="1"/>
    <x v="0"/>
    <x v="0"/>
  </r>
  <r>
    <x v="1675"/>
    <s v="Startup1676"/>
    <s v="Cybersecurity"/>
    <s v="India"/>
    <s v="Mumbai"/>
    <n v="2010"/>
    <d v="2024-06-28T00:00:00"/>
    <s v="Series C"/>
    <n v="38996620"/>
    <n v="109546431"/>
    <s v="Lightspeed"/>
    <n v="15"/>
    <n v="1936"/>
    <n v="74186243"/>
    <n v="6"/>
    <x v="2"/>
    <x v="0"/>
  </r>
  <r>
    <x v="1676"/>
    <s v="Startup1677"/>
    <s v="SaaS"/>
    <s v="Singapore"/>
    <s v="Singapore"/>
    <n v="2011"/>
    <d v="2024-05-02T00:00:00"/>
    <s v="Series B"/>
    <n v="43644699"/>
    <n v="822729935"/>
    <s v="Tiger Global"/>
    <n v="12"/>
    <n v="254"/>
    <n v="81713289"/>
    <n v="37"/>
    <x v="3"/>
    <x v="1"/>
  </r>
  <r>
    <x v="1677"/>
    <s v="Startup1678"/>
    <s v="Robotics"/>
    <s v="India"/>
    <s v="Bengaluru"/>
    <n v="2021"/>
    <d v="2021-02-18T00:00:00"/>
    <s v="Series C"/>
    <n v="28187101"/>
    <n v="474326026"/>
    <s v="Peak XV"/>
    <n v="8"/>
    <n v="3645"/>
    <n v="72150585"/>
    <n v="9"/>
    <x v="1"/>
    <x v="0"/>
  </r>
  <r>
    <x v="1678"/>
    <s v="Startup1679"/>
    <s v="AgriTech"/>
    <s v="Canada"/>
    <s v="Vancouver"/>
    <n v="2012"/>
    <d v="2025-01-07T00:00:00"/>
    <s v="Seed"/>
    <n v="39039940"/>
    <n v="586917075"/>
    <s v="Y Combinator"/>
    <n v="6"/>
    <n v="2851"/>
    <n v="72207158"/>
    <n v="32"/>
    <x v="2"/>
    <x v="0"/>
  </r>
  <r>
    <x v="1679"/>
    <s v="Startup1680"/>
    <s v="AI"/>
    <s v="Singapore"/>
    <s v="Singapore"/>
    <n v="2018"/>
    <d v="2022-03-30T00:00:00"/>
    <s v="Pre-Seed"/>
    <n v="25755072"/>
    <n v="305515798"/>
    <s v="Accel"/>
    <n v="12"/>
    <n v="4763"/>
    <n v="40245510"/>
    <n v="40"/>
    <x v="1"/>
    <x v="0"/>
  </r>
  <r>
    <x v="1680"/>
    <s v="Startup1681"/>
    <s v="Cybersecurity"/>
    <s v="UAE"/>
    <s v="Dubai"/>
    <n v="2022"/>
    <d v="2026-03-10T00:00:00"/>
    <s v="Series B"/>
    <n v="1887000"/>
    <n v="5563012"/>
    <s v="SoftBank"/>
    <n v="11"/>
    <n v="570"/>
    <n v="12572066"/>
    <n v="7"/>
    <x v="0"/>
    <x v="0"/>
  </r>
  <r>
    <x v="1681"/>
    <s v="Startup1682"/>
    <s v="Robotics"/>
    <s v="Singapore"/>
    <s v="Singapore"/>
    <n v="2023"/>
    <d v="2025-03-29T00:00:00"/>
    <s v="Series D"/>
    <n v="45164907"/>
    <n v="275708213"/>
    <s v="Tiger Global"/>
    <n v="9"/>
    <n v="4424"/>
    <n v="5035484"/>
    <n v="25"/>
    <x v="3"/>
    <x v="0"/>
  </r>
  <r>
    <x v="1682"/>
    <s v="Startup1683"/>
    <s v="AgriTech"/>
    <s v="USA"/>
    <s v="New York"/>
    <n v="2020"/>
    <d v="2025-05-16T00:00:00"/>
    <s v="Series D"/>
    <n v="2539336"/>
    <n v="51403436"/>
    <s v="Peak XV"/>
    <n v="5"/>
    <n v="4999"/>
    <n v="21109035"/>
    <n v="16"/>
    <x v="3"/>
    <x v="0"/>
  </r>
  <r>
    <x v="1683"/>
    <s v="Startup1684"/>
    <s v="AgriTech"/>
    <s v="Singapore"/>
    <s v="Singapore"/>
    <n v="2013"/>
    <d v="2023-04-12T00:00:00"/>
    <s v="Series D"/>
    <n v="15298246"/>
    <n v="338442914"/>
    <s v="Accel"/>
    <n v="15"/>
    <n v="4474"/>
    <n v="94295113"/>
    <n v="8"/>
    <x v="1"/>
    <x v="0"/>
  </r>
  <r>
    <x v="1684"/>
    <s v="Startup1685"/>
    <s v="Cybersecurity"/>
    <s v="Singapore"/>
    <s v="Singapore"/>
    <n v="2014"/>
    <d v="2024-07-18T00:00:00"/>
    <s v="Series C"/>
    <n v="8672417"/>
    <n v="68772367"/>
    <s v="Tiger Global"/>
    <n v="3"/>
    <n v="2815"/>
    <n v="89874528"/>
    <n v="8"/>
    <x v="2"/>
    <x v="0"/>
  </r>
  <r>
    <x v="1685"/>
    <s v="Startup1686"/>
    <s v="SaaS"/>
    <s v="Canada"/>
    <s v="Vancouver"/>
    <n v="2022"/>
    <d v="2026-01-19T00:00:00"/>
    <s v="Pre-Seed"/>
    <n v="16056062"/>
    <n v="937248111"/>
    <s v="Peak XV"/>
    <n v="12"/>
    <n v="4096"/>
    <n v="68231030"/>
    <n v="39"/>
    <x v="2"/>
    <x v="1"/>
  </r>
  <r>
    <x v="1686"/>
    <s v="Startup1687"/>
    <s v="CleanTech"/>
    <s v="Canada"/>
    <s v="Toronto"/>
    <n v="2019"/>
    <d v="2022-01-16T00:00:00"/>
    <s v="Seed"/>
    <n v="44179428"/>
    <n v="610454293"/>
    <s v="Sequoia Capital"/>
    <n v="4"/>
    <n v="4951"/>
    <n v="20952986"/>
    <n v="11"/>
    <x v="3"/>
    <x v="0"/>
  </r>
  <r>
    <x v="1687"/>
    <s v="Startup1688"/>
    <s v="Cybersecurity"/>
    <s v="UAE"/>
    <s v="Dubai"/>
    <n v="2020"/>
    <d v="2022-08-14T00:00:00"/>
    <s v="Series C"/>
    <n v="17150002"/>
    <n v="797096688"/>
    <s v="Sequoia Capital"/>
    <n v="5"/>
    <n v="1291"/>
    <n v="75133034"/>
    <n v="37"/>
    <x v="2"/>
    <x v="0"/>
  </r>
  <r>
    <x v="1688"/>
    <s v="Startup1689"/>
    <s v="Robotics"/>
    <s v="USA"/>
    <s v="San Francisco"/>
    <n v="2015"/>
    <d v="2021-03-24T00:00:00"/>
    <s v="Series A"/>
    <n v="31777869"/>
    <n v="101291767"/>
    <s v="Lightspeed"/>
    <n v="8"/>
    <n v="3830"/>
    <n v="78334130"/>
    <n v="35"/>
    <x v="1"/>
    <x v="0"/>
  </r>
  <r>
    <x v="1689"/>
    <s v="Startup1690"/>
    <s v="AgriTech"/>
    <s v="UK"/>
    <s v="Manchester"/>
    <n v="2020"/>
    <d v="2022-04-12T00:00:00"/>
    <s v="Series A"/>
    <n v="6958964"/>
    <n v="994170123"/>
    <s v="Tiger Global"/>
    <n v="7"/>
    <n v="2972"/>
    <n v="77461969"/>
    <n v="27"/>
    <x v="2"/>
    <x v="1"/>
  </r>
  <r>
    <x v="1690"/>
    <s v="Startup1691"/>
    <s v="EdTech"/>
    <s v="USA"/>
    <s v="New York"/>
    <n v="2016"/>
    <d v="2022-03-20T00:00:00"/>
    <s v="IPO"/>
    <n v="36826123"/>
    <n v="615683569"/>
    <s v="Y Combinator"/>
    <n v="13"/>
    <n v="2602"/>
    <n v="27445476"/>
    <n v="29"/>
    <x v="1"/>
    <x v="0"/>
  </r>
  <r>
    <x v="1691"/>
    <s v="Startup1692"/>
    <s v="CleanTech"/>
    <s v="Japan"/>
    <s v="Tokyo"/>
    <n v="2019"/>
    <d v="2022-05-07T00:00:00"/>
    <s v="Series D"/>
    <n v="45170133"/>
    <n v="695635490"/>
    <s v="SoftBank"/>
    <n v="4"/>
    <n v="967"/>
    <n v="93942780"/>
    <n v="13"/>
    <x v="3"/>
    <x v="0"/>
  </r>
  <r>
    <x v="1692"/>
    <s v="Startup1693"/>
    <s v="Cybersecurity"/>
    <s v="Canada"/>
    <s v="Vancouver"/>
    <n v="2011"/>
    <d v="2025-07-24T00:00:00"/>
    <s v="Seed"/>
    <n v="12407266"/>
    <n v="654626673"/>
    <s v="Peak XV"/>
    <n v="10"/>
    <n v="805"/>
    <n v="17174209"/>
    <n v="17"/>
    <x v="2"/>
    <x v="0"/>
  </r>
  <r>
    <x v="1693"/>
    <s v="Startup1694"/>
    <s v="HealthTech"/>
    <s v="Germany"/>
    <s v="Munich"/>
    <n v="2019"/>
    <d v="2022-05-09T00:00:00"/>
    <s v="Seed"/>
    <n v="26171467"/>
    <n v="538832877"/>
    <s v="Sequoia Capital"/>
    <n v="8"/>
    <n v="2942"/>
    <n v="9977251"/>
    <n v="23"/>
    <x v="2"/>
    <x v="0"/>
  </r>
  <r>
    <x v="1694"/>
    <s v="Startup1695"/>
    <s v="FinTech"/>
    <s v="India"/>
    <s v="Pune"/>
    <n v="2024"/>
    <d v="2026-05-14T00:00:00"/>
    <s v="Series D"/>
    <n v="39507338"/>
    <n v="593574251"/>
    <s v="Y Combinator"/>
    <n v="9"/>
    <n v="2269"/>
    <n v="85987675"/>
    <n v="25"/>
    <x v="0"/>
    <x v="0"/>
  </r>
  <r>
    <x v="1695"/>
    <s v="Startup1696"/>
    <s v="Robotics"/>
    <s v="Australia"/>
    <s v="Melbourne"/>
    <n v="2012"/>
    <d v="2024-05-27T00:00:00"/>
    <s v="Series D"/>
    <n v="7705567"/>
    <n v="405844005"/>
    <s v="Y Combinator"/>
    <n v="15"/>
    <n v="2644"/>
    <n v="46490437"/>
    <n v="34"/>
    <x v="3"/>
    <x v="0"/>
  </r>
  <r>
    <x v="1696"/>
    <s v="Startup1697"/>
    <s v="CleanTech"/>
    <s v="India"/>
    <s v="Pune"/>
    <n v="2018"/>
    <d v="2022-10-25T00:00:00"/>
    <s v="Series C"/>
    <n v="47976736"/>
    <n v="887233533"/>
    <s v="Tiger Global"/>
    <n v="11"/>
    <n v="2771"/>
    <n v="85168623"/>
    <n v="34"/>
    <x v="0"/>
    <x v="1"/>
  </r>
  <r>
    <x v="1697"/>
    <s v="Startup1698"/>
    <s v="HealthTech"/>
    <s v="Australia"/>
    <s v="Melbourne"/>
    <n v="2018"/>
    <d v="2022-06-09T00:00:00"/>
    <s v="Series C"/>
    <n v="21378946"/>
    <n v="627008982"/>
    <s v="Andreessen Horowitz"/>
    <n v="10"/>
    <n v="3203"/>
    <n v="99803062"/>
    <n v="36"/>
    <x v="0"/>
    <x v="0"/>
  </r>
  <r>
    <x v="1698"/>
    <s v="Startup1699"/>
    <s v="AgriTech"/>
    <s v="Germany"/>
    <s v="Berlin"/>
    <n v="2015"/>
    <d v="2021-12-27T00:00:00"/>
    <s v="Series B"/>
    <n v="547685"/>
    <n v="806216292"/>
    <s v="Andreessen Horowitz"/>
    <n v="10"/>
    <n v="2279"/>
    <n v="12034966"/>
    <n v="8"/>
    <x v="3"/>
    <x v="1"/>
  </r>
  <r>
    <x v="1699"/>
    <s v="Startup1700"/>
    <s v="Cybersecurity"/>
    <s v="Germany"/>
    <s v="Munich"/>
    <n v="2023"/>
    <d v="2022-05-20T00:00:00"/>
    <s v="Seed"/>
    <n v="11449212"/>
    <n v="913887758"/>
    <s v="Peak XV"/>
    <n v="8"/>
    <n v="1054"/>
    <n v="1346042"/>
    <n v="8"/>
    <x v="2"/>
    <x v="1"/>
  </r>
  <r>
    <x v="1700"/>
    <s v="Startup1701"/>
    <s v="SaaS"/>
    <s v="Australia"/>
    <s v="Melbourne"/>
    <n v="2024"/>
    <d v="2022-09-08T00:00:00"/>
    <s v="Seed"/>
    <n v="3270720"/>
    <n v="525447603"/>
    <s v="Lightspeed"/>
    <n v="7"/>
    <n v="566"/>
    <n v="10110201"/>
    <n v="36"/>
    <x v="0"/>
    <x v="0"/>
  </r>
  <r>
    <x v="1701"/>
    <s v="Startup1702"/>
    <s v="FinTech"/>
    <s v="USA"/>
    <s v="Boston"/>
    <n v="2018"/>
    <d v="2023-03-29T00:00:00"/>
    <s v="Pre-Seed"/>
    <n v="2753919"/>
    <n v="117319429"/>
    <s v="Tiger Global"/>
    <n v="7"/>
    <n v="1146"/>
    <n v="93560064"/>
    <n v="9"/>
    <x v="1"/>
    <x v="0"/>
  </r>
  <r>
    <x v="1702"/>
    <s v="Startup1703"/>
    <s v="AgriTech"/>
    <s v="UAE"/>
    <s v="Abu Dhabi"/>
    <n v="2023"/>
    <d v="2024-09-30T00:00:00"/>
    <s v="IPO"/>
    <n v="44787555"/>
    <n v="116935497"/>
    <s v="Andreessen Horowitz"/>
    <n v="2"/>
    <n v="2396"/>
    <n v="25397345"/>
    <n v="33"/>
    <x v="0"/>
    <x v="0"/>
  </r>
  <r>
    <x v="1703"/>
    <s v="Startup1704"/>
    <s v="EdTech"/>
    <s v="Germany"/>
    <s v="Munich"/>
    <n v="2015"/>
    <d v="2026-01-31T00:00:00"/>
    <s v="Series C"/>
    <n v="14131218"/>
    <n v="163384266"/>
    <s v="Y Combinator"/>
    <n v="3"/>
    <n v="4675"/>
    <n v="66193264"/>
    <n v="20"/>
    <x v="0"/>
    <x v="0"/>
  </r>
  <r>
    <x v="1704"/>
    <s v="Startup1705"/>
    <s v="Robotics"/>
    <s v="UAE"/>
    <s v="Abu Dhabi"/>
    <n v="2017"/>
    <d v="2021-04-12T00:00:00"/>
    <s v="Series D"/>
    <n v="19284476"/>
    <n v="789334455"/>
    <s v="Andreessen Horowitz"/>
    <n v="11"/>
    <n v="4459"/>
    <n v="91308181"/>
    <n v="21"/>
    <x v="3"/>
    <x v="0"/>
  </r>
  <r>
    <x v="1705"/>
    <s v="Startup1706"/>
    <s v="HealthTech"/>
    <s v="India"/>
    <s v="Hyderabad"/>
    <n v="2016"/>
    <d v="2022-10-04T00:00:00"/>
    <s v="Series A"/>
    <n v="33705090"/>
    <n v="339509778"/>
    <s v="Sequoia Capital"/>
    <n v="3"/>
    <n v="1752"/>
    <n v="52674310"/>
    <n v="28"/>
    <x v="1"/>
    <x v="0"/>
  </r>
  <r>
    <x v="1706"/>
    <s v="Startup1707"/>
    <s v="Robotics"/>
    <s v="Germany"/>
    <s v="Berlin"/>
    <n v="2011"/>
    <d v="2021-10-12T00:00:00"/>
    <s v="Seed"/>
    <n v="25720412"/>
    <n v="440284906"/>
    <s v="Sequoia Capital"/>
    <n v="4"/>
    <n v="3510"/>
    <n v="9721756"/>
    <n v="34"/>
    <x v="2"/>
    <x v="0"/>
  </r>
  <r>
    <x v="1707"/>
    <s v="Startup1708"/>
    <s v="FinTech"/>
    <s v="India"/>
    <s v="Hyderabad"/>
    <n v="2023"/>
    <d v="2021-03-11T00:00:00"/>
    <s v="Series D"/>
    <n v="23310542"/>
    <n v="697410191"/>
    <s v="Andreessen Horowitz"/>
    <n v="8"/>
    <n v="3238"/>
    <n v="31580740"/>
    <n v="23"/>
    <x v="0"/>
    <x v="0"/>
  </r>
  <r>
    <x v="1708"/>
    <s v="Startup1709"/>
    <s v="HealthTech"/>
    <s v="Germany"/>
    <s v="Berlin"/>
    <n v="2023"/>
    <d v="2023-06-12T00:00:00"/>
    <s v="Pre-Seed"/>
    <n v="3878023"/>
    <n v="374961025"/>
    <s v="SoftBank"/>
    <n v="12"/>
    <n v="1960"/>
    <n v="23271256"/>
    <n v="28"/>
    <x v="2"/>
    <x v="0"/>
  </r>
  <r>
    <x v="1709"/>
    <s v="Startup1710"/>
    <s v="FinTech"/>
    <s v="France"/>
    <s v="Paris"/>
    <n v="2020"/>
    <d v="2024-06-23T00:00:00"/>
    <s v="Seed"/>
    <n v="24297582"/>
    <n v="637021929"/>
    <s v="Y Combinator"/>
    <n v="4"/>
    <n v="2577"/>
    <n v="26453163"/>
    <n v="18"/>
    <x v="0"/>
    <x v="0"/>
  </r>
  <r>
    <x v="1710"/>
    <s v="Startup1711"/>
    <s v="EdTech"/>
    <s v="France"/>
    <s v="Paris"/>
    <n v="2012"/>
    <d v="2021-06-11T00:00:00"/>
    <s v="IPO"/>
    <n v="19403888"/>
    <n v="806206534"/>
    <s v="SoftBank"/>
    <n v="3"/>
    <n v="3467"/>
    <n v="97277759"/>
    <n v="5"/>
    <x v="0"/>
    <x v="1"/>
  </r>
  <r>
    <x v="1711"/>
    <s v="Startup1712"/>
    <s v="Cybersecurity"/>
    <s v="Germany"/>
    <s v="Berlin"/>
    <n v="2015"/>
    <d v="2025-11-23T00:00:00"/>
    <s v="Seed"/>
    <n v="7015820"/>
    <n v="894370761"/>
    <s v="Sequoia Capital"/>
    <n v="2"/>
    <n v="15"/>
    <n v="10198842"/>
    <n v="3"/>
    <x v="2"/>
    <x v="1"/>
  </r>
  <r>
    <x v="1712"/>
    <s v="Startup1713"/>
    <s v="Robotics"/>
    <s v="UK"/>
    <s v="Manchester"/>
    <n v="2018"/>
    <d v="2024-08-15T00:00:00"/>
    <s v="Seed"/>
    <n v="2468265"/>
    <n v="884535737"/>
    <s v="Peak XV"/>
    <n v="9"/>
    <n v="4260"/>
    <n v="73365802"/>
    <n v="7"/>
    <x v="3"/>
    <x v="1"/>
  </r>
  <r>
    <x v="1713"/>
    <s v="Startup1714"/>
    <s v="HealthTech"/>
    <s v="Australia"/>
    <s v="Melbourne"/>
    <n v="2012"/>
    <d v="2024-11-16T00:00:00"/>
    <s v="Pre-Seed"/>
    <n v="11835386"/>
    <n v="448626372"/>
    <s v="Lightspeed"/>
    <n v="2"/>
    <n v="4760"/>
    <n v="3785790"/>
    <n v="22"/>
    <x v="1"/>
    <x v="0"/>
  </r>
  <r>
    <x v="1714"/>
    <s v="Startup1715"/>
    <s v="SaaS"/>
    <s v="Japan"/>
    <s v="Tokyo"/>
    <n v="2023"/>
    <d v="2022-04-08T00:00:00"/>
    <s v="Series D"/>
    <n v="24222144"/>
    <n v="235809712"/>
    <s v="Andreessen Horowitz"/>
    <n v="14"/>
    <n v="4513"/>
    <n v="15259819"/>
    <n v="11"/>
    <x v="0"/>
    <x v="0"/>
  </r>
  <r>
    <x v="1715"/>
    <s v="Startup1716"/>
    <s v="EdTech"/>
    <s v="UK"/>
    <s v="London"/>
    <n v="2021"/>
    <d v="2022-11-09T00:00:00"/>
    <s v="Seed"/>
    <n v="43334212"/>
    <n v="98121551"/>
    <s v="SoftBank"/>
    <n v="10"/>
    <n v="3817"/>
    <n v="82207171"/>
    <n v="12"/>
    <x v="1"/>
    <x v="0"/>
  </r>
  <r>
    <x v="1716"/>
    <s v="Startup1717"/>
    <s v="E-Commerce"/>
    <s v="Australia"/>
    <s v="Sydney"/>
    <n v="2024"/>
    <d v="2025-09-11T00:00:00"/>
    <s v="IPO"/>
    <n v="36971537"/>
    <n v="585609426"/>
    <s v="Sequoia Capital"/>
    <n v="1"/>
    <n v="2510"/>
    <n v="24471201"/>
    <n v="10"/>
    <x v="0"/>
    <x v="0"/>
  </r>
  <r>
    <x v="1717"/>
    <s v="Startup1718"/>
    <s v="AgriTech"/>
    <s v="USA"/>
    <s v="New York"/>
    <n v="2015"/>
    <d v="2023-05-26T00:00:00"/>
    <s v="IPO"/>
    <n v="35954073"/>
    <n v="774794212"/>
    <s v="Y Combinator"/>
    <n v="7"/>
    <n v="4650"/>
    <n v="63323556"/>
    <n v="35"/>
    <x v="3"/>
    <x v="0"/>
  </r>
  <r>
    <x v="1718"/>
    <s v="Startup1719"/>
    <s v="FinTech"/>
    <s v="Germany"/>
    <s v="Berlin"/>
    <n v="2012"/>
    <d v="2023-04-03T00:00:00"/>
    <s v="Series B"/>
    <n v="20220447"/>
    <n v="235445766"/>
    <s v="Y Combinator"/>
    <n v="12"/>
    <n v="4943"/>
    <n v="4598897"/>
    <n v="30"/>
    <x v="1"/>
    <x v="0"/>
  </r>
  <r>
    <x v="1719"/>
    <s v="Startup1720"/>
    <s v="CleanTech"/>
    <s v="France"/>
    <s v="Paris"/>
    <n v="2021"/>
    <d v="2025-02-26T00:00:00"/>
    <s v="Series B"/>
    <n v="7642087"/>
    <n v="96224938"/>
    <s v="Accel"/>
    <n v="5"/>
    <n v="2188"/>
    <n v="38134273"/>
    <n v="19"/>
    <x v="0"/>
    <x v="0"/>
  </r>
  <r>
    <x v="1720"/>
    <s v="Startup1721"/>
    <s v="Cybersecurity"/>
    <s v="UK"/>
    <s v="London"/>
    <n v="2010"/>
    <d v="2022-02-09T00:00:00"/>
    <s v="Seed"/>
    <n v="20480234"/>
    <n v="210038051"/>
    <s v="SoftBank"/>
    <n v="5"/>
    <n v="4618"/>
    <n v="52013320"/>
    <n v="29"/>
    <x v="1"/>
    <x v="0"/>
  </r>
  <r>
    <x v="1721"/>
    <s v="Startup1722"/>
    <s v="Robotics"/>
    <s v="UAE"/>
    <s v="Dubai"/>
    <n v="2010"/>
    <d v="2022-03-19T00:00:00"/>
    <s v="Series D"/>
    <n v="22872585"/>
    <n v="270787059"/>
    <s v="Andreessen Horowitz"/>
    <n v="8"/>
    <n v="60"/>
    <n v="65376507"/>
    <n v="14"/>
    <x v="1"/>
    <x v="0"/>
  </r>
  <r>
    <x v="1722"/>
    <s v="Startup1723"/>
    <s v="EdTech"/>
    <s v="Australia"/>
    <s v="Sydney"/>
    <n v="2020"/>
    <d v="2023-09-17T00:00:00"/>
    <s v="Series C"/>
    <n v="15393189"/>
    <n v="845709362"/>
    <s v="Y Combinator"/>
    <n v="1"/>
    <n v="4184"/>
    <n v="25505758"/>
    <n v="25"/>
    <x v="3"/>
    <x v="1"/>
  </r>
  <r>
    <x v="1723"/>
    <s v="Startup1724"/>
    <s v="HealthTech"/>
    <s v="India"/>
    <s v="Pune"/>
    <n v="2023"/>
    <d v="2021-12-02T00:00:00"/>
    <s v="Series B"/>
    <n v="26083417"/>
    <n v="503526384"/>
    <s v="Lightspeed"/>
    <n v="5"/>
    <n v="3432"/>
    <n v="85607506"/>
    <n v="24"/>
    <x v="1"/>
    <x v="0"/>
  </r>
  <r>
    <x v="1724"/>
    <s v="Startup1725"/>
    <s v="SaaS"/>
    <s v="UAE"/>
    <s v="Dubai"/>
    <n v="2024"/>
    <d v="2025-05-05T00:00:00"/>
    <s v="Pre-Seed"/>
    <n v="26325256"/>
    <n v="112034780"/>
    <s v="Sequoia Capital"/>
    <n v="1"/>
    <n v="2413"/>
    <n v="1906250"/>
    <n v="18"/>
    <x v="1"/>
    <x v="0"/>
  </r>
  <r>
    <x v="1725"/>
    <s v="Startup1726"/>
    <s v="Robotics"/>
    <s v="Japan"/>
    <s v="Tokyo"/>
    <n v="2018"/>
    <d v="2024-09-18T00:00:00"/>
    <s v="Pre-Seed"/>
    <n v="26336757"/>
    <n v="353993320"/>
    <s v="Tiger Global"/>
    <n v="6"/>
    <n v="1149"/>
    <n v="79264634"/>
    <n v="10"/>
    <x v="3"/>
    <x v="0"/>
  </r>
  <r>
    <x v="1726"/>
    <s v="Startup1727"/>
    <s v="SaaS"/>
    <s v="Germany"/>
    <s v="Munich"/>
    <n v="2016"/>
    <d v="2021-01-13T00:00:00"/>
    <s v="Seed"/>
    <n v="36623809"/>
    <n v="991241097"/>
    <s v="Peak XV"/>
    <n v="11"/>
    <n v="3398"/>
    <n v="87817717"/>
    <n v="40"/>
    <x v="3"/>
    <x v="1"/>
  </r>
  <r>
    <x v="1727"/>
    <s v="Startup1728"/>
    <s v="E-Commerce"/>
    <s v="India"/>
    <s v="Mumbai"/>
    <n v="2012"/>
    <d v="2021-11-10T00:00:00"/>
    <s v="Series C"/>
    <n v="28098070"/>
    <n v="781145123"/>
    <s v="SoftBank"/>
    <n v="13"/>
    <n v="4998"/>
    <n v="45126371"/>
    <n v="15"/>
    <x v="3"/>
    <x v="0"/>
  </r>
  <r>
    <x v="1728"/>
    <s v="Startup1729"/>
    <s v="AgriTech"/>
    <s v="Japan"/>
    <s v="Tokyo"/>
    <n v="2011"/>
    <d v="2021-05-12T00:00:00"/>
    <s v="Series C"/>
    <n v="48591628"/>
    <n v="250414562"/>
    <s v="Andreessen Horowitz"/>
    <n v="9"/>
    <n v="3423"/>
    <n v="72980793"/>
    <n v="12"/>
    <x v="0"/>
    <x v="0"/>
  </r>
  <r>
    <x v="1729"/>
    <s v="Startup1730"/>
    <s v="Cybersecurity"/>
    <s v="Australia"/>
    <s v="Sydney"/>
    <n v="2019"/>
    <d v="2023-04-29T00:00:00"/>
    <s v="Pre-Seed"/>
    <n v="4202402"/>
    <n v="215739540"/>
    <s v="Andreessen Horowitz"/>
    <n v="8"/>
    <n v="1211"/>
    <n v="77073097"/>
    <n v="25"/>
    <x v="3"/>
    <x v="0"/>
  </r>
  <r>
    <x v="1730"/>
    <s v="Startup1731"/>
    <s v="AI"/>
    <s v="France"/>
    <s v="Paris"/>
    <n v="2022"/>
    <d v="2022-04-10T00:00:00"/>
    <s v="Series D"/>
    <n v="42577333"/>
    <n v="516396029"/>
    <s v="Accel"/>
    <n v="6"/>
    <n v="330"/>
    <n v="7756143"/>
    <n v="29"/>
    <x v="1"/>
    <x v="0"/>
  </r>
  <r>
    <x v="1731"/>
    <s v="Startup1732"/>
    <s v="SaaS"/>
    <s v="Germany"/>
    <s v="Berlin"/>
    <n v="2016"/>
    <d v="2022-09-22T00:00:00"/>
    <s v="Pre-Seed"/>
    <n v="13646023"/>
    <n v="224629810"/>
    <s v="Tiger Global"/>
    <n v="6"/>
    <n v="841"/>
    <n v="83772964"/>
    <n v="24"/>
    <x v="0"/>
    <x v="0"/>
  </r>
  <r>
    <x v="1732"/>
    <s v="Startup1733"/>
    <s v="HealthTech"/>
    <s v="UAE"/>
    <s v="Abu Dhabi"/>
    <n v="2013"/>
    <d v="2025-01-18T00:00:00"/>
    <s v="Series C"/>
    <n v="14551463"/>
    <n v="312949399"/>
    <s v="Tiger Global"/>
    <n v="11"/>
    <n v="4367"/>
    <n v="47220803"/>
    <n v="27"/>
    <x v="1"/>
    <x v="0"/>
  </r>
  <r>
    <x v="1733"/>
    <s v="Startup1734"/>
    <s v="EdTech"/>
    <s v="Singapore"/>
    <s v="Singapore"/>
    <n v="2022"/>
    <d v="2026-02-07T00:00:00"/>
    <s v="Seed"/>
    <n v="21236008"/>
    <n v="534029723"/>
    <s v="Lightspeed"/>
    <n v="9"/>
    <n v="2247"/>
    <n v="86417450"/>
    <n v="38"/>
    <x v="1"/>
    <x v="0"/>
  </r>
  <r>
    <x v="1734"/>
    <s v="Startup1735"/>
    <s v="HealthTech"/>
    <s v="India"/>
    <s v="Hyderabad"/>
    <n v="2020"/>
    <d v="2023-10-27T00:00:00"/>
    <s v="Seed"/>
    <n v="35828051"/>
    <n v="187733397"/>
    <s v="Lightspeed"/>
    <n v="12"/>
    <n v="4229"/>
    <n v="24812688"/>
    <n v="39"/>
    <x v="1"/>
    <x v="0"/>
  </r>
  <r>
    <x v="1735"/>
    <s v="Startup1736"/>
    <s v="CleanTech"/>
    <s v="Singapore"/>
    <s v="Singapore"/>
    <n v="2021"/>
    <d v="2024-04-07T00:00:00"/>
    <s v="Series B"/>
    <n v="47108707"/>
    <n v="772237592"/>
    <s v="Andreessen Horowitz"/>
    <n v="6"/>
    <n v="3609"/>
    <n v="83985066"/>
    <n v="23"/>
    <x v="3"/>
    <x v="0"/>
  </r>
  <r>
    <x v="1736"/>
    <s v="Startup1737"/>
    <s v="FinTech"/>
    <s v="Japan"/>
    <s v="Tokyo"/>
    <n v="2023"/>
    <d v="2024-03-29T00:00:00"/>
    <s v="Series D"/>
    <n v="16457035"/>
    <n v="412918854"/>
    <s v="Peak XV"/>
    <n v="5"/>
    <n v="3913"/>
    <n v="5077152"/>
    <n v="33"/>
    <x v="1"/>
    <x v="0"/>
  </r>
  <r>
    <x v="1737"/>
    <s v="Startup1738"/>
    <s v="EdTech"/>
    <s v="Germany"/>
    <s v="Munich"/>
    <n v="2012"/>
    <d v="2024-04-11T00:00:00"/>
    <s v="Series D"/>
    <n v="19934900"/>
    <n v="683854509"/>
    <s v="Peak XV"/>
    <n v="7"/>
    <n v="3789"/>
    <n v="68107159"/>
    <n v="33"/>
    <x v="3"/>
    <x v="0"/>
  </r>
  <r>
    <x v="1738"/>
    <s v="Startup1739"/>
    <s v="HealthTech"/>
    <s v="Japan"/>
    <s v="Tokyo"/>
    <n v="2022"/>
    <d v="2023-09-29T00:00:00"/>
    <s v="Series D"/>
    <n v="19979398"/>
    <n v="885800344"/>
    <s v="Tiger Global"/>
    <n v="2"/>
    <n v="213"/>
    <n v="79213208"/>
    <n v="35"/>
    <x v="1"/>
    <x v="1"/>
  </r>
  <r>
    <x v="1739"/>
    <s v="Startup1740"/>
    <s v="CleanTech"/>
    <s v="UK"/>
    <s v="Manchester"/>
    <n v="2021"/>
    <d v="2021-10-17T00:00:00"/>
    <s v="Seed"/>
    <n v="5633662"/>
    <n v="250426709"/>
    <s v="Y Combinator"/>
    <n v="7"/>
    <n v="4089"/>
    <n v="80802684"/>
    <n v="18"/>
    <x v="1"/>
    <x v="0"/>
  </r>
  <r>
    <x v="1740"/>
    <s v="Startup1741"/>
    <s v="FinTech"/>
    <s v="Canada"/>
    <s v="Vancouver"/>
    <n v="2023"/>
    <d v="2023-10-16T00:00:00"/>
    <s v="Seed"/>
    <n v="30564989"/>
    <n v="470540682"/>
    <s v="SoftBank"/>
    <n v="12"/>
    <n v="4018"/>
    <n v="68869386"/>
    <n v="25"/>
    <x v="2"/>
    <x v="0"/>
  </r>
  <r>
    <x v="1741"/>
    <s v="Startup1742"/>
    <s v="CleanTech"/>
    <s v="Germany"/>
    <s v="Berlin"/>
    <n v="2017"/>
    <d v="2021-07-20T00:00:00"/>
    <s v="Series C"/>
    <n v="25562155"/>
    <n v="899295123"/>
    <s v="SoftBank"/>
    <n v="10"/>
    <n v="2063"/>
    <n v="24249147"/>
    <n v="25"/>
    <x v="0"/>
    <x v="1"/>
  </r>
  <r>
    <x v="1742"/>
    <s v="Startup1743"/>
    <s v="AgriTech"/>
    <s v="Japan"/>
    <s v="Tokyo"/>
    <n v="2019"/>
    <d v="2026-04-18T00:00:00"/>
    <s v="IPO"/>
    <n v="1064915"/>
    <n v="998029761"/>
    <s v="Y Combinator"/>
    <n v="5"/>
    <n v="1387"/>
    <n v="7545984"/>
    <n v="9"/>
    <x v="1"/>
    <x v="1"/>
  </r>
  <r>
    <x v="1743"/>
    <s v="Startup1744"/>
    <s v="FinTech"/>
    <s v="Japan"/>
    <s v="Tokyo"/>
    <n v="2014"/>
    <d v="2026-02-23T00:00:00"/>
    <s v="Series D"/>
    <n v="40677144"/>
    <n v="855506927"/>
    <s v="Y Combinator"/>
    <n v="15"/>
    <n v="3577"/>
    <n v="86497210"/>
    <n v="14"/>
    <x v="0"/>
    <x v="1"/>
  </r>
  <r>
    <x v="1744"/>
    <s v="Startup1745"/>
    <s v="CleanTech"/>
    <s v="India"/>
    <s v="Pune"/>
    <n v="2020"/>
    <d v="2021-12-01T00:00:00"/>
    <s v="IPO"/>
    <n v="46009817"/>
    <n v="401996666"/>
    <s v="Tiger Global"/>
    <n v="12"/>
    <n v="1329"/>
    <n v="16166287"/>
    <n v="32"/>
    <x v="2"/>
    <x v="0"/>
  </r>
  <r>
    <x v="1745"/>
    <s v="Startup1746"/>
    <s v="SaaS"/>
    <s v="Australia"/>
    <s v="Melbourne"/>
    <n v="2017"/>
    <d v="2023-01-30T00:00:00"/>
    <s v="IPO"/>
    <n v="18705770"/>
    <n v="145409418"/>
    <s v="Tiger Global"/>
    <n v="10"/>
    <n v="1165"/>
    <n v="66145968"/>
    <n v="37"/>
    <x v="0"/>
    <x v="0"/>
  </r>
  <r>
    <x v="1746"/>
    <s v="Startup1747"/>
    <s v="FinTech"/>
    <s v="Japan"/>
    <s v="Tokyo"/>
    <n v="2021"/>
    <d v="2021-04-24T00:00:00"/>
    <s v="Series D"/>
    <n v="14382888"/>
    <n v="269125913"/>
    <s v="Accel"/>
    <n v="2"/>
    <n v="4550"/>
    <n v="67568372"/>
    <n v="23"/>
    <x v="3"/>
    <x v="0"/>
  </r>
  <r>
    <x v="1747"/>
    <s v="Startup1748"/>
    <s v="Robotics"/>
    <s v="UAE"/>
    <s v="Dubai"/>
    <n v="2024"/>
    <d v="2021-12-05T00:00:00"/>
    <s v="Series C"/>
    <n v="40675072"/>
    <n v="699080595"/>
    <s v="Peak XV"/>
    <n v="7"/>
    <n v="1002"/>
    <n v="83719111"/>
    <n v="7"/>
    <x v="3"/>
    <x v="0"/>
  </r>
  <r>
    <x v="1748"/>
    <s v="Startup1749"/>
    <s v="EdTech"/>
    <s v="Australia"/>
    <s v="Sydney"/>
    <n v="2021"/>
    <d v="2022-10-07T00:00:00"/>
    <s v="Series D"/>
    <n v="22756674"/>
    <n v="435178416"/>
    <s v="Sequoia Capital"/>
    <n v="1"/>
    <n v="1419"/>
    <n v="518829"/>
    <n v="23"/>
    <x v="0"/>
    <x v="0"/>
  </r>
  <r>
    <x v="1749"/>
    <s v="Startup1750"/>
    <s v="E-Commerce"/>
    <s v="Canada"/>
    <s v="Vancouver"/>
    <n v="2022"/>
    <d v="2021-04-11T00:00:00"/>
    <s v="IPO"/>
    <n v="19127731"/>
    <n v="398974391"/>
    <s v="Andreessen Horowitz"/>
    <n v="3"/>
    <n v="3276"/>
    <n v="88856663"/>
    <n v="27"/>
    <x v="2"/>
    <x v="0"/>
  </r>
  <r>
    <x v="1750"/>
    <s v="Startup1751"/>
    <s v="AI"/>
    <s v="UAE"/>
    <s v="Abu Dhabi"/>
    <n v="2011"/>
    <d v="2024-10-21T00:00:00"/>
    <s v="Series D"/>
    <n v="35863672"/>
    <n v="666667186"/>
    <s v="Tiger Global"/>
    <n v="5"/>
    <n v="3602"/>
    <n v="82802507"/>
    <n v="3"/>
    <x v="3"/>
    <x v="0"/>
  </r>
  <r>
    <x v="1751"/>
    <s v="Startup1752"/>
    <s v="Robotics"/>
    <s v="Japan"/>
    <s v="Tokyo"/>
    <n v="2018"/>
    <d v="2023-01-21T00:00:00"/>
    <s v="Series C"/>
    <n v="23699772"/>
    <n v="403495100"/>
    <s v="Y Combinator"/>
    <n v="2"/>
    <n v="4686"/>
    <n v="21738779"/>
    <n v="38"/>
    <x v="1"/>
    <x v="0"/>
  </r>
  <r>
    <x v="1752"/>
    <s v="Startup1753"/>
    <s v="SaaS"/>
    <s v="Japan"/>
    <s v="Tokyo"/>
    <n v="2024"/>
    <d v="2021-12-06T00:00:00"/>
    <s v="IPO"/>
    <n v="15946011"/>
    <n v="304783726"/>
    <s v="Lightspeed"/>
    <n v="2"/>
    <n v="1308"/>
    <n v="2262736"/>
    <n v="15"/>
    <x v="2"/>
    <x v="0"/>
  </r>
  <r>
    <x v="1753"/>
    <s v="Startup1754"/>
    <s v="E-Commerce"/>
    <s v="Japan"/>
    <s v="Tokyo"/>
    <n v="2018"/>
    <d v="2024-07-20T00:00:00"/>
    <s v="Series A"/>
    <n v="47400743"/>
    <n v="930356070"/>
    <s v="Tiger Global"/>
    <n v="10"/>
    <n v="4099"/>
    <n v="95657357"/>
    <n v="40"/>
    <x v="3"/>
    <x v="1"/>
  </r>
  <r>
    <x v="1754"/>
    <s v="Startup1755"/>
    <s v="Cybersecurity"/>
    <s v="UAE"/>
    <s v="Abu Dhabi"/>
    <n v="2014"/>
    <d v="2024-09-28T00:00:00"/>
    <s v="Series C"/>
    <n v="23659229"/>
    <n v="272144702"/>
    <s v="Andreessen Horowitz"/>
    <n v="14"/>
    <n v="3299"/>
    <n v="66220677"/>
    <n v="2"/>
    <x v="1"/>
    <x v="0"/>
  </r>
  <r>
    <x v="1755"/>
    <s v="Startup1756"/>
    <s v="AI"/>
    <s v="France"/>
    <s v="Paris"/>
    <n v="2012"/>
    <d v="2026-02-19T00:00:00"/>
    <s v="Series C"/>
    <n v="21118957"/>
    <n v="232741757"/>
    <s v="Peak XV"/>
    <n v="7"/>
    <n v="3816"/>
    <n v="23223723"/>
    <n v="19"/>
    <x v="0"/>
    <x v="0"/>
  </r>
  <r>
    <x v="1756"/>
    <s v="Startup1757"/>
    <s v="CleanTech"/>
    <s v="Canada"/>
    <s v="Toronto"/>
    <n v="2017"/>
    <d v="2021-06-25T00:00:00"/>
    <s v="Seed"/>
    <n v="8682172"/>
    <n v="106348435"/>
    <s v="Lightspeed"/>
    <n v="8"/>
    <n v="136"/>
    <n v="74803194"/>
    <n v="38"/>
    <x v="0"/>
    <x v="0"/>
  </r>
  <r>
    <x v="1757"/>
    <s v="Startup1758"/>
    <s v="Cybersecurity"/>
    <s v="UAE"/>
    <s v="Abu Dhabi"/>
    <n v="2018"/>
    <d v="2022-06-18T00:00:00"/>
    <s v="Series C"/>
    <n v="29539816"/>
    <n v="497645611"/>
    <s v="Peak XV"/>
    <n v="13"/>
    <n v="4613"/>
    <n v="48903876"/>
    <n v="40"/>
    <x v="2"/>
    <x v="0"/>
  </r>
  <r>
    <x v="1758"/>
    <s v="Startup1759"/>
    <s v="HealthTech"/>
    <s v="Singapore"/>
    <s v="Singapore"/>
    <n v="2019"/>
    <d v="2024-05-30T00:00:00"/>
    <s v="Seed"/>
    <n v="20929245"/>
    <n v="80099988"/>
    <s v="Accel"/>
    <n v="1"/>
    <n v="2772"/>
    <n v="14385170"/>
    <n v="8"/>
    <x v="3"/>
    <x v="0"/>
  </r>
  <r>
    <x v="1759"/>
    <s v="Startup1760"/>
    <s v="Cybersecurity"/>
    <s v="France"/>
    <s v="Paris"/>
    <n v="2013"/>
    <d v="2021-08-18T00:00:00"/>
    <s v="Series C"/>
    <n v="34677276"/>
    <n v="640287675"/>
    <s v="SoftBank"/>
    <n v="3"/>
    <n v="3761"/>
    <n v="6274744"/>
    <n v="30"/>
    <x v="2"/>
    <x v="0"/>
  </r>
  <r>
    <x v="1760"/>
    <s v="Startup1761"/>
    <s v="Cybersecurity"/>
    <s v="France"/>
    <s v="Paris"/>
    <n v="2016"/>
    <d v="2024-06-21T00:00:00"/>
    <s v="Pre-Seed"/>
    <n v="19925079"/>
    <n v="722136375"/>
    <s v="Lightspeed"/>
    <n v="5"/>
    <n v="2349"/>
    <n v="41456253"/>
    <n v="19"/>
    <x v="0"/>
    <x v="0"/>
  </r>
  <r>
    <x v="1761"/>
    <s v="Startup1762"/>
    <s v="AgriTech"/>
    <s v="USA"/>
    <s v="Austin"/>
    <n v="2020"/>
    <d v="2022-08-13T00:00:00"/>
    <s v="Series A"/>
    <n v="29476147"/>
    <n v="257663087"/>
    <s v="Y Combinator"/>
    <n v="2"/>
    <n v="4364"/>
    <n v="40777447"/>
    <n v="26"/>
    <x v="2"/>
    <x v="0"/>
  </r>
  <r>
    <x v="1762"/>
    <s v="Startup1763"/>
    <s v="Robotics"/>
    <s v="Australia"/>
    <s v="Sydney"/>
    <n v="2020"/>
    <d v="2026-06-21T00:00:00"/>
    <s v="Series A"/>
    <n v="30989306"/>
    <n v="369307228"/>
    <s v="SoftBank"/>
    <n v="1"/>
    <n v="178"/>
    <n v="25452625"/>
    <n v="14"/>
    <x v="1"/>
    <x v="0"/>
  </r>
  <r>
    <x v="1763"/>
    <s v="Startup1764"/>
    <s v="SaaS"/>
    <s v="Germany"/>
    <s v="Munich"/>
    <n v="2010"/>
    <d v="2022-12-26T00:00:00"/>
    <s v="Pre-Seed"/>
    <n v="4721335"/>
    <n v="117697063"/>
    <s v="Tiger Global"/>
    <n v="7"/>
    <n v="282"/>
    <n v="8952632"/>
    <n v="33"/>
    <x v="3"/>
    <x v="0"/>
  </r>
  <r>
    <x v="1764"/>
    <s v="Startup1765"/>
    <s v="Cybersecurity"/>
    <s v="France"/>
    <s v="Paris"/>
    <n v="2022"/>
    <d v="2024-02-09T00:00:00"/>
    <s v="Seed"/>
    <n v="12602729"/>
    <n v="912052405"/>
    <s v="Accel"/>
    <n v="4"/>
    <n v="1934"/>
    <n v="97319079"/>
    <n v="2"/>
    <x v="2"/>
    <x v="1"/>
  </r>
  <r>
    <x v="1765"/>
    <s v="Startup1766"/>
    <s v="Robotics"/>
    <s v="India"/>
    <s v="Bengaluru"/>
    <n v="2011"/>
    <d v="2025-12-18T00:00:00"/>
    <s v="Series C"/>
    <n v="12744801"/>
    <n v="172877855"/>
    <s v="Andreessen Horowitz"/>
    <n v="10"/>
    <n v="1005"/>
    <n v="27137476"/>
    <n v="33"/>
    <x v="1"/>
    <x v="0"/>
  </r>
  <r>
    <x v="1766"/>
    <s v="Startup1767"/>
    <s v="AgriTech"/>
    <s v="Singapore"/>
    <s v="Singapore"/>
    <n v="2012"/>
    <d v="2023-04-09T00:00:00"/>
    <s v="Series C"/>
    <n v="29385233"/>
    <n v="224041320"/>
    <s v="Y Combinator"/>
    <n v="2"/>
    <n v="2609"/>
    <n v="90005201"/>
    <n v="12"/>
    <x v="2"/>
    <x v="0"/>
  </r>
  <r>
    <x v="1767"/>
    <s v="Startup1768"/>
    <s v="FinTech"/>
    <s v="India"/>
    <s v="Mumbai"/>
    <n v="2012"/>
    <d v="2025-04-06T00:00:00"/>
    <s v="Series A"/>
    <n v="18455562"/>
    <n v="286329695"/>
    <s v="Accel"/>
    <n v="1"/>
    <n v="432"/>
    <n v="5812996"/>
    <n v="23"/>
    <x v="3"/>
    <x v="0"/>
  </r>
  <r>
    <x v="1768"/>
    <s v="Startup1769"/>
    <s v="AI"/>
    <s v="Canada"/>
    <s v="Vancouver"/>
    <n v="2013"/>
    <d v="2026-03-17T00:00:00"/>
    <s v="Series A"/>
    <n v="23485938"/>
    <n v="728257514"/>
    <s v="Peak XV"/>
    <n v="2"/>
    <n v="4038"/>
    <n v="41348700"/>
    <n v="32"/>
    <x v="0"/>
    <x v="0"/>
  </r>
  <r>
    <x v="1769"/>
    <s v="Startup1770"/>
    <s v="Robotics"/>
    <s v="Canada"/>
    <s v="Toronto"/>
    <n v="2014"/>
    <d v="2021-12-30T00:00:00"/>
    <s v="Seed"/>
    <n v="7138507"/>
    <n v="277571995"/>
    <s v="SoftBank"/>
    <n v="1"/>
    <n v="4963"/>
    <n v="7124839"/>
    <n v="31"/>
    <x v="2"/>
    <x v="0"/>
  </r>
  <r>
    <x v="1770"/>
    <s v="Startup1771"/>
    <s v="AI"/>
    <s v="Japan"/>
    <s v="Tokyo"/>
    <n v="2024"/>
    <d v="2022-01-24T00:00:00"/>
    <s v="Series A"/>
    <n v="5782158"/>
    <n v="309877652"/>
    <s v="Y Combinator"/>
    <n v="10"/>
    <n v="1045"/>
    <n v="94438082"/>
    <n v="28"/>
    <x v="3"/>
    <x v="0"/>
  </r>
  <r>
    <x v="1771"/>
    <s v="Startup1772"/>
    <s v="FinTech"/>
    <s v="UAE"/>
    <s v="Dubai"/>
    <n v="2010"/>
    <d v="2021-04-14T00:00:00"/>
    <s v="IPO"/>
    <n v="42218599"/>
    <n v="559343299"/>
    <s v="Tiger Global"/>
    <n v="15"/>
    <n v="4603"/>
    <n v="13945240"/>
    <n v="17"/>
    <x v="2"/>
    <x v="0"/>
  </r>
  <r>
    <x v="1772"/>
    <s v="Startup1773"/>
    <s v="CleanTech"/>
    <s v="France"/>
    <s v="Paris"/>
    <n v="2010"/>
    <d v="2024-06-20T00:00:00"/>
    <s v="IPO"/>
    <n v="47058811"/>
    <n v="156021363"/>
    <s v="Accel"/>
    <n v="13"/>
    <n v="2322"/>
    <n v="7340127"/>
    <n v="8"/>
    <x v="0"/>
    <x v="0"/>
  </r>
  <r>
    <x v="1773"/>
    <s v="Startup1774"/>
    <s v="E-Commerce"/>
    <s v="Germany"/>
    <s v="Munich"/>
    <n v="2020"/>
    <d v="2021-11-27T00:00:00"/>
    <s v="Series B"/>
    <n v="38032275"/>
    <n v="776629456"/>
    <s v="Tiger Global"/>
    <n v="2"/>
    <n v="3218"/>
    <n v="13861445"/>
    <n v="2"/>
    <x v="0"/>
    <x v="0"/>
  </r>
  <r>
    <x v="1774"/>
    <s v="Startup1775"/>
    <s v="AI"/>
    <s v="UK"/>
    <s v="London"/>
    <n v="2020"/>
    <d v="2021-11-23T00:00:00"/>
    <s v="IPO"/>
    <n v="42849126"/>
    <n v="357850819"/>
    <s v="Tiger Global"/>
    <n v="5"/>
    <n v="3425"/>
    <n v="44103085"/>
    <n v="33"/>
    <x v="1"/>
    <x v="0"/>
  </r>
  <r>
    <x v="1775"/>
    <s v="Startup1776"/>
    <s v="CleanTech"/>
    <s v="Japan"/>
    <s v="Tokyo"/>
    <n v="2023"/>
    <d v="2023-09-17T00:00:00"/>
    <s v="Series D"/>
    <n v="29737886"/>
    <n v="58811317"/>
    <s v="SoftBank"/>
    <n v="4"/>
    <n v="3857"/>
    <n v="43926362"/>
    <n v="29"/>
    <x v="2"/>
    <x v="0"/>
  </r>
  <r>
    <x v="1776"/>
    <s v="Startup1777"/>
    <s v="AgriTech"/>
    <s v="Canada"/>
    <s v="Toronto"/>
    <n v="2022"/>
    <d v="2024-07-23T00:00:00"/>
    <s v="Series C"/>
    <n v="9515022"/>
    <n v="6010841"/>
    <s v="Lightspeed"/>
    <n v="4"/>
    <n v="2720"/>
    <n v="41848020"/>
    <n v="13"/>
    <x v="2"/>
    <x v="0"/>
  </r>
  <r>
    <x v="1777"/>
    <s v="Startup1778"/>
    <s v="SaaS"/>
    <s v="Germany"/>
    <s v="Munich"/>
    <n v="2011"/>
    <d v="2024-07-11T00:00:00"/>
    <s v="IPO"/>
    <n v="34255774"/>
    <n v="867370969"/>
    <s v="Andreessen Horowitz"/>
    <n v="15"/>
    <n v="2068"/>
    <n v="64090218"/>
    <n v="24"/>
    <x v="2"/>
    <x v="1"/>
  </r>
  <r>
    <x v="1778"/>
    <s v="Startup1779"/>
    <s v="AI"/>
    <s v="Germany"/>
    <s v="Munich"/>
    <n v="2013"/>
    <d v="2022-07-11T00:00:00"/>
    <s v="Series D"/>
    <n v="28386201"/>
    <n v="569688820"/>
    <s v="Accel"/>
    <n v="8"/>
    <n v="4133"/>
    <n v="96948631"/>
    <n v="34"/>
    <x v="3"/>
    <x v="0"/>
  </r>
  <r>
    <x v="1779"/>
    <s v="Startup1780"/>
    <s v="SaaS"/>
    <s v="France"/>
    <s v="Paris"/>
    <n v="2022"/>
    <d v="2026-03-01T00:00:00"/>
    <s v="Series A"/>
    <n v="41978872"/>
    <n v="336737737"/>
    <s v="Accel"/>
    <n v="7"/>
    <n v="391"/>
    <n v="17178568"/>
    <n v="1"/>
    <x v="3"/>
    <x v="0"/>
  </r>
  <r>
    <x v="1780"/>
    <s v="Startup1781"/>
    <s v="FinTech"/>
    <s v="Germany"/>
    <s v="Munich"/>
    <n v="2018"/>
    <d v="2023-09-30T00:00:00"/>
    <s v="IPO"/>
    <n v="18580050"/>
    <n v="323048382"/>
    <s v="Sequoia Capital"/>
    <n v="2"/>
    <n v="1259"/>
    <n v="10604106"/>
    <n v="7"/>
    <x v="3"/>
    <x v="0"/>
  </r>
  <r>
    <x v="1781"/>
    <s v="Startup1782"/>
    <s v="SaaS"/>
    <s v="Singapore"/>
    <s v="Singapore"/>
    <n v="2011"/>
    <d v="2024-11-05T00:00:00"/>
    <s v="Series D"/>
    <n v="45842663"/>
    <n v="354974379"/>
    <s v="Accel"/>
    <n v="1"/>
    <n v="3577"/>
    <n v="23340169"/>
    <n v="7"/>
    <x v="2"/>
    <x v="0"/>
  </r>
  <r>
    <x v="1782"/>
    <s v="Startup1783"/>
    <s v="CleanTech"/>
    <s v="France"/>
    <s v="Paris"/>
    <n v="2019"/>
    <d v="2026-05-07T00:00:00"/>
    <s v="Series A"/>
    <n v="18089400"/>
    <n v="223701139"/>
    <s v="Lightspeed"/>
    <n v="14"/>
    <n v="3336"/>
    <n v="99088158"/>
    <n v="19"/>
    <x v="1"/>
    <x v="0"/>
  </r>
  <r>
    <x v="1783"/>
    <s v="Startup1784"/>
    <s v="FinTech"/>
    <s v="USA"/>
    <s v="Austin"/>
    <n v="2022"/>
    <d v="2024-11-26T00:00:00"/>
    <s v="IPO"/>
    <n v="6793142"/>
    <n v="36978733"/>
    <s v="Y Combinator"/>
    <n v="1"/>
    <n v="4044"/>
    <n v="39386594"/>
    <n v="37"/>
    <x v="3"/>
    <x v="0"/>
  </r>
  <r>
    <x v="1784"/>
    <s v="Startup1785"/>
    <s v="Cybersecurity"/>
    <s v="Japan"/>
    <s v="Tokyo"/>
    <n v="2011"/>
    <d v="2025-04-26T00:00:00"/>
    <s v="Series D"/>
    <n v="32596115"/>
    <n v="330237620"/>
    <s v="Andreessen Horowitz"/>
    <n v="9"/>
    <n v="3065"/>
    <n v="19822883"/>
    <n v="8"/>
    <x v="1"/>
    <x v="0"/>
  </r>
  <r>
    <x v="1785"/>
    <s v="Startup1786"/>
    <s v="EdTech"/>
    <s v="Germany"/>
    <s v="Berlin"/>
    <n v="2010"/>
    <d v="2023-04-19T00:00:00"/>
    <s v="Seed"/>
    <n v="26527359"/>
    <n v="260119867"/>
    <s v="Sequoia Capital"/>
    <n v="3"/>
    <n v="370"/>
    <n v="22567507"/>
    <n v="16"/>
    <x v="1"/>
    <x v="0"/>
  </r>
  <r>
    <x v="1786"/>
    <s v="Startup1787"/>
    <s v="HealthTech"/>
    <s v="India"/>
    <s v="Mumbai"/>
    <n v="2017"/>
    <d v="2026-01-22T00:00:00"/>
    <s v="Series A"/>
    <n v="7230751"/>
    <n v="854403229"/>
    <s v="Sequoia Capital"/>
    <n v="5"/>
    <n v="4236"/>
    <n v="4986757"/>
    <n v="1"/>
    <x v="1"/>
    <x v="1"/>
  </r>
  <r>
    <x v="1787"/>
    <s v="Startup1788"/>
    <s v="Cybersecurity"/>
    <s v="Germany"/>
    <s v="Berlin"/>
    <n v="2020"/>
    <d v="2026-01-18T00:00:00"/>
    <s v="Seed"/>
    <n v="18584529"/>
    <n v="705461698"/>
    <s v="SoftBank"/>
    <n v="10"/>
    <n v="3182"/>
    <n v="66043220"/>
    <n v="6"/>
    <x v="3"/>
    <x v="0"/>
  </r>
  <r>
    <x v="1788"/>
    <s v="Startup1789"/>
    <s v="EdTech"/>
    <s v="India"/>
    <s v="Hyderabad"/>
    <n v="2013"/>
    <d v="2025-11-10T00:00:00"/>
    <s v="Pre-Seed"/>
    <n v="28744943"/>
    <n v="173868097"/>
    <s v="Andreessen Horowitz"/>
    <n v="13"/>
    <n v="4032"/>
    <n v="20981414"/>
    <n v="35"/>
    <x v="1"/>
    <x v="0"/>
  </r>
  <r>
    <x v="1789"/>
    <s v="Startup1790"/>
    <s v="E-Commerce"/>
    <s v="Japan"/>
    <s v="Tokyo"/>
    <n v="2014"/>
    <d v="2024-03-27T00:00:00"/>
    <s v="IPO"/>
    <n v="21752726"/>
    <n v="813915922"/>
    <s v="Tiger Global"/>
    <n v="6"/>
    <n v="2407"/>
    <n v="34926139"/>
    <n v="26"/>
    <x v="0"/>
    <x v="1"/>
  </r>
  <r>
    <x v="1790"/>
    <s v="Startup1791"/>
    <s v="CleanTech"/>
    <s v="USA"/>
    <s v="New York"/>
    <n v="2022"/>
    <d v="2023-08-19T00:00:00"/>
    <s v="Pre-Seed"/>
    <n v="10752906"/>
    <n v="815451461"/>
    <s v="Sequoia Capital"/>
    <n v="3"/>
    <n v="1444"/>
    <n v="99188006"/>
    <n v="35"/>
    <x v="3"/>
    <x v="1"/>
  </r>
  <r>
    <x v="1791"/>
    <s v="Startup1792"/>
    <s v="Cybersecurity"/>
    <s v="Australia"/>
    <s v="Melbourne"/>
    <n v="2015"/>
    <d v="2025-04-08T00:00:00"/>
    <s v="Pre-Seed"/>
    <n v="1231105"/>
    <n v="102498808"/>
    <s v="Peak XV"/>
    <n v="3"/>
    <n v="2860"/>
    <n v="65131644"/>
    <n v="20"/>
    <x v="3"/>
    <x v="0"/>
  </r>
  <r>
    <x v="1792"/>
    <s v="Startup1793"/>
    <s v="Cybersecurity"/>
    <s v="Japan"/>
    <s v="Tokyo"/>
    <n v="2018"/>
    <d v="2022-11-22T00:00:00"/>
    <s v="Pre-Seed"/>
    <n v="35836349"/>
    <n v="568821904"/>
    <s v="Lightspeed"/>
    <n v="8"/>
    <n v="1705"/>
    <n v="91904296"/>
    <n v="14"/>
    <x v="3"/>
    <x v="0"/>
  </r>
  <r>
    <x v="1793"/>
    <s v="Startup1794"/>
    <s v="FinTech"/>
    <s v="India"/>
    <s v="Mumbai"/>
    <n v="2018"/>
    <d v="2025-07-01T00:00:00"/>
    <s v="Series C"/>
    <n v="15395792"/>
    <n v="497964568"/>
    <s v="Sequoia Capital"/>
    <n v="7"/>
    <n v="1716"/>
    <n v="47248432"/>
    <n v="21"/>
    <x v="1"/>
    <x v="0"/>
  </r>
  <r>
    <x v="1794"/>
    <s v="Startup1795"/>
    <s v="FinTech"/>
    <s v="UAE"/>
    <s v="Abu Dhabi"/>
    <n v="2021"/>
    <d v="2023-08-27T00:00:00"/>
    <s v="IPO"/>
    <n v="23589901"/>
    <n v="940204858"/>
    <s v="Y Combinator"/>
    <n v="2"/>
    <n v="507"/>
    <n v="26942446"/>
    <n v="37"/>
    <x v="0"/>
    <x v="1"/>
  </r>
  <r>
    <x v="1795"/>
    <s v="Startup1796"/>
    <s v="Robotics"/>
    <s v="France"/>
    <s v="Paris"/>
    <n v="2014"/>
    <d v="2023-06-11T00:00:00"/>
    <s v="IPO"/>
    <n v="35094806"/>
    <n v="872644095"/>
    <s v="Accel"/>
    <n v="15"/>
    <n v="4012"/>
    <n v="95779541"/>
    <n v="38"/>
    <x v="0"/>
    <x v="1"/>
  </r>
  <r>
    <x v="1796"/>
    <s v="Startup1797"/>
    <s v="FinTech"/>
    <s v="USA"/>
    <s v="Austin"/>
    <n v="2022"/>
    <d v="2021-11-02T00:00:00"/>
    <s v="Series A"/>
    <n v="26383133"/>
    <n v="48080283"/>
    <s v="Y Combinator"/>
    <n v="10"/>
    <n v="135"/>
    <n v="87033052"/>
    <n v="33"/>
    <x v="3"/>
    <x v="0"/>
  </r>
  <r>
    <x v="1797"/>
    <s v="Startup1798"/>
    <s v="FinTech"/>
    <s v="UAE"/>
    <s v="Abu Dhabi"/>
    <n v="2022"/>
    <d v="2021-09-03T00:00:00"/>
    <s v="IPO"/>
    <n v="48872850"/>
    <n v="359496204"/>
    <s v="Peak XV"/>
    <n v="3"/>
    <n v="1414"/>
    <n v="17672825"/>
    <n v="23"/>
    <x v="2"/>
    <x v="0"/>
  </r>
  <r>
    <x v="1798"/>
    <s v="Startup1799"/>
    <s v="SaaS"/>
    <s v="Singapore"/>
    <s v="Singapore"/>
    <n v="2019"/>
    <d v="2023-09-24T00:00:00"/>
    <s v="Series C"/>
    <n v="35693578"/>
    <n v="176622230"/>
    <s v="Peak XV"/>
    <n v="7"/>
    <n v="2509"/>
    <n v="5123676"/>
    <n v="33"/>
    <x v="0"/>
    <x v="0"/>
  </r>
  <r>
    <x v="1799"/>
    <s v="Startup1800"/>
    <s v="FinTech"/>
    <s v="India"/>
    <s v="Mumbai"/>
    <n v="2024"/>
    <d v="2021-02-17T00:00:00"/>
    <s v="Series B"/>
    <n v="23766418"/>
    <n v="391994933"/>
    <s v="Y Combinator"/>
    <n v="3"/>
    <n v="3622"/>
    <n v="75191091"/>
    <n v="2"/>
    <x v="2"/>
    <x v="0"/>
  </r>
  <r>
    <x v="1800"/>
    <s v="Startup1801"/>
    <s v="CleanTech"/>
    <s v="UAE"/>
    <s v="Dubai"/>
    <n v="2019"/>
    <d v="2024-04-26T00:00:00"/>
    <s v="Seed"/>
    <n v="4297189"/>
    <n v="849114093"/>
    <s v="Sequoia Capital"/>
    <n v="8"/>
    <n v="611"/>
    <n v="80419240"/>
    <n v="9"/>
    <x v="0"/>
    <x v="1"/>
  </r>
  <r>
    <x v="1801"/>
    <s v="Startup1802"/>
    <s v="Robotics"/>
    <s v="UK"/>
    <s v="London"/>
    <n v="2010"/>
    <d v="2022-10-28T00:00:00"/>
    <s v="Series A"/>
    <n v="20889810"/>
    <n v="871094342"/>
    <s v="Peak XV"/>
    <n v="8"/>
    <n v="2598"/>
    <n v="61473369"/>
    <n v="4"/>
    <x v="1"/>
    <x v="1"/>
  </r>
  <r>
    <x v="1802"/>
    <s v="Startup1803"/>
    <s v="HealthTech"/>
    <s v="UK"/>
    <s v="Manchester"/>
    <n v="2012"/>
    <d v="2026-06-22T00:00:00"/>
    <s v="Series D"/>
    <n v="41824840"/>
    <n v="452460807"/>
    <s v="Lightspeed"/>
    <n v="8"/>
    <n v="2670"/>
    <n v="36053820"/>
    <n v="26"/>
    <x v="1"/>
    <x v="0"/>
  </r>
  <r>
    <x v="1803"/>
    <s v="Startup1804"/>
    <s v="FinTech"/>
    <s v="Japan"/>
    <s v="Tokyo"/>
    <n v="2011"/>
    <d v="2024-07-26T00:00:00"/>
    <s v="Series C"/>
    <n v="31691150"/>
    <n v="619804411"/>
    <s v="Sequoia Capital"/>
    <n v="6"/>
    <n v="4771"/>
    <n v="99113853"/>
    <n v="10"/>
    <x v="0"/>
    <x v="0"/>
  </r>
  <r>
    <x v="1804"/>
    <s v="Startup1805"/>
    <s v="EdTech"/>
    <s v="Australia"/>
    <s v="Melbourne"/>
    <n v="2015"/>
    <d v="2024-12-29T00:00:00"/>
    <s v="Series B"/>
    <n v="8393516"/>
    <n v="606472259"/>
    <s v="Peak XV"/>
    <n v="9"/>
    <n v="820"/>
    <n v="76558956"/>
    <n v="10"/>
    <x v="1"/>
    <x v="0"/>
  </r>
  <r>
    <x v="1805"/>
    <s v="Startup1806"/>
    <s v="Cybersecurity"/>
    <s v="India"/>
    <s v="Pune"/>
    <n v="2016"/>
    <d v="2024-12-14T00:00:00"/>
    <s v="IPO"/>
    <n v="19717460"/>
    <n v="616255596"/>
    <s v="SoftBank"/>
    <n v="1"/>
    <n v="3236"/>
    <n v="56127296"/>
    <n v="30"/>
    <x v="2"/>
    <x v="0"/>
  </r>
  <r>
    <x v="1806"/>
    <s v="Startup1807"/>
    <s v="SaaS"/>
    <s v="Japan"/>
    <s v="Tokyo"/>
    <n v="2017"/>
    <d v="2025-06-13T00:00:00"/>
    <s v="Series A"/>
    <n v="27246580"/>
    <n v="478053306"/>
    <s v="Accel"/>
    <n v="3"/>
    <n v="4946"/>
    <n v="57081218"/>
    <n v="6"/>
    <x v="2"/>
    <x v="0"/>
  </r>
  <r>
    <x v="1807"/>
    <s v="Startup1808"/>
    <s v="Robotics"/>
    <s v="Germany"/>
    <s v="Berlin"/>
    <n v="2016"/>
    <d v="2022-02-27T00:00:00"/>
    <s v="Series A"/>
    <n v="33392709"/>
    <n v="402639334"/>
    <s v="SoftBank"/>
    <n v="10"/>
    <n v="894"/>
    <n v="32073083"/>
    <n v="21"/>
    <x v="1"/>
    <x v="0"/>
  </r>
  <r>
    <x v="1808"/>
    <s v="Startup1809"/>
    <s v="Cybersecurity"/>
    <s v="France"/>
    <s v="Paris"/>
    <n v="2021"/>
    <d v="2023-07-05T00:00:00"/>
    <s v="Pre-Seed"/>
    <n v="43147054"/>
    <n v="154424608"/>
    <s v="Sequoia Capital"/>
    <n v="15"/>
    <n v="3730"/>
    <n v="77817855"/>
    <n v="40"/>
    <x v="2"/>
    <x v="0"/>
  </r>
  <r>
    <x v="1809"/>
    <s v="Startup1810"/>
    <s v="AgriTech"/>
    <s v="Japan"/>
    <s v="Tokyo"/>
    <n v="2016"/>
    <d v="2023-03-07T00:00:00"/>
    <s v="Seed"/>
    <n v="28072436"/>
    <n v="254767193"/>
    <s v="SoftBank"/>
    <n v="14"/>
    <n v="2736"/>
    <n v="58348733"/>
    <n v="17"/>
    <x v="3"/>
    <x v="0"/>
  </r>
  <r>
    <x v="1810"/>
    <s v="Startup1811"/>
    <s v="HealthTech"/>
    <s v="USA"/>
    <s v="Austin"/>
    <n v="2023"/>
    <d v="2025-03-20T00:00:00"/>
    <s v="Series A"/>
    <n v="42628540"/>
    <n v="341111892"/>
    <s v="Accel"/>
    <n v="4"/>
    <n v="2236"/>
    <n v="1112341"/>
    <n v="17"/>
    <x v="3"/>
    <x v="0"/>
  </r>
  <r>
    <x v="1811"/>
    <s v="Startup1812"/>
    <s v="HealthTech"/>
    <s v="Germany"/>
    <s v="Berlin"/>
    <n v="2016"/>
    <d v="2021-11-13T00:00:00"/>
    <s v="Pre-Seed"/>
    <n v="25646770"/>
    <n v="651745230"/>
    <s v="Sequoia Capital"/>
    <n v="3"/>
    <n v="3305"/>
    <n v="8904644"/>
    <n v="36"/>
    <x v="0"/>
    <x v="0"/>
  </r>
  <r>
    <x v="1812"/>
    <s v="Startup1813"/>
    <s v="SaaS"/>
    <s v="UAE"/>
    <s v="Abu Dhabi"/>
    <n v="2012"/>
    <d v="2025-01-21T00:00:00"/>
    <s v="Series B"/>
    <n v="39196090"/>
    <n v="312746606"/>
    <s v="SoftBank"/>
    <n v="7"/>
    <n v="269"/>
    <n v="26390267"/>
    <n v="15"/>
    <x v="1"/>
    <x v="0"/>
  </r>
  <r>
    <x v="1813"/>
    <s v="Startup1814"/>
    <s v="SaaS"/>
    <s v="France"/>
    <s v="Paris"/>
    <n v="2011"/>
    <d v="2023-10-26T00:00:00"/>
    <s v="Seed"/>
    <n v="10137873"/>
    <n v="315610398"/>
    <s v="SoftBank"/>
    <n v="10"/>
    <n v="3512"/>
    <n v="54700847"/>
    <n v="7"/>
    <x v="0"/>
    <x v="0"/>
  </r>
  <r>
    <x v="1814"/>
    <s v="Startup1815"/>
    <s v="Robotics"/>
    <s v="USA"/>
    <s v="Boston"/>
    <n v="2013"/>
    <d v="2022-10-30T00:00:00"/>
    <s v="Pre-Seed"/>
    <n v="16211639"/>
    <n v="698293165"/>
    <s v="Accel"/>
    <n v="6"/>
    <n v="1324"/>
    <n v="55946676"/>
    <n v="15"/>
    <x v="3"/>
    <x v="0"/>
  </r>
  <r>
    <x v="1815"/>
    <s v="Startup1816"/>
    <s v="EdTech"/>
    <s v="Germany"/>
    <s v="Munich"/>
    <n v="2019"/>
    <d v="2021-08-08T00:00:00"/>
    <s v="Series A"/>
    <n v="6243732"/>
    <n v="400428292"/>
    <s v="SoftBank"/>
    <n v="9"/>
    <n v="840"/>
    <n v="78178790"/>
    <n v="35"/>
    <x v="2"/>
    <x v="0"/>
  </r>
  <r>
    <x v="1816"/>
    <s v="Startup1817"/>
    <s v="AI"/>
    <s v="Singapore"/>
    <s v="Singapore"/>
    <n v="2022"/>
    <d v="2025-11-05T00:00:00"/>
    <s v="Series A"/>
    <n v="15073442"/>
    <n v="308579864"/>
    <s v="Andreessen Horowitz"/>
    <n v="12"/>
    <n v="3547"/>
    <n v="96302084"/>
    <n v="22"/>
    <x v="2"/>
    <x v="0"/>
  </r>
  <r>
    <x v="1817"/>
    <s v="Startup1818"/>
    <s v="FinTech"/>
    <s v="India"/>
    <s v="Mumbai"/>
    <n v="2019"/>
    <d v="2024-05-03T00:00:00"/>
    <s v="IPO"/>
    <n v="28991947"/>
    <n v="954652491"/>
    <s v="Lightspeed"/>
    <n v="15"/>
    <n v="3182"/>
    <n v="11307745"/>
    <n v="16"/>
    <x v="3"/>
    <x v="1"/>
  </r>
  <r>
    <x v="1818"/>
    <s v="Startup1819"/>
    <s v="Robotics"/>
    <s v="Japan"/>
    <s v="Tokyo"/>
    <n v="2015"/>
    <d v="2021-11-20T00:00:00"/>
    <s v="Series C"/>
    <n v="34875184"/>
    <n v="978305300"/>
    <s v="SoftBank"/>
    <n v="6"/>
    <n v="1427"/>
    <n v="23462165"/>
    <n v="8"/>
    <x v="3"/>
    <x v="1"/>
  </r>
  <r>
    <x v="1819"/>
    <s v="Startup1820"/>
    <s v="CleanTech"/>
    <s v="USA"/>
    <s v="Austin"/>
    <n v="2012"/>
    <d v="2021-08-26T00:00:00"/>
    <s v="Seed"/>
    <n v="18743726"/>
    <n v="991894720"/>
    <s v="Accel"/>
    <n v="12"/>
    <n v="2284"/>
    <n v="92184107"/>
    <n v="29"/>
    <x v="2"/>
    <x v="1"/>
  </r>
  <r>
    <x v="1820"/>
    <s v="Startup1821"/>
    <s v="AI"/>
    <s v="UK"/>
    <s v="London"/>
    <n v="2017"/>
    <d v="2022-10-24T00:00:00"/>
    <s v="Seed"/>
    <n v="24939282"/>
    <n v="635548269"/>
    <s v="Y Combinator"/>
    <n v="6"/>
    <n v="1904"/>
    <n v="52737295"/>
    <n v="16"/>
    <x v="3"/>
    <x v="0"/>
  </r>
  <r>
    <x v="1821"/>
    <s v="Startup1822"/>
    <s v="AI"/>
    <s v="UAE"/>
    <s v="Dubai"/>
    <n v="2023"/>
    <d v="2022-04-27T00:00:00"/>
    <s v="Seed"/>
    <n v="16753822"/>
    <n v="370213965"/>
    <s v="SoftBank"/>
    <n v="7"/>
    <n v="2416"/>
    <n v="74044277"/>
    <n v="27"/>
    <x v="0"/>
    <x v="0"/>
  </r>
  <r>
    <x v="1822"/>
    <s v="Startup1823"/>
    <s v="E-Commerce"/>
    <s v="Australia"/>
    <s v="Sydney"/>
    <n v="2021"/>
    <d v="2024-08-07T00:00:00"/>
    <s v="Series C"/>
    <n v="25873501"/>
    <n v="904200748"/>
    <s v="Sequoia Capital"/>
    <n v="10"/>
    <n v="3599"/>
    <n v="75828492"/>
    <n v="11"/>
    <x v="1"/>
    <x v="1"/>
  </r>
  <r>
    <x v="1823"/>
    <s v="Startup1824"/>
    <s v="HealthTech"/>
    <s v="Australia"/>
    <s v="Sydney"/>
    <n v="2019"/>
    <d v="2025-04-09T00:00:00"/>
    <s v="Seed"/>
    <n v="1236569"/>
    <n v="934319602"/>
    <s v="SoftBank"/>
    <n v="12"/>
    <n v="851"/>
    <n v="57249100"/>
    <n v="34"/>
    <x v="1"/>
    <x v="1"/>
  </r>
  <r>
    <x v="1824"/>
    <s v="Startup1825"/>
    <s v="CleanTech"/>
    <s v="Germany"/>
    <s v="Munich"/>
    <n v="2017"/>
    <d v="2022-01-03T00:00:00"/>
    <s v="Seed"/>
    <n v="38327722"/>
    <n v="123310320"/>
    <s v="Sequoia Capital"/>
    <n v="8"/>
    <n v="458"/>
    <n v="79283508"/>
    <n v="7"/>
    <x v="3"/>
    <x v="0"/>
  </r>
  <r>
    <x v="1825"/>
    <s v="Startup1826"/>
    <s v="AI"/>
    <s v="Germany"/>
    <s v="Berlin"/>
    <n v="2016"/>
    <d v="2022-10-16T00:00:00"/>
    <s v="Series A"/>
    <n v="29356319"/>
    <n v="393669510"/>
    <s v="Accel"/>
    <n v="8"/>
    <n v="1350"/>
    <n v="53241558"/>
    <n v="30"/>
    <x v="3"/>
    <x v="0"/>
  </r>
  <r>
    <x v="1826"/>
    <s v="Startup1827"/>
    <s v="HealthTech"/>
    <s v="Japan"/>
    <s v="Tokyo"/>
    <n v="2016"/>
    <d v="2022-03-05T00:00:00"/>
    <s v="Series A"/>
    <n v="43497627"/>
    <n v="653789093"/>
    <s v="SoftBank"/>
    <n v="11"/>
    <n v="1341"/>
    <n v="80031127"/>
    <n v="21"/>
    <x v="2"/>
    <x v="0"/>
  </r>
  <r>
    <x v="1827"/>
    <s v="Startup1828"/>
    <s v="EdTech"/>
    <s v="Canada"/>
    <s v="Toronto"/>
    <n v="2022"/>
    <d v="2023-03-26T00:00:00"/>
    <s v="Series C"/>
    <n v="39398208"/>
    <n v="690857674"/>
    <s v="Accel"/>
    <n v="11"/>
    <n v="4213"/>
    <n v="66337430"/>
    <n v="5"/>
    <x v="2"/>
    <x v="0"/>
  </r>
  <r>
    <x v="1828"/>
    <s v="Startup1829"/>
    <s v="AI"/>
    <s v="UAE"/>
    <s v="Dubai"/>
    <n v="2010"/>
    <d v="2026-03-30T00:00:00"/>
    <s v="Series B"/>
    <n v="25392348"/>
    <n v="307591137"/>
    <s v="Y Combinator"/>
    <n v="4"/>
    <n v="2174"/>
    <n v="74642039"/>
    <n v="38"/>
    <x v="3"/>
    <x v="0"/>
  </r>
  <r>
    <x v="1829"/>
    <s v="Startup1830"/>
    <s v="EdTech"/>
    <s v="Australia"/>
    <s v="Sydney"/>
    <n v="2013"/>
    <d v="2025-05-30T00:00:00"/>
    <s v="Series B"/>
    <n v="33170490"/>
    <n v="742573684"/>
    <s v="Peak XV"/>
    <n v="5"/>
    <n v="1815"/>
    <n v="66616434"/>
    <n v="24"/>
    <x v="0"/>
    <x v="0"/>
  </r>
  <r>
    <x v="1830"/>
    <s v="Startup1831"/>
    <s v="FinTech"/>
    <s v="UAE"/>
    <s v="Abu Dhabi"/>
    <n v="2021"/>
    <d v="2023-05-25T00:00:00"/>
    <s v="Seed"/>
    <n v="28207274"/>
    <n v="11164916"/>
    <s v="SoftBank"/>
    <n v="15"/>
    <n v="4196"/>
    <n v="35656308"/>
    <n v="35"/>
    <x v="2"/>
    <x v="0"/>
  </r>
  <r>
    <x v="1831"/>
    <s v="Startup1832"/>
    <s v="Cybersecurity"/>
    <s v="Australia"/>
    <s v="Melbourne"/>
    <n v="2020"/>
    <d v="2021-09-05T00:00:00"/>
    <s v="Series D"/>
    <n v="5179588"/>
    <n v="213535766"/>
    <s v="SoftBank"/>
    <n v="2"/>
    <n v="260"/>
    <n v="41957201"/>
    <n v="32"/>
    <x v="1"/>
    <x v="0"/>
  </r>
  <r>
    <x v="1832"/>
    <s v="Startup1833"/>
    <s v="Robotics"/>
    <s v="Australia"/>
    <s v="Melbourne"/>
    <n v="2018"/>
    <d v="2026-02-18T00:00:00"/>
    <s v="Series C"/>
    <n v="35890037"/>
    <n v="122954770"/>
    <s v="Accel"/>
    <n v="4"/>
    <n v="3912"/>
    <n v="9819211"/>
    <n v="22"/>
    <x v="1"/>
    <x v="0"/>
  </r>
  <r>
    <x v="1833"/>
    <s v="Startup1834"/>
    <s v="AgriTech"/>
    <s v="Japan"/>
    <s v="Tokyo"/>
    <n v="2013"/>
    <d v="2023-09-21T00:00:00"/>
    <s v="Seed"/>
    <n v="40007896"/>
    <n v="793416691"/>
    <s v="SoftBank"/>
    <n v="2"/>
    <n v="1377"/>
    <n v="42403562"/>
    <n v="22"/>
    <x v="1"/>
    <x v="0"/>
  </r>
  <r>
    <x v="1834"/>
    <s v="Startup1835"/>
    <s v="HealthTech"/>
    <s v="USA"/>
    <s v="New York"/>
    <n v="2021"/>
    <d v="2026-05-15T00:00:00"/>
    <s v="Series D"/>
    <n v="5850104"/>
    <n v="456852303"/>
    <s v="Peak XV"/>
    <n v="4"/>
    <n v="4135"/>
    <n v="66019907"/>
    <n v="17"/>
    <x v="0"/>
    <x v="0"/>
  </r>
  <r>
    <x v="1835"/>
    <s v="Startup1836"/>
    <s v="AgriTech"/>
    <s v="France"/>
    <s v="Paris"/>
    <n v="2023"/>
    <d v="2021-01-21T00:00:00"/>
    <s v="IPO"/>
    <n v="4022564"/>
    <n v="644957851"/>
    <s v="Tiger Global"/>
    <n v="3"/>
    <n v="4320"/>
    <n v="91584693"/>
    <n v="27"/>
    <x v="2"/>
    <x v="0"/>
  </r>
  <r>
    <x v="1836"/>
    <s v="Startup1837"/>
    <s v="Robotics"/>
    <s v="Germany"/>
    <s v="Berlin"/>
    <n v="2010"/>
    <d v="2023-09-15T00:00:00"/>
    <s v="Series D"/>
    <n v="13277515"/>
    <n v="707733721"/>
    <s v="Tiger Global"/>
    <n v="8"/>
    <n v="2354"/>
    <n v="82144937"/>
    <n v="27"/>
    <x v="1"/>
    <x v="0"/>
  </r>
  <r>
    <x v="1837"/>
    <s v="Startup1838"/>
    <s v="FinTech"/>
    <s v="Singapore"/>
    <s v="Singapore"/>
    <n v="2018"/>
    <d v="2025-05-05T00:00:00"/>
    <s v="IPO"/>
    <n v="20471031"/>
    <n v="127713920"/>
    <s v="Accel"/>
    <n v="14"/>
    <n v="2172"/>
    <n v="71444050"/>
    <n v="31"/>
    <x v="0"/>
    <x v="0"/>
  </r>
  <r>
    <x v="1838"/>
    <s v="Startup1839"/>
    <s v="FinTech"/>
    <s v="Singapore"/>
    <s v="Singapore"/>
    <n v="2017"/>
    <d v="2025-04-24T00:00:00"/>
    <s v="Series A"/>
    <n v="11956798"/>
    <n v="428898051"/>
    <s v="SoftBank"/>
    <n v="10"/>
    <n v="4551"/>
    <n v="77263723"/>
    <n v="2"/>
    <x v="0"/>
    <x v="0"/>
  </r>
  <r>
    <x v="1839"/>
    <s v="Startup1840"/>
    <s v="AI"/>
    <s v="India"/>
    <s v="Hyderabad"/>
    <n v="2018"/>
    <d v="2021-11-16T00:00:00"/>
    <s v="IPO"/>
    <n v="20891431"/>
    <n v="771031383"/>
    <s v="Y Combinator"/>
    <n v="5"/>
    <n v="831"/>
    <n v="90153618"/>
    <n v="2"/>
    <x v="1"/>
    <x v="0"/>
  </r>
  <r>
    <x v="1840"/>
    <s v="Startup1841"/>
    <s v="AI"/>
    <s v="UK"/>
    <s v="London"/>
    <n v="2016"/>
    <d v="2023-08-28T00:00:00"/>
    <s v="Series D"/>
    <n v="11235484"/>
    <n v="30296976"/>
    <s v="Sequoia Capital"/>
    <n v="15"/>
    <n v="360"/>
    <n v="39469018"/>
    <n v="1"/>
    <x v="3"/>
    <x v="0"/>
  </r>
  <r>
    <x v="1841"/>
    <s v="Startup1842"/>
    <s v="HealthTech"/>
    <s v="Singapore"/>
    <s v="Singapore"/>
    <n v="2012"/>
    <d v="2024-09-09T00:00:00"/>
    <s v="Series C"/>
    <n v="6503992"/>
    <n v="364937490"/>
    <s v="Accel"/>
    <n v="7"/>
    <n v="122"/>
    <n v="54936401"/>
    <n v="4"/>
    <x v="2"/>
    <x v="0"/>
  </r>
  <r>
    <x v="1842"/>
    <s v="Startup1843"/>
    <s v="Cybersecurity"/>
    <s v="Singapore"/>
    <s v="Singapore"/>
    <n v="2017"/>
    <d v="2022-12-02T00:00:00"/>
    <s v="Series A"/>
    <n v="5322262"/>
    <n v="856091984"/>
    <s v="Accel"/>
    <n v="12"/>
    <n v="3167"/>
    <n v="69518285"/>
    <n v="40"/>
    <x v="2"/>
    <x v="1"/>
  </r>
  <r>
    <x v="1843"/>
    <s v="Startup1844"/>
    <s v="AgriTech"/>
    <s v="Singapore"/>
    <s v="Singapore"/>
    <n v="2010"/>
    <d v="2022-09-16T00:00:00"/>
    <s v="Series C"/>
    <n v="18679472"/>
    <n v="619944998"/>
    <s v="Y Combinator"/>
    <n v="13"/>
    <n v="4052"/>
    <n v="35261907"/>
    <n v="13"/>
    <x v="1"/>
    <x v="0"/>
  </r>
  <r>
    <x v="1844"/>
    <s v="Startup1845"/>
    <s v="FinTech"/>
    <s v="Australia"/>
    <s v="Sydney"/>
    <n v="2023"/>
    <d v="2021-09-07T00:00:00"/>
    <s v="Series D"/>
    <n v="11168797"/>
    <n v="307045971"/>
    <s v="SoftBank"/>
    <n v="8"/>
    <n v="2778"/>
    <n v="73844697"/>
    <n v="2"/>
    <x v="2"/>
    <x v="0"/>
  </r>
  <r>
    <x v="1845"/>
    <s v="Startup1846"/>
    <s v="SaaS"/>
    <s v="UAE"/>
    <s v="Abu Dhabi"/>
    <n v="2020"/>
    <d v="2024-09-03T00:00:00"/>
    <s v="Series B"/>
    <n v="42503605"/>
    <n v="941730278"/>
    <s v="Y Combinator"/>
    <n v="14"/>
    <n v="4315"/>
    <n v="58518001"/>
    <n v="20"/>
    <x v="1"/>
    <x v="1"/>
  </r>
  <r>
    <x v="1846"/>
    <s v="Startup1847"/>
    <s v="FinTech"/>
    <s v="Singapore"/>
    <s v="Singapore"/>
    <n v="2011"/>
    <d v="2021-08-01T00:00:00"/>
    <s v="Series C"/>
    <n v="32045759"/>
    <n v="569219466"/>
    <s v="SoftBank"/>
    <n v="14"/>
    <n v="1405"/>
    <n v="33744452"/>
    <n v="3"/>
    <x v="0"/>
    <x v="0"/>
  </r>
  <r>
    <x v="1847"/>
    <s v="Startup1848"/>
    <s v="E-Commerce"/>
    <s v="Canada"/>
    <s v="Toronto"/>
    <n v="2011"/>
    <d v="2022-11-25T00:00:00"/>
    <s v="Series D"/>
    <n v="8463398"/>
    <n v="233254470"/>
    <s v="Y Combinator"/>
    <n v="3"/>
    <n v="1901"/>
    <n v="82146214"/>
    <n v="19"/>
    <x v="0"/>
    <x v="0"/>
  </r>
  <r>
    <x v="1848"/>
    <s v="Startup1849"/>
    <s v="Robotics"/>
    <s v="France"/>
    <s v="Paris"/>
    <n v="2018"/>
    <d v="2026-05-02T00:00:00"/>
    <s v="Series D"/>
    <n v="1573902"/>
    <n v="520178034"/>
    <s v="Sequoia Capital"/>
    <n v="14"/>
    <n v="2194"/>
    <n v="61992694"/>
    <n v="26"/>
    <x v="3"/>
    <x v="0"/>
  </r>
  <r>
    <x v="1849"/>
    <s v="Startup1850"/>
    <s v="SaaS"/>
    <s v="Canada"/>
    <s v="Toronto"/>
    <n v="2010"/>
    <d v="2024-09-25T00:00:00"/>
    <s v="Seed"/>
    <n v="39573306"/>
    <n v="958391311"/>
    <s v="Lightspeed"/>
    <n v="5"/>
    <n v="2359"/>
    <n v="96345295"/>
    <n v="24"/>
    <x v="2"/>
    <x v="1"/>
  </r>
  <r>
    <x v="1850"/>
    <s v="Startup1851"/>
    <s v="FinTech"/>
    <s v="Singapore"/>
    <s v="Singapore"/>
    <n v="2022"/>
    <d v="2025-01-24T00:00:00"/>
    <s v="Series C"/>
    <n v="37011614"/>
    <n v="179024597"/>
    <s v="Peak XV"/>
    <n v="6"/>
    <n v="2706"/>
    <n v="49463012"/>
    <n v="11"/>
    <x v="0"/>
    <x v="0"/>
  </r>
  <r>
    <x v="1851"/>
    <s v="Startup1852"/>
    <s v="FinTech"/>
    <s v="Germany"/>
    <s v="Munich"/>
    <n v="2021"/>
    <d v="2021-11-10T00:00:00"/>
    <s v="IPO"/>
    <n v="29147808"/>
    <n v="465781242"/>
    <s v="Andreessen Horowitz"/>
    <n v="5"/>
    <n v="1888"/>
    <n v="29081874"/>
    <n v="10"/>
    <x v="1"/>
    <x v="0"/>
  </r>
  <r>
    <x v="1852"/>
    <s v="Startup1853"/>
    <s v="Cybersecurity"/>
    <s v="USA"/>
    <s v="San Francisco"/>
    <n v="2019"/>
    <d v="2024-12-27T00:00:00"/>
    <s v="Pre-Seed"/>
    <n v="27991977"/>
    <n v="162846317"/>
    <s v="Tiger Global"/>
    <n v="2"/>
    <n v="1745"/>
    <n v="14278067"/>
    <n v="23"/>
    <x v="0"/>
    <x v="0"/>
  </r>
  <r>
    <x v="1853"/>
    <s v="Startup1854"/>
    <s v="Robotics"/>
    <s v="USA"/>
    <s v="San Francisco"/>
    <n v="2018"/>
    <d v="2026-04-03T00:00:00"/>
    <s v="Series A"/>
    <n v="35631835"/>
    <n v="714047642"/>
    <s v="Tiger Global"/>
    <n v="3"/>
    <n v="4799"/>
    <n v="98503309"/>
    <n v="12"/>
    <x v="2"/>
    <x v="0"/>
  </r>
  <r>
    <x v="1854"/>
    <s v="Startup1855"/>
    <s v="AI"/>
    <s v="USA"/>
    <s v="New York"/>
    <n v="2015"/>
    <d v="2025-10-28T00:00:00"/>
    <s v="Series A"/>
    <n v="45029080"/>
    <n v="786170493"/>
    <s v="Accel"/>
    <n v="1"/>
    <n v="4832"/>
    <n v="25290073"/>
    <n v="22"/>
    <x v="2"/>
    <x v="0"/>
  </r>
  <r>
    <x v="1855"/>
    <s v="Startup1856"/>
    <s v="CleanTech"/>
    <s v="Singapore"/>
    <s v="Singapore"/>
    <n v="2012"/>
    <d v="2023-07-24T00:00:00"/>
    <s v="Series D"/>
    <n v="29028898"/>
    <n v="269569766"/>
    <s v="Tiger Global"/>
    <n v="3"/>
    <n v="704"/>
    <n v="92046517"/>
    <n v="1"/>
    <x v="0"/>
    <x v="0"/>
  </r>
  <r>
    <x v="1856"/>
    <s v="Startup1857"/>
    <s v="EdTech"/>
    <s v="UAE"/>
    <s v="Dubai"/>
    <n v="2014"/>
    <d v="2024-03-29T00:00:00"/>
    <s v="Series C"/>
    <n v="38679075"/>
    <n v="152068066"/>
    <s v="Andreessen Horowitz"/>
    <n v="6"/>
    <n v="4009"/>
    <n v="94286197"/>
    <n v="26"/>
    <x v="0"/>
    <x v="0"/>
  </r>
  <r>
    <x v="1857"/>
    <s v="Startup1858"/>
    <s v="CleanTech"/>
    <s v="France"/>
    <s v="Paris"/>
    <n v="2018"/>
    <d v="2024-05-04T00:00:00"/>
    <s v="Series B"/>
    <n v="21703029"/>
    <n v="347446156"/>
    <s v="Y Combinator"/>
    <n v="2"/>
    <n v="4791"/>
    <n v="27061982"/>
    <n v="37"/>
    <x v="1"/>
    <x v="0"/>
  </r>
  <r>
    <x v="1858"/>
    <s v="Startup1859"/>
    <s v="E-Commerce"/>
    <s v="Germany"/>
    <s v="Berlin"/>
    <n v="2019"/>
    <d v="2022-01-26T00:00:00"/>
    <s v="Series D"/>
    <n v="29457206"/>
    <n v="688995341"/>
    <s v="Lightspeed"/>
    <n v="7"/>
    <n v="2105"/>
    <n v="40992962"/>
    <n v="24"/>
    <x v="1"/>
    <x v="0"/>
  </r>
  <r>
    <x v="1859"/>
    <s v="Startup1860"/>
    <s v="E-Commerce"/>
    <s v="Japan"/>
    <s v="Tokyo"/>
    <n v="2019"/>
    <d v="2026-06-07T00:00:00"/>
    <s v="IPO"/>
    <n v="6362779"/>
    <n v="707345941"/>
    <s v="Andreessen Horowitz"/>
    <n v="5"/>
    <n v="3134"/>
    <n v="83077922"/>
    <n v="36"/>
    <x v="2"/>
    <x v="0"/>
  </r>
  <r>
    <x v="1860"/>
    <s v="Startup1861"/>
    <s v="AgriTech"/>
    <s v="India"/>
    <s v="Hyderabad"/>
    <n v="2018"/>
    <d v="2021-01-16T00:00:00"/>
    <s v="Series D"/>
    <n v="16162600"/>
    <n v="881045242"/>
    <s v="Accel"/>
    <n v="14"/>
    <n v="3576"/>
    <n v="95009227"/>
    <n v="26"/>
    <x v="0"/>
    <x v="1"/>
  </r>
  <r>
    <x v="1861"/>
    <s v="Startup1862"/>
    <s v="AI"/>
    <s v="UK"/>
    <s v="London"/>
    <n v="2010"/>
    <d v="2024-02-17T00:00:00"/>
    <s v="Series D"/>
    <n v="34512880"/>
    <n v="167574277"/>
    <s v="Lightspeed"/>
    <n v="11"/>
    <n v="3617"/>
    <n v="56252757"/>
    <n v="22"/>
    <x v="1"/>
    <x v="0"/>
  </r>
  <r>
    <x v="1862"/>
    <s v="Startup1863"/>
    <s v="AI"/>
    <s v="Germany"/>
    <s v="Berlin"/>
    <n v="2018"/>
    <d v="2022-11-04T00:00:00"/>
    <s v="Series D"/>
    <n v="4227752"/>
    <n v="667436513"/>
    <s v="Peak XV"/>
    <n v="8"/>
    <n v="3978"/>
    <n v="30111741"/>
    <n v="23"/>
    <x v="1"/>
    <x v="0"/>
  </r>
  <r>
    <x v="1863"/>
    <s v="Startup1864"/>
    <s v="Cybersecurity"/>
    <s v="Canada"/>
    <s v="Toronto"/>
    <n v="2018"/>
    <d v="2024-11-07T00:00:00"/>
    <s v="IPO"/>
    <n v="36937513"/>
    <n v="959116653"/>
    <s v="Peak XV"/>
    <n v="4"/>
    <n v="1609"/>
    <n v="81356862"/>
    <n v="26"/>
    <x v="3"/>
    <x v="1"/>
  </r>
  <r>
    <x v="1864"/>
    <s v="Startup1865"/>
    <s v="AgriTech"/>
    <s v="Germany"/>
    <s v="Munich"/>
    <n v="2019"/>
    <d v="2026-05-24T00:00:00"/>
    <s v="Seed"/>
    <n v="7829372"/>
    <n v="223666104"/>
    <s v="Tiger Global"/>
    <n v="15"/>
    <n v="1380"/>
    <n v="32298350"/>
    <n v="4"/>
    <x v="3"/>
    <x v="0"/>
  </r>
  <r>
    <x v="1865"/>
    <s v="Startup1866"/>
    <s v="E-Commerce"/>
    <s v="Canada"/>
    <s v="Vancouver"/>
    <n v="2021"/>
    <d v="2022-02-16T00:00:00"/>
    <s v="Series D"/>
    <n v="32259240"/>
    <n v="491335859"/>
    <s v="Y Combinator"/>
    <n v="2"/>
    <n v="969"/>
    <n v="85008755"/>
    <n v="18"/>
    <x v="2"/>
    <x v="0"/>
  </r>
  <r>
    <x v="1866"/>
    <s v="Startup1867"/>
    <s v="AgriTech"/>
    <s v="Germany"/>
    <s v="Berlin"/>
    <n v="2022"/>
    <d v="2022-12-19T00:00:00"/>
    <s v="Series A"/>
    <n v="3669964"/>
    <n v="517699793"/>
    <s v="Peak XV"/>
    <n v="6"/>
    <n v="4160"/>
    <n v="16674292"/>
    <n v="40"/>
    <x v="1"/>
    <x v="0"/>
  </r>
  <r>
    <x v="1867"/>
    <s v="Startup1868"/>
    <s v="CleanTech"/>
    <s v="Germany"/>
    <s v="Munich"/>
    <n v="2023"/>
    <d v="2021-07-24T00:00:00"/>
    <s v="IPO"/>
    <n v="20118740"/>
    <n v="952160401"/>
    <s v="Tiger Global"/>
    <n v="15"/>
    <n v="3586"/>
    <n v="8265481"/>
    <n v="35"/>
    <x v="0"/>
    <x v="1"/>
  </r>
  <r>
    <x v="1868"/>
    <s v="Startup1869"/>
    <s v="AgriTech"/>
    <s v="USA"/>
    <s v="Austin"/>
    <n v="2021"/>
    <d v="2023-10-19T00:00:00"/>
    <s v="Series D"/>
    <n v="24165175"/>
    <n v="257331112"/>
    <s v="SoftBank"/>
    <n v="9"/>
    <n v="3104"/>
    <n v="56068242"/>
    <n v="29"/>
    <x v="1"/>
    <x v="0"/>
  </r>
  <r>
    <x v="1869"/>
    <s v="Startup1870"/>
    <s v="AI"/>
    <s v="USA"/>
    <s v="San Francisco"/>
    <n v="2021"/>
    <d v="2023-03-23T00:00:00"/>
    <s v="Series D"/>
    <n v="7466872"/>
    <n v="660088360"/>
    <s v="Sequoia Capital"/>
    <n v="8"/>
    <n v="970"/>
    <n v="71875250"/>
    <n v="20"/>
    <x v="2"/>
    <x v="0"/>
  </r>
  <r>
    <x v="1870"/>
    <s v="Startup1871"/>
    <s v="CleanTech"/>
    <s v="India"/>
    <s v="Hyderabad"/>
    <n v="2010"/>
    <d v="2025-05-07T00:00:00"/>
    <s v="Series A"/>
    <n v="25792865"/>
    <n v="600673582"/>
    <s v="Accel"/>
    <n v="12"/>
    <n v="168"/>
    <n v="41861856"/>
    <n v="22"/>
    <x v="3"/>
    <x v="0"/>
  </r>
  <r>
    <x v="1871"/>
    <s v="Startup1872"/>
    <s v="Robotics"/>
    <s v="UK"/>
    <s v="London"/>
    <n v="2016"/>
    <d v="2023-08-09T00:00:00"/>
    <s v="Series D"/>
    <n v="26314354"/>
    <n v="715584066"/>
    <s v="Lightspeed"/>
    <n v="8"/>
    <n v="1374"/>
    <n v="22752784"/>
    <n v="40"/>
    <x v="1"/>
    <x v="0"/>
  </r>
  <r>
    <x v="1872"/>
    <s v="Startup1873"/>
    <s v="HealthTech"/>
    <s v="Germany"/>
    <s v="Munich"/>
    <n v="2014"/>
    <d v="2022-08-05T00:00:00"/>
    <s v="Series D"/>
    <n v="14428150"/>
    <n v="993640215"/>
    <s v="Peak XV"/>
    <n v="3"/>
    <n v="3799"/>
    <n v="12013265"/>
    <n v="37"/>
    <x v="0"/>
    <x v="1"/>
  </r>
  <r>
    <x v="1873"/>
    <s v="Startup1874"/>
    <s v="EdTech"/>
    <s v="UK"/>
    <s v="London"/>
    <n v="2010"/>
    <d v="2026-04-03T00:00:00"/>
    <s v="IPO"/>
    <n v="30214037"/>
    <n v="271453888"/>
    <s v="Y Combinator"/>
    <n v="14"/>
    <n v="2134"/>
    <n v="13093933"/>
    <n v="20"/>
    <x v="2"/>
    <x v="0"/>
  </r>
  <r>
    <x v="1874"/>
    <s v="Startup1875"/>
    <s v="SaaS"/>
    <s v="India"/>
    <s v="Mumbai"/>
    <n v="2023"/>
    <d v="2024-07-23T00:00:00"/>
    <s v="Series C"/>
    <n v="38687921"/>
    <n v="964808549"/>
    <s v="Tiger Global"/>
    <n v="2"/>
    <n v="1200"/>
    <n v="89650274"/>
    <n v="11"/>
    <x v="2"/>
    <x v="1"/>
  </r>
  <r>
    <x v="1875"/>
    <s v="Startup1876"/>
    <s v="HealthTech"/>
    <s v="Japan"/>
    <s v="Tokyo"/>
    <n v="2023"/>
    <d v="2022-10-12T00:00:00"/>
    <s v="Series D"/>
    <n v="19740755"/>
    <n v="301717646"/>
    <s v="Peak XV"/>
    <n v="9"/>
    <n v="1344"/>
    <n v="45023310"/>
    <n v="19"/>
    <x v="1"/>
    <x v="0"/>
  </r>
  <r>
    <x v="1876"/>
    <s v="Startup1877"/>
    <s v="EdTech"/>
    <s v="UK"/>
    <s v="London"/>
    <n v="2011"/>
    <d v="2024-02-07T00:00:00"/>
    <s v="Series D"/>
    <n v="44834691"/>
    <n v="203156847"/>
    <s v="Sequoia Capital"/>
    <n v="1"/>
    <n v="490"/>
    <n v="54501350"/>
    <n v="16"/>
    <x v="3"/>
    <x v="0"/>
  </r>
  <r>
    <x v="1877"/>
    <s v="Startup1878"/>
    <s v="CleanTech"/>
    <s v="UAE"/>
    <s v="Abu Dhabi"/>
    <n v="2013"/>
    <d v="2022-01-31T00:00:00"/>
    <s v="Pre-Seed"/>
    <n v="45224875"/>
    <n v="694777714"/>
    <s v="SoftBank"/>
    <n v="3"/>
    <n v="1150"/>
    <n v="33235703"/>
    <n v="32"/>
    <x v="0"/>
    <x v="0"/>
  </r>
  <r>
    <x v="1878"/>
    <s v="Startup1879"/>
    <s v="SaaS"/>
    <s v="Singapore"/>
    <s v="Singapore"/>
    <n v="2016"/>
    <d v="2022-02-27T00:00:00"/>
    <s v="Series D"/>
    <n v="27340506"/>
    <n v="91692098"/>
    <s v="Andreessen Horowitz"/>
    <n v="6"/>
    <n v="1640"/>
    <n v="9537519"/>
    <n v="4"/>
    <x v="2"/>
    <x v="0"/>
  </r>
  <r>
    <x v="1879"/>
    <s v="Startup1880"/>
    <s v="Cybersecurity"/>
    <s v="UAE"/>
    <s v="Abu Dhabi"/>
    <n v="2016"/>
    <d v="2021-09-15T00:00:00"/>
    <s v="Pre-Seed"/>
    <n v="24579291"/>
    <n v="947722344"/>
    <s v="Tiger Global"/>
    <n v="13"/>
    <n v="1215"/>
    <n v="51469484"/>
    <n v="8"/>
    <x v="0"/>
    <x v="1"/>
  </r>
  <r>
    <x v="1880"/>
    <s v="Startup1881"/>
    <s v="FinTech"/>
    <s v="Germany"/>
    <s v="Berlin"/>
    <n v="2021"/>
    <d v="2021-01-02T00:00:00"/>
    <s v="Seed"/>
    <n v="6279711"/>
    <n v="338872084"/>
    <s v="Andreessen Horowitz"/>
    <n v="6"/>
    <n v="4827"/>
    <n v="99485774"/>
    <n v="14"/>
    <x v="3"/>
    <x v="0"/>
  </r>
  <r>
    <x v="1881"/>
    <s v="Startup1882"/>
    <s v="EdTech"/>
    <s v="UK"/>
    <s v="London"/>
    <n v="2017"/>
    <d v="2025-08-10T00:00:00"/>
    <s v="Pre-Seed"/>
    <n v="47603133"/>
    <n v="695499565"/>
    <s v="SoftBank"/>
    <n v="3"/>
    <n v="4431"/>
    <n v="66179742"/>
    <n v="20"/>
    <x v="1"/>
    <x v="0"/>
  </r>
  <r>
    <x v="1882"/>
    <s v="Startup1883"/>
    <s v="HealthTech"/>
    <s v="Germany"/>
    <s v="Munich"/>
    <n v="2020"/>
    <d v="2026-05-26T00:00:00"/>
    <s v="Series B"/>
    <n v="558473"/>
    <n v="111932829"/>
    <s v="Accel"/>
    <n v="2"/>
    <n v="2538"/>
    <n v="20437541"/>
    <n v="25"/>
    <x v="3"/>
    <x v="0"/>
  </r>
  <r>
    <x v="1883"/>
    <s v="Startup1884"/>
    <s v="CleanTech"/>
    <s v="Germany"/>
    <s v="Munich"/>
    <n v="2014"/>
    <d v="2025-07-12T00:00:00"/>
    <s v="Pre-Seed"/>
    <n v="23337884"/>
    <n v="964808178"/>
    <s v="Y Combinator"/>
    <n v="3"/>
    <n v="3747"/>
    <n v="54076353"/>
    <n v="17"/>
    <x v="0"/>
    <x v="1"/>
  </r>
  <r>
    <x v="1884"/>
    <s v="Startup1885"/>
    <s v="Cybersecurity"/>
    <s v="Singapore"/>
    <s v="Singapore"/>
    <n v="2020"/>
    <d v="2026-03-25T00:00:00"/>
    <s v="Pre-Seed"/>
    <n v="1006111"/>
    <n v="815021142"/>
    <s v="Accel"/>
    <n v="13"/>
    <n v="237"/>
    <n v="54585005"/>
    <n v="26"/>
    <x v="2"/>
    <x v="1"/>
  </r>
  <r>
    <x v="1885"/>
    <s v="Startup1886"/>
    <s v="SaaS"/>
    <s v="Singapore"/>
    <s v="Singapore"/>
    <n v="2016"/>
    <d v="2026-03-15T00:00:00"/>
    <s v="Series D"/>
    <n v="42018400"/>
    <n v="826090581"/>
    <s v="Sequoia Capital"/>
    <n v="15"/>
    <n v="2331"/>
    <n v="92553563"/>
    <n v="12"/>
    <x v="0"/>
    <x v="1"/>
  </r>
  <r>
    <x v="1886"/>
    <s v="Startup1887"/>
    <s v="SaaS"/>
    <s v="Australia"/>
    <s v="Melbourne"/>
    <n v="2010"/>
    <d v="2021-02-10T00:00:00"/>
    <s v="Pre-Seed"/>
    <n v="1195801"/>
    <n v="783671092"/>
    <s v="Sequoia Capital"/>
    <n v="15"/>
    <n v="3750"/>
    <n v="678104"/>
    <n v="26"/>
    <x v="3"/>
    <x v="0"/>
  </r>
  <r>
    <x v="1887"/>
    <s v="Startup1888"/>
    <s v="E-Commerce"/>
    <s v="Singapore"/>
    <s v="Singapore"/>
    <n v="2020"/>
    <d v="2024-07-05T00:00:00"/>
    <s v="Series C"/>
    <n v="45973359"/>
    <n v="720109882"/>
    <s v="Lightspeed"/>
    <n v="6"/>
    <n v="2238"/>
    <n v="92532792"/>
    <n v="8"/>
    <x v="3"/>
    <x v="0"/>
  </r>
  <r>
    <x v="1888"/>
    <s v="Startup1889"/>
    <s v="FinTech"/>
    <s v="France"/>
    <s v="Paris"/>
    <n v="2010"/>
    <d v="2025-12-04T00:00:00"/>
    <s v="Series A"/>
    <n v="18022715"/>
    <n v="746573813"/>
    <s v="SoftBank"/>
    <n v="9"/>
    <n v="1080"/>
    <n v="57800940"/>
    <n v="7"/>
    <x v="1"/>
    <x v="0"/>
  </r>
  <r>
    <x v="1889"/>
    <s v="Startup1890"/>
    <s v="FinTech"/>
    <s v="France"/>
    <s v="Paris"/>
    <n v="2024"/>
    <d v="2025-08-30T00:00:00"/>
    <s v="Series D"/>
    <n v="28376248"/>
    <n v="210228702"/>
    <s v="Peak XV"/>
    <n v="8"/>
    <n v="4683"/>
    <n v="85988179"/>
    <n v="4"/>
    <x v="2"/>
    <x v="0"/>
  </r>
  <r>
    <x v="1890"/>
    <s v="Startup1891"/>
    <s v="E-Commerce"/>
    <s v="Singapore"/>
    <s v="Singapore"/>
    <n v="2010"/>
    <d v="2023-10-26T00:00:00"/>
    <s v="Series C"/>
    <n v="40991111"/>
    <n v="192940986"/>
    <s v="Lightspeed"/>
    <n v="13"/>
    <n v="3773"/>
    <n v="37077517"/>
    <n v="14"/>
    <x v="0"/>
    <x v="0"/>
  </r>
  <r>
    <x v="1891"/>
    <s v="Startup1892"/>
    <s v="CleanTech"/>
    <s v="Australia"/>
    <s v="Sydney"/>
    <n v="2019"/>
    <d v="2024-12-06T00:00:00"/>
    <s v="Seed"/>
    <n v="46502072"/>
    <n v="970579133"/>
    <s v="Andreessen Horowitz"/>
    <n v="7"/>
    <n v="3976"/>
    <n v="13375117"/>
    <n v="29"/>
    <x v="2"/>
    <x v="1"/>
  </r>
  <r>
    <x v="1892"/>
    <s v="Startup1893"/>
    <s v="SaaS"/>
    <s v="India"/>
    <s v="Hyderabad"/>
    <n v="2022"/>
    <d v="2021-08-17T00:00:00"/>
    <s v="Seed"/>
    <n v="5112163"/>
    <n v="643152118"/>
    <s v="Accel"/>
    <n v="4"/>
    <n v="4286"/>
    <n v="18823632"/>
    <n v="19"/>
    <x v="2"/>
    <x v="0"/>
  </r>
  <r>
    <x v="1893"/>
    <s v="Startup1894"/>
    <s v="AI"/>
    <s v="Singapore"/>
    <s v="Singapore"/>
    <n v="2016"/>
    <d v="2025-06-19T00:00:00"/>
    <s v="Series C"/>
    <n v="4244131"/>
    <n v="44432658"/>
    <s v="SoftBank"/>
    <n v="12"/>
    <n v="4018"/>
    <n v="2555230"/>
    <n v="1"/>
    <x v="1"/>
    <x v="0"/>
  </r>
  <r>
    <x v="1894"/>
    <s v="Startup1895"/>
    <s v="Robotics"/>
    <s v="Germany"/>
    <s v="Berlin"/>
    <n v="2021"/>
    <d v="2023-09-06T00:00:00"/>
    <s v="Series B"/>
    <n v="26632483"/>
    <n v="437719744"/>
    <s v="Sequoia Capital"/>
    <n v="13"/>
    <n v="2308"/>
    <n v="4872120"/>
    <n v="38"/>
    <x v="2"/>
    <x v="0"/>
  </r>
  <r>
    <x v="1895"/>
    <s v="Startup1896"/>
    <s v="FinTech"/>
    <s v="Australia"/>
    <s v="Sydney"/>
    <n v="2019"/>
    <d v="2024-07-25T00:00:00"/>
    <s v="Series A"/>
    <n v="40975884"/>
    <n v="631906542"/>
    <s v="Peak XV"/>
    <n v="9"/>
    <n v="4913"/>
    <n v="26552336"/>
    <n v="16"/>
    <x v="1"/>
    <x v="0"/>
  </r>
  <r>
    <x v="1896"/>
    <s v="Startup1897"/>
    <s v="Robotics"/>
    <s v="France"/>
    <s v="Paris"/>
    <n v="2018"/>
    <d v="2025-11-01T00:00:00"/>
    <s v="Seed"/>
    <n v="4592030"/>
    <n v="515940268"/>
    <s v="Sequoia Capital"/>
    <n v="12"/>
    <n v="3102"/>
    <n v="72944410"/>
    <n v="14"/>
    <x v="2"/>
    <x v="0"/>
  </r>
  <r>
    <x v="1897"/>
    <s v="Startup1898"/>
    <s v="E-Commerce"/>
    <s v="Singapore"/>
    <s v="Singapore"/>
    <n v="2017"/>
    <d v="2021-03-31T00:00:00"/>
    <s v="Series D"/>
    <n v="20700523"/>
    <n v="734529392"/>
    <s v="Peak XV"/>
    <n v="15"/>
    <n v="367"/>
    <n v="30564491"/>
    <n v="29"/>
    <x v="3"/>
    <x v="0"/>
  </r>
  <r>
    <x v="1898"/>
    <s v="Startup1899"/>
    <s v="SaaS"/>
    <s v="USA"/>
    <s v="Boston"/>
    <n v="2013"/>
    <d v="2025-03-17T00:00:00"/>
    <s v="Seed"/>
    <n v="49959935"/>
    <n v="846166897"/>
    <s v="Andreessen Horowitz"/>
    <n v="15"/>
    <n v="1503"/>
    <n v="92115061"/>
    <n v="29"/>
    <x v="2"/>
    <x v="1"/>
  </r>
  <r>
    <x v="1899"/>
    <s v="Startup1900"/>
    <s v="AI"/>
    <s v="USA"/>
    <s v="New York"/>
    <n v="2013"/>
    <d v="2021-05-27T00:00:00"/>
    <s v="Seed"/>
    <n v="39474228"/>
    <n v="81687292"/>
    <s v="Y Combinator"/>
    <n v="12"/>
    <n v="4983"/>
    <n v="71366206"/>
    <n v="1"/>
    <x v="2"/>
    <x v="0"/>
  </r>
  <r>
    <x v="1900"/>
    <s v="Startup1901"/>
    <s v="AI"/>
    <s v="UK"/>
    <s v="London"/>
    <n v="2017"/>
    <d v="2022-07-01T00:00:00"/>
    <s v="Series B"/>
    <n v="40691228"/>
    <n v="499092616"/>
    <s v="SoftBank"/>
    <n v="1"/>
    <n v="270"/>
    <n v="47647545"/>
    <n v="24"/>
    <x v="0"/>
    <x v="0"/>
  </r>
  <r>
    <x v="1901"/>
    <s v="Startup1902"/>
    <s v="AgriTech"/>
    <s v="Japan"/>
    <s v="Tokyo"/>
    <n v="2016"/>
    <d v="2024-07-08T00:00:00"/>
    <s v="Series B"/>
    <n v="28237056"/>
    <n v="661973266"/>
    <s v="SoftBank"/>
    <n v="10"/>
    <n v="1558"/>
    <n v="91819396"/>
    <n v="32"/>
    <x v="1"/>
    <x v="0"/>
  </r>
  <r>
    <x v="1902"/>
    <s v="Startup1903"/>
    <s v="Cybersecurity"/>
    <s v="UK"/>
    <s v="London"/>
    <n v="2020"/>
    <d v="2025-12-08T00:00:00"/>
    <s v="Series B"/>
    <n v="36241935"/>
    <n v="910670932"/>
    <s v="Peak XV"/>
    <n v="13"/>
    <n v="117"/>
    <n v="54325430"/>
    <n v="31"/>
    <x v="1"/>
    <x v="1"/>
  </r>
  <r>
    <x v="1903"/>
    <s v="Startup1904"/>
    <s v="SaaS"/>
    <s v="Germany"/>
    <s v="Munich"/>
    <n v="2023"/>
    <d v="2021-07-02T00:00:00"/>
    <s v="Series D"/>
    <n v="24625701"/>
    <n v="453536211"/>
    <s v="Peak XV"/>
    <n v="12"/>
    <n v="4834"/>
    <n v="2776989"/>
    <n v="6"/>
    <x v="2"/>
    <x v="0"/>
  </r>
  <r>
    <x v="1904"/>
    <s v="Startup1905"/>
    <s v="FinTech"/>
    <s v="UK"/>
    <s v="London"/>
    <n v="2022"/>
    <d v="2023-07-04T00:00:00"/>
    <s v="Series B"/>
    <n v="21548494"/>
    <n v="34180193"/>
    <s v="Andreessen Horowitz"/>
    <n v="1"/>
    <n v="1955"/>
    <n v="74361032"/>
    <n v="4"/>
    <x v="2"/>
    <x v="0"/>
  </r>
  <r>
    <x v="1905"/>
    <s v="Startup1906"/>
    <s v="HealthTech"/>
    <s v="USA"/>
    <s v="Boston"/>
    <n v="2012"/>
    <d v="2024-11-14T00:00:00"/>
    <s v="Series D"/>
    <n v="22954022"/>
    <n v="807328141"/>
    <s v="Y Combinator"/>
    <n v="15"/>
    <n v="3234"/>
    <n v="74159765"/>
    <n v="12"/>
    <x v="0"/>
    <x v="1"/>
  </r>
  <r>
    <x v="1906"/>
    <s v="Startup1907"/>
    <s v="AI"/>
    <s v="Australia"/>
    <s v="Melbourne"/>
    <n v="2010"/>
    <d v="2025-11-08T00:00:00"/>
    <s v="Seed"/>
    <n v="28608109"/>
    <n v="411648438"/>
    <s v="Tiger Global"/>
    <n v="1"/>
    <n v="1898"/>
    <n v="53121660"/>
    <n v="38"/>
    <x v="2"/>
    <x v="0"/>
  </r>
  <r>
    <x v="1907"/>
    <s v="Startup1908"/>
    <s v="EdTech"/>
    <s v="USA"/>
    <s v="Boston"/>
    <n v="2011"/>
    <d v="2025-02-05T00:00:00"/>
    <s v="Seed"/>
    <n v="30615048"/>
    <n v="138898699"/>
    <s v="Peak XV"/>
    <n v="1"/>
    <n v="2846"/>
    <n v="40677905"/>
    <n v="28"/>
    <x v="1"/>
    <x v="0"/>
  </r>
  <r>
    <x v="1908"/>
    <s v="Startup1909"/>
    <s v="AgriTech"/>
    <s v="Germany"/>
    <s v="Berlin"/>
    <n v="2021"/>
    <d v="2025-03-01T00:00:00"/>
    <s v="Pre-Seed"/>
    <n v="45747776"/>
    <n v="346245914"/>
    <s v="Sequoia Capital"/>
    <n v="14"/>
    <n v="2156"/>
    <n v="73207976"/>
    <n v="37"/>
    <x v="3"/>
    <x v="0"/>
  </r>
  <r>
    <x v="1909"/>
    <s v="Startup1910"/>
    <s v="AI"/>
    <s v="Japan"/>
    <s v="Tokyo"/>
    <n v="2022"/>
    <d v="2023-01-16T00:00:00"/>
    <s v="Pre-Seed"/>
    <n v="31974931"/>
    <n v="410189055"/>
    <s v="Peak XV"/>
    <n v="13"/>
    <n v="2316"/>
    <n v="66298054"/>
    <n v="31"/>
    <x v="0"/>
    <x v="0"/>
  </r>
  <r>
    <x v="1910"/>
    <s v="Startup1911"/>
    <s v="Cybersecurity"/>
    <s v="USA"/>
    <s v="Austin"/>
    <n v="2021"/>
    <d v="2022-11-22T00:00:00"/>
    <s v="Series D"/>
    <n v="27128566"/>
    <n v="126638081"/>
    <s v="SoftBank"/>
    <n v="14"/>
    <n v="2055"/>
    <n v="11202482"/>
    <n v="1"/>
    <x v="1"/>
    <x v="0"/>
  </r>
  <r>
    <x v="1911"/>
    <s v="Startup1912"/>
    <s v="CleanTech"/>
    <s v="USA"/>
    <s v="Boston"/>
    <n v="2024"/>
    <d v="2023-11-20T00:00:00"/>
    <s v="Pre-Seed"/>
    <n v="24638985"/>
    <n v="617821944"/>
    <s v="Accel"/>
    <n v="1"/>
    <n v="4683"/>
    <n v="58955958"/>
    <n v="6"/>
    <x v="3"/>
    <x v="0"/>
  </r>
  <r>
    <x v="1912"/>
    <s v="Startup1913"/>
    <s v="AgriTech"/>
    <s v="France"/>
    <s v="Paris"/>
    <n v="2018"/>
    <d v="2021-05-12T00:00:00"/>
    <s v="IPO"/>
    <n v="5832292"/>
    <n v="473753137"/>
    <s v="Tiger Global"/>
    <n v="14"/>
    <n v="82"/>
    <n v="17203405"/>
    <n v="27"/>
    <x v="1"/>
    <x v="0"/>
  </r>
  <r>
    <x v="1913"/>
    <s v="Startup1914"/>
    <s v="CleanTech"/>
    <s v="France"/>
    <s v="Paris"/>
    <n v="2015"/>
    <d v="2026-04-20T00:00:00"/>
    <s v="Series A"/>
    <n v="5284805"/>
    <n v="94347953"/>
    <s v="SoftBank"/>
    <n v="1"/>
    <n v="2813"/>
    <n v="96845823"/>
    <n v="20"/>
    <x v="1"/>
    <x v="0"/>
  </r>
  <r>
    <x v="1914"/>
    <s v="Startup1915"/>
    <s v="HealthTech"/>
    <s v="USA"/>
    <s v="Austin"/>
    <n v="2012"/>
    <d v="2022-06-03T00:00:00"/>
    <s v="Series C"/>
    <n v="10163133"/>
    <n v="339256668"/>
    <s v="Lightspeed"/>
    <n v="11"/>
    <n v="2621"/>
    <n v="90964626"/>
    <n v="6"/>
    <x v="1"/>
    <x v="0"/>
  </r>
  <r>
    <x v="1915"/>
    <s v="Startup1916"/>
    <s v="AgriTech"/>
    <s v="India"/>
    <s v="Mumbai"/>
    <n v="2019"/>
    <d v="2024-08-27T00:00:00"/>
    <s v="Series C"/>
    <n v="19736836"/>
    <n v="106142700"/>
    <s v="Y Combinator"/>
    <n v="7"/>
    <n v="3282"/>
    <n v="38689977"/>
    <n v="16"/>
    <x v="3"/>
    <x v="0"/>
  </r>
  <r>
    <x v="1916"/>
    <s v="Startup1917"/>
    <s v="E-Commerce"/>
    <s v="Germany"/>
    <s v="Munich"/>
    <n v="2021"/>
    <d v="2024-04-19T00:00:00"/>
    <s v="Seed"/>
    <n v="3108564"/>
    <n v="875252966"/>
    <s v="Peak XV"/>
    <n v="11"/>
    <n v="2875"/>
    <n v="40085351"/>
    <n v="32"/>
    <x v="0"/>
    <x v="1"/>
  </r>
  <r>
    <x v="1917"/>
    <s v="Startup1918"/>
    <s v="AgriTech"/>
    <s v="Australia"/>
    <s v="Sydney"/>
    <n v="2018"/>
    <d v="2022-01-13T00:00:00"/>
    <s v="IPO"/>
    <n v="47869205"/>
    <n v="722742646"/>
    <s v="Tiger Global"/>
    <n v="7"/>
    <n v="1512"/>
    <n v="84714016"/>
    <n v="28"/>
    <x v="1"/>
    <x v="0"/>
  </r>
  <r>
    <x v="1918"/>
    <s v="Startup1919"/>
    <s v="CleanTech"/>
    <s v="Canada"/>
    <s v="Vancouver"/>
    <n v="2016"/>
    <d v="2025-06-06T00:00:00"/>
    <s v="Pre-Seed"/>
    <n v="14768665"/>
    <n v="202736897"/>
    <s v="Sequoia Capital"/>
    <n v="5"/>
    <n v="1136"/>
    <n v="80314687"/>
    <n v="14"/>
    <x v="2"/>
    <x v="0"/>
  </r>
  <r>
    <x v="1919"/>
    <s v="Startup1920"/>
    <s v="SaaS"/>
    <s v="Canada"/>
    <s v="Vancouver"/>
    <n v="2012"/>
    <d v="2025-12-03T00:00:00"/>
    <s v="Seed"/>
    <n v="15378857"/>
    <n v="928771321"/>
    <s v="Lightspeed"/>
    <n v="3"/>
    <n v="4939"/>
    <n v="97934287"/>
    <n v="4"/>
    <x v="3"/>
    <x v="1"/>
  </r>
  <r>
    <x v="1920"/>
    <s v="Startup1921"/>
    <s v="AI"/>
    <s v="France"/>
    <s v="Paris"/>
    <n v="2011"/>
    <d v="2021-06-18T00:00:00"/>
    <s v="Series C"/>
    <n v="18547124"/>
    <n v="991097176"/>
    <s v="Y Combinator"/>
    <n v="14"/>
    <n v="4863"/>
    <n v="91977942"/>
    <n v="27"/>
    <x v="0"/>
    <x v="1"/>
  </r>
  <r>
    <x v="1921"/>
    <s v="Startup1922"/>
    <s v="AgriTech"/>
    <s v="USA"/>
    <s v="Boston"/>
    <n v="2015"/>
    <d v="2023-08-08T00:00:00"/>
    <s v="Series C"/>
    <n v="17563027"/>
    <n v="710471116"/>
    <s v="Lightspeed"/>
    <n v="6"/>
    <n v="2355"/>
    <n v="7239702"/>
    <n v="6"/>
    <x v="1"/>
    <x v="0"/>
  </r>
  <r>
    <x v="1922"/>
    <s v="Startup1923"/>
    <s v="E-Commerce"/>
    <s v="Japan"/>
    <s v="Tokyo"/>
    <n v="2010"/>
    <d v="2024-01-31T00:00:00"/>
    <s v="Series B"/>
    <n v="11620701"/>
    <n v="654850671"/>
    <s v="Andreessen Horowitz"/>
    <n v="7"/>
    <n v="878"/>
    <n v="29097709"/>
    <n v="17"/>
    <x v="1"/>
    <x v="0"/>
  </r>
  <r>
    <x v="1923"/>
    <s v="Startup1924"/>
    <s v="EdTech"/>
    <s v="Germany"/>
    <s v="Munich"/>
    <n v="2023"/>
    <d v="2022-06-23T00:00:00"/>
    <s v="Seed"/>
    <n v="41141914"/>
    <n v="302223513"/>
    <s v="Sequoia Capital"/>
    <n v="2"/>
    <n v="179"/>
    <n v="5088759"/>
    <n v="10"/>
    <x v="1"/>
    <x v="0"/>
  </r>
  <r>
    <x v="1924"/>
    <s v="Startup1925"/>
    <s v="EdTech"/>
    <s v="Japan"/>
    <s v="Tokyo"/>
    <n v="2018"/>
    <d v="2022-03-18T00:00:00"/>
    <s v="Seed"/>
    <n v="19721191"/>
    <n v="88473921"/>
    <s v="Sequoia Capital"/>
    <n v="12"/>
    <n v="1104"/>
    <n v="45985864"/>
    <n v="18"/>
    <x v="0"/>
    <x v="0"/>
  </r>
  <r>
    <x v="1925"/>
    <s v="Startup1926"/>
    <s v="Robotics"/>
    <s v="India"/>
    <s v="Hyderabad"/>
    <n v="2023"/>
    <d v="2021-01-14T00:00:00"/>
    <s v="Seed"/>
    <n v="17096589"/>
    <n v="385508024"/>
    <s v="Peak XV"/>
    <n v="3"/>
    <n v="629"/>
    <n v="5274990"/>
    <n v="4"/>
    <x v="0"/>
    <x v="0"/>
  </r>
  <r>
    <x v="1926"/>
    <s v="Startup1927"/>
    <s v="HealthTech"/>
    <s v="USA"/>
    <s v="San Francisco"/>
    <n v="2010"/>
    <d v="2025-02-13T00:00:00"/>
    <s v="Series B"/>
    <n v="29893432"/>
    <n v="704655337"/>
    <s v="Andreessen Horowitz"/>
    <n v="2"/>
    <n v="2858"/>
    <n v="25777208"/>
    <n v="12"/>
    <x v="3"/>
    <x v="0"/>
  </r>
  <r>
    <x v="1927"/>
    <s v="Startup1928"/>
    <s v="E-Commerce"/>
    <s v="Germany"/>
    <s v="Munich"/>
    <n v="2012"/>
    <d v="2026-01-22T00:00:00"/>
    <s v="Series B"/>
    <n v="8641149"/>
    <n v="928685758"/>
    <s v="Tiger Global"/>
    <n v="8"/>
    <n v="2523"/>
    <n v="59898441"/>
    <n v="15"/>
    <x v="3"/>
    <x v="1"/>
  </r>
  <r>
    <x v="1928"/>
    <s v="Startup1929"/>
    <s v="AgriTech"/>
    <s v="India"/>
    <s v="Mumbai"/>
    <n v="2020"/>
    <d v="2023-06-30T00:00:00"/>
    <s v="Series B"/>
    <n v="38813325"/>
    <n v="661753777"/>
    <s v="Lightspeed"/>
    <n v="11"/>
    <n v="3724"/>
    <n v="5736118"/>
    <n v="9"/>
    <x v="1"/>
    <x v="0"/>
  </r>
  <r>
    <x v="1929"/>
    <s v="Startup1930"/>
    <s v="CleanTech"/>
    <s v="France"/>
    <s v="Paris"/>
    <n v="2018"/>
    <d v="2022-10-16T00:00:00"/>
    <s v="Seed"/>
    <n v="20586941"/>
    <n v="710846548"/>
    <s v="Sequoia Capital"/>
    <n v="10"/>
    <n v="1650"/>
    <n v="27900342"/>
    <n v="4"/>
    <x v="1"/>
    <x v="0"/>
  </r>
  <r>
    <x v="1930"/>
    <s v="Startup1931"/>
    <s v="FinTech"/>
    <s v="Germany"/>
    <s v="Berlin"/>
    <n v="2016"/>
    <d v="2025-03-14T00:00:00"/>
    <s v="Series A"/>
    <n v="11451635"/>
    <n v="740851740"/>
    <s v="Accel"/>
    <n v="15"/>
    <n v="1634"/>
    <n v="83235169"/>
    <n v="22"/>
    <x v="3"/>
    <x v="0"/>
  </r>
  <r>
    <x v="1931"/>
    <s v="Startup1932"/>
    <s v="AgriTech"/>
    <s v="UAE"/>
    <s v="Dubai"/>
    <n v="2021"/>
    <d v="2022-07-30T00:00:00"/>
    <s v="Series C"/>
    <n v="27430876"/>
    <n v="268730699"/>
    <s v="Sequoia Capital"/>
    <n v="11"/>
    <n v="4707"/>
    <n v="17860820"/>
    <n v="21"/>
    <x v="0"/>
    <x v="0"/>
  </r>
  <r>
    <x v="1932"/>
    <s v="Startup1933"/>
    <s v="E-Commerce"/>
    <s v="France"/>
    <s v="Paris"/>
    <n v="2020"/>
    <d v="2021-03-17T00:00:00"/>
    <s v="Pre-Seed"/>
    <n v="7793119"/>
    <n v="189966517"/>
    <s v="Lightspeed"/>
    <n v="6"/>
    <n v="1727"/>
    <n v="13476929"/>
    <n v="30"/>
    <x v="3"/>
    <x v="0"/>
  </r>
  <r>
    <x v="1933"/>
    <s v="Startup1934"/>
    <s v="E-Commerce"/>
    <s v="UK"/>
    <s v="Manchester"/>
    <n v="2014"/>
    <d v="2024-09-20T00:00:00"/>
    <s v="Pre-Seed"/>
    <n v="44648471"/>
    <n v="703998999"/>
    <s v="Sequoia Capital"/>
    <n v="7"/>
    <n v="1893"/>
    <n v="10437486"/>
    <n v="18"/>
    <x v="1"/>
    <x v="0"/>
  </r>
  <r>
    <x v="1934"/>
    <s v="Startup1935"/>
    <s v="HealthTech"/>
    <s v="UAE"/>
    <s v="Abu Dhabi"/>
    <n v="2018"/>
    <d v="2021-02-26T00:00:00"/>
    <s v="Series C"/>
    <n v="12234480"/>
    <n v="190945406"/>
    <s v="Peak XV"/>
    <n v="9"/>
    <n v="1971"/>
    <n v="44118727"/>
    <n v="34"/>
    <x v="3"/>
    <x v="0"/>
  </r>
  <r>
    <x v="1935"/>
    <s v="Startup1936"/>
    <s v="HealthTech"/>
    <s v="Singapore"/>
    <s v="Singapore"/>
    <n v="2015"/>
    <d v="2023-08-14T00:00:00"/>
    <s v="Series A"/>
    <n v="44202078"/>
    <n v="326979272"/>
    <s v="Peak XV"/>
    <n v="1"/>
    <n v="3274"/>
    <n v="88740223"/>
    <n v="9"/>
    <x v="2"/>
    <x v="0"/>
  </r>
  <r>
    <x v="1936"/>
    <s v="Startup1937"/>
    <s v="Cybersecurity"/>
    <s v="France"/>
    <s v="Paris"/>
    <n v="2015"/>
    <d v="2021-07-20T00:00:00"/>
    <s v="Series A"/>
    <n v="13634110"/>
    <n v="605176269"/>
    <s v="SoftBank"/>
    <n v="8"/>
    <n v="68"/>
    <n v="49779617"/>
    <n v="18"/>
    <x v="0"/>
    <x v="0"/>
  </r>
  <r>
    <x v="1937"/>
    <s v="Startup1938"/>
    <s v="AgriTech"/>
    <s v="UK"/>
    <s v="London"/>
    <n v="2013"/>
    <d v="2025-12-19T00:00:00"/>
    <s v="Series A"/>
    <n v="5454722"/>
    <n v="791446429"/>
    <s v="Accel"/>
    <n v="10"/>
    <n v="3843"/>
    <n v="12254688"/>
    <n v="12"/>
    <x v="0"/>
    <x v="0"/>
  </r>
  <r>
    <x v="1938"/>
    <s v="Startup1939"/>
    <s v="CleanTech"/>
    <s v="France"/>
    <s v="Paris"/>
    <n v="2018"/>
    <d v="2021-09-09T00:00:00"/>
    <s v="Series B"/>
    <n v="49163835"/>
    <n v="637615759"/>
    <s v="Lightspeed"/>
    <n v="6"/>
    <n v="3105"/>
    <n v="91820197"/>
    <n v="35"/>
    <x v="2"/>
    <x v="0"/>
  </r>
  <r>
    <x v="1939"/>
    <s v="Startup1940"/>
    <s v="Robotics"/>
    <s v="UAE"/>
    <s v="Dubai"/>
    <n v="2019"/>
    <d v="2023-02-21T00:00:00"/>
    <s v="Seed"/>
    <n v="40986562"/>
    <n v="222704191"/>
    <s v="Andreessen Horowitz"/>
    <n v="14"/>
    <n v="4313"/>
    <n v="67709677"/>
    <n v="30"/>
    <x v="0"/>
    <x v="0"/>
  </r>
  <r>
    <x v="1940"/>
    <s v="Startup1941"/>
    <s v="E-Commerce"/>
    <s v="Australia"/>
    <s v="Melbourne"/>
    <n v="2018"/>
    <d v="2024-07-30T00:00:00"/>
    <s v="IPO"/>
    <n v="48416784"/>
    <n v="792039787"/>
    <s v="Andreessen Horowitz"/>
    <n v="6"/>
    <n v="1515"/>
    <n v="76954051"/>
    <n v="23"/>
    <x v="3"/>
    <x v="0"/>
  </r>
  <r>
    <x v="1941"/>
    <s v="Startup1942"/>
    <s v="EdTech"/>
    <s v="Canada"/>
    <s v="Toronto"/>
    <n v="2015"/>
    <d v="2026-02-06T00:00:00"/>
    <s v="Pre-Seed"/>
    <n v="34146180"/>
    <n v="273335578"/>
    <s v="Peak XV"/>
    <n v="8"/>
    <n v="4304"/>
    <n v="50043528"/>
    <n v="11"/>
    <x v="1"/>
    <x v="0"/>
  </r>
  <r>
    <x v="1942"/>
    <s v="Startup1943"/>
    <s v="SaaS"/>
    <s v="Germany"/>
    <s v="Berlin"/>
    <n v="2014"/>
    <d v="2026-03-27T00:00:00"/>
    <s v="Series A"/>
    <n v="30340011"/>
    <n v="88188364"/>
    <s v="Accel"/>
    <n v="8"/>
    <n v="726"/>
    <n v="35880843"/>
    <n v="11"/>
    <x v="1"/>
    <x v="0"/>
  </r>
  <r>
    <x v="1943"/>
    <s v="Startup1944"/>
    <s v="AI"/>
    <s v="USA"/>
    <s v="New York"/>
    <n v="2010"/>
    <d v="2024-12-11T00:00:00"/>
    <s v="Series A"/>
    <n v="19910360"/>
    <n v="731660942"/>
    <s v="Andreessen Horowitz"/>
    <n v="8"/>
    <n v="4135"/>
    <n v="97573117"/>
    <n v="39"/>
    <x v="2"/>
    <x v="0"/>
  </r>
  <r>
    <x v="1944"/>
    <s v="Startup1945"/>
    <s v="AI"/>
    <s v="Germany"/>
    <s v="Munich"/>
    <n v="2012"/>
    <d v="2024-02-07T00:00:00"/>
    <s v="Series C"/>
    <n v="7103744"/>
    <n v="783938573"/>
    <s v="Sequoia Capital"/>
    <n v="1"/>
    <n v="2256"/>
    <n v="38960367"/>
    <n v="9"/>
    <x v="0"/>
    <x v="0"/>
  </r>
  <r>
    <x v="1945"/>
    <s v="Startup1946"/>
    <s v="CleanTech"/>
    <s v="UK"/>
    <s v="London"/>
    <n v="2020"/>
    <d v="2025-01-29T00:00:00"/>
    <s v="Series C"/>
    <n v="31334550"/>
    <n v="459111170"/>
    <s v="Tiger Global"/>
    <n v="10"/>
    <n v="3676"/>
    <n v="42280265"/>
    <n v="37"/>
    <x v="1"/>
    <x v="0"/>
  </r>
  <r>
    <x v="1946"/>
    <s v="Startup1947"/>
    <s v="AI"/>
    <s v="Japan"/>
    <s v="Tokyo"/>
    <n v="2018"/>
    <d v="2023-09-02T00:00:00"/>
    <s v="Series B"/>
    <n v="29249216"/>
    <n v="546273752"/>
    <s v="Y Combinator"/>
    <n v="7"/>
    <n v="4417"/>
    <n v="5251452"/>
    <n v="27"/>
    <x v="0"/>
    <x v="0"/>
  </r>
  <r>
    <x v="1947"/>
    <s v="Startup1948"/>
    <s v="SaaS"/>
    <s v="UK"/>
    <s v="Manchester"/>
    <n v="2022"/>
    <d v="2021-05-09T00:00:00"/>
    <s v="Seed"/>
    <n v="25639737"/>
    <n v="123542794"/>
    <s v="Tiger Global"/>
    <n v="9"/>
    <n v="2536"/>
    <n v="99448196"/>
    <n v="6"/>
    <x v="1"/>
    <x v="0"/>
  </r>
  <r>
    <x v="1948"/>
    <s v="Startup1949"/>
    <s v="FinTech"/>
    <s v="Canada"/>
    <s v="Toronto"/>
    <n v="2013"/>
    <d v="2026-05-01T00:00:00"/>
    <s v="Series B"/>
    <n v="9063735"/>
    <n v="895842535"/>
    <s v="Tiger Global"/>
    <n v="10"/>
    <n v="3785"/>
    <n v="4760743"/>
    <n v="21"/>
    <x v="3"/>
    <x v="1"/>
  </r>
  <r>
    <x v="1949"/>
    <s v="Startup1950"/>
    <s v="CleanTech"/>
    <s v="Canada"/>
    <s v="Toronto"/>
    <n v="2024"/>
    <d v="2021-11-14T00:00:00"/>
    <s v="Series B"/>
    <n v="8178025"/>
    <n v="806534762"/>
    <s v="Accel"/>
    <n v="2"/>
    <n v="2996"/>
    <n v="69956998"/>
    <n v="4"/>
    <x v="0"/>
    <x v="1"/>
  </r>
  <r>
    <x v="1950"/>
    <s v="Startup1951"/>
    <s v="EdTech"/>
    <s v="Japan"/>
    <s v="Tokyo"/>
    <n v="2017"/>
    <d v="2023-05-08T00:00:00"/>
    <s v="Series D"/>
    <n v="18912492"/>
    <n v="298166580"/>
    <s v="Andreessen Horowitz"/>
    <n v="10"/>
    <n v="1292"/>
    <n v="4938277"/>
    <n v="37"/>
    <x v="0"/>
    <x v="0"/>
  </r>
  <r>
    <x v="1951"/>
    <s v="Startup1952"/>
    <s v="SaaS"/>
    <s v="India"/>
    <s v="Bengaluru"/>
    <n v="2022"/>
    <d v="2023-04-19T00:00:00"/>
    <s v="Pre-Seed"/>
    <n v="3664285"/>
    <n v="536413988"/>
    <s v="Sequoia Capital"/>
    <n v="4"/>
    <n v="1600"/>
    <n v="40777263"/>
    <n v="20"/>
    <x v="3"/>
    <x v="0"/>
  </r>
  <r>
    <x v="1952"/>
    <s v="Startup1953"/>
    <s v="EdTech"/>
    <s v="France"/>
    <s v="Paris"/>
    <n v="2020"/>
    <d v="2025-03-07T00:00:00"/>
    <s v="Series B"/>
    <n v="21627482"/>
    <n v="830525129"/>
    <s v="Peak XV"/>
    <n v="9"/>
    <n v="4568"/>
    <n v="29316439"/>
    <n v="7"/>
    <x v="0"/>
    <x v="1"/>
  </r>
  <r>
    <x v="1953"/>
    <s v="Startup1954"/>
    <s v="CleanTech"/>
    <s v="Australia"/>
    <s v="Sydney"/>
    <n v="2013"/>
    <d v="2023-12-10T00:00:00"/>
    <s v="Series B"/>
    <n v="40307812"/>
    <n v="728552999"/>
    <s v="Sequoia Capital"/>
    <n v="6"/>
    <n v="3213"/>
    <n v="64038553"/>
    <n v="38"/>
    <x v="1"/>
    <x v="0"/>
  </r>
  <r>
    <x v="1954"/>
    <s v="Startup1955"/>
    <s v="FinTech"/>
    <s v="France"/>
    <s v="Paris"/>
    <n v="2020"/>
    <d v="2024-02-18T00:00:00"/>
    <s v="Pre-Seed"/>
    <n v="1794305"/>
    <n v="936234580"/>
    <s v="Y Combinator"/>
    <n v="3"/>
    <n v="3258"/>
    <n v="35660880"/>
    <n v="15"/>
    <x v="1"/>
    <x v="1"/>
  </r>
  <r>
    <x v="1955"/>
    <s v="Startup1956"/>
    <s v="FinTech"/>
    <s v="Singapore"/>
    <s v="Singapore"/>
    <n v="2014"/>
    <d v="2022-08-31T00:00:00"/>
    <s v="Series C"/>
    <n v="6478301"/>
    <n v="585078163"/>
    <s v="Andreessen Horowitz"/>
    <n v="10"/>
    <n v="4935"/>
    <n v="53307384"/>
    <n v="18"/>
    <x v="2"/>
    <x v="0"/>
  </r>
  <r>
    <x v="1956"/>
    <s v="Startup1957"/>
    <s v="AI"/>
    <s v="Singapore"/>
    <s v="Singapore"/>
    <n v="2015"/>
    <d v="2021-05-09T00:00:00"/>
    <s v="Seed"/>
    <n v="15817921"/>
    <n v="10233426"/>
    <s v="Accel"/>
    <n v="13"/>
    <n v="1766"/>
    <n v="61395232"/>
    <n v="2"/>
    <x v="3"/>
    <x v="0"/>
  </r>
  <r>
    <x v="1957"/>
    <s v="Startup1958"/>
    <s v="HealthTech"/>
    <s v="Singapore"/>
    <s v="Singapore"/>
    <n v="2019"/>
    <d v="2023-12-13T00:00:00"/>
    <s v="IPO"/>
    <n v="1548637"/>
    <n v="188758463"/>
    <s v="Sequoia Capital"/>
    <n v="15"/>
    <n v="306"/>
    <n v="81291318"/>
    <n v="23"/>
    <x v="1"/>
    <x v="0"/>
  </r>
  <r>
    <x v="1958"/>
    <s v="Startup1959"/>
    <s v="E-Commerce"/>
    <s v="USA"/>
    <s v="Austin"/>
    <n v="2011"/>
    <d v="2026-05-06T00:00:00"/>
    <s v="Pre-Seed"/>
    <n v="22612423"/>
    <n v="260763690"/>
    <s v="Andreessen Horowitz"/>
    <n v="11"/>
    <n v="2706"/>
    <n v="84891429"/>
    <n v="11"/>
    <x v="1"/>
    <x v="0"/>
  </r>
  <r>
    <x v="1959"/>
    <s v="Startup1960"/>
    <s v="CleanTech"/>
    <s v="UAE"/>
    <s v="Abu Dhabi"/>
    <n v="2020"/>
    <d v="2021-11-02T00:00:00"/>
    <s v="Series B"/>
    <n v="35115651"/>
    <n v="174825057"/>
    <s v="Sequoia Capital"/>
    <n v="10"/>
    <n v="4028"/>
    <n v="18688706"/>
    <n v="4"/>
    <x v="0"/>
    <x v="0"/>
  </r>
  <r>
    <x v="1960"/>
    <s v="Startup1961"/>
    <s v="EdTech"/>
    <s v="UK"/>
    <s v="Manchester"/>
    <n v="2015"/>
    <d v="2021-04-19T00:00:00"/>
    <s v="IPO"/>
    <n v="12222468"/>
    <n v="463557476"/>
    <s v="Andreessen Horowitz"/>
    <n v="14"/>
    <n v="19"/>
    <n v="55996085"/>
    <n v="18"/>
    <x v="3"/>
    <x v="0"/>
  </r>
  <r>
    <x v="1961"/>
    <s v="Startup1962"/>
    <s v="EdTech"/>
    <s v="Singapore"/>
    <s v="Singapore"/>
    <n v="2014"/>
    <d v="2021-09-10T00:00:00"/>
    <s v="Series D"/>
    <n v="27004539"/>
    <n v="477926525"/>
    <s v="Accel"/>
    <n v="1"/>
    <n v="2810"/>
    <n v="62856057"/>
    <n v="25"/>
    <x v="2"/>
    <x v="0"/>
  </r>
  <r>
    <x v="1962"/>
    <s v="Startup1963"/>
    <s v="HealthTech"/>
    <s v="Singapore"/>
    <s v="Singapore"/>
    <n v="2012"/>
    <d v="2022-01-18T00:00:00"/>
    <s v="Series A"/>
    <n v="48733046"/>
    <n v="734711739"/>
    <s v="Lightspeed"/>
    <n v="14"/>
    <n v="44"/>
    <n v="40958366"/>
    <n v="36"/>
    <x v="1"/>
    <x v="0"/>
  </r>
  <r>
    <x v="1963"/>
    <s v="Startup1964"/>
    <s v="AgriTech"/>
    <s v="Germany"/>
    <s v="Munich"/>
    <n v="2018"/>
    <d v="2024-01-20T00:00:00"/>
    <s v="Series C"/>
    <n v="5316878"/>
    <n v="516473003"/>
    <s v="Tiger Global"/>
    <n v="3"/>
    <n v="2457"/>
    <n v="94166066"/>
    <n v="33"/>
    <x v="0"/>
    <x v="0"/>
  </r>
  <r>
    <x v="1964"/>
    <s v="Startup1965"/>
    <s v="Robotics"/>
    <s v="USA"/>
    <s v="Boston"/>
    <n v="2024"/>
    <d v="2022-11-07T00:00:00"/>
    <s v="Series A"/>
    <n v="42187486"/>
    <n v="129802117"/>
    <s v="Accel"/>
    <n v="14"/>
    <n v="4167"/>
    <n v="17630990"/>
    <n v="18"/>
    <x v="1"/>
    <x v="0"/>
  </r>
  <r>
    <x v="1965"/>
    <s v="Startup1966"/>
    <s v="HealthTech"/>
    <s v="Canada"/>
    <s v="Vancouver"/>
    <n v="2012"/>
    <d v="2021-06-12T00:00:00"/>
    <s v="IPO"/>
    <n v="6885596"/>
    <n v="737566284"/>
    <s v="Andreessen Horowitz"/>
    <n v="9"/>
    <n v="4235"/>
    <n v="48649350"/>
    <n v="29"/>
    <x v="3"/>
    <x v="0"/>
  </r>
  <r>
    <x v="1966"/>
    <s v="Startup1967"/>
    <s v="SaaS"/>
    <s v="Singapore"/>
    <s v="Singapore"/>
    <n v="2012"/>
    <d v="2024-09-30T00:00:00"/>
    <s v="Series A"/>
    <n v="37737934"/>
    <n v="163123622"/>
    <s v="Accel"/>
    <n v="7"/>
    <n v="949"/>
    <n v="25119885"/>
    <n v="12"/>
    <x v="2"/>
    <x v="0"/>
  </r>
  <r>
    <x v="1967"/>
    <s v="Startup1968"/>
    <s v="AI"/>
    <s v="USA"/>
    <s v="San Francisco"/>
    <n v="2015"/>
    <d v="2024-07-29T00:00:00"/>
    <s v="IPO"/>
    <n v="6972419"/>
    <n v="584007271"/>
    <s v="Andreessen Horowitz"/>
    <n v="8"/>
    <n v="1126"/>
    <n v="23395039"/>
    <n v="3"/>
    <x v="1"/>
    <x v="0"/>
  </r>
  <r>
    <x v="1968"/>
    <s v="Startup1969"/>
    <s v="Cybersecurity"/>
    <s v="India"/>
    <s v="Pune"/>
    <n v="2014"/>
    <d v="2021-01-19T00:00:00"/>
    <s v="Seed"/>
    <n v="17211603"/>
    <n v="255397853"/>
    <s v="SoftBank"/>
    <n v="4"/>
    <n v="1374"/>
    <n v="5935294"/>
    <n v="30"/>
    <x v="1"/>
    <x v="0"/>
  </r>
  <r>
    <x v="1969"/>
    <s v="Startup1970"/>
    <s v="EdTech"/>
    <s v="Japan"/>
    <s v="Tokyo"/>
    <n v="2017"/>
    <d v="2022-01-07T00:00:00"/>
    <s v="Series C"/>
    <n v="35567820"/>
    <n v="845245781"/>
    <s v="Tiger Global"/>
    <n v="6"/>
    <n v="1280"/>
    <n v="96365820"/>
    <n v="3"/>
    <x v="1"/>
    <x v="1"/>
  </r>
  <r>
    <x v="1970"/>
    <s v="Startup1971"/>
    <s v="FinTech"/>
    <s v="Germany"/>
    <s v="Berlin"/>
    <n v="2015"/>
    <d v="2025-11-03T00:00:00"/>
    <s v="IPO"/>
    <n v="43062202"/>
    <n v="836674380"/>
    <s v="Tiger Global"/>
    <n v="10"/>
    <n v="3104"/>
    <n v="25807486"/>
    <n v="40"/>
    <x v="3"/>
    <x v="1"/>
  </r>
  <r>
    <x v="1971"/>
    <s v="Startup1972"/>
    <s v="Cybersecurity"/>
    <s v="France"/>
    <s v="Paris"/>
    <n v="2012"/>
    <d v="2022-06-24T00:00:00"/>
    <s v="Pre-Seed"/>
    <n v="20901557"/>
    <n v="43216531"/>
    <s v="SoftBank"/>
    <n v="4"/>
    <n v="3039"/>
    <n v="86203373"/>
    <n v="39"/>
    <x v="1"/>
    <x v="0"/>
  </r>
  <r>
    <x v="1972"/>
    <s v="Startup1973"/>
    <s v="SaaS"/>
    <s v="Singapore"/>
    <s v="Singapore"/>
    <n v="2019"/>
    <d v="2023-10-27T00:00:00"/>
    <s v="Series C"/>
    <n v="44759654"/>
    <n v="672761595"/>
    <s v="Lightspeed"/>
    <n v="13"/>
    <n v="3194"/>
    <n v="82287165"/>
    <n v="3"/>
    <x v="1"/>
    <x v="0"/>
  </r>
  <r>
    <x v="1973"/>
    <s v="Startup1974"/>
    <s v="E-Commerce"/>
    <s v="Singapore"/>
    <s v="Singapore"/>
    <n v="2011"/>
    <d v="2026-03-04T00:00:00"/>
    <s v="IPO"/>
    <n v="43010560"/>
    <n v="469250366"/>
    <s v="Tiger Global"/>
    <n v="7"/>
    <n v="1779"/>
    <n v="53304471"/>
    <n v="28"/>
    <x v="1"/>
    <x v="0"/>
  </r>
  <r>
    <x v="1974"/>
    <s v="Startup1975"/>
    <s v="AI"/>
    <s v="Singapore"/>
    <s v="Singapore"/>
    <n v="2024"/>
    <d v="2022-08-26T00:00:00"/>
    <s v="Series D"/>
    <n v="766267"/>
    <n v="624980103"/>
    <s v="Tiger Global"/>
    <n v="8"/>
    <n v="4721"/>
    <n v="42441211"/>
    <n v="31"/>
    <x v="3"/>
    <x v="0"/>
  </r>
  <r>
    <x v="1975"/>
    <s v="Startup1976"/>
    <s v="AI"/>
    <s v="Japan"/>
    <s v="Tokyo"/>
    <n v="2011"/>
    <d v="2026-05-14T00:00:00"/>
    <s v="Series A"/>
    <n v="35583095"/>
    <n v="810398931"/>
    <s v="Andreessen Horowitz"/>
    <n v="11"/>
    <n v="4698"/>
    <n v="29469066"/>
    <n v="13"/>
    <x v="1"/>
    <x v="1"/>
  </r>
  <r>
    <x v="1976"/>
    <s v="Startup1977"/>
    <s v="EdTech"/>
    <s v="Australia"/>
    <s v="Melbourne"/>
    <n v="2012"/>
    <d v="2024-09-21T00:00:00"/>
    <s v="IPO"/>
    <n v="35228390"/>
    <n v="983817366"/>
    <s v="Peak XV"/>
    <n v="8"/>
    <n v="1814"/>
    <n v="77288426"/>
    <n v="36"/>
    <x v="0"/>
    <x v="1"/>
  </r>
  <r>
    <x v="1977"/>
    <s v="Startup1978"/>
    <s v="HealthTech"/>
    <s v="Singapore"/>
    <s v="Singapore"/>
    <n v="2010"/>
    <d v="2023-05-23T00:00:00"/>
    <s v="Series A"/>
    <n v="21295190"/>
    <n v="871515508"/>
    <s v="Peak XV"/>
    <n v="11"/>
    <n v="1636"/>
    <n v="81317979"/>
    <n v="29"/>
    <x v="3"/>
    <x v="1"/>
  </r>
  <r>
    <x v="1978"/>
    <s v="Startup1979"/>
    <s v="Robotics"/>
    <s v="Singapore"/>
    <s v="Singapore"/>
    <n v="2015"/>
    <d v="2026-04-01T00:00:00"/>
    <s v="Series B"/>
    <n v="9371641"/>
    <n v="256837350"/>
    <s v="Y Combinator"/>
    <n v="14"/>
    <n v="4474"/>
    <n v="49891456"/>
    <n v="20"/>
    <x v="1"/>
    <x v="0"/>
  </r>
  <r>
    <x v="1979"/>
    <s v="Startup1980"/>
    <s v="AI"/>
    <s v="Australia"/>
    <s v="Melbourne"/>
    <n v="2016"/>
    <d v="2022-11-28T00:00:00"/>
    <s v="Series B"/>
    <n v="38191477"/>
    <n v="979961404"/>
    <s v="SoftBank"/>
    <n v="5"/>
    <n v="2945"/>
    <n v="17779211"/>
    <n v="37"/>
    <x v="2"/>
    <x v="1"/>
  </r>
  <r>
    <x v="1980"/>
    <s v="Startup1981"/>
    <s v="EdTech"/>
    <s v="France"/>
    <s v="Paris"/>
    <n v="2015"/>
    <d v="2022-12-03T00:00:00"/>
    <s v="Seed"/>
    <n v="20292908"/>
    <n v="820615357"/>
    <s v="Peak XV"/>
    <n v="4"/>
    <n v="1694"/>
    <n v="18852655"/>
    <n v="34"/>
    <x v="2"/>
    <x v="1"/>
  </r>
  <r>
    <x v="1981"/>
    <s v="Startup1982"/>
    <s v="FinTech"/>
    <s v="Japan"/>
    <s v="Tokyo"/>
    <n v="2022"/>
    <d v="2024-01-17T00:00:00"/>
    <s v="Series A"/>
    <n v="4628998"/>
    <n v="983904254"/>
    <s v="Tiger Global"/>
    <n v="13"/>
    <n v="2840"/>
    <n v="38355358"/>
    <n v="22"/>
    <x v="2"/>
    <x v="1"/>
  </r>
  <r>
    <x v="1982"/>
    <s v="Startup1983"/>
    <s v="Robotics"/>
    <s v="UAE"/>
    <s v="Abu Dhabi"/>
    <n v="2024"/>
    <d v="2023-03-23T00:00:00"/>
    <s v="IPO"/>
    <n v="11352452"/>
    <n v="228521263"/>
    <s v="Sequoia Capital"/>
    <n v="14"/>
    <n v="3938"/>
    <n v="73049109"/>
    <n v="13"/>
    <x v="1"/>
    <x v="0"/>
  </r>
  <r>
    <x v="1983"/>
    <s v="Startup1984"/>
    <s v="HealthTech"/>
    <s v="Canada"/>
    <s v="Vancouver"/>
    <n v="2012"/>
    <d v="2021-08-30T00:00:00"/>
    <s v="IPO"/>
    <n v="22790352"/>
    <n v="709527482"/>
    <s v="Sequoia Capital"/>
    <n v="1"/>
    <n v="4678"/>
    <n v="26744367"/>
    <n v="8"/>
    <x v="1"/>
    <x v="0"/>
  </r>
  <r>
    <x v="1984"/>
    <s v="Startup1985"/>
    <s v="SaaS"/>
    <s v="Australia"/>
    <s v="Melbourne"/>
    <n v="2018"/>
    <d v="2022-02-19T00:00:00"/>
    <s v="IPO"/>
    <n v="2781187"/>
    <n v="397023888"/>
    <s v="Tiger Global"/>
    <n v="11"/>
    <n v="1970"/>
    <n v="5966585"/>
    <n v="21"/>
    <x v="1"/>
    <x v="0"/>
  </r>
  <r>
    <x v="1985"/>
    <s v="Startup1986"/>
    <s v="AI"/>
    <s v="Japan"/>
    <s v="Tokyo"/>
    <n v="2016"/>
    <d v="2024-08-06T00:00:00"/>
    <s v="IPO"/>
    <n v="5736175"/>
    <n v="314385600"/>
    <s v="Sequoia Capital"/>
    <n v="11"/>
    <n v="1156"/>
    <n v="62429221"/>
    <n v="28"/>
    <x v="1"/>
    <x v="0"/>
  </r>
  <r>
    <x v="1986"/>
    <s v="Startup1987"/>
    <s v="Cybersecurity"/>
    <s v="UAE"/>
    <s v="Dubai"/>
    <n v="2017"/>
    <d v="2023-01-04T00:00:00"/>
    <s v="Series B"/>
    <n v="4430543"/>
    <n v="914894072"/>
    <s v="Peak XV"/>
    <n v="4"/>
    <n v="4686"/>
    <n v="47112202"/>
    <n v="24"/>
    <x v="0"/>
    <x v="1"/>
  </r>
  <r>
    <x v="1987"/>
    <s v="Startup1988"/>
    <s v="FinTech"/>
    <s v="USA"/>
    <s v="New York"/>
    <n v="2010"/>
    <d v="2021-02-25T00:00:00"/>
    <s v="Pre-Seed"/>
    <n v="4395646"/>
    <n v="395454878"/>
    <s v="Accel"/>
    <n v="8"/>
    <n v="1684"/>
    <n v="58134201"/>
    <n v="5"/>
    <x v="0"/>
    <x v="0"/>
  </r>
  <r>
    <x v="1988"/>
    <s v="Startup1989"/>
    <s v="CleanTech"/>
    <s v="India"/>
    <s v="Hyderabad"/>
    <n v="2015"/>
    <d v="2023-01-10T00:00:00"/>
    <s v="Series C"/>
    <n v="1086301"/>
    <n v="911822663"/>
    <s v="Tiger Global"/>
    <n v="3"/>
    <n v="3543"/>
    <n v="54814880"/>
    <n v="17"/>
    <x v="0"/>
    <x v="1"/>
  </r>
  <r>
    <x v="1989"/>
    <s v="Startup1990"/>
    <s v="CleanTech"/>
    <s v="USA"/>
    <s v="New York"/>
    <n v="2023"/>
    <d v="2025-07-12T00:00:00"/>
    <s v="Seed"/>
    <n v="13642718"/>
    <n v="891604809"/>
    <s v="Sequoia Capital"/>
    <n v="14"/>
    <n v="3019"/>
    <n v="19409706"/>
    <n v="9"/>
    <x v="3"/>
    <x v="1"/>
  </r>
  <r>
    <x v="1990"/>
    <s v="Startup1991"/>
    <s v="SaaS"/>
    <s v="Germany"/>
    <s v="Munich"/>
    <n v="2016"/>
    <d v="2023-06-13T00:00:00"/>
    <s v="Series D"/>
    <n v="30791472"/>
    <n v="572178411"/>
    <s v="Peak XV"/>
    <n v="5"/>
    <n v="1920"/>
    <n v="80043306"/>
    <n v="17"/>
    <x v="1"/>
    <x v="0"/>
  </r>
  <r>
    <x v="1991"/>
    <s v="Startup1992"/>
    <s v="Robotics"/>
    <s v="UK"/>
    <s v="Manchester"/>
    <n v="2017"/>
    <d v="2024-12-20T00:00:00"/>
    <s v="Series C"/>
    <n v="34837733"/>
    <n v="935964005"/>
    <s v="Lightspeed"/>
    <n v="1"/>
    <n v="2086"/>
    <n v="22701820"/>
    <n v="24"/>
    <x v="0"/>
    <x v="1"/>
  </r>
  <r>
    <x v="1992"/>
    <s v="Startup1993"/>
    <s v="Robotics"/>
    <s v="France"/>
    <s v="Paris"/>
    <n v="2013"/>
    <d v="2023-12-09T00:00:00"/>
    <s v="Series D"/>
    <n v="41113335"/>
    <n v="287048190"/>
    <s v="Peak XV"/>
    <n v="8"/>
    <n v="2933"/>
    <n v="17106545"/>
    <n v="14"/>
    <x v="0"/>
    <x v="0"/>
  </r>
  <r>
    <x v="1993"/>
    <s v="Startup1994"/>
    <s v="HealthTech"/>
    <s v="Germany"/>
    <s v="Munich"/>
    <n v="2020"/>
    <d v="2024-07-18T00:00:00"/>
    <s v="Series D"/>
    <n v="44507506"/>
    <n v="463264512"/>
    <s v="Accel"/>
    <n v="11"/>
    <n v="2186"/>
    <n v="63738786"/>
    <n v="7"/>
    <x v="3"/>
    <x v="0"/>
  </r>
  <r>
    <x v="1994"/>
    <s v="Startup1995"/>
    <s v="AgriTech"/>
    <s v="Australia"/>
    <s v="Sydney"/>
    <n v="2014"/>
    <d v="2023-08-24T00:00:00"/>
    <s v="Series D"/>
    <n v="21973046"/>
    <n v="23198166"/>
    <s v="SoftBank"/>
    <n v="5"/>
    <n v="2414"/>
    <n v="33940886"/>
    <n v="26"/>
    <x v="3"/>
    <x v="0"/>
  </r>
  <r>
    <x v="1995"/>
    <s v="Startup1996"/>
    <s v="Cybersecurity"/>
    <s v="UK"/>
    <s v="London"/>
    <n v="2014"/>
    <d v="2021-09-08T00:00:00"/>
    <s v="Pre-Seed"/>
    <n v="45122679"/>
    <n v="748060618"/>
    <s v="Accel"/>
    <n v="7"/>
    <n v="3477"/>
    <n v="73347863"/>
    <n v="14"/>
    <x v="0"/>
    <x v="0"/>
  </r>
  <r>
    <x v="1996"/>
    <s v="Startup1997"/>
    <s v="Robotics"/>
    <s v="USA"/>
    <s v="Boston"/>
    <n v="2022"/>
    <d v="2021-07-07T00:00:00"/>
    <s v="Series C"/>
    <n v="31309320"/>
    <n v="257873968"/>
    <s v="Sequoia Capital"/>
    <n v="3"/>
    <n v="2062"/>
    <n v="17184286"/>
    <n v="2"/>
    <x v="2"/>
    <x v="0"/>
  </r>
  <r>
    <x v="1997"/>
    <s v="Startup1998"/>
    <s v="HealthTech"/>
    <s v="Singapore"/>
    <s v="Singapore"/>
    <n v="2021"/>
    <d v="2022-09-10T00:00:00"/>
    <s v="Series A"/>
    <n v="879379"/>
    <n v="374294083"/>
    <s v="SoftBank"/>
    <n v="15"/>
    <n v="4908"/>
    <n v="76866648"/>
    <n v="3"/>
    <x v="3"/>
    <x v="0"/>
  </r>
  <r>
    <x v="1998"/>
    <s v="Startup1999"/>
    <s v="Robotics"/>
    <s v="Canada"/>
    <s v="Vancouver"/>
    <n v="2015"/>
    <d v="2023-07-28T00:00:00"/>
    <s v="IPO"/>
    <n v="33004745"/>
    <n v="33185428"/>
    <s v="SoftBank"/>
    <n v="12"/>
    <n v="4029"/>
    <n v="50303032"/>
    <n v="23"/>
    <x v="2"/>
    <x v="0"/>
  </r>
  <r>
    <x v="1999"/>
    <s v="Startup2000"/>
    <s v="CleanTech"/>
    <s v="India"/>
    <s v="Bengaluru"/>
    <n v="2011"/>
    <d v="2021-10-11T00:00:00"/>
    <s v="Pre-Seed"/>
    <n v="43892622"/>
    <n v="553286099"/>
    <s v="Peak XV"/>
    <n v="4"/>
    <n v="1093"/>
    <n v="85695391"/>
    <n v="28"/>
    <x v="0"/>
    <x v="0"/>
  </r>
  <r>
    <x v="2000"/>
    <s v="Startup2001"/>
    <s v="E-Commerce"/>
    <s v="Australia"/>
    <s v="Melbourne"/>
    <n v="2010"/>
    <d v="2022-01-27T00:00:00"/>
    <s v="Series C"/>
    <n v="39380137"/>
    <n v="691313414"/>
    <s v="Accel"/>
    <n v="1"/>
    <n v="3951"/>
    <n v="63401008"/>
    <n v="34"/>
    <x v="1"/>
    <x v="0"/>
  </r>
  <r>
    <x v="2001"/>
    <s v="Startup2002"/>
    <s v="E-Commerce"/>
    <s v="Canada"/>
    <s v="Toronto"/>
    <n v="2010"/>
    <d v="2026-01-13T00:00:00"/>
    <s v="Series C"/>
    <n v="39470488"/>
    <n v="915724049"/>
    <s v="SoftBank"/>
    <n v="1"/>
    <n v="3563"/>
    <n v="14967446"/>
    <n v="2"/>
    <x v="0"/>
    <x v="1"/>
  </r>
  <r>
    <x v="2002"/>
    <s v="Startup2003"/>
    <s v="HealthTech"/>
    <s v="Australia"/>
    <s v="Melbourne"/>
    <n v="2014"/>
    <d v="2026-02-13T00:00:00"/>
    <s v="Series B"/>
    <n v="28597499"/>
    <n v="987928737"/>
    <s v="Sequoia Capital"/>
    <n v="1"/>
    <n v="2954"/>
    <n v="88709433"/>
    <n v="18"/>
    <x v="3"/>
    <x v="1"/>
  </r>
  <r>
    <x v="2003"/>
    <s v="Startup2004"/>
    <s v="E-Commerce"/>
    <s v="Japan"/>
    <s v="Tokyo"/>
    <n v="2016"/>
    <d v="2022-09-24T00:00:00"/>
    <s v="Series C"/>
    <n v="6390460"/>
    <n v="285909655"/>
    <s v="SoftBank"/>
    <n v="15"/>
    <n v="3660"/>
    <n v="64491110"/>
    <n v="8"/>
    <x v="2"/>
    <x v="0"/>
  </r>
  <r>
    <x v="2004"/>
    <s v="Startup2005"/>
    <s v="E-Commerce"/>
    <s v="Singapore"/>
    <s v="Singapore"/>
    <n v="2014"/>
    <d v="2021-02-03T00:00:00"/>
    <s v="Seed"/>
    <n v="21002550"/>
    <n v="17129873"/>
    <s v="Y Combinator"/>
    <n v="5"/>
    <n v="3355"/>
    <n v="45107217"/>
    <n v="36"/>
    <x v="0"/>
    <x v="0"/>
  </r>
  <r>
    <x v="2005"/>
    <s v="Startup2006"/>
    <s v="CleanTech"/>
    <s v="India"/>
    <s v="Mumbai"/>
    <n v="2014"/>
    <d v="2023-09-24T00:00:00"/>
    <s v="Series C"/>
    <n v="44230329"/>
    <n v="890692090"/>
    <s v="Lightspeed"/>
    <n v="1"/>
    <n v="2085"/>
    <n v="60602408"/>
    <n v="21"/>
    <x v="1"/>
    <x v="1"/>
  </r>
  <r>
    <x v="2006"/>
    <s v="Startup2007"/>
    <s v="E-Commerce"/>
    <s v="Australia"/>
    <s v="Sydney"/>
    <n v="2012"/>
    <d v="2025-02-27T00:00:00"/>
    <s v="IPO"/>
    <n v="16983436"/>
    <n v="316418126"/>
    <s v="Tiger Global"/>
    <n v="6"/>
    <n v="4565"/>
    <n v="16906350"/>
    <n v="21"/>
    <x v="3"/>
    <x v="0"/>
  </r>
  <r>
    <x v="2007"/>
    <s v="Startup2008"/>
    <s v="AI"/>
    <s v="Australia"/>
    <s v="Sydney"/>
    <n v="2020"/>
    <d v="2024-05-14T00:00:00"/>
    <s v="Seed"/>
    <n v="47853509"/>
    <n v="213224513"/>
    <s v="Andreessen Horowitz"/>
    <n v="12"/>
    <n v="17"/>
    <n v="27843205"/>
    <n v="39"/>
    <x v="0"/>
    <x v="0"/>
  </r>
  <r>
    <x v="2008"/>
    <s v="Startup2009"/>
    <s v="AgriTech"/>
    <s v="France"/>
    <s v="Paris"/>
    <n v="2018"/>
    <d v="2023-09-24T00:00:00"/>
    <s v="Series C"/>
    <n v="4483245"/>
    <n v="676191514"/>
    <s v="SoftBank"/>
    <n v="6"/>
    <n v="4247"/>
    <n v="34480888"/>
    <n v="12"/>
    <x v="0"/>
    <x v="0"/>
  </r>
  <r>
    <x v="2009"/>
    <s v="Startup2010"/>
    <s v="SaaS"/>
    <s v="Canada"/>
    <s v="Vancouver"/>
    <n v="2016"/>
    <d v="2023-02-15T00:00:00"/>
    <s v="Series B"/>
    <n v="42030171"/>
    <n v="108452588"/>
    <s v="Lightspeed"/>
    <n v="9"/>
    <n v="4885"/>
    <n v="46108489"/>
    <n v="39"/>
    <x v="0"/>
    <x v="0"/>
  </r>
  <r>
    <x v="2010"/>
    <s v="Startup2011"/>
    <s v="AI"/>
    <s v="Canada"/>
    <s v="Vancouver"/>
    <n v="2013"/>
    <d v="2021-07-12T00:00:00"/>
    <s v="Series A"/>
    <n v="48624262"/>
    <n v="583591434"/>
    <s v="Tiger Global"/>
    <n v="2"/>
    <n v="3433"/>
    <n v="99781858"/>
    <n v="38"/>
    <x v="0"/>
    <x v="0"/>
  </r>
  <r>
    <x v="2011"/>
    <s v="Startup2012"/>
    <s v="SaaS"/>
    <s v="UK"/>
    <s v="Manchester"/>
    <n v="2012"/>
    <d v="2025-02-02T00:00:00"/>
    <s v="Series B"/>
    <n v="32862989"/>
    <n v="341736280"/>
    <s v="SoftBank"/>
    <n v="9"/>
    <n v="3168"/>
    <n v="62003159"/>
    <n v="5"/>
    <x v="2"/>
    <x v="0"/>
  </r>
  <r>
    <x v="2012"/>
    <s v="Startup2013"/>
    <s v="Cybersecurity"/>
    <s v="Singapore"/>
    <s v="Singapore"/>
    <n v="2012"/>
    <d v="2026-04-16T00:00:00"/>
    <s v="Series C"/>
    <n v="25230372"/>
    <n v="234864136"/>
    <s v="SoftBank"/>
    <n v="9"/>
    <n v="1733"/>
    <n v="40882348"/>
    <n v="3"/>
    <x v="3"/>
    <x v="0"/>
  </r>
  <r>
    <x v="2013"/>
    <s v="Startup2014"/>
    <s v="AI"/>
    <s v="Singapore"/>
    <s v="Singapore"/>
    <n v="2023"/>
    <d v="2026-05-26T00:00:00"/>
    <s v="IPO"/>
    <n v="43317274"/>
    <n v="451966952"/>
    <s v="Tiger Global"/>
    <n v="10"/>
    <n v="241"/>
    <n v="58642378"/>
    <n v="40"/>
    <x v="2"/>
    <x v="0"/>
  </r>
  <r>
    <x v="2014"/>
    <s v="Startup2015"/>
    <s v="SaaS"/>
    <s v="India"/>
    <s v="Mumbai"/>
    <n v="2010"/>
    <d v="2021-09-24T00:00:00"/>
    <s v="Series C"/>
    <n v="14887972"/>
    <n v="903310763"/>
    <s v="Peak XV"/>
    <n v="8"/>
    <n v="2998"/>
    <n v="94944524"/>
    <n v="28"/>
    <x v="2"/>
    <x v="1"/>
  </r>
  <r>
    <x v="2015"/>
    <s v="Startup2016"/>
    <s v="E-Commerce"/>
    <s v="Japan"/>
    <s v="Tokyo"/>
    <n v="2012"/>
    <d v="2024-01-15T00:00:00"/>
    <s v="Series A"/>
    <n v="36304563"/>
    <n v="740830776"/>
    <s v="SoftBank"/>
    <n v="9"/>
    <n v="2185"/>
    <n v="41776639"/>
    <n v="35"/>
    <x v="3"/>
    <x v="0"/>
  </r>
  <r>
    <x v="2016"/>
    <s v="Startup2017"/>
    <s v="Cybersecurity"/>
    <s v="UAE"/>
    <s v="Abu Dhabi"/>
    <n v="2016"/>
    <d v="2022-09-21T00:00:00"/>
    <s v="Seed"/>
    <n v="26062186"/>
    <n v="566021862"/>
    <s v="SoftBank"/>
    <n v="4"/>
    <n v="1398"/>
    <n v="93662911"/>
    <n v="18"/>
    <x v="1"/>
    <x v="0"/>
  </r>
  <r>
    <x v="2017"/>
    <s v="Startup2018"/>
    <s v="Cybersecurity"/>
    <s v="Singapore"/>
    <s v="Singapore"/>
    <n v="2020"/>
    <d v="2025-06-03T00:00:00"/>
    <s v="Seed"/>
    <n v="16059452"/>
    <n v="840200824"/>
    <s v="Lightspeed"/>
    <n v="14"/>
    <n v="4578"/>
    <n v="98717130"/>
    <n v="4"/>
    <x v="2"/>
    <x v="1"/>
  </r>
  <r>
    <x v="2018"/>
    <s v="Startup2019"/>
    <s v="E-Commerce"/>
    <s v="UAE"/>
    <s v="Abu Dhabi"/>
    <n v="2018"/>
    <d v="2022-04-13T00:00:00"/>
    <s v="Pre-Seed"/>
    <n v="13518739"/>
    <n v="880194692"/>
    <s v="Tiger Global"/>
    <n v="8"/>
    <n v="902"/>
    <n v="30984116"/>
    <n v="13"/>
    <x v="0"/>
    <x v="1"/>
  </r>
  <r>
    <x v="2019"/>
    <s v="Startup2020"/>
    <s v="E-Commerce"/>
    <s v="Germany"/>
    <s v="Berlin"/>
    <n v="2015"/>
    <d v="2021-09-07T00:00:00"/>
    <s v="Series A"/>
    <n v="17018958"/>
    <n v="573158169"/>
    <s v="Sequoia Capital"/>
    <n v="13"/>
    <n v="1115"/>
    <n v="80680836"/>
    <n v="29"/>
    <x v="2"/>
    <x v="0"/>
  </r>
  <r>
    <x v="2020"/>
    <s v="Startup2021"/>
    <s v="SaaS"/>
    <s v="Canada"/>
    <s v="Toronto"/>
    <n v="2015"/>
    <d v="2025-06-17T00:00:00"/>
    <s v="Pre-Seed"/>
    <n v="39669452"/>
    <n v="280279876"/>
    <s v="Sequoia Capital"/>
    <n v="14"/>
    <n v="1132"/>
    <n v="53568908"/>
    <n v="8"/>
    <x v="2"/>
    <x v="0"/>
  </r>
  <r>
    <x v="2021"/>
    <s v="Startup2022"/>
    <s v="FinTech"/>
    <s v="UAE"/>
    <s v="Dubai"/>
    <n v="2019"/>
    <d v="2025-09-06T00:00:00"/>
    <s v="Series A"/>
    <n v="26555356"/>
    <n v="860155404"/>
    <s v="Andreessen Horowitz"/>
    <n v="2"/>
    <n v="795"/>
    <n v="29175306"/>
    <n v="22"/>
    <x v="0"/>
    <x v="1"/>
  </r>
  <r>
    <x v="2022"/>
    <s v="Startup2023"/>
    <s v="Robotics"/>
    <s v="Australia"/>
    <s v="Melbourne"/>
    <n v="2015"/>
    <d v="2025-07-09T00:00:00"/>
    <s v="Series A"/>
    <n v="28759822"/>
    <n v="390756227"/>
    <s v="Sequoia Capital"/>
    <n v="8"/>
    <n v="1096"/>
    <n v="7142562"/>
    <n v="12"/>
    <x v="2"/>
    <x v="0"/>
  </r>
  <r>
    <x v="2023"/>
    <s v="Startup2024"/>
    <s v="Cybersecurity"/>
    <s v="Germany"/>
    <s v="Munich"/>
    <n v="2021"/>
    <d v="2026-05-28T00:00:00"/>
    <s v="Seed"/>
    <n v="27074251"/>
    <n v="893979848"/>
    <s v="SoftBank"/>
    <n v="3"/>
    <n v="247"/>
    <n v="95498298"/>
    <n v="37"/>
    <x v="2"/>
    <x v="1"/>
  </r>
  <r>
    <x v="2024"/>
    <s v="Startup2025"/>
    <s v="Cybersecurity"/>
    <s v="UAE"/>
    <s v="Abu Dhabi"/>
    <n v="2011"/>
    <d v="2024-08-29T00:00:00"/>
    <s v="IPO"/>
    <n v="40608148"/>
    <n v="563320663"/>
    <s v="Sequoia Capital"/>
    <n v="6"/>
    <n v="3059"/>
    <n v="83310026"/>
    <n v="8"/>
    <x v="0"/>
    <x v="0"/>
  </r>
  <r>
    <x v="2025"/>
    <s v="Startup2026"/>
    <s v="Cybersecurity"/>
    <s v="USA"/>
    <s v="Austin"/>
    <n v="2023"/>
    <d v="2025-04-30T00:00:00"/>
    <s v="Pre-Seed"/>
    <n v="10932762"/>
    <n v="761354508"/>
    <s v="Andreessen Horowitz"/>
    <n v="8"/>
    <n v="1594"/>
    <n v="93307598"/>
    <n v="17"/>
    <x v="3"/>
    <x v="0"/>
  </r>
  <r>
    <x v="2026"/>
    <s v="Startup2027"/>
    <s v="E-Commerce"/>
    <s v="Japan"/>
    <s v="Tokyo"/>
    <n v="2022"/>
    <d v="2024-09-13T00:00:00"/>
    <s v="Seed"/>
    <n v="31771957"/>
    <n v="124479085"/>
    <s v="Y Combinator"/>
    <n v="2"/>
    <n v="1296"/>
    <n v="93379029"/>
    <n v="32"/>
    <x v="0"/>
    <x v="0"/>
  </r>
  <r>
    <x v="2027"/>
    <s v="Startup2028"/>
    <s v="AgriTech"/>
    <s v="Canada"/>
    <s v="Vancouver"/>
    <n v="2013"/>
    <d v="2025-11-02T00:00:00"/>
    <s v="Series B"/>
    <n v="44086724"/>
    <n v="488977511"/>
    <s v="Andreessen Horowitz"/>
    <n v="14"/>
    <n v="339"/>
    <n v="95915747"/>
    <n v="34"/>
    <x v="3"/>
    <x v="0"/>
  </r>
  <r>
    <x v="2028"/>
    <s v="Startup2029"/>
    <s v="E-Commerce"/>
    <s v="Japan"/>
    <s v="Tokyo"/>
    <n v="2021"/>
    <d v="2024-03-10T00:00:00"/>
    <s v="Series B"/>
    <n v="5183199"/>
    <n v="315096946"/>
    <s v="Y Combinator"/>
    <n v="14"/>
    <n v="3033"/>
    <n v="87714270"/>
    <n v="24"/>
    <x v="2"/>
    <x v="0"/>
  </r>
  <r>
    <x v="2029"/>
    <s v="Startup2030"/>
    <s v="HealthTech"/>
    <s v="Japan"/>
    <s v="Tokyo"/>
    <n v="2022"/>
    <d v="2021-08-04T00:00:00"/>
    <s v="Series C"/>
    <n v="16156840"/>
    <n v="511245334"/>
    <s v="Accel"/>
    <n v="5"/>
    <n v="1012"/>
    <n v="78293862"/>
    <n v="28"/>
    <x v="2"/>
    <x v="0"/>
  </r>
  <r>
    <x v="2030"/>
    <s v="Startup2031"/>
    <s v="Robotics"/>
    <s v="India"/>
    <s v="Mumbai"/>
    <n v="2010"/>
    <d v="2023-08-24T00:00:00"/>
    <s v="IPO"/>
    <n v="44308992"/>
    <n v="280115442"/>
    <s v="Peak XV"/>
    <n v="8"/>
    <n v="4272"/>
    <n v="98056653"/>
    <n v="3"/>
    <x v="1"/>
    <x v="0"/>
  </r>
  <r>
    <x v="2031"/>
    <s v="Startup2032"/>
    <s v="FinTech"/>
    <s v="UK"/>
    <s v="London"/>
    <n v="2019"/>
    <d v="2024-05-09T00:00:00"/>
    <s v="Pre-Seed"/>
    <n v="7995155"/>
    <n v="700637430"/>
    <s v="Tiger Global"/>
    <n v="11"/>
    <n v="1776"/>
    <n v="48124176"/>
    <n v="34"/>
    <x v="3"/>
    <x v="0"/>
  </r>
  <r>
    <x v="2032"/>
    <s v="Startup2033"/>
    <s v="Cybersecurity"/>
    <s v="Germany"/>
    <s v="Berlin"/>
    <n v="2018"/>
    <d v="2025-01-13T00:00:00"/>
    <s v="Seed"/>
    <n v="34028748"/>
    <n v="894814299"/>
    <s v="SoftBank"/>
    <n v="8"/>
    <n v="1121"/>
    <n v="33118023"/>
    <n v="7"/>
    <x v="1"/>
    <x v="1"/>
  </r>
  <r>
    <x v="2033"/>
    <s v="Startup2034"/>
    <s v="Robotics"/>
    <s v="Singapore"/>
    <s v="Singapore"/>
    <n v="2024"/>
    <d v="2024-06-13T00:00:00"/>
    <s v="IPO"/>
    <n v="26816259"/>
    <n v="274674554"/>
    <s v="Tiger Global"/>
    <n v="6"/>
    <n v="4802"/>
    <n v="83290356"/>
    <n v="8"/>
    <x v="3"/>
    <x v="0"/>
  </r>
  <r>
    <x v="2034"/>
    <s v="Startup2035"/>
    <s v="Robotics"/>
    <s v="India"/>
    <s v="Hyderabad"/>
    <n v="2024"/>
    <d v="2023-12-01T00:00:00"/>
    <s v="Series A"/>
    <n v="14010126"/>
    <n v="129908304"/>
    <s v="Tiger Global"/>
    <n v="6"/>
    <n v="3553"/>
    <n v="25013449"/>
    <n v="26"/>
    <x v="2"/>
    <x v="0"/>
  </r>
  <r>
    <x v="2035"/>
    <s v="Startup2036"/>
    <s v="E-Commerce"/>
    <s v="UAE"/>
    <s v="Dubai"/>
    <n v="2011"/>
    <d v="2026-04-23T00:00:00"/>
    <s v="Series D"/>
    <n v="36198254"/>
    <n v="908223158"/>
    <s v="Andreessen Horowitz"/>
    <n v="15"/>
    <n v="3405"/>
    <n v="52649899"/>
    <n v="26"/>
    <x v="0"/>
    <x v="1"/>
  </r>
  <r>
    <x v="2036"/>
    <s v="Startup2037"/>
    <s v="AI"/>
    <s v="USA"/>
    <s v="New York"/>
    <n v="2018"/>
    <d v="2023-06-29T00:00:00"/>
    <s v="Seed"/>
    <n v="6564339"/>
    <n v="812541931"/>
    <s v="Tiger Global"/>
    <n v="11"/>
    <n v="4923"/>
    <n v="69937764"/>
    <n v="10"/>
    <x v="0"/>
    <x v="1"/>
  </r>
  <r>
    <x v="2037"/>
    <s v="Startup2038"/>
    <s v="EdTech"/>
    <s v="USA"/>
    <s v="San Francisco"/>
    <n v="2014"/>
    <d v="2022-10-17T00:00:00"/>
    <s v="Seed"/>
    <n v="19741893"/>
    <n v="331890554"/>
    <s v="Peak XV"/>
    <n v="10"/>
    <n v="991"/>
    <n v="82998429"/>
    <n v="17"/>
    <x v="1"/>
    <x v="0"/>
  </r>
  <r>
    <x v="2038"/>
    <s v="Startup2039"/>
    <s v="AI"/>
    <s v="France"/>
    <s v="Paris"/>
    <n v="2017"/>
    <d v="2025-07-05T00:00:00"/>
    <s v="Pre-Seed"/>
    <n v="29161628"/>
    <n v="838733622"/>
    <s v="Peak XV"/>
    <n v="4"/>
    <n v="4434"/>
    <n v="13257601"/>
    <n v="30"/>
    <x v="3"/>
    <x v="1"/>
  </r>
  <r>
    <x v="2039"/>
    <s v="Startup2040"/>
    <s v="CleanTech"/>
    <s v="Germany"/>
    <s v="Berlin"/>
    <n v="2013"/>
    <d v="2024-03-26T00:00:00"/>
    <s v="Series A"/>
    <n v="21491642"/>
    <n v="210969015"/>
    <s v="Accel"/>
    <n v="3"/>
    <n v="2156"/>
    <n v="48945942"/>
    <n v="34"/>
    <x v="3"/>
    <x v="0"/>
  </r>
  <r>
    <x v="2040"/>
    <s v="Startup2041"/>
    <s v="Robotics"/>
    <s v="India"/>
    <s v="Pune"/>
    <n v="2012"/>
    <d v="2021-04-09T00:00:00"/>
    <s v="Series D"/>
    <n v="10838948"/>
    <n v="790442393"/>
    <s v="Andreessen Horowitz"/>
    <n v="14"/>
    <n v="2451"/>
    <n v="94825995"/>
    <n v="36"/>
    <x v="0"/>
    <x v="0"/>
  </r>
  <r>
    <x v="2041"/>
    <s v="Startup2042"/>
    <s v="AI"/>
    <s v="Singapore"/>
    <s v="Singapore"/>
    <n v="2010"/>
    <d v="2022-06-17T00:00:00"/>
    <s v="Series B"/>
    <n v="20782102"/>
    <n v="591973298"/>
    <s v="Tiger Global"/>
    <n v="10"/>
    <n v="3053"/>
    <n v="6907199"/>
    <n v="7"/>
    <x v="0"/>
    <x v="0"/>
  </r>
  <r>
    <x v="2042"/>
    <s v="Startup2043"/>
    <s v="AgriTech"/>
    <s v="Canada"/>
    <s v="Vancouver"/>
    <n v="2022"/>
    <d v="2023-03-11T00:00:00"/>
    <s v="IPO"/>
    <n v="3231773"/>
    <n v="998269599"/>
    <s v="Lightspeed"/>
    <n v="1"/>
    <n v="1651"/>
    <n v="39342837"/>
    <n v="28"/>
    <x v="3"/>
    <x v="1"/>
  </r>
  <r>
    <x v="2043"/>
    <s v="Startup2044"/>
    <s v="SaaS"/>
    <s v="UK"/>
    <s v="Manchester"/>
    <n v="2019"/>
    <d v="2023-07-23T00:00:00"/>
    <s v="Pre-Seed"/>
    <n v="34118249"/>
    <n v="594292961"/>
    <s v="Accel"/>
    <n v="6"/>
    <n v="1950"/>
    <n v="74321986"/>
    <n v="2"/>
    <x v="0"/>
    <x v="0"/>
  </r>
  <r>
    <x v="2044"/>
    <s v="Startup2045"/>
    <s v="SaaS"/>
    <s v="Japan"/>
    <s v="Tokyo"/>
    <n v="2024"/>
    <d v="2023-02-07T00:00:00"/>
    <s v="Series C"/>
    <n v="15249050"/>
    <n v="533345852"/>
    <s v="Accel"/>
    <n v="12"/>
    <n v="2056"/>
    <n v="96424656"/>
    <n v="8"/>
    <x v="0"/>
    <x v="0"/>
  </r>
  <r>
    <x v="2045"/>
    <s v="Startup2046"/>
    <s v="Robotics"/>
    <s v="Australia"/>
    <s v="Sydney"/>
    <n v="2016"/>
    <d v="2025-02-17T00:00:00"/>
    <s v="Series B"/>
    <n v="27863769"/>
    <n v="733140485"/>
    <s v="Sequoia Capital"/>
    <n v="1"/>
    <n v="1147"/>
    <n v="21006572"/>
    <n v="2"/>
    <x v="3"/>
    <x v="0"/>
  </r>
  <r>
    <x v="2046"/>
    <s v="Startup2047"/>
    <s v="AI"/>
    <s v="Germany"/>
    <s v="Munich"/>
    <n v="2022"/>
    <d v="2022-04-19T00:00:00"/>
    <s v="Series D"/>
    <n v="46893984"/>
    <n v="726319716"/>
    <s v="Andreessen Horowitz"/>
    <n v="8"/>
    <n v="3759"/>
    <n v="23948537"/>
    <n v="22"/>
    <x v="3"/>
    <x v="0"/>
  </r>
  <r>
    <x v="2047"/>
    <s v="Startup2048"/>
    <s v="EdTech"/>
    <s v="India"/>
    <s v="Mumbai"/>
    <n v="2021"/>
    <d v="2022-10-28T00:00:00"/>
    <s v="Seed"/>
    <n v="48993081"/>
    <n v="884564815"/>
    <s v="Lightspeed"/>
    <n v="5"/>
    <n v="3903"/>
    <n v="63714178"/>
    <n v="40"/>
    <x v="3"/>
    <x v="1"/>
  </r>
  <r>
    <x v="2048"/>
    <s v="Startup2049"/>
    <s v="EdTech"/>
    <s v="France"/>
    <s v="Paris"/>
    <n v="2010"/>
    <d v="2024-10-06T00:00:00"/>
    <s v="Series B"/>
    <n v="7118789"/>
    <n v="245338415"/>
    <s v="Accel"/>
    <n v="14"/>
    <n v="2201"/>
    <n v="85001335"/>
    <n v="23"/>
    <x v="3"/>
    <x v="0"/>
  </r>
  <r>
    <x v="2049"/>
    <s v="Startup2050"/>
    <s v="AI"/>
    <s v="Germany"/>
    <s v="Munich"/>
    <n v="2017"/>
    <d v="2022-04-11T00:00:00"/>
    <s v="Series D"/>
    <n v="14497555"/>
    <n v="874845516"/>
    <s v="Andreessen Horowitz"/>
    <n v="15"/>
    <n v="2976"/>
    <n v="23002572"/>
    <n v="19"/>
    <x v="2"/>
    <x v="1"/>
  </r>
  <r>
    <x v="2050"/>
    <s v="Startup2051"/>
    <s v="AgriTech"/>
    <s v="France"/>
    <s v="Paris"/>
    <n v="2022"/>
    <d v="2023-11-12T00:00:00"/>
    <s v="Series B"/>
    <n v="18120814"/>
    <n v="435366582"/>
    <s v="Sequoia Capital"/>
    <n v="11"/>
    <n v="4771"/>
    <n v="87462555"/>
    <n v="18"/>
    <x v="2"/>
    <x v="0"/>
  </r>
  <r>
    <x v="2051"/>
    <s v="Startup2052"/>
    <s v="FinTech"/>
    <s v="USA"/>
    <s v="Austin"/>
    <n v="2010"/>
    <d v="2021-11-02T00:00:00"/>
    <s v="Series D"/>
    <n v="9864416"/>
    <n v="216681535"/>
    <s v="Andreessen Horowitz"/>
    <n v="4"/>
    <n v="4953"/>
    <n v="77590196"/>
    <n v="31"/>
    <x v="2"/>
    <x v="0"/>
  </r>
  <r>
    <x v="2052"/>
    <s v="Startup2053"/>
    <s v="Cybersecurity"/>
    <s v="UK"/>
    <s v="Manchester"/>
    <n v="2015"/>
    <d v="2023-11-14T00:00:00"/>
    <s v="Series B"/>
    <n v="42023219"/>
    <n v="307703036"/>
    <s v="Y Combinator"/>
    <n v="14"/>
    <n v="4131"/>
    <n v="18979560"/>
    <n v="25"/>
    <x v="3"/>
    <x v="0"/>
  </r>
  <r>
    <x v="2053"/>
    <s v="Startup2054"/>
    <s v="CleanTech"/>
    <s v="India"/>
    <s v="Pune"/>
    <n v="2011"/>
    <d v="2021-04-11T00:00:00"/>
    <s v="Series B"/>
    <n v="47304342"/>
    <n v="533661331"/>
    <s v="SoftBank"/>
    <n v="6"/>
    <n v="581"/>
    <n v="43458259"/>
    <n v="14"/>
    <x v="1"/>
    <x v="0"/>
  </r>
  <r>
    <x v="2054"/>
    <s v="Startup2055"/>
    <s v="AI"/>
    <s v="UK"/>
    <s v="Manchester"/>
    <n v="2022"/>
    <d v="2022-07-04T00:00:00"/>
    <s v="Pre-Seed"/>
    <n v="24862732"/>
    <n v="926339972"/>
    <s v="Sequoia Capital"/>
    <n v="3"/>
    <n v="73"/>
    <n v="82755811"/>
    <n v="31"/>
    <x v="1"/>
    <x v="1"/>
  </r>
  <r>
    <x v="2055"/>
    <s v="Startup2056"/>
    <s v="AgriTech"/>
    <s v="USA"/>
    <s v="San Francisco"/>
    <n v="2020"/>
    <d v="2026-05-18T00:00:00"/>
    <s v="Pre-Seed"/>
    <n v="49121150"/>
    <n v="660598287"/>
    <s v="SoftBank"/>
    <n v="2"/>
    <n v="2019"/>
    <n v="59513981"/>
    <n v="4"/>
    <x v="0"/>
    <x v="0"/>
  </r>
  <r>
    <x v="2056"/>
    <s v="Startup2057"/>
    <s v="HealthTech"/>
    <s v="Canada"/>
    <s v="Vancouver"/>
    <n v="2024"/>
    <d v="2024-11-04T00:00:00"/>
    <s v="Series B"/>
    <n v="36893013"/>
    <n v="307877614"/>
    <s v="Lightspeed"/>
    <n v="12"/>
    <n v="1822"/>
    <n v="38646682"/>
    <n v="32"/>
    <x v="3"/>
    <x v="0"/>
  </r>
  <r>
    <x v="2057"/>
    <s v="Startup2058"/>
    <s v="FinTech"/>
    <s v="USA"/>
    <s v="New York"/>
    <n v="2024"/>
    <d v="2026-02-19T00:00:00"/>
    <s v="Series A"/>
    <n v="49628441"/>
    <n v="222860403"/>
    <s v="Tiger Global"/>
    <n v="5"/>
    <n v="59"/>
    <n v="67615653"/>
    <n v="10"/>
    <x v="1"/>
    <x v="0"/>
  </r>
  <r>
    <x v="2058"/>
    <s v="Startup2059"/>
    <s v="Robotics"/>
    <s v="Singapore"/>
    <s v="Singapore"/>
    <n v="2019"/>
    <d v="2024-04-26T00:00:00"/>
    <s v="Series B"/>
    <n v="45703646"/>
    <n v="853549157"/>
    <s v="Lightspeed"/>
    <n v="1"/>
    <n v="1059"/>
    <n v="87945821"/>
    <n v="12"/>
    <x v="2"/>
    <x v="1"/>
  </r>
  <r>
    <x v="2059"/>
    <s v="Startup2060"/>
    <s v="HealthTech"/>
    <s v="USA"/>
    <s v="New York"/>
    <n v="2013"/>
    <d v="2023-03-07T00:00:00"/>
    <s v="Seed"/>
    <n v="27490150"/>
    <n v="931859790"/>
    <s v="Lightspeed"/>
    <n v="12"/>
    <n v="3037"/>
    <n v="97942595"/>
    <n v="26"/>
    <x v="2"/>
    <x v="1"/>
  </r>
  <r>
    <x v="2060"/>
    <s v="Startup2061"/>
    <s v="Cybersecurity"/>
    <s v="Germany"/>
    <s v="Munich"/>
    <n v="2024"/>
    <d v="2023-09-07T00:00:00"/>
    <s v="Series C"/>
    <n v="2980676"/>
    <n v="375132497"/>
    <s v="SoftBank"/>
    <n v="4"/>
    <n v="2706"/>
    <n v="38062013"/>
    <n v="15"/>
    <x v="2"/>
    <x v="0"/>
  </r>
  <r>
    <x v="2061"/>
    <s v="Startup2062"/>
    <s v="HealthTech"/>
    <s v="USA"/>
    <s v="Boston"/>
    <n v="2015"/>
    <d v="2026-02-09T00:00:00"/>
    <s v="Pre-Seed"/>
    <n v="22794322"/>
    <n v="467208540"/>
    <s v="Y Combinator"/>
    <n v="8"/>
    <n v="2926"/>
    <n v="14863697"/>
    <n v="25"/>
    <x v="1"/>
    <x v="0"/>
  </r>
  <r>
    <x v="2062"/>
    <s v="Startup2063"/>
    <s v="E-Commerce"/>
    <s v="Germany"/>
    <s v="Berlin"/>
    <n v="2011"/>
    <d v="2021-04-19T00:00:00"/>
    <s v="Series C"/>
    <n v="18396234"/>
    <n v="556964715"/>
    <s v="Tiger Global"/>
    <n v="1"/>
    <n v="4911"/>
    <n v="55778995"/>
    <n v="39"/>
    <x v="1"/>
    <x v="0"/>
  </r>
  <r>
    <x v="2063"/>
    <s v="Startup2064"/>
    <s v="AgriTech"/>
    <s v="USA"/>
    <s v="Boston"/>
    <n v="2019"/>
    <d v="2023-12-07T00:00:00"/>
    <s v="Series B"/>
    <n v="36799066"/>
    <n v="548739715"/>
    <s v="Accel"/>
    <n v="2"/>
    <n v="2043"/>
    <n v="44326174"/>
    <n v="29"/>
    <x v="1"/>
    <x v="0"/>
  </r>
  <r>
    <x v="2064"/>
    <s v="Startup2065"/>
    <s v="Robotics"/>
    <s v="Australia"/>
    <s v="Sydney"/>
    <n v="2022"/>
    <d v="2021-05-21T00:00:00"/>
    <s v="Pre-Seed"/>
    <n v="4957545"/>
    <n v="412716391"/>
    <s v="Tiger Global"/>
    <n v="8"/>
    <n v="2207"/>
    <n v="59708394"/>
    <n v="30"/>
    <x v="3"/>
    <x v="0"/>
  </r>
  <r>
    <x v="2065"/>
    <s v="Startup2066"/>
    <s v="AgriTech"/>
    <s v="UAE"/>
    <s v="Dubai"/>
    <n v="2016"/>
    <d v="2025-05-15T00:00:00"/>
    <s v="Seed"/>
    <n v="18363465"/>
    <n v="897359733"/>
    <s v="Sequoia Capital"/>
    <n v="7"/>
    <n v="1558"/>
    <n v="96306535"/>
    <n v="36"/>
    <x v="1"/>
    <x v="1"/>
  </r>
  <r>
    <x v="2066"/>
    <s v="Startup2067"/>
    <s v="SaaS"/>
    <s v="UK"/>
    <s v="London"/>
    <n v="2019"/>
    <d v="2026-03-19T00:00:00"/>
    <s v="Pre-Seed"/>
    <n v="38868692"/>
    <n v="716738537"/>
    <s v="Peak XV"/>
    <n v="5"/>
    <n v="1540"/>
    <n v="46876198"/>
    <n v="30"/>
    <x v="1"/>
    <x v="0"/>
  </r>
  <r>
    <x v="2067"/>
    <s v="Startup2068"/>
    <s v="HealthTech"/>
    <s v="Singapore"/>
    <s v="Singapore"/>
    <n v="2024"/>
    <d v="2021-05-26T00:00:00"/>
    <s v="IPO"/>
    <n v="9965226"/>
    <n v="849548261"/>
    <s v="Peak XV"/>
    <n v="15"/>
    <n v="4328"/>
    <n v="74996198"/>
    <n v="12"/>
    <x v="1"/>
    <x v="1"/>
  </r>
  <r>
    <x v="2068"/>
    <s v="Startup2069"/>
    <s v="EdTech"/>
    <s v="Japan"/>
    <s v="Tokyo"/>
    <n v="2024"/>
    <d v="2024-03-05T00:00:00"/>
    <s v="Series C"/>
    <n v="3660295"/>
    <n v="174713892"/>
    <s v="Peak XV"/>
    <n v="14"/>
    <n v="4291"/>
    <n v="77903257"/>
    <n v="15"/>
    <x v="3"/>
    <x v="0"/>
  </r>
  <r>
    <x v="2069"/>
    <s v="Startup2070"/>
    <s v="FinTech"/>
    <s v="India"/>
    <s v="Pune"/>
    <n v="2020"/>
    <d v="2021-05-28T00:00:00"/>
    <s v="Series C"/>
    <n v="19521300"/>
    <n v="598970744"/>
    <s v="Accel"/>
    <n v="4"/>
    <n v="3705"/>
    <n v="26414922"/>
    <n v="9"/>
    <x v="3"/>
    <x v="0"/>
  </r>
  <r>
    <x v="2070"/>
    <s v="Startup2071"/>
    <s v="FinTech"/>
    <s v="Germany"/>
    <s v="Munich"/>
    <n v="2018"/>
    <d v="2026-03-06T00:00:00"/>
    <s v="Series B"/>
    <n v="35415899"/>
    <n v="560793137"/>
    <s v="Y Combinator"/>
    <n v="12"/>
    <n v="208"/>
    <n v="59657503"/>
    <n v="16"/>
    <x v="2"/>
    <x v="0"/>
  </r>
  <r>
    <x v="2071"/>
    <s v="Startup2072"/>
    <s v="AgriTech"/>
    <s v="UAE"/>
    <s v="Dubai"/>
    <n v="2023"/>
    <d v="2024-03-18T00:00:00"/>
    <s v="Series A"/>
    <n v="13122901"/>
    <n v="869008905"/>
    <s v="Accel"/>
    <n v="3"/>
    <n v="3251"/>
    <n v="26226776"/>
    <n v="16"/>
    <x v="3"/>
    <x v="1"/>
  </r>
  <r>
    <x v="2072"/>
    <s v="Startup2073"/>
    <s v="HealthTech"/>
    <s v="Australia"/>
    <s v="Melbourne"/>
    <n v="2016"/>
    <d v="2023-09-12T00:00:00"/>
    <s v="Seed"/>
    <n v="41446793"/>
    <n v="928583066"/>
    <s v="Andreessen Horowitz"/>
    <n v="7"/>
    <n v="141"/>
    <n v="98033016"/>
    <n v="19"/>
    <x v="0"/>
    <x v="1"/>
  </r>
  <r>
    <x v="2073"/>
    <s v="Startup2074"/>
    <s v="Cybersecurity"/>
    <s v="Singapore"/>
    <s v="Singapore"/>
    <n v="2012"/>
    <d v="2022-06-24T00:00:00"/>
    <s v="Series D"/>
    <n v="19123096"/>
    <n v="36638049"/>
    <s v="Tiger Global"/>
    <n v="1"/>
    <n v="565"/>
    <n v="80565475"/>
    <n v="22"/>
    <x v="1"/>
    <x v="0"/>
  </r>
  <r>
    <x v="2074"/>
    <s v="Startup2075"/>
    <s v="EdTech"/>
    <s v="Japan"/>
    <s v="Tokyo"/>
    <n v="2016"/>
    <d v="2024-08-28T00:00:00"/>
    <s v="IPO"/>
    <n v="12457948"/>
    <n v="403769407"/>
    <s v="Y Combinator"/>
    <n v="12"/>
    <n v="715"/>
    <n v="50781351"/>
    <n v="25"/>
    <x v="3"/>
    <x v="0"/>
  </r>
  <r>
    <x v="2075"/>
    <s v="Startup2076"/>
    <s v="CleanTech"/>
    <s v="Germany"/>
    <s v="Berlin"/>
    <n v="2015"/>
    <d v="2022-05-17T00:00:00"/>
    <s v="Series B"/>
    <n v="10945400"/>
    <n v="770193937"/>
    <s v="Sequoia Capital"/>
    <n v="15"/>
    <n v="4680"/>
    <n v="26350901"/>
    <n v="22"/>
    <x v="0"/>
    <x v="0"/>
  </r>
  <r>
    <x v="2076"/>
    <s v="Startup2077"/>
    <s v="E-Commerce"/>
    <s v="USA"/>
    <s v="Austin"/>
    <n v="2021"/>
    <d v="2024-06-16T00:00:00"/>
    <s v="Series B"/>
    <n v="20281197"/>
    <n v="232629580"/>
    <s v="Andreessen Horowitz"/>
    <n v="11"/>
    <n v="1816"/>
    <n v="60167586"/>
    <n v="11"/>
    <x v="1"/>
    <x v="0"/>
  </r>
  <r>
    <x v="2077"/>
    <s v="Startup2078"/>
    <s v="AI"/>
    <s v="Singapore"/>
    <s v="Singapore"/>
    <n v="2010"/>
    <d v="2022-10-10T00:00:00"/>
    <s v="Seed"/>
    <n v="29798275"/>
    <n v="496481889"/>
    <s v="SoftBank"/>
    <n v="1"/>
    <n v="4253"/>
    <n v="3855428"/>
    <n v="28"/>
    <x v="2"/>
    <x v="0"/>
  </r>
  <r>
    <x v="2078"/>
    <s v="Startup2079"/>
    <s v="E-Commerce"/>
    <s v="Germany"/>
    <s v="Berlin"/>
    <n v="2019"/>
    <d v="2025-01-29T00:00:00"/>
    <s v="Series C"/>
    <n v="42809043"/>
    <n v="275492027"/>
    <s v="SoftBank"/>
    <n v="6"/>
    <n v="2882"/>
    <n v="58007543"/>
    <n v="12"/>
    <x v="1"/>
    <x v="0"/>
  </r>
  <r>
    <x v="2079"/>
    <s v="Startup2080"/>
    <s v="FinTech"/>
    <s v="Australia"/>
    <s v="Melbourne"/>
    <n v="2024"/>
    <d v="2025-08-18T00:00:00"/>
    <s v="Series A"/>
    <n v="13171738"/>
    <n v="937285181"/>
    <s v="Y Combinator"/>
    <n v="3"/>
    <n v="4938"/>
    <n v="77793507"/>
    <n v="13"/>
    <x v="1"/>
    <x v="1"/>
  </r>
  <r>
    <x v="2080"/>
    <s v="Startup2081"/>
    <s v="EdTech"/>
    <s v="UAE"/>
    <s v="Abu Dhabi"/>
    <n v="2013"/>
    <d v="2022-07-13T00:00:00"/>
    <s v="Series B"/>
    <n v="4979157"/>
    <n v="921652458"/>
    <s v="SoftBank"/>
    <n v="15"/>
    <n v="2684"/>
    <n v="61985029"/>
    <n v="3"/>
    <x v="3"/>
    <x v="1"/>
  </r>
  <r>
    <x v="2081"/>
    <s v="Startup2082"/>
    <s v="EdTech"/>
    <s v="France"/>
    <s v="Paris"/>
    <n v="2019"/>
    <d v="2022-01-19T00:00:00"/>
    <s v="Series C"/>
    <n v="41377497"/>
    <n v="280336873"/>
    <s v="Andreessen Horowitz"/>
    <n v="3"/>
    <n v="2468"/>
    <n v="57622818"/>
    <n v="28"/>
    <x v="1"/>
    <x v="0"/>
  </r>
  <r>
    <x v="2082"/>
    <s v="Startup2083"/>
    <s v="HealthTech"/>
    <s v="Germany"/>
    <s v="Munich"/>
    <n v="2017"/>
    <d v="2023-04-10T00:00:00"/>
    <s v="Pre-Seed"/>
    <n v="40751728"/>
    <n v="118081136"/>
    <s v="Lightspeed"/>
    <n v="6"/>
    <n v="1506"/>
    <n v="28822444"/>
    <n v="22"/>
    <x v="2"/>
    <x v="0"/>
  </r>
  <r>
    <x v="2083"/>
    <s v="Startup2084"/>
    <s v="Cybersecurity"/>
    <s v="Australia"/>
    <s v="Sydney"/>
    <n v="2024"/>
    <d v="2023-02-18T00:00:00"/>
    <s v="Series A"/>
    <n v="15640181"/>
    <n v="432492911"/>
    <s v="Andreessen Horowitz"/>
    <n v="10"/>
    <n v="47"/>
    <n v="18949100"/>
    <n v="8"/>
    <x v="2"/>
    <x v="0"/>
  </r>
  <r>
    <x v="2084"/>
    <s v="Startup2085"/>
    <s v="AgriTech"/>
    <s v="India"/>
    <s v="Hyderabad"/>
    <n v="2012"/>
    <d v="2026-05-28T00:00:00"/>
    <s v="Seed"/>
    <n v="14113929"/>
    <n v="785229517"/>
    <s v="Sequoia Capital"/>
    <n v="5"/>
    <n v="1862"/>
    <n v="15912067"/>
    <n v="22"/>
    <x v="3"/>
    <x v="0"/>
  </r>
  <r>
    <x v="2085"/>
    <s v="Startup2086"/>
    <s v="Cybersecurity"/>
    <s v="Australia"/>
    <s v="Melbourne"/>
    <n v="2014"/>
    <d v="2025-04-25T00:00:00"/>
    <s v="Series B"/>
    <n v="24949496"/>
    <n v="786856057"/>
    <s v="Andreessen Horowitz"/>
    <n v="11"/>
    <n v="2050"/>
    <n v="92001736"/>
    <n v="20"/>
    <x v="3"/>
    <x v="0"/>
  </r>
  <r>
    <x v="2086"/>
    <s v="Startup2087"/>
    <s v="Robotics"/>
    <s v="India"/>
    <s v="Hyderabad"/>
    <n v="2016"/>
    <d v="2026-01-23T00:00:00"/>
    <s v="Series C"/>
    <n v="32740964"/>
    <n v="159864772"/>
    <s v="Tiger Global"/>
    <n v="15"/>
    <n v="169"/>
    <n v="77853724"/>
    <n v="17"/>
    <x v="1"/>
    <x v="0"/>
  </r>
  <r>
    <x v="2087"/>
    <s v="Startup2088"/>
    <s v="AI"/>
    <s v="UK"/>
    <s v="Manchester"/>
    <n v="2015"/>
    <d v="2026-01-28T00:00:00"/>
    <s v="Pre-Seed"/>
    <n v="17527001"/>
    <n v="694724311"/>
    <s v="Peak XV"/>
    <n v="5"/>
    <n v="2238"/>
    <n v="93377490"/>
    <n v="5"/>
    <x v="2"/>
    <x v="0"/>
  </r>
  <r>
    <x v="2088"/>
    <s v="Startup2089"/>
    <s v="FinTech"/>
    <s v="France"/>
    <s v="Paris"/>
    <n v="2023"/>
    <d v="2022-06-20T00:00:00"/>
    <s v="Series D"/>
    <n v="16150307"/>
    <n v="824222267"/>
    <s v="Lightspeed"/>
    <n v="11"/>
    <n v="2118"/>
    <n v="67930023"/>
    <n v="9"/>
    <x v="2"/>
    <x v="1"/>
  </r>
  <r>
    <x v="2089"/>
    <s v="Startup2090"/>
    <s v="E-Commerce"/>
    <s v="UAE"/>
    <s v="Dubai"/>
    <n v="2012"/>
    <d v="2022-08-12T00:00:00"/>
    <s v="IPO"/>
    <n v="28803691"/>
    <n v="950508645"/>
    <s v="Accel"/>
    <n v="8"/>
    <n v="967"/>
    <n v="75604904"/>
    <n v="26"/>
    <x v="0"/>
    <x v="1"/>
  </r>
  <r>
    <x v="2090"/>
    <s v="Startup2091"/>
    <s v="SaaS"/>
    <s v="UAE"/>
    <s v="Abu Dhabi"/>
    <n v="2017"/>
    <d v="2022-09-19T00:00:00"/>
    <s v="Series A"/>
    <n v="16600219"/>
    <n v="807692421"/>
    <s v="Peak XV"/>
    <n v="9"/>
    <n v="3193"/>
    <n v="95596487"/>
    <n v="15"/>
    <x v="1"/>
    <x v="1"/>
  </r>
  <r>
    <x v="2091"/>
    <s v="Startup2092"/>
    <s v="HealthTech"/>
    <s v="UAE"/>
    <s v="Dubai"/>
    <n v="2011"/>
    <d v="2021-04-07T00:00:00"/>
    <s v="Series A"/>
    <n v="43976010"/>
    <n v="727034918"/>
    <s v="Sequoia Capital"/>
    <n v="13"/>
    <n v="3423"/>
    <n v="43423498"/>
    <n v="35"/>
    <x v="1"/>
    <x v="0"/>
  </r>
  <r>
    <x v="2092"/>
    <s v="Startup2093"/>
    <s v="HealthTech"/>
    <s v="Singapore"/>
    <s v="Singapore"/>
    <n v="2015"/>
    <d v="2025-08-04T00:00:00"/>
    <s v="Series A"/>
    <n v="42836387"/>
    <n v="21500081"/>
    <s v="Sequoia Capital"/>
    <n v="2"/>
    <n v="20"/>
    <n v="81370469"/>
    <n v="10"/>
    <x v="0"/>
    <x v="0"/>
  </r>
  <r>
    <x v="2093"/>
    <s v="Startup2094"/>
    <s v="AgriTech"/>
    <s v="Germany"/>
    <s v="Munich"/>
    <n v="2020"/>
    <d v="2022-03-19T00:00:00"/>
    <s v="IPO"/>
    <n v="2020287"/>
    <n v="536309954"/>
    <s v="Tiger Global"/>
    <n v="15"/>
    <n v="3293"/>
    <n v="5502968"/>
    <n v="8"/>
    <x v="2"/>
    <x v="0"/>
  </r>
  <r>
    <x v="2094"/>
    <s v="Startup2095"/>
    <s v="CleanTech"/>
    <s v="Australia"/>
    <s v="Sydney"/>
    <n v="2016"/>
    <d v="2023-12-25T00:00:00"/>
    <s v="Seed"/>
    <n v="41934928"/>
    <n v="438414978"/>
    <s v="Tiger Global"/>
    <n v="12"/>
    <n v="1159"/>
    <n v="20304958"/>
    <n v="34"/>
    <x v="1"/>
    <x v="0"/>
  </r>
  <r>
    <x v="2095"/>
    <s v="Startup2096"/>
    <s v="HealthTech"/>
    <s v="India"/>
    <s v="Mumbai"/>
    <n v="2020"/>
    <d v="2026-01-19T00:00:00"/>
    <s v="Series D"/>
    <n v="18756582"/>
    <n v="493844131"/>
    <s v="Lightspeed"/>
    <n v="8"/>
    <n v="1320"/>
    <n v="41043396"/>
    <n v="8"/>
    <x v="1"/>
    <x v="0"/>
  </r>
  <r>
    <x v="2096"/>
    <s v="Startup2097"/>
    <s v="Cybersecurity"/>
    <s v="Germany"/>
    <s v="Munich"/>
    <n v="2012"/>
    <d v="2026-05-12T00:00:00"/>
    <s v="IPO"/>
    <n v="47143039"/>
    <n v="607175206"/>
    <s v="Andreessen Horowitz"/>
    <n v="8"/>
    <n v="723"/>
    <n v="85056241"/>
    <n v="21"/>
    <x v="2"/>
    <x v="0"/>
  </r>
  <r>
    <x v="2097"/>
    <s v="Startup2098"/>
    <s v="EdTech"/>
    <s v="India"/>
    <s v="Pune"/>
    <n v="2010"/>
    <d v="2021-10-04T00:00:00"/>
    <s v="Seed"/>
    <n v="44136202"/>
    <n v="649476953"/>
    <s v="Andreessen Horowitz"/>
    <n v="9"/>
    <n v="2066"/>
    <n v="33437995"/>
    <n v="33"/>
    <x v="3"/>
    <x v="0"/>
  </r>
  <r>
    <x v="2098"/>
    <s v="Startup2099"/>
    <s v="Robotics"/>
    <s v="Singapore"/>
    <s v="Singapore"/>
    <n v="2017"/>
    <d v="2021-07-23T00:00:00"/>
    <s v="Series D"/>
    <n v="28888079"/>
    <n v="214039839"/>
    <s v="Andreessen Horowitz"/>
    <n v="4"/>
    <n v="1066"/>
    <n v="89383713"/>
    <n v="16"/>
    <x v="3"/>
    <x v="0"/>
  </r>
  <r>
    <x v="2099"/>
    <s v="Startup2100"/>
    <s v="CleanTech"/>
    <s v="UK"/>
    <s v="Manchester"/>
    <n v="2014"/>
    <d v="2022-01-06T00:00:00"/>
    <s v="Series C"/>
    <n v="38249974"/>
    <n v="412303977"/>
    <s v="Lightspeed"/>
    <n v="12"/>
    <n v="3116"/>
    <n v="40893947"/>
    <n v="38"/>
    <x v="2"/>
    <x v="0"/>
  </r>
  <r>
    <x v="2100"/>
    <s v="Startup2101"/>
    <s v="FinTech"/>
    <s v="Singapore"/>
    <s v="Singapore"/>
    <n v="2013"/>
    <d v="2024-05-10T00:00:00"/>
    <s v="Series C"/>
    <n v="37329972"/>
    <n v="880499283"/>
    <s v="Tiger Global"/>
    <n v="9"/>
    <n v="4005"/>
    <n v="52945624"/>
    <n v="22"/>
    <x v="1"/>
    <x v="1"/>
  </r>
  <r>
    <x v="2101"/>
    <s v="Startup2102"/>
    <s v="AgriTech"/>
    <s v="India"/>
    <s v="Pune"/>
    <n v="2013"/>
    <d v="2021-12-14T00:00:00"/>
    <s v="Series C"/>
    <n v="47012540"/>
    <n v="774843728"/>
    <s v="Peak XV"/>
    <n v="13"/>
    <n v="1655"/>
    <n v="94714228"/>
    <n v="38"/>
    <x v="1"/>
    <x v="0"/>
  </r>
  <r>
    <x v="2102"/>
    <s v="Startup2103"/>
    <s v="HealthTech"/>
    <s v="Canada"/>
    <s v="Toronto"/>
    <n v="2012"/>
    <d v="2022-04-12T00:00:00"/>
    <s v="Series C"/>
    <n v="34743495"/>
    <n v="325763898"/>
    <s v="Sequoia Capital"/>
    <n v="7"/>
    <n v="4745"/>
    <n v="8415505"/>
    <n v="30"/>
    <x v="1"/>
    <x v="0"/>
  </r>
  <r>
    <x v="2103"/>
    <s v="Startup2104"/>
    <s v="AgriTech"/>
    <s v="Canada"/>
    <s v="Vancouver"/>
    <n v="2018"/>
    <d v="2023-05-20T00:00:00"/>
    <s v="Pre-Seed"/>
    <n v="13857813"/>
    <n v="362915065"/>
    <s v="SoftBank"/>
    <n v="3"/>
    <n v="1329"/>
    <n v="70144865"/>
    <n v="22"/>
    <x v="3"/>
    <x v="0"/>
  </r>
  <r>
    <x v="2104"/>
    <s v="Startup2105"/>
    <s v="SaaS"/>
    <s v="UAE"/>
    <s v="Dubai"/>
    <n v="2017"/>
    <d v="2021-12-02T00:00:00"/>
    <s v="Series A"/>
    <n v="25492474"/>
    <n v="592320368"/>
    <s v="Tiger Global"/>
    <n v="11"/>
    <n v="1461"/>
    <n v="3127430"/>
    <n v="30"/>
    <x v="2"/>
    <x v="0"/>
  </r>
  <r>
    <x v="2105"/>
    <s v="Startup2106"/>
    <s v="FinTech"/>
    <s v="France"/>
    <s v="Paris"/>
    <n v="2018"/>
    <d v="2024-11-07T00:00:00"/>
    <s v="Pre-Seed"/>
    <n v="45762086"/>
    <n v="200824395"/>
    <s v="Andreessen Horowitz"/>
    <n v="11"/>
    <n v="2476"/>
    <n v="46008591"/>
    <n v="25"/>
    <x v="1"/>
    <x v="0"/>
  </r>
  <r>
    <x v="2106"/>
    <s v="Startup2107"/>
    <s v="HealthTech"/>
    <s v="Germany"/>
    <s v="Berlin"/>
    <n v="2014"/>
    <d v="2025-07-15T00:00:00"/>
    <s v="Series D"/>
    <n v="46685921"/>
    <n v="173270952"/>
    <s v="Andreessen Horowitz"/>
    <n v="10"/>
    <n v="2016"/>
    <n v="1093593"/>
    <n v="34"/>
    <x v="1"/>
    <x v="0"/>
  </r>
  <r>
    <x v="2107"/>
    <s v="Startup2108"/>
    <s v="E-Commerce"/>
    <s v="USA"/>
    <s v="Boston"/>
    <n v="2018"/>
    <d v="2022-01-11T00:00:00"/>
    <s v="Series C"/>
    <n v="6778477"/>
    <n v="548974221"/>
    <s v="Andreessen Horowitz"/>
    <n v="2"/>
    <n v="258"/>
    <n v="47552783"/>
    <n v="11"/>
    <x v="3"/>
    <x v="0"/>
  </r>
  <r>
    <x v="2108"/>
    <s v="Startup2109"/>
    <s v="HealthTech"/>
    <s v="UAE"/>
    <s v="Dubai"/>
    <n v="2018"/>
    <d v="2024-03-02T00:00:00"/>
    <s v="IPO"/>
    <n v="43920722"/>
    <n v="323816578"/>
    <s v="Tiger Global"/>
    <n v="3"/>
    <n v="652"/>
    <n v="19713168"/>
    <n v="15"/>
    <x v="3"/>
    <x v="0"/>
  </r>
  <r>
    <x v="2109"/>
    <s v="Startup2110"/>
    <s v="AgriTech"/>
    <s v="Japan"/>
    <s v="Tokyo"/>
    <n v="2010"/>
    <d v="2024-02-01T00:00:00"/>
    <s v="Series D"/>
    <n v="35852096"/>
    <n v="69918184"/>
    <s v="Lightspeed"/>
    <n v="8"/>
    <n v="1900"/>
    <n v="54489501"/>
    <n v="14"/>
    <x v="1"/>
    <x v="0"/>
  </r>
  <r>
    <x v="2110"/>
    <s v="Startup2111"/>
    <s v="AI"/>
    <s v="Germany"/>
    <s v="Berlin"/>
    <n v="2010"/>
    <d v="2026-03-05T00:00:00"/>
    <s v="Series A"/>
    <n v="12162789"/>
    <n v="503781752"/>
    <s v="Tiger Global"/>
    <n v="2"/>
    <n v="3592"/>
    <n v="65945992"/>
    <n v="18"/>
    <x v="0"/>
    <x v="0"/>
  </r>
  <r>
    <x v="2111"/>
    <s v="Startup2112"/>
    <s v="EdTech"/>
    <s v="Canada"/>
    <s v="Toronto"/>
    <n v="2011"/>
    <d v="2022-06-06T00:00:00"/>
    <s v="Pre-Seed"/>
    <n v="45352661"/>
    <n v="875061879"/>
    <s v="Lightspeed"/>
    <n v="12"/>
    <n v="3624"/>
    <n v="87758202"/>
    <n v="14"/>
    <x v="3"/>
    <x v="1"/>
  </r>
  <r>
    <x v="2112"/>
    <s v="Startup2113"/>
    <s v="AI"/>
    <s v="France"/>
    <s v="Paris"/>
    <n v="2010"/>
    <d v="2021-05-28T00:00:00"/>
    <s v="Seed"/>
    <n v="10236926"/>
    <n v="437239362"/>
    <s v="Tiger Global"/>
    <n v="5"/>
    <n v="1875"/>
    <n v="92388904"/>
    <n v="13"/>
    <x v="2"/>
    <x v="0"/>
  </r>
  <r>
    <x v="2113"/>
    <s v="Startup2114"/>
    <s v="HealthTech"/>
    <s v="USA"/>
    <s v="New York"/>
    <n v="2011"/>
    <d v="2021-02-05T00:00:00"/>
    <s v="Series C"/>
    <n v="44445209"/>
    <n v="277700067"/>
    <s v="Sequoia Capital"/>
    <n v="8"/>
    <n v="4682"/>
    <n v="86560790"/>
    <n v="23"/>
    <x v="1"/>
    <x v="0"/>
  </r>
  <r>
    <x v="2114"/>
    <s v="Startup2115"/>
    <s v="FinTech"/>
    <s v="Australia"/>
    <s v="Sydney"/>
    <n v="2021"/>
    <d v="2021-03-16T00:00:00"/>
    <s v="Series B"/>
    <n v="48627484"/>
    <n v="245634862"/>
    <s v="SoftBank"/>
    <n v="1"/>
    <n v="409"/>
    <n v="58866977"/>
    <n v="30"/>
    <x v="0"/>
    <x v="0"/>
  </r>
  <r>
    <x v="2115"/>
    <s v="Startup2116"/>
    <s v="AgriTech"/>
    <s v="India"/>
    <s v="Hyderabad"/>
    <n v="2013"/>
    <d v="2021-01-08T00:00:00"/>
    <s v="Series C"/>
    <n v="22008425"/>
    <n v="865337348"/>
    <s v="SoftBank"/>
    <n v="10"/>
    <n v="1684"/>
    <n v="60446523"/>
    <n v="16"/>
    <x v="2"/>
    <x v="1"/>
  </r>
  <r>
    <x v="2116"/>
    <s v="Startup2117"/>
    <s v="AgriTech"/>
    <s v="UK"/>
    <s v="Manchester"/>
    <n v="2022"/>
    <d v="2024-02-22T00:00:00"/>
    <s v="Seed"/>
    <n v="27917576"/>
    <n v="638994763"/>
    <s v="Andreessen Horowitz"/>
    <n v="1"/>
    <n v="976"/>
    <n v="28946376"/>
    <n v="5"/>
    <x v="1"/>
    <x v="0"/>
  </r>
  <r>
    <x v="2117"/>
    <s v="Startup2118"/>
    <s v="SaaS"/>
    <s v="Australia"/>
    <s v="Sydney"/>
    <n v="2020"/>
    <d v="2021-09-13T00:00:00"/>
    <s v="IPO"/>
    <n v="9970406"/>
    <n v="752739939"/>
    <s v="Tiger Global"/>
    <n v="12"/>
    <n v="2402"/>
    <n v="49019118"/>
    <n v="24"/>
    <x v="0"/>
    <x v="0"/>
  </r>
  <r>
    <x v="2118"/>
    <s v="Startup2119"/>
    <s v="HealthTech"/>
    <s v="Singapore"/>
    <s v="Singapore"/>
    <n v="2017"/>
    <d v="2025-09-17T00:00:00"/>
    <s v="Series C"/>
    <n v="39932453"/>
    <n v="254790918"/>
    <s v="Lightspeed"/>
    <n v="10"/>
    <n v="2886"/>
    <n v="11932534"/>
    <n v="18"/>
    <x v="3"/>
    <x v="0"/>
  </r>
  <r>
    <x v="2119"/>
    <s v="Startup2120"/>
    <s v="AI"/>
    <s v="USA"/>
    <s v="San Francisco"/>
    <n v="2014"/>
    <d v="2025-06-14T00:00:00"/>
    <s v="Series D"/>
    <n v="14556343"/>
    <n v="988520665"/>
    <s v="Lightspeed"/>
    <n v="11"/>
    <n v="3024"/>
    <n v="74567922"/>
    <n v="36"/>
    <x v="0"/>
    <x v="1"/>
  </r>
  <r>
    <x v="2120"/>
    <s v="Startup2121"/>
    <s v="Cybersecurity"/>
    <s v="UK"/>
    <s v="Manchester"/>
    <n v="2015"/>
    <d v="2025-08-28T00:00:00"/>
    <s v="Series B"/>
    <n v="42946163"/>
    <n v="866242460"/>
    <s v="Andreessen Horowitz"/>
    <n v="5"/>
    <n v="2679"/>
    <n v="77090809"/>
    <n v="14"/>
    <x v="1"/>
    <x v="1"/>
  </r>
  <r>
    <x v="2121"/>
    <s v="Startup2122"/>
    <s v="FinTech"/>
    <s v="France"/>
    <s v="Paris"/>
    <n v="2016"/>
    <d v="2025-04-04T00:00:00"/>
    <s v="IPO"/>
    <n v="46678377"/>
    <n v="23790433"/>
    <s v="Sequoia Capital"/>
    <n v="15"/>
    <n v="3008"/>
    <n v="42362698"/>
    <n v="29"/>
    <x v="0"/>
    <x v="0"/>
  </r>
  <r>
    <x v="2122"/>
    <s v="Startup2123"/>
    <s v="E-Commerce"/>
    <s v="India"/>
    <s v="Hyderabad"/>
    <n v="2017"/>
    <d v="2023-07-29T00:00:00"/>
    <s v="Pre-Seed"/>
    <n v="36055012"/>
    <n v="892327670"/>
    <s v="Andreessen Horowitz"/>
    <n v="11"/>
    <n v="3956"/>
    <n v="25851168"/>
    <n v="18"/>
    <x v="0"/>
    <x v="1"/>
  </r>
  <r>
    <x v="2123"/>
    <s v="Startup2124"/>
    <s v="Cybersecurity"/>
    <s v="USA"/>
    <s v="Boston"/>
    <n v="2018"/>
    <d v="2021-07-23T00:00:00"/>
    <s v="Series C"/>
    <n v="45829264"/>
    <n v="364800253"/>
    <s v="Sequoia Capital"/>
    <n v="12"/>
    <n v="3907"/>
    <n v="53657844"/>
    <n v="34"/>
    <x v="3"/>
    <x v="0"/>
  </r>
  <r>
    <x v="2124"/>
    <s v="Startup2125"/>
    <s v="HealthTech"/>
    <s v="UK"/>
    <s v="Manchester"/>
    <n v="2023"/>
    <d v="2023-09-06T00:00:00"/>
    <s v="Series C"/>
    <n v="15010220"/>
    <n v="32066587"/>
    <s v="Tiger Global"/>
    <n v="4"/>
    <n v="2225"/>
    <n v="9773435"/>
    <n v="31"/>
    <x v="0"/>
    <x v="0"/>
  </r>
  <r>
    <x v="2125"/>
    <s v="Startup2126"/>
    <s v="HealthTech"/>
    <s v="Singapore"/>
    <s v="Singapore"/>
    <n v="2013"/>
    <d v="2023-11-23T00:00:00"/>
    <s v="Series A"/>
    <n v="23557356"/>
    <n v="499062168"/>
    <s v="Accel"/>
    <n v="7"/>
    <n v="2002"/>
    <n v="92596531"/>
    <n v="5"/>
    <x v="1"/>
    <x v="0"/>
  </r>
  <r>
    <x v="2126"/>
    <s v="Startup2127"/>
    <s v="EdTech"/>
    <s v="Australia"/>
    <s v="Sydney"/>
    <n v="2012"/>
    <d v="2024-03-22T00:00:00"/>
    <s v="IPO"/>
    <n v="40725635"/>
    <n v="227382950"/>
    <s v="SoftBank"/>
    <n v="11"/>
    <n v="481"/>
    <n v="11978085"/>
    <n v="30"/>
    <x v="2"/>
    <x v="0"/>
  </r>
  <r>
    <x v="2127"/>
    <s v="Startup2128"/>
    <s v="Cybersecurity"/>
    <s v="UK"/>
    <s v="London"/>
    <n v="2020"/>
    <d v="2023-02-17T00:00:00"/>
    <s v="Pre-Seed"/>
    <n v="49755187"/>
    <n v="978802464"/>
    <s v="Peak XV"/>
    <n v="4"/>
    <n v="2967"/>
    <n v="71414892"/>
    <n v="11"/>
    <x v="2"/>
    <x v="1"/>
  </r>
  <r>
    <x v="2128"/>
    <s v="Startup2129"/>
    <s v="Cybersecurity"/>
    <s v="Germany"/>
    <s v="Berlin"/>
    <n v="2015"/>
    <d v="2021-06-27T00:00:00"/>
    <s v="Series B"/>
    <n v="13649872"/>
    <n v="535877864"/>
    <s v="Lightspeed"/>
    <n v="11"/>
    <n v="4720"/>
    <n v="84400230"/>
    <n v="36"/>
    <x v="0"/>
    <x v="0"/>
  </r>
  <r>
    <x v="2129"/>
    <s v="Startup2130"/>
    <s v="AgriTech"/>
    <s v="Canada"/>
    <s v="Toronto"/>
    <n v="2015"/>
    <d v="2025-02-07T00:00:00"/>
    <s v="Series A"/>
    <n v="36595891"/>
    <n v="615779361"/>
    <s v="Y Combinator"/>
    <n v="1"/>
    <n v="4506"/>
    <n v="13750712"/>
    <n v="30"/>
    <x v="0"/>
    <x v="0"/>
  </r>
  <r>
    <x v="2130"/>
    <s v="Startup2131"/>
    <s v="AgriTech"/>
    <s v="USA"/>
    <s v="Austin"/>
    <n v="2021"/>
    <d v="2024-06-22T00:00:00"/>
    <s v="Series B"/>
    <n v="4081636"/>
    <n v="457213220"/>
    <s v="Lightspeed"/>
    <n v="3"/>
    <n v="3290"/>
    <n v="20363774"/>
    <n v="16"/>
    <x v="2"/>
    <x v="0"/>
  </r>
  <r>
    <x v="2131"/>
    <s v="Startup2132"/>
    <s v="Cybersecurity"/>
    <s v="Singapore"/>
    <s v="Singapore"/>
    <n v="2010"/>
    <d v="2021-10-05T00:00:00"/>
    <s v="Pre-Seed"/>
    <n v="22384875"/>
    <n v="653056009"/>
    <s v="Andreessen Horowitz"/>
    <n v="13"/>
    <n v="2075"/>
    <n v="69562502"/>
    <n v="19"/>
    <x v="0"/>
    <x v="0"/>
  </r>
  <r>
    <x v="2132"/>
    <s v="Startup2133"/>
    <s v="Cybersecurity"/>
    <s v="Singapore"/>
    <s v="Singapore"/>
    <n v="2023"/>
    <d v="2022-07-05T00:00:00"/>
    <s v="IPO"/>
    <n v="16203710"/>
    <n v="575060195"/>
    <s v="Tiger Global"/>
    <n v="1"/>
    <n v="839"/>
    <n v="14457727"/>
    <n v="19"/>
    <x v="0"/>
    <x v="0"/>
  </r>
  <r>
    <x v="2133"/>
    <s v="Startup2134"/>
    <s v="SaaS"/>
    <s v="Australia"/>
    <s v="Melbourne"/>
    <n v="2024"/>
    <d v="2021-05-25T00:00:00"/>
    <s v="Pre-Seed"/>
    <n v="32182916"/>
    <n v="382094701"/>
    <s v="Andreessen Horowitz"/>
    <n v="7"/>
    <n v="4618"/>
    <n v="4304353"/>
    <n v="22"/>
    <x v="0"/>
    <x v="0"/>
  </r>
  <r>
    <x v="2134"/>
    <s v="Startup2135"/>
    <s v="E-Commerce"/>
    <s v="UAE"/>
    <s v="Dubai"/>
    <n v="2013"/>
    <d v="2024-10-01T00:00:00"/>
    <s v="Series D"/>
    <n v="13292680"/>
    <n v="806672561"/>
    <s v="SoftBank"/>
    <n v="12"/>
    <n v="3215"/>
    <n v="11266211"/>
    <n v="15"/>
    <x v="3"/>
    <x v="1"/>
  </r>
  <r>
    <x v="2135"/>
    <s v="Startup2136"/>
    <s v="EdTech"/>
    <s v="Canada"/>
    <s v="Toronto"/>
    <n v="2016"/>
    <d v="2025-05-27T00:00:00"/>
    <s v="Seed"/>
    <n v="38378036"/>
    <n v="989903739"/>
    <s v="Tiger Global"/>
    <n v="8"/>
    <n v="1814"/>
    <n v="45140226"/>
    <n v="25"/>
    <x v="3"/>
    <x v="1"/>
  </r>
  <r>
    <x v="2136"/>
    <s v="Startup2137"/>
    <s v="E-Commerce"/>
    <s v="France"/>
    <s v="Paris"/>
    <n v="2015"/>
    <d v="2023-12-28T00:00:00"/>
    <s v="Pre-Seed"/>
    <n v="49960316"/>
    <n v="51107479"/>
    <s v="Accel"/>
    <n v="5"/>
    <n v="4714"/>
    <n v="87787734"/>
    <n v="2"/>
    <x v="0"/>
    <x v="0"/>
  </r>
  <r>
    <x v="2137"/>
    <s v="Startup2138"/>
    <s v="HealthTech"/>
    <s v="Singapore"/>
    <s v="Singapore"/>
    <n v="2019"/>
    <d v="2026-02-18T00:00:00"/>
    <s v="Series A"/>
    <n v="5935614"/>
    <n v="934459673"/>
    <s v="Tiger Global"/>
    <n v="8"/>
    <n v="1144"/>
    <n v="50095441"/>
    <n v="19"/>
    <x v="0"/>
    <x v="1"/>
  </r>
  <r>
    <x v="2138"/>
    <s v="Startup2139"/>
    <s v="E-Commerce"/>
    <s v="USA"/>
    <s v="San Francisco"/>
    <n v="2013"/>
    <d v="2024-05-04T00:00:00"/>
    <s v="Series B"/>
    <n v="32629682"/>
    <n v="943011984"/>
    <s v="Tiger Global"/>
    <n v="7"/>
    <n v="1386"/>
    <n v="86952466"/>
    <n v="12"/>
    <x v="2"/>
    <x v="1"/>
  </r>
  <r>
    <x v="2139"/>
    <s v="Startup2140"/>
    <s v="E-Commerce"/>
    <s v="Canada"/>
    <s v="Toronto"/>
    <n v="2013"/>
    <d v="2022-05-17T00:00:00"/>
    <s v="Series A"/>
    <n v="8340163"/>
    <n v="189776042"/>
    <s v="Sequoia Capital"/>
    <n v="2"/>
    <n v="731"/>
    <n v="70307368"/>
    <n v="15"/>
    <x v="2"/>
    <x v="0"/>
  </r>
  <r>
    <x v="2140"/>
    <s v="Startup2141"/>
    <s v="CleanTech"/>
    <s v="UAE"/>
    <s v="Dubai"/>
    <n v="2022"/>
    <d v="2025-08-30T00:00:00"/>
    <s v="Series D"/>
    <n v="49151004"/>
    <n v="879407879"/>
    <s v="Y Combinator"/>
    <n v="12"/>
    <n v="458"/>
    <n v="18627383"/>
    <n v="23"/>
    <x v="1"/>
    <x v="1"/>
  </r>
  <r>
    <x v="2141"/>
    <s v="Startup2142"/>
    <s v="Robotics"/>
    <s v="Germany"/>
    <s v="Berlin"/>
    <n v="2010"/>
    <d v="2023-07-26T00:00:00"/>
    <s v="Series A"/>
    <n v="7365679"/>
    <n v="756242758"/>
    <s v="Y Combinator"/>
    <n v="7"/>
    <n v="3347"/>
    <n v="27476309"/>
    <n v="23"/>
    <x v="0"/>
    <x v="0"/>
  </r>
  <r>
    <x v="2142"/>
    <s v="Startup2143"/>
    <s v="AgriTech"/>
    <s v="Canada"/>
    <s v="Vancouver"/>
    <n v="2018"/>
    <d v="2023-02-27T00:00:00"/>
    <s v="Series B"/>
    <n v="18935064"/>
    <n v="43067495"/>
    <s v="Andreessen Horowitz"/>
    <n v="10"/>
    <n v="2682"/>
    <n v="31133923"/>
    <n v="16"/>
    <x v="2"/>
    <x v="0"/>
  </r>
  <r>
    <x v="2143"/>
    <s v="Startup2144"/>
    <s v="FinTech"/>
    <s v="Canada"/>
    <s v="Vancouver"/>
    <n v="2020"/>
    <d v="2021-03-31T00:00:00"/>
    <s v="IPO"/>
    <n v="7443915"/>
    <n v="997786887"/>
    <s v="SoftBank"/>
    <n v="10"/>
    <n v="964"/>
    <n v="8169194"/>
    <n v="7"/>
    <x v="0"/>
    <x v="1"/>
  </r>
  <r>
    <x v="2144"/>
    <s v="Startup2145"/>
    <s v="E-Commerce"/>
    <s v="France"/>
    <s v="Paris"/>
    <n v="2024"/>
    <d v="2023-07-18T00:00:00"/>
    <s v="Seed"/>
    <n v="15198965"/>
    <n v="578509040"/>
    <s v="Y Combinator"/>
    <n v="5"/>
    <n v="4536"/>
    <n v="30933278"/>
    <n v="18"/>
    <x v="0"/>
    <x v="0"/>
  </r>
  <r>
    <x v="2145"/>
    <s v="Startup2146"/>
    <s v="CleanTech"/>
    <s v="Japan"/>
    <s v="Tokyo"/>
    <n v="2022"/>
    <d v="2025-03-17T00:00:00"/>
    <s v="Series A"/>
    <n v="25921189"/>
    <n v="169273056"/>
    <s v="Y Combinator"/>
    <n v="3"/>
    <n v="534"/>
    <n v="84256638"/>
    <n v="20"/>
    <x v="2"/>
    <x v="0"/>
  </r>
  <r>
    <x v="2146"/>
    <s v="Startup2147"/>
    <s v="Cybersecurity"/>
    <s v="Australia"/>
    <s v="Sydney"/>
    <n v="2022"/>
    <d v="2023-10-14T00:00:00"/>
    <s v="Series A"/>
    <n v="16559350"/>
    <n v="419040392"/>
    <s v="Peak XV"/>
    <n v="11"/>
    <n v="677"/>
    <n v="33057117"/>
    <n v="7"/>
    <x v="3"/>
    <x v="0"/>
  </r>
  <r>
    <x v="2147"/>
    <s v="Startup2148"/>
    <s v="EdTech"/>
    <s v="USA"/>
    <s v="Boston"/>
    <n v="2015"/>
    <d v="2023-03-12T00:00:00"/>
    <s v="Series C"/>
    <n v="14039230"/>
    <n v="543641665"/>
    <s v="Accel"/>
    <n v="10"/>
    <n v="3063"/>
    <n v="93813232"/>
    <n v="23"/>
    <x v="0"/>
    <x v="0"/>
  </r>
  <r>
    <x v="2148"/>
    <s v="Startup2149"/>
    <s v="CleanTech"/>
    <s v="Australia"/>
    <s v="Sydney"/>
    <n v="2018"/>
    <d v="2026-02-12T00:00:00"/>
    <s v="IPO"/>
    <n v="38066909"/>
    <n v="726550940"/>
    <s v="Accel"/>
    <n v="10"/>
    <n v="3040"/>
    <n v="28743795"/>
    <n v="7"/>
    <x v="1"/>
    <x v="0"/>
  </r>
  <r>
    <x v="2149"/>
    <s v="Startup2150"/>
    <s v="AI"/>
    <s v="Australia"/>
    <s v="Sydney"/>
    <n v="2023"/>
    <d v="2023-04-11T00:00:00"/>
    <s v="Series B"/>
    <n v="10633165"/>
    <n v="197438371"/>
    <s v="Sequoia Capital"/>
    <n v="9"/>
    <n v="61"/>
    <n v="24481229"/>
    <n v="24"/>
    <x v="3"/>
    <x v="0"/>
  </r>
  <r>
    <x v="2150"/>
    <s v="Startup2151"/>
    <s v="HealthTech"/>
    <s v="UAE"/>
    <s v="Dubai"/>
    <n v="2023"/>
    <d v="2021-08-19T00:00:00"/>
    <s v="Series C"/>
    <n v="6808907"/>
    <n v="191490982"/>
    <s v="Peak XV"/>
    <n v="1"/>
    <n v="210"/>
    <n v="25369207"/>
    <n v="8"/>
    <x v="3"/>
    <x v="0"/>
  </r>
  <r>
    <x v="2151"/>
    <s v="Startup2152"/>
    <s v="HealthTech"/>
    <s v="India"/>
    <s v="Pune"/>
    <n v="2011"/>
    <d v="2026-05-22T00:00:00"/>
    <s v="Series D"/>
    <n v="10672676"/>
    <n v="722872409"/>
    <s v="Sequoia Capital"/>
    <n v="1"/>
    <n v="2877"/>
    <n v="21732925"/>
    <n v="18"/>
    <x v="2"/>
    <x v="0"/>
  </r>
  <r>
    <x v="2152"/>
    <s v="Startup2153"/>
    <s v="SaaS"/>
    <s v="Canada"/>
    <s v="Vancouver"/>
    <n v="2017"/>
    <d v="2022-08-29T00:00:00"/>
    <s v="Series C"/>
    <n v="30069033"/>
    <n v="990261615"/>
    <s v="Tiger Global"/>
    <n v="8"/>
    <n v="2132"/>
    <n v="17962235"/>
    <n v="7"/>
    <x v="3"/>
    <x v="1"/>
  </r>
  <r>
    <x v="2153"/>
    <s v="Startup2154"/>
    <s v="HealthTech"/>
    <s v="USA"/>
    <s v="Boston"/>
    <n v="2022"/>
    <d v="2024-06-27T00:00:00"/>
    <s v="Series B"/>
    <n v="19364947"/>
    <n v="679165834"/>
    <s v="Tiger Global"/>
    <n v="14"/>
    <n v="111"/>
    <n v="65054309"/>
    <n v="32"/>
    <x v="1"/>
    <x v="0"/>
  </r>
  <r>
    <x v="2154"/>
    <s v="Startup2155"/>
    <s v="Cybersecurity"/>
    <s v="Canada"/>
    <s v="Vancouver"/>
    <n v="2018"/>
    <d v="2021-04-16T00:00:00"/>
    <s v="Seed"/>
    <n v="4882793"/>
    <n v="927729612"/>
    <s v="Lightspeed"/>
    <n v="4"/>
    <n v="1320"/>
    <n v="30685764"/>
    <n v="5"/>
    <x v="1"/>
    <x v="1"/>
  </r>
  <r>
    <x v="2155"/>
    <s v="Startup2156"/>
    <s v="AgriTech"/>
    <s v="UK"/>
    <s v="Manchester"/>
    <n v="2018"/>
    <d v="2022-04-19T00:00:00"/>
    <s v="IPO"/>
    <n v="40775352"/>
    <n v="99108633"/>
    <s v="Accel"/>
    <n v="7"/>
    <n v="3288"/>
    <n v="3561600"/>
    <n v="38"/>
    <x v="3"/>
    <x v="0"/>
  </r>
  <r>
    <x v="2156"/>
    <s v="Startup2157"/>
    <s v="HealthTech"/>
    <s v="Canada"/>
    <s v="Vancouver"/>
    <n v="2013"/>
    <d v="2021-05-21T00:00:00"/>
    <s v="Series C"/>
    <n v="35590291"/>
    <n v="335840594"/>
    <s v="Peak XV"/>
    <n v="13"/>
    <n v="4808"/>
    <n v="83158879"/>
    <n v="40"/>
    <x v="2"/>
    <x v="0"/>
  </r>
  <r>
    <x v="2157"/>
    <s v="Startup2158"/>
    <s v="CleanTech"/>
    <s v="France"/>
    <s v="Paris"/>
    <n v="2024"/>
    <d v="2021-12-27T00:00:00"/>
    <s v="Series C"/>
    <n v="44955524"/>
    <n v="820495447"/>
    <s v="Tiger Global"/>
    <n v="4"/>
    <n v="4118"/>
    <n v="64591555"/>
    <n v="4"/>
    <x v="2"/>
    <x v="1"/>
  </r>
  <r>
    <x v="2158"/>
    <s v="Startup2159"/>
    <s v="Robotics"/>
    <s v="UAE"/>
    <s v="Dubai"/>
    <n v="2020"/>
    <d v="2024-03-27T00:00:00"/>
    <s v="Series B"/>
    <n v="32028537"/>
    <n v="205154204"/>
    <s v="Y Combinator"/>
    <n v="14"/>
    <n v="4410"/>
    <n v="6293555"/>
    <n v="6"/>
    <x v="3"/>
    <x v="0"/>
  </r>
  <r>
    <x v="2159"/>
    <s v="Startup2160"/>
    <s v="EdTech"/>
    <s v="USA"/>
    <s v="New York"/>
    <n v="2012"/>
    <d v="2024-09-17T00:00:00"/>
    <s v="Series C"/>
    <n v="8569412"/>
    <n v="382390265"/>
    <s v="Accel"/>
    <n v="7"/>
    <n v="4869"/>
    <n v="58873214"/>
    <n v="5"/>
    <x v="1"/>
    <x v="0"/>
  </r>
  <r>
    <x v="2160"/>
    <s v="Startup2161"/>
    <s v="E-Commerce"/>
    <s v="Japan"/>
    <s v="Tokyo"/>
    <n v="2020"/>
    <d v="2026-01-27T00:00:00"/>
    <s v="Series C"/>
    <n v="21690434"/>
    <n v="974097721"/>
    <s v="Y Combinator"/>
    <n v="11"/>
    <n v="1492"/>
    <n v="97832964"/>
    <n v="34"/>
    <x v="3"/>
    <x v="1"/>
  </r>
  <r>
    <x v="2161"/>
    <s v="Startup2162"/>
    <s v="SaaS"/>
    <s v="UK"/>
    <s v="London"/>
    <n v="2023"/>
    <d v="2026-01-11T00:00:00"/>
    <s v="Series C"/>
    <n v="10574711"/>
    <n v="640183665"/>
    <s v="Peak XV"/>
    <n v="1"/>
    <n v="2322"/>
    <n v="51394911"/>
    <n v="10"/>
    <x v="0"/>
    <x v="0"/>
  </r>
  <r>
    <x v="2162"/>
    <s v="Startup2163"/>
    <s v="AgriTech"/>
    <s v="Canada"/>
    <s v="Vancouver"/>
    <n v="2017"/>
    <d v="2021-02-24T00:00:00"/>
    <s v="Pre-Seed"/>
    <n v="48495981"/>
    <n v="100462823"/>
    <s v="Andreessen Horowitz"/>
    <n v="4"/>
    <n v="4578"/>
    <n v="61935134"/>
    <n v="17"/>
    <x v="3"/>
    <x v="0"/>
  </r>
  <r>
    <x v="2163"/>
    <s v="Startup2164"/>
    <s v="Robotics"/>
    <s v="Japan"/>
    <s v="Tokyo"/>
    <n v="2011"/>
    <d v="2023-07-21T00:00:00"/>
    <s v="Series A"/>
    <n v="31164073"/>
    <n v="764018174"/>
    <s v="Tiger Global"/>
    <n v="2"/>
    <n v="131"/>
    <n v="95583536"/>
    <n v="20"/>
    <x v="1"/>
    <x v="0"/>
  </r>
  <r>
    <x v="2164"/>
    <s v="Startup2165"/>
    <s v="E-Commerce"/>
    <s v="Australia"/>
    <s v="Melbourne"/>
    <n v="2013"/>
    <d v="2023-06-13T00:00:00"/>
    <s v="Seed"/>
    <n v="28199937"/>
    <n v="39858647"/>
    <s v="Tiger Global"/>
    <n v="7"/>
    <n v="1302"/>
    <n v="33674930"/>
    <n v="37"/>
    <x v="0"/>
    <x v="0"/>
  </r>
  <r>
    <x v="2165"/>
    <s v="Startup2166"/>
    <s v="EdTech"/>
    <s v="France"/>
    <s v="Paris"/>
    <n v="2011"/>
    <d v="2023-07-16T00:00:00"/>
    <s v="IPO"/>
    <n v="21332468"/>
    <n v="594002373"/>
    <s v="Lightspeed"/>
    <n v="9"/>
    <n v="3069"/>
    <n v="94367786"/>
    <n v="31"/>
    <x v="3"/>
    <x v="0"/>
  </r>
  <r>
    <x v="2166"/>
    <s v="Startup2167"/>
    <s v="HealthTech"/>
    <s v="UK"/>
    <s v="Manchester"/>
    <n v="2014"/>
    <d v="2021-10-05T00:00:00"/>
    <s v="Series B"/>
    <n v="6443115"/>
    <n v="938455278"/>
    <s v="Peak XV"/>
    <n v="13"/>
    <n v="4738"/>
    <n v="3644708"/>
    <n v="19"/>
    <x v="3"/>
    <x v="1"/>
  </r>
  <r>
    <x v="2167"/>
    <s v="Startup2168"/>
    <s v="HealthTech"/>
    <s v="France"/>
    <s v="Paris"/>
    <n v="2019"/>
    <d v="2026-05-18T00:00:00"/>
    <s v="Series C"/>
    <n v="33790439"/>
    <n v="209493601"/>
    <s v="Tiger Global"/>
    <n v="5"/>
    <n v="298"/>
    <n v="94583235"/>
    <n v="20"/>
    <x v="0"/>
    <x v="0"/>
  </r>
  <r>
    <x v="2168"/>
    <s v="Startup2169"/>
    <s v="Cybersecurity"/>
    <s v="UAE"/>
    <s v="Abu Dhabi"/>
    <n v="2017"/>
    <d v="2026-05-13T00:00:00"/>
    <s v="Series B"/>
    <n v="45355304"/>
    <n v="463143248"/>
    <s v="Andreessen Horowitz"/>
    <n v="13"/>
    <n v="42"/>
    <n v="88261623"/>
    <n v="25"/>
    <x v="0"/>
    <x v="0"/>
  </r>
  <r>
    <x v="2169"/>
    <s v="Startup2170"/>
    <s v="Robotics"/>
    <s v="Australia"/>
    <s v="Sydney"/>
    <n v="2021"/>
    <d v="2025-09-21T00:00:00"/>
    <s v="Series D"/>
    <n v="32987402"/>
    <n v="328725807"/>
    <s v="Andreessen Horowitz"/>
    <n v="1"/>
    <n v="4388"/>
    <n v="33531885"/>
    <n v="38"/>
    <x v="1"/>
    <x v="0"/>
  </r>
  <r>
    <x v="2170"/>
    <s v="Startup2171"/>
    <s v="Cybersecurity"/>
    <s v="Australia"/>
    <s v="Sydney"/>
    <n v="2018"/>
    <d v="2022-10-15T00:00:00"/>
    <s v="Pre-Seed"/>
    <n v="28773031"/>
    <n v="416032587"/>
    <s v="SoftBank"/>
    <n v="4"/>
    <n v="2545"/>
    <n v="83072438"/>
    <n v="33"/>
    <x v="1"/>
    <x v="0"/>
  </r>
  <r>
    <x v="2171"/>
    <s v="Startup2172"/>
    <s v="Robotics"/>
    <s v="Canada"/>
    <s v="Vancouver"/>
    <n v="2020"/>
    <d v="2022-11-10T00:00:00"/>
    <s v="Pre-Seed"/>
    <n v="35587088"/>
    <n v="447927748"/>
    <s v="Accel"/>
    <n v="5"/>
    <n v="2783"/>
    <n v="17356741"/>
    <n v="28"/>
    <x v="0"/>
    <x v="0"/>
  </r>
  <r>
    <x v="2172"/>
    <s v="Startup2173"/>
    <s v="CleanTech"/>
    <s v="India"/>
    <s v="Bengaluru"/>
    <n v="2011"/>
    <d v="2025-05-03T00:00:00"/>
    <s v="Series A"/>
    <n v="37014318"/>
    <n v="223868784"/>
    <s v="Sequoia Capital"/>
    <n v="15"/>
    <n v="1641"/>
    <n v="81364347"/>
    <n v="27"/>
    <x v="0"/>
    <x v="0"/>
  </r>
  <r>
    <x v="2173"/>
    <s v="Startup2174"/>
    <s v="AI"/>
    <s v="France"/>
    <s v="Paris"/>
    <n v="2023"/>
    <d v="2022-06-03T00:00:00"/>
    <s v="Series A"/>
    <n v="20451517"/>
    <n v="15477704"/>
    <s v="SoftBank"/>
    <n v="13"/>
    <n v="4130"/>
    <n v="68374817"/>
    <n v="39"/>
    <x v="3"/>
    <x v="0"/>
  </r>
  <r>
    <x v="2174"/>
    <s v="Startup2175"/>
    <s v="HealthTech"/>
    <s v="Australia"/>
    <s v="Sydney"/>
    <n v="2018"/>
    <d v="2023-12-31T00:00:00"/>
    <s v="Seed"/>
    <n v="37582295"/>
    <n v="937085038"/>
    <s v="Peak XV"/>
    <n v="11"/>
    <n v="303"/>
    <n v="64007151"/>
    <n v="40"/>
    <x v="1"/>
    <x v="1"/>
  </r>
  <r>
    <x v="2175"/>
    <s v="Startup2176"/>
    <s v="HealthTech"/>
    <s v="France"/>
    <s v="Paris"/>
    <n v="2018"/>
    <d v="2024-05-28T00:00:00"/>
    <s v="Series A"/>
    <n v="31332183"/>
    <n v="829940592"/>
    <s v="Tiger Global"/>
    <n v="5"/>
    <n v="551"/>
    <n v="1399978"/>
    <n v="26"/>
    <x v="2"/>
    <x v="1"/>
  </r>
  <r>
    <x v="2176"/>
    <s v="Startup2177"/>
    <s v="Robotics"/>
    <s v="India"/>
    <s v="Bengaluru"/>
    <n v="2019"/>
    <d v="2022-11-25T00:00:00"/>
    <s v="IPO"/>
    <n v="2679343"/>
    <n v="711225745"/>
    <s v="SoftBank"/>
    <n v="2"/>
    <n v="3913"/>
    <n v="32250026"/>
    <n v="19"/>
    <x v="2"/>
    <x v="0"/>
  </r>
  <r>
    <x v="2177"/>
    <s v="Startup2178"/>
    <s v="HealthTech"/>
    <s v="Japan"/>
    <s v="Tokyo"/>
    <n v="2019"/>
    <d v="2021-09-26T00:00:00"/>
    <s v="IPO"/>
    <n v="31534808"/>
    <n v="896426281"/>
    <s v="SoftBank"/>
    <n v="6"/>
    <n v="4579"/>
    <n v="96402992"/>
    <n v="17"/>
    <x v="3"/>
    <x v="1"/>
  </r>
  <r>
    <x v="2178"/>
    <s v="Startup2179"/>
    <s v="CleanTech"/>
    <s v="Singapore"/>
    <s v="Singapore"/>
    <n v="2010"/>
    <d v="2025-06-03T00:00:00"/>
    <s v="Series B"/>
    <n v="22304079"/>
    <n v="43024079"/>
    <s v="Y Combinator"/>
    <n v="5"/>
    <n v="3942"/>
    <n v="92152182"/>
    <n v="40"/>
    <x v="0"/>
    <x v="0"/>
  </r>
  <r>
    <x v="2179"/>
    <s v="Startup2180"/>
    <s v="AI"/>
    <s v="UAE"/>
    <s v="Abu Dhabi"/>
    <n v="2013"/>
    <d v="2024-07-29T00:00:00"/>
    <s v="Series D"/>
    <n v="36694540"/>
    <n v="998895689"/>
    <s v="Sequoia Capital"/>
    <n v="1"/>
    <n v="350"/>
    <n v="90626385"/>
    <n v="7"/>
    <x v="3"/>
    <x v="1"/>
  </r>
  <r>
    <x v="2180"/>
    <s v="Startup2181"/>
    <s v="EdTech"/>
    <s v="Australia"/>
    <s v="Melbourne"/>
    <n v="2019"/>
    <d v="2024-08-16T00:00:00"/>
    <s v="Series A"/>
    <n v="30038740"/>
    <n v="177221341"/>
    <s v="Accel"/>
    <n v="14"/>
    <n v="71"/>
    <n v="71493555"/>
    <n v="22"/>
    <x v="2"/>
    <x v="0"/>
  </r>
  <r>
    <x v="2181"/>
    <s v="Startup2182"/>
    <s v="EdTech"/>
    <s v="Singapore"/>
    <s v="Singapore"/>
    <n v="2020"/>
    <d v="2021-10-27T00:00:00"/>
    <s v="Series B"/>
    <n v="19407985"/>
    <n v="668680907"/>
    <s v="SoftBank"/>
    <n v="4"/>
    <n v="3285"/>
    <n v="47460881"/>
    <n v="5"/>
    <x v="3"/>
    <x v="0"/>
  </r>
  <r>
    <x v="2182"/>
    <s v="Startup2183"/>
    <s v="AgriTech"/>
    <s v="UAE"/>
    <s v="Abu Dhabi"/>
    <n v="2014"/>
    <d v="2022-08-14T00:00:00"/>
    <s v="Series D"/>
    <n v="16023965"/>
    <n v="635536732"/>
    <s v="Tiger Global"/>
    <n v="15"/>
    <n v="1111"/>
    <n v="24572827"/>
    <n v="13"/>
    <x v="2"/>
    <x v="0"/>
  </r>
  <r>
    <x v="2183"/>
    <s v="Startup2184"/>
    <s v="SaaS"/>
    <s v="Canada"/>
    <s v="Vancouver"/>
    <n v="2019"/>
    <d v="2024-09-26T00:00:00"/>
    <s v="Seed"/>
    <n v="8232840"/>
    <n v="307992781"/>
    <s v="Peak XV"/>
    <n v="5"/>
    <n v="3201"/>
    <n v="31107829"/>
    <n v="2"/>
    <x v="0"/>
    <x v="0"/>
  </r>
  <r>
    <x v="2184"/>
    <s v="Startup2185"/>
    <s v="AgriTech"/>
    <s v="UK"/>
    <s v="London"/>
    <n v="2013"/>
    <d v="2022-03-24T00:00:00"/>
    <s v="Pre-Seed"/>
    <n v="21654549"/>
    <n v="985881850"/>
    <s v="Tiger Global"/>
    <n v="8"/>
    <n v="2985"/>
    <n v="81191143"/>
    <n v="36"/>
    <x v="0"/>
    <x v="1"/>
  </r>
  <r>
    <x v="2185"/>
    <s v="Startup2186"/>
    <s v="EdTech"/>
    <s v="UAE"/>
    <s v="Abu Dhabi"/>
    <n v="2013"/>
    <d v="2021-02-25T00:00:00"/>
    <s v="Series A"/>
    <n v="18364849"/>
    <n v="538792516"/>
    <s v="Peak XV"/>
    <n v="13"/>
    <n v="689"/>
    <n v="12701353"/>
    <n v="6"/>
    <x v="1"/>
    <x v="0"/>
  </r>
  <r>
    <x v="2186"/>
    <s v="Startup2187"/>
    <s v="E-Commerce"/>
    <s v="USA"/>
    <s v="San Francisco"/>
    <n v="2023"/>
    <d v="2025-08-05T00:00:00"/>
    <s v="Series B"/>
    <n v="28116815"/>
    <n v="597915431"/>
    <s v="Peak XV"/>
    <n v="15"/>
    <n v="4970"/>
    <n v="91330162"/>
    <n v="40"/>
    <x v="1"/>
    <x v="0"/>
  </r>
  <r>
    <x v="2187"/>
    <s v="Startup2188"/>
    <s v="SaaS"/>
    <s v="USA"/>
    <s v="New York"/>
    <n v="2021"/>
    <d v="2023-01-05T00:00:00"/>
    <s v="Seed"/>
    <n v="7104195"/>
    <n v="113572327"/>
    <s v="Y Combinator"/>
    <n v="14"/>
    <n v="4780"/>
    <n v="70072953"/>
    <n v="1"/>
    <x v="0"/>
    <x v="0"/>
  </r>
  <r>
    <x v="2188"/>
    <s v="Startup2189"/>
    <s v="FinTech"/>
    <s v="Canada"/>
    <s v="Toronto"/>
    <n v="2023"/>
    <d v="2022-09-10T00:00:00"/>
    <s v="Series D"/>
    <n v="32142026"/>
    <n v="417321250"/>
    <s v="Sequoia Capital"/>
    <n v="7"/>
    <n v="542"/>
    <n v="50234068"/>
    <n v="18"/>
    <x v="3"/>
    <x v="0"/>
  </r>
  <r>
    <x v="2189"/>
    <s v="Startup2190"/>
    <s v="Cybersecurity"/>
    <s v="UAE"/>
    <s v="Dubai"/>
    <n v="2018"/>
    <d v="2024-08-18T00:00:00"/>
    <s v="Series B"/>
    <n v="15227345"/>
    <n v="470616987"/>
    <s v="Andreessen Horowitz"/>
    <n v="13"/>
    <n v="1520"/>
    <n v="26611486"/>
    <n v="24"/>
    <x v="3"/>
    <x v="0"/>
  </r>
  <r>
    <x v="2190"/>
    <s v="Startup2191"/>
    <s v="EdTech"/>
    <s v="Canada"/>
    <s v="Vancouver"/>
    <n v="2020"/>
    <d v="2023-09-20T00:00:00"/>
    <s v="Series B"/>
    <n v="39851964"/>
    <n v="50313870"/>
    <s v="Accel"/>
    <n v="15"/>
    <n v="1987"/>
    <n v="60835074"/>
    <n v="25"/>
    <x v="2"/>
    <x v="0"/>
  </r>
  <r>
    <x v="2191"/>
    <s v="Startup2192"/>
    <s v="AgriTech"/>
    <s v="UAE"/>
    <s v="Dubai"/>
    <n v="2012"/>
    <d v="2024-09-07T00:00:00"/>
    <s v="IPO"/>
    <n v="40110034"/>
    <n v="297919738"/>
    <s v="Peak XV"/>
    <n v="13"/>
    <n v="3042"/>
    <n v="67888850"/>
    <n v="19"/>
    <x v="1"/>
    <x v="0"/>
  </r>
  <r>
    <x v="2192"/>
    <s v="Startup2193"/>
    <s v="SaaS"/>
    <s v="Germany"/>
    <s v="Munich"/>
    <n v="2016"/>
    <d v="2021-11-27T00:00:00"/>
    <s v="Series C"/>
    <n v="37917261"/>
    <n v="268718695"/>
    <s v="Andreessen Horowitz"/>
    <n v="5"/>
    <n v="52"/>
    <n v="36995488"/>
    <n v="6"/>
    <x v="2"/>
    <x v="0"/>
  </r>
  <r>
    <x v="2193"/>
    <s v="Startup2194"/>
    <s v="SaaS"/>
    <s v="UAE"/>
    <s v="Abu Dhabi"/>
    <n v="2015"/>
    <d v="2025-02-28T00:00:00"/>
    <s v="Pre-Seed"/>
    <n v="36948601"/>
    <n v="493495623"/>
    <s v="Andreessen Horowitz"/>
    <n v="11"/>
    <n v="3761"/>
    <n v="48782239"/>
    <n v="35"/>
    <x v="3"/>
    <x v="0"/>
  </r>
  <r>
    <x v="2194"/>
    <s v="Startup2195"/>
    <s v="E-Commerce"/>
    <s v="Japan"/>
    <s v="Tokyo"/>
    <n v="2010"/>
    <d v="2025-05-22T00:00:00"/>
    <s v="Seed"/>
    <n v="34664862"/>
    <n v="27248485"/>
    <s v="Peak XV"/>
    <n v="3"/>
    <n v="3853"/>
    <n v="28761445"/>
    <n v="27"/>
    <x v="0"/>
    <x v="0"/>
  </r>
  <r>
    <x v="2195"/>
    <s v="Startup2196"/>
    <s v="AgriTech"/>
    <s v="Australia"/>
    <s v="Sydney"/>
    <n v="2019"/>
    <d v="2022-07-15T00:00:00"/>
    <s v="IPO"/>
    <n v="30005013"/>
    <n v="570533348"/>
    <s v="Tiger Global"/>
    <n v="1"/>
    <n v="2444"/>
    <n v="15776025"/>
    <n v="36"/>
    <x v="3"/>
    <x v="0"/>
  </r>
  <r>
    <x v="2196"/>
    <s v="Startup2197"/>
    <s v="Robotics"/>
    <s v="Australia"/>
    <s v="Melbourne"/>
    <n v="2016"/>
    <d v="2022-02-12T00:00:00"/>
    <s v="Series A"/>
    <n v="45859524"/>
    <n v="288389179"/>
    <s v="SoftBank"/>
    <n v="12"/>
    <n v="3939"/>
    <n v="40774134"/>
    <n v="26"/>
    <x v="1"/>
    <x v="0"/>
  </r>
  <r>
    <x v="2197"/>
    <s v="Startup2198"/>
    <s v="Robotics"/>
    <s v="India"/>
    <s v="Bengaluru"/>
    <n v="2013"/>
    <d v="2023-01-16T00:00:00"/>
    <s v="Seed"/>
    <n v="19734460"/>
    <n v="505376105"/>
    <s v="Accel"/>
    <n v="14"/>
    <n v="4686"/>
    <n v="6362547"/>
    <n v="7"/>
    <x v="1"/>
    <x v="0"/>
  </r>
  <r>
    <x v="2198"/>
    <s v="Startup2199"/>
    <s v="HealthTech"/>
    <s v="Japan"/>
    <s v="Tokyo"/>
    <n v="2024"/>
    <d v="2025-12-30T00:00:00"/>
    <s v="Series C"/>
    <n v="4182850"/>
    <n v="990921243"/>
    <s v="Lightspeed"/>
    <n v="1"/>
    <n v="4367"/>
    <n v="58270212"/>
    <n v="18"/>
    <x v="0"/>
    <x v="1"/>
  </r>
  <r>
    <x v="2199"/>
    <s v="Startup2200"/>
    <s v="AI"/>
    <s v="Canada"/>
    <s v="Toronto"/>
    <n v="2013"/>
    <d v="2026-03-30T00:00:00"/>
    <s v="Series B"/>
    <n v="32634305"/>
    <n v="226890195"/>
    <s v="Peak XV"/>
    <n v="2"/>
    <n v="2480"/>
    <n v="13883005"/>
    <n v="11"/>
    <x v="2"/>
    <x v="0"/>
  </r>
  <r>
    <x v="2200"/>
    <s v="Startup2201"/>
    <s v="Cybersecurity"/>
    <s v="India"/>
    <s v="Bengaluru"/>
    <n v="2023"/>
    <d v="2023-02-06T00:00:00"/>
    <s v="Series B"/>
    <n v="37762560"/>
    <n v="277215159"/>
    <s v="Tiger Global"/>
    <n v="5"/>
    <n v="1043"/>
    <n v="28600502"/>
    <n v="7"/>
    <x v="3"/>
    <x v="0"/>
  </r>
  <r>
    <x v="2201"/>
    <s v="Startup2202"/>
    <s v="E-Commerce"/>
    <s v="UAE"/>
    <s v="Abu Dhabi"/>
    <n v="2022"/>
    <d v="2023-11-09T00:00:00"/>
    <s v="IPO"/>
    <n v="10171077"/>
    <n v="419489863"/>
    <s v="Andreessen Horowitz"/>
    <n v="10"/>
    <n v="1490"/>
    <n v="67071538"/>
    <n v="36"/>
    <x v="3"/>
    <x v="0"/>
  </r>
  <r>
    <x v="2202"/>
    <s v="Startup2203"/>
    <s v="CleanTech"/>
    <s v="France"/>
    <s v="Paris"/>
    <n v="2020"/>
    <d v="2024-03-15T00:00:00"/>
    <s v="Series A"/>
    <n v="8777073"/>
    <n v="954184416"/>
    <s v="SoftBank"/>
    <n v="10"/>
    <n v="4001"/>
    <n v="648023"/>
    <n v="32"/>
    <x v="1"/>
    <x v="1"/>
  </r>
  <r>
    <x v="2203"/>
    <s v="Startup2204"/>
    <s v="E-Commerce"/>
    <s v="UAE"/>
    <s v="Dubai"/>
    <n v="2021"/>
    <d v="2021-11-07T00:00:00"/>
    <s v="Series B"/>
    <n v="12315850"/>
    <n v="891465940"/>
    <s v="Peak XV"/>
    <n v="13"/>
    <n v="943"/>
    <n v="62947866"/>
    <n v="13"/>
    <x v="3"/>
    <x v="1"/>
  </r>
  <r>
    <x v="2204"/>
    <s v="Startup2205"/>
    <s v="Robotics"/>
    <s v="Singapore"/>
    <s v="Singapore"/>
    <n v="2011"/>
    <d v="2021-03-29T00:00:00"/>
    <s v="Series A"/>
    <n v="3285346"/>
    <n v="605337299"/>
    <s v="Lightspeed"/>
    <n v="5"/>
    <n v="3714"/>
    <n v="62870332"/>
    <n v="19"/>
    <x v="0"/>
    <x v="0"/>
  </r>
  <r>
    <x v="2205"/>
    <s v="Startup2206"/>
    <s v="Cybersecurity"/>
    <s v="Canada"/>
    <s v="Toronto"/>
    <n v="2020"/>
    <d v="2021-06-26T00:00:00"/>
    <s v="Pre-Seed"/>
    <n v="23932526"/>
    <n v="29947764"/>
    <s v="Lightspeed"/>
    <n v="6"/>
    <n v="3090"/>
    <n v="7651078"/>
    <n v="10"/>
    <x v="2"/>
    <x v="0"/>
  </r>
  <r>
    <x v="2206"/>
    <s v="Startup2207"/>
    <s v="FinTech"/>
    <s v="Japan"/>
    <s v="Tokyo"/>
    <n v="2023"/>
    <d v="2024-06-03T00:00:00"/>
    <s v="Seed"/>
    <n v="42340493"/>
    <n v="773623537"/>
    <s v="SoftBank"/>
    <n v="1"/>
    <n v="3955"/>
    <n v="15817626"/>
    <n v="40"/>
    <x v="1"/>
    <x v="0"/>
  </r>
  <r>
    <x v="2207"/>
    <s v="Startup2208"/>
    <s v="Robotics"/>
    <s v="India"/>
    <s v="Pune"/>
    <n v="2020"/>
    <d v="2024-09-23T00:00:00"/>
    <s v="Series D"/>
    <n v="13198402"/>
    <n v="924848852"/>
    <s v="Lightspeed"/>
    <n v="9"/>
    <n v="1210"/>
    <n v="15099578"/>
    <n v="33"/>
    <x v="0"/>
    <x v="1"/>
  </r>
  <r>
    <x v="2208"/>
    <s v="Startup2209"/>
    <s v="FinTech"/>
    <s v="Canada"/>
    <s v="Toronto"/>
    <n v="2024"/>
    <d v="2025-07-24T00:00:00"/>
    <s v="IPO"/>
    <n v="3669366"/>
    <n v="684500585"/>
    <s v="SoftBank"/>
    <n v="10"/>
    <n v="1943"/>
    <n v="78754918"/>
    <n v="3"/>
    <x v="2"/>
    <x v="0"/>
  </r>
  <r>
    <x v="2209"/>
    <s v="Startup2210"/>
    <s v="Robotics"/>
    <s v="Germany"/>
    <s v="Berlin"/>
    <n v="2015"/>
    <d v="2022-01-19T00:00:00"/>
    <s v="IPO"/>
    <n v="12904212"/>
    <n v="61661425"/>
    <s v="Accel"/>
    <n v="10"/>
    <n v="871"/>
    <n v="13229079"/>
    <n v="34"/>
    <x v="3"/>
    <x v="0"/>
  </r>
  <r>
    <x v="2210"/>
    <s v="Startup2211"/>
    <s v="Robotics"/>
    <s v="Germany"/>
    <s v="Berlin"/>
    <n v="2024"/>
    <d v="2022-12-08T00:00:00"/>
    <s v="Series A"/>
    <n v="25092633"/>
    <n v="573132154"/>
    <s v="Andreessen Horowitz"/>
    <n v="5"/>
    <n v="3065"/>
    <n v="18962233"/>
    <n v="35"/>
    <x v="2"/>
    <x v="0"/>
  </r>
  <r>
    <x v="2211"/>
    <s v="Startup2212"/>
    <s v="HealthTech"/>
    <s v="Germany"/>
    <s v="Berlin"/>
    <n v="2020"/>
    <d v="2025-08-27T00:00:00"/>
    <s v="Series D"/>
    <n v="35620440"/>
    <n v="789076701"/>
    <s v="SoftBank"/>
    <n v="3"/>
    <n v="4667"/>
    <n v="13833951"/>
    <n v="36"/>
    <x v="0"/>
    <x v="0"/>
  </r>
  <r>
    <x v="2212"/>
    <s v="Startup2213"/>
    <s v="EdTech"/>
    <s v="France"/>
    <s v="Paris"/>
    <n v="2018"/>
    <d v="2021-08-19T00:00:00"/>
    <s v="IPO"/>
    <n v="33983808"/>
    <n v="595175234"/>
    <s v="Andreessen Horowitz"/>
    <n v="11"/>
    <n v="2102"/>
    <n v="44809424"/>
    <n v="21"/>
    <x v="2"/>
    <x v="0"/>
  </r>
  <r>
    <x v="2213"/>
    <s v="Startup2214"/>
    <s v="CleanTech"/>
    <s v="Canada"/>
    <s v="Vancouver"/>
    <n v="2013"/>
    <d v="2022-04-20T00:00:00"/>
    <s v="Series A"/>
    <n v="41434045"/>
    <n v="664235514"/>
    <s v="Lightspeed"/>
    <n v="8"/>
    <n v="957"/>
    <n v="19868879"/>
    <n v="25"/>
    <x v="1"/>
    <x v="0"/>
  </r>
  <r>
    <x v="2214"/>
    <s v="Startup2215"/>
    <s v="CleanTech"/>
    <s v="India"/>
    <s v="Pune"/>
    <n v="2019"/>
    <d v="2023-06-28T00:00:00"/>
    <s v="IPO"/>
    <n v="16787687"/>
    <n v="6573098"/>
    <s v="Accel"/>
    <n v="6"/>
    <n v="3082"/>
    <n v="41812174"/>
    <n v="12"/>
    <x v="0"/>
    <x v="0"/>
  </r>
  <r>
    <x v="2215"/>
    <s v="Startup2216"/>
    <s v="Cybersecurity"/>
    <s v="India"/>
    <s v="Pune"/>
    <n v="2015"/>
    <d v="2024-08-06T00:00:00"/>
    <s v="Pre-Seed"/>
    <n v="42689608"/>
    <n v="147819774"/>
    <s v="Lightspeed"/>
    <n v="9"/>
    <n v="1381"/>
    <n v="27481040"/>
    <n v="6"/>
    <x v="3"/>
    <x v="0"/>
  </r>
  <r>
    <x v="2216"/>
    <s v="Startup2217"/>
    <s v="AgriTech"/>
    <s v="Germany"/>
    <s v="Berlin"/>
    <n v="2023"/>
    <d v="2022-04-09T00:00:00"/>
    <s v="Series B"/>
    <n v="21382691"/>
    <n v="66283804"/>
    <s v="Lightspeed"/>
    <n v="5"/>
    <n v="410"/>
    <n v="21873327"/>
    <n v="25"/>
    <x v="3"/>
    <x v="0"/>
  </r>
  <r>
    <x v="2217"/>
    <s v="Startup2218"/>
    <s v="HealthTech"/>
    <s v="France"/>
    <s v="Paris"/>
    <n v="2021"/>
    <d v="2023-02-01T00:00:00"/>
    <s v="Pre-Seed"/>
    <n v="5105080"/>
    <n v="703214107"/>
    <s v="Peak XV"/>
    <n v="6"/>
    <n v="4766"/>
    <n v="81124899"/>
    <n v="33"/>
    <x v="1"/>
    <x v="0"/>
  </r>
  <r>
    <x v="2218"/>
    <s v="Startup2219"/>
    <s v="E-Commerce"/>
    <s v="France"/>
    <s v="Paris"/>
    <n v="2020"/>
    <d v="2024-12-09T00:00:00"/>
    <s v="Series A"/>
    <n v="47773672"/>
    <n v="740508592"/>
    <s v="Lightspeed"/>
    <n v="9"/>
    <n v="1200"/>
    <n v="97816592"/>
    <n v="12"/>
    <x v="3"/>
    <x v="0"/>
  </r>
  <r>
    <x v="2219"/>
    <s v="Startup2220"/>
    <s v="Cybersecurity"/>
    <s v="India"/>
    <s v="Pune"/>
    <n v="2012"/>
    <d v="2024-02-18T00:00:00"/>
    <s v="Series B"/>
    <n v="3562197"/>
    <n v="245318714"/>
    <s v="Sequoia Capital"/>
    <n v="11"/>
    <n v="969"/>
    <n v="29714800"/>
    <n v="38"/>
    <x v="0"/>
    <x v="0"/>
  </r>
  <r>
    <x v="2220"/>
    <s v="Startup2221"/>
    <s v="AgriTech"/>
    <s v="UAE"/>
    <s v="Dubai"/>
    <n v="2022"/>
    <d v="2025-08-23T00:00:00"/>
    <s v="Series D"/>
    <n v="30121806"/>
    <n v="564505511"/>
    <s v="Tiger Global"/>
    <n v="14"/>
    <n v="2775"/>
    <n v="24728709"/>
    <n v="28"/>
    <x v="2"/>
    <x v="0"/>
  </r>
  <r>
    <x v="2221"/>
    <s v="Startup2222"/>
    <s v="AgriTech"/>
    <s v="Australia"/>
    <s v="Melbourne"/>
    <n v="2015"/>
    <d v="2024-01-10T00:00:00"/>
    <s v="Series C"/>
    <n v="1050165"/>
    <n v="272470178"/>
    <s v="Sequoia Capital"/>
    <n v="13"/>
    <n v="2683"/>
    <n v="47950424"/>
    <n v="32"/>
    <x v="3"/>
    <x v="0"/>
  </r>
  <r>
    <x v="2222"/>
    <s v="Startup2223"/>
    <s v="AI"/>
    <s v="Japan"/>
    <s v="Tokyo"/>
    <n v="2022"/>
    <d v="2025-03-25T00:00:00"/>
    <s v="Seed"/>
    <n v="18338337"/>
    <n v="384429295"/>
    <s v="Accel"/>
    <n v="3"/>
    <n v="3790"/>
    <n v="5032249"/>
    <n v="24"/>
    <x v="1"/>
    <x v="0"/>
  </r>
  <r>
    <x v="2223"/>
    <s v="Startup2224"/>
    <s v="HealthTech"/>
    <s v="Singapore"/>
    <s v="Singapore"/>
    <n v="2014"/>
    <d v="2023-08-16T00:00:00"/>
    <s v="Seed"/>
    <n v="46720882"/>
    <n v="607454760"/>
    <s v="Andreessen Horowitz"/>
    <n v="3"/>
    <n v="3717"/>
    <n v="61058298"/>
    <n v="16"/>
    <x v="3"/>
    <x v="0"/>
  </r>
  <r>
    <x v="2224"/>
    <s v="Startup2225"/>
    <s v="HealthTech"/>
    <s v="Germany"/>
    <s v="Berlin"/>
    <n v="2011"/>
    <d v="2024-10-03T00:00:00"/>
    <s v="IPO"/>
    <n v="23541688"/>
    <n v="671327500"/>
    <s v="Tiger Global"/>
    <n v="6"/>
    <n v="1103"/>
    <n v="89011806"/>
    <n v="30"/>
    <x v="0"/>
    <x v="0"/>
  </r>
  <r>
    <x v="2225"/>
    <s v="Startup2226"/>
    <s v="CleanTech"/>
    <s v="Singapore"/>
    <s v="Singapore"/>
    <n v="2017"/>
    <d v="2025-06-13T00:00:00"/>
    <s v="Series A"/>
    <n v="25545224"/>
    <n v="882911200"/>
    <s v="Andreessen Horowitz"/>
    <n v="12"/>
    <n v="1406"/>
    <n v="32773360"/>
    <n v="11"/>
    <x v="2"/>
    <x v="1"/>
  </r>
  <r>
    <x v="2226"/>
    <s v="Startup2227"/>
    <s v="SaaS"/>
    <s v="USA"/>
    <s v="Austin"/>
    <n v="2015"/>
    <d v="2021-11-07T00:00:00"/>
    <s v="Series B"/>
    <n v="49854090"/>
    <n v="220661446"/>
    <s v="Lightspeed"/>
    <n v="6"/>
    <n v="4368"/>
    <n v="61776715"/>
    <n v="21"/>
    <x v="1"/>
    <x v="0"/>
  </r>
  <r>
    <x v="2227"/>
    <s v="Startup2228"/>
    <s v="AgriTech"/>
    <s v="Singapore"/>
    <s v="Singapore"/>
    <n v="2017"/>
    <d v="2025-05-06T00:00:00"/>
    <s v="Series B"/>
    <n v="4255450"/>
    <n v="443163687"/>
    <s v="Accel"/>
    <n v="13"/>
    <n v="2459"/>
    <n v="85906427"/>
    <n v="13"/>
    <x v="3"/>
    <x v="0"/>
  </r>
  <r>
    <x v="2228"/>
    <s v="Startup2229"/>
    <s v="Cybersecurity"/>
    <s v="USA"/>
    <s v="Austin"/>
    <n v="2018"/>
    <d v="2021-10-05T00:00:00"/>
    <s v="Series D"/>
    <n v="23941993"/>
    <n v="390215590"/>
    <s v="Lightspeed"/>
    <n v="2"/>
    <n v="4727"/>
    <n v="94663031"/>
    <n v="25"/>
    <x v="1"/>
    <x v="0"/>
  </r>
  <r>
    <x v="2229"/>
    <s v="Startup2230"/>
    <s v="EdTech"/>
    <s v="Germany"/>
    <s v="Munich"/>
    <n v="2017"/>
    <d v="2025-05-14T00:00:00"/>
    <s v="IPO"/>
    <n v="37195717"/>
    <n v="255867881"/>
    <s v="Andreessen Horowitz"/>
    <n v="5"/>
    <n v="1572"/>
    <n v="89783382"/>
    <n v="31"/>
    <x v="3"/>
    <x v="0"/>
  </r>
  <r>
    <x v="2230"/>
    <s v="Startup2231"/>
    <s v="SaaS"/>
    <s v="India"/>
    <s v="Bengaluru"/>
    <n v="2024"/>
    <d v="2021-04-09T00:00:00"/>
    <s v="Series B"/>
    <n v="26494941"/>
    <n v="685894675"/>
    <s v="Lightspeed"/>
    <n v="2"/>
    <n v="832"/>
    <n v="19755305"/>
    <n v="16"/>
    <x v="1"/>
    <x v="0"/>
  </r>
  <r>
    <x v="2231"/>
    <s v="Startup2232"/>
    <s v="HealthTech"/>
    <s v="Singapore"/>
    <s v="Singapore"/>
    <n v="2015"/>
    <d v="2024-01-02T00:00:00"/>
    <s v="Series A"/>
    <n v="15349707"/>
    <n v="479039671"/>
    <s v="Andreessen Horowitz"/>
    <n v="2"/>
    <n v="1025"/>
    <n v="10161484"/>
    <n v="24"/>
    <x v="1"/>
    <x v="0"/>
  </r>
  <r>
    <x v="2232"/>
    <s v="Startup2233"/>
    <s v="SaaS"/>
    <s v="Germany"/>
    <s v="Munich"/>
    <n v="2011"/>
    <d v="2025-04-07T00:00:00"/>
    <s v="Series D"/>
    <n v="26497416"/>
    <n v="423771742"/>
    <s v="Peak XV"/>
    <n v="15"/>
    <n v="2520"/>
    <n v="68760942"/>
    <n v="22"/>
    <x v="3"/>
    <x v="0"/>
  </r>
  <r>
    <x v="2233"/>
    <s v="Startup2234"/>
    <s v="E-Commerce"/>
    <s v="France"/>
    <s v="Paris"/>
    <n v="2021"/>
    <d v="2024-11-20T00:00:00"/>
    <s v="IPO"/>
    <n v="39865085"/>
    <n v="160882741"/>
    <s v="Sequoia Capital"/>
    <n v="1"/>
    <n v="4724"/>
    <n v="3824991"/>
    <n v="7"/>
    <x v="1"/>
    <x v="0"/>
  </r>
  <r>
    <x v="2234"/>
    <s v="Startup2235"/>
    <s v="SaaS"/>
    <s v="Singapore"/>
    <s v="Singapore"/>
    <n v="2019"/>
    <d v="2021-06-04T00:00:00"/>
    <s v="Seed"/>
    <n v="12599846"/>
    <n v="625345798"/>
    <s v="Peak XV"/>
    <n v="8"/>
    <n v="671"/>
    <n v="19669378"/>
    <n v="25"/>
    <x v="2"/>
    <x v="0"/>
  </r>
  <r>
    <x v="2235"/>
    <s v="Startup2236"/>
    <s v="SaaS"/>
    <s v="Singapore"/>
    <s v="Singapore"/>
    <n v="2010"/>
    <d v="2024-01-29T00:00:00"/>
    <s v="Seed"/>
    <n v="19167752"/>
    <n v="465568387"/>
    <s v="Y Combinator"/>
    <n v="9"/>
    <n v="3335"/>
    <n v="38318188"/>
    <n v="9"/>
    <x v="0"/>
    <x v="0"/>
  </r>
  <r>
    <x v="2236"/>
    <s v="Startup2237"/>
    <s v="CleanTech"/>
    <s v="Germany"/>
    <s v="Munich"/>
    <n v="2021"/>
    <d v="2025-09-28T00:00:00"/>
    <s v="Pre-Seed"/>
    <n v="8097816"/>
    <n v="623558038"/>
    <s v="Y Combinator"/>
    <n v="10"/>
    <n v="2468"/>
    <n v="88785028"/>
    <n v="14"/>
    <x v="3"/>
    <x v="0"/>
  </r>
  <r>
    <x v="2237"/>
    <s v="Startup2238"/>
    <s v="AgriTech"/>
    <s v="Japan"/>
    <s v="Tokyo"/>
    <n v="2017"/>
    <d v="2025-12-26T00:00:00"/>
    <s v="Series A"/>
    <n v="28212325"/>
    <n v="847189141"/>
    <s v="Sequoia Capital"/>
    <n v="6"/>
    <n v="3922"/>
    <n v="47529118"/>
    <n v="34"/>
    <x v="1"/>
    <x v="1"/>
  </r>
  <r>
    <x v="2238"/>
    <s v="Startup2239"/>
    <s v="FinTech"/>
    <s v="Japan"/>
    <s v="Tokyo"/>
    <n v="2024"/>
    <d v="2022-01-03T00:00:00"/>
    <s v="Series C"/>
    <n v="10296554"/>
    <n v="922302973"/>
    <s v="Peak XV"/>
    <n v="10"/>
    <n v="1727"/>
    <n v="9768801"/>
    <n v="12"/>
    <x v="1"/>
    <x v="1"/>
  </r>
  <r>
    <x v="2239"/>
    <s v="Startup2240"/>
    <s v="FinTech"/>
    <s v="Singapore"/>
    <s v="Singapore"/>
    <n v="2021"/>
    <d v="2024-04-11T00:00:00"/>
    <s v="Series A"/>
    <n v="26017368"/>
    <n v="383013936"/>
    <s v="Tiger Global"/>
    <n v="3"/>
    <n v="971"/>
    <n v="20342660"/>
    <n v="5"/>
    <x v="0"/>
    <x v="0"/>
  </r>
  <r>
    <x v="2240"/>
    <s v="Startup2241"/>
    <s v="AgriTech"/>
    <s v="India"/>
    <s v="Pune"/>
    <n v="2024"/>
    <d v="2023-11-05T00:00:00"/>
    <s v="Series D"/>
    <n v="43630916"/>
    <n v="70277418"/>
    <s v="Tiger Global"/>
    <n v="3"/>
    <n v="2346"/>
    <n v="42614254"/>
    <n v="4"/>
    <x v="1"/>
    <x v="0"/>
  </r>
  <r>
    <x v="2241"/>
    <s v="Startup2242"/>
    <s v="AI"/>
    <s v="Canada"/>
    <s v="Vancouver"/>
    <n v="2024"/>
    <d v="2021-06-04T00:00:00"/>
    <s v="Pre-Seed"/>
    <n v="46628214"/>
    <n v="689484340"/>
    <s v="Tiger Global"/>
    <n v="7"/>
    <n v="3731"/>
    <n v="66481936"/>
    <n v="34"/>
    <x v="0"/>
    <x v="0"/>
  </r>
  <r>
    <x v="2242"/>
    <s v="Startup2243"/>
    <s v="FinTech"/>
    <s v="Japan"/>
    <s v="Tokyo"/>
    <n v="2022"/>
    <d v="2024-05-07T00:00:00"/>
    <s v="Series A"/>
    <n v="46309407"/>
    <n v="531839753"/>
    <s v="Accel"/>
    <n v="8"/>
    <n v="1211"/>
    <n v="26836017"/>
    <n v="25"/>
    <x v="2"/>
    <x v="0"/>
  </r>
  <r>
    <x v="2243"/>
    <s v="Startup2244"/>
    <s v="AI"/>
    <s v="France"/>
    <s v="Paris"/>
    <n v="2015"/>
    <d v="2023-09-15T00:00:00"/>
    <s v="Series D"/>
    <n v="41623552"/>
    <n v="242442571"/>
    <s v="Accel"/>
    <n v="3"/>
    <n v="832"/>
    <n v="70955628"/>
    <n v="6"/>
    <x v="0"/>
    <x v="0"/>
  </r>
  <r>
    <x v="2244"/>
    <s v="Startup2245"/>
    <s v="AI"/>
    <s v="France"/>
    <s v="Paris"/>
    <n v="2019"/>
    <d v="2021-06-28T00:00:00"/>
    <s v="Series A"/>
    <n v="13460561"/>
    <n v="485677882"/>
    <s v="Y Combinator"/>
    <n v="11"/>
    <n v="79"/>
    <n v="81336466"/>
    <n v="17"/>
    <x v="1"/>
    <x v="0"/>
  </r>
  <r>
    <x v="2245"/>
    <s v="Startup2246"/>
    <s v="E-Commerce"/>
    <s v="Germany"/>
    <s v="Munich"/>
    <n v="2020"/>
    <d v="2025-07-14T00:00:00"/>
    <s v="Series A"/>
    <n v="33588397"/>
    <n v="263752687"/>
    <s v="Andreessen Horowitz"/>
    <n v="5"/>
    <n v="3520"/>
    <n v="71566215"/>
    <n v="10"/>
    <x v="1"/>
    <x v="0"/>
  </r>
  <r>
    <x v="2246"/>
    <s v="Startup2247"/>
    <s v="CleanTech"/>
    <s v="Japan"/>
    <s v="Tokyo"/>
    <n v="2021"/>
    <d v="2025-10-26T00:00:00"/>
    <s v="Series B"/>
    <n v="46600227"/>
    <n v="247776860"/>
    <s v="Y Combinator"/>
    <n v="1"/>
    <n v="4533"/>
    <n v="66914675"/>
    <n v="38"/>
    <x v="1"/>
    <x v="0"/>
  </r>
  <r>
    <x v="2247"/>
    <s v="Startup2248"/>
    <s v="CleanTech"/>
    <s v="UAE"/>
    <s v="Abu Dhabi"/>
    <n v="2021"/>
    <d v="2025-08-28T00:00:00"/>
    <s v="Series D"/>
    <n v="29670734"/>
    <n v="326986503"/>
    <s v="Peak XV"/>
    <n v="9"/>
    <n v="557"/>
    <n v="81506818"/>
    <n v="39"/>
    <x v="3"/>
    <x v="0"/>
  </r>
  <r>
    <x v="2248"/>
    <s v="Startup2249"/>
    <s v="Robotics"/>
    <s v="France"/>
    <s v="Paris"/>
    <n v="2020"/>
    <d v="2022-10-27T00:00:00"/>
    <s v="Series C"/>
    <n v="14177129"/>
    <n v="542948184"/>
    <s v="Sequoia Capital"/>
    <n v="9"/>
    <n v="1960"/>
    <n v="22487499"/>
    <n v="18"/>
    <x v="0"/>
    <x v="0"/>
  </r>
  <r>
    <x v="2249"/>
    <s v="Startup2250"/>
    <s v="HealthTech"/>
    <s v="Germany"/>
    <s v="Munich"/>
    <n v="2014"/>
    <d v="2021-05-05T00:00:00"/>
    <s v="Series D"/>
    <n v="20137853"/>
    <n v="461427659"/>
    <s v="Lightspeed"/>
    <n v="2"/>
    <n v="4221"/>
    <n v="33610163"/>
    <n v="34"/>
    <x v="1"/>
    <x v="0"/>
  </r>
  <r>
    <x v="2250"/>
    <s v="Startup2251"/>
    <s v="HealthTech"/>
    <s v="France"/>
    <s v="Paris"/>
    <n v="2013"/>
    <d v="2022-07-30T00:00:00"/>
    <s v="Series A"/>
    <n v="39455616"/>
    <n v="196359161"/>
    <s v="SoftBank"/>
    <n v="15"/>
    <n v="1067"/>
    <n v="44220619"/>
    <n v="28"/>
    <x v="0"/>
    <x v="0"/>
  </r>
  <r>
    <x v="2251"/>
    <s v="Startup2252"/>
    <s v="SaaS"/>
    <s v="UAE"/>
    <s v="Abu Dhabi"/>
    <n v="2016"/>
    <d v="2026-06-02T00:00:00"/>
    <s v="Series D"/>
    <n v="31547089"/>
    <n v="858037997"/>
    <s v="Sequoia Capital"/>
    <n v="12"/>
    <n v="1232"/>
    <n v="30079228"/>
    <n v="11"/>
    <x v="0"/>
    <x v="1"/>
  </r>
  <r>
    <x v="2252"/>
    <s v="Startup2253"/>
    <s v="AI"/>
    <s v="France"/>
    <s v="Paris"/>
    <n v="2020"/>
    <d v="2022-08-10T00:00:00"/>
    <s v="IPO"/>
    <n v="23535135"/>
    <n v="927757264"/>
    <s v="Accel"/>
    <n v="15"/>
    <n v="2722"/>
    <n v="35130481"/>
    <n v="34"/>
    <x v="1"/>
    <x v="1"/>
  </r>
  <r>
    <x v="2253"/>
    <s v="Startup2254"/>
    <s v="EdTech"/>
    <s v="Canada"/>
    <s v="Toronto"/>
    <n v="2010"/>
    <d v="2022-09-20T00:00:00"/>
    <s v="Series A"/>
    <n v="47452724"/>
    <n v="296156500"/>
    <s v="Y Combinator"/>
    <n v="11"/>
    <n v="4301"/>
    <n v="48745111"/>
    <n v="19"/>
    <x v="1"/>
    <x v="0"/>
  </r>
  <r>
    <x v="2254"/>
    <s v="Startup2255"/>
    <s v="AI"/>
    <s v="India"/>
    <s v="Hyderabad"/>
    <n v="2022"/>
    <d v="2022-09-16T00:00:00"/>
    <s v="Seed"/>
    <n v="4569335"/>
    <n v="627413988"/>
    <s v="Andreessen Horowitz"/>
    <n v="3"/>
    <n v="2863"/>
    <n v="37102458"/>
    <n v="1"/>
    <x v="1"/>
    <x v="0"/>
  </r>
  <r>
    <x v="2255"/>
    <s v="Startup2256"/>
    <s v="EdTech"/>
    <s v="France"/>
    <s v="Paris"/>
    <n v="2012"/>
    <d v="2021-01-24T00:00:00"/>
    <s v="Pre-Seed"/>
    <n v="35656721"/>
    <n v="895673284"/>
    <s v="Y Combinator"/>
    <n v="2"/>
    <n v="1474"/>
    <n v="12536318"/>
    <n v="31"/>
    <x v="1"/>
    <x v="1"/>
  </r>
  <r>
    <x v="2256"/>
    <s v="Startup2257"/>
    <s v="CleanTech"/>
    <s v="Japan"/>
    <s v="Tokyo"/>
    <n v="2022"/>
    <d v="2022-10-09T00:00:00"/>
    <s v="IPO"/>
    <n v="26037725"/>
    <n v="153939808"/>
    <s v="SoftBank"/>
    <n v="13"/>
    <n v="1940"/>
    <n v="43468177"/>
    <n v="9"/>
    <x v="1"/>
    <x v="0"/>
  </r>
  <r>
    <x v="2257"/>
    <s v="Startup2258"/>
    <s v="Cybersecurity"/>
    <s v="UK"/>
    <s v="Manchester"/>
    <n v="2024"/>
    <d v="2026-06-14T00:00:00"/>
    <s v="IPO"/>
    <n v="35924056"/>
    <n v="404287712"/>
    <s v="Tiger Global"/>
    <n v="10"/>
    <n v="1701"/>
    <n v="43175605"/>
    <n v="13"/>
    <x v="0"/>
    <x v="0"/>
  </r>
  <r>
    <x v="2258"/>
    <s v="Startup2259"/>
    <s v="AgriTech"/>
    <s v="Canada"/>
    <s v="Vancouver"/>
    <n v="2017"/>
    <d v="2022-02-11T00:00:00"/>
    <s v="Pre-Seed"/>
    <n v="33718150"/>
    <n v="125468463"/>
    <s v="Peak XV"/>
    <n v="14"/>
    <n v="4266"/>
    <n v="20077402"/>
    <n v="3"/>
    <x v="3"/>
    <x v="0"/>
  </r>
  <r>
    <x v="2259"/>
    <s v="Startup2260"/>
    <s v="CleanTech"/>
    <s v="UK"/>
    <s v="Manchester"/>
    <n v="2022"/>
    <d v="2023-05-13T00:00:00"/>
    <s v="Pre-Seed"/>
    <n v="15750896"/>
    <n v="653701682"/>
    <s v="Tiger Global"/>
    <n v="15"/>
    <n v="4360"/>
    <n v="53423375"/>
    <n v="1"/>
    <x v="2"/>
    <x v="0"/>
  </r>
  <r>
    <x v="2260"/>
    <s v="Startup2261"/>
    <s v="Robotics"/>
    <s v="Germany"/>
    <s v="Berlin"/>
    <n v="2017"/>
    <d v="2022-02-12T00:00:00"/>
    <s v="Series A"/>
    <n v="8492771"/>
    <n v="962687393"/>
    <s v="Lightspeed"/>
    <n v="15"/>
    <n v="199"/>
    <n v="66231318"/>
    <n v="11"/>
    <x v="2"/>
    <x v="1"/>
  </r>
  <r>
    <x v="2261"/>
    <s v="Startup2262"/>
    <s v="EdTech"/>
    <s v="Singapore"/>
    <s v="Singapore"/>
    <n v="2019"/>
    <d v="2023-04-14T00:00:00"/>
    <s v="Seed"/>
    <n v="30880938"/>
    <n v="846246135"/>
    <s v="Tiger Global"/>
    <n v="6"/>
    <n v="216"/>
    <n v="75343315"/>
    <n v="2"/>
    <x v="0"/>
    <x v="1"/>
  </r>
  <r>
    <x v="2262"/>
    <s v="Startup2263"/>
    <s v="AgriTech"/>
    <s v="Germany"/>
    <s v="Berlin"/>
    <n v="2010"/>
    <d v="2025-06-13T00:00:00"/>
    <s v="Series A"/>
    <n v="17435861"/>
    <n v="369629109"/>
    <s v="Tiger Global"/>
    <n v="10"/>
    <n v="3003"/>
    <n v="22927705"/>
    <n v="13"/>
    <x v="1"/>
    <x v="0"/>
  </r>
  <r>
    <x v="2263"/>
    <s v="Startup2264"/>
    <s v="E-Commerce"/>
    <s v="UAE"/>
    <s v="Abu Dhabi"/>
    <n v="2020"/>
    <d v="2023-11-01T00:00:00"/>
    <s v="Series D"/>
    <n v="44996553"/>
    <n v="396801602"/>
    <s v="Sequoia Capital"/>
    <n v="6"/>
    <n v="1587"/>
    <n v="78593052"/>
    <n v="21"/>
    <x v="2"/>
    <x v="0"/>
  </r>
  <r>
    <x v="2264"/>
    <s v="Startup2265"/>
    <s v="Cybersecurity"/>
    <s v="Japan"/>
    <s v="Tokyo"/>
    <n v="2021"/>
    <d v="2021-08-06T00:00:00"/>
    <s v="Series A"/>
    <n v="28955347"/>
    <n v="16949009"/>
    <s v="Y Combinator"/>
    <n v="4"/>
    <n v="183"/>
    <n v="65712439"/>
    <n v="32"/>
    <x v="1"/>
    <x v="0"/>
  </r>
  <r>
    <x v="2265"/>
    <s v="Startup2266"/>
    <s v="CleanTech"/>
    <s v="USA"/>
    <s v="San Francisco"/>
    <n v="2024"/>
    <d v="2021-11-11T00:00:00"/>
    <s v="Series B"/>
    <n v="27317876"/>
    <n v="566881788"/>
    <s v="Accel"/>
    <n v="14"/>
    <n v="1323"/>
    <n v="64823211"/>
    <n v="32"/>
    <x v="1"/>
    <x v="0"/>
  </r>
  <r>
    <x v="2266"/>
    <s v="Startup2267"/>
    <s v="AI"/>
    <s v="Australia"/>
    <s v="Melbourne"/>
    <n v="2012"/>
    <d v="2022-02-15T00:00:00"/>
    <s v="Seed"/>
    <n v="40094275"/>
    <n v="519473427"/>
    <s v="Lightspeed"/>
    <n v="1"/>
    <n v="2084"/>
    <n v="60641492"/>
    <n v="5"/>
    <x v="3"/>
    <x v="0"/>
  </r>
  <r>
    <x v="2267"/>
    <s v="Startup2268"/>
    <s v="CleanTech"/>
    <s v="Australia"/>
    <s v="Melbourne"/>
    <n v="2019"/>
    <d v="2023-09-01T00:00:00"/>
    <s v="IPO"/>
    <n v="31462066"/>
    <n v="440704866"/>
    <s v="Andreessen Horowitz"/>
    <n v="15"/>
    <n v="2117"/>
    <n v="50829606"/>
    <n v="4"/>
    <x v="0"/>
    <x v="0"/>
  </r>
  <r>
    <x v="2268"/>
    <s v="Startup2269"/>
    <s v="SaaS"/>
    <s v="Australia"/>
    <s v="Sydney"/>
    <n v="2020"/>
    <d v="2026-03-27T00:00:00"/>
    <s v="Pre-Seed"/>
    <n v="37551803"/>
    <n v="138531029"/>
    <s v="Sequoia Capital"/>
    <n v="3"/>
    <n v="801"/>
    <n v="72027355"/>
    <n v="40"/>
    <x v="2"/>
    <x v="0"/>
  </r>
  <r>
    <x v="2269"/>
    <s v="Startup2270"/>
    <s v="EdTech"/>
    <s v="USA"/>
    <s v="San Francisco"/>
    <n v="2016"/>
    <d v="2024-05-01T00:00:00"/>
    <s v="Seed"/>
    <n v="14280174"/>
    <n v="144601499"/>
    <s v="Andreessen Horowitz"/>
    <n v="4"/>
    <n v="3232"/>
    <n v="13464535"/>
    <n v="36"/>
    <x v="0"/>
    <x v="0"/>
  </r>
  <r>
    <x v="2270"/>
    <s v="Startup2271"/>
    <s v="Cybersecurity"/>
    <s v="UAE"/>
    <s v="Dubai"/>
    <n v="2017"/>
    <d v="2025-08-20T00:00:00"/>
    <s v="Series C"/>
    <n v="38143946"/>
    <n v="773906111"/>
    <s v="Lightspeed"/>
    <n v="5"/>
    <n v="3299"/>
    <n v="15911978"/>
    <n v="34"/>
    <x v="1"/>
    <x v="0"/>
  </r>
  <r>
    <x v="2271"/>
    <s v="Startup2272"/>
    <s v="AI"/>
    <s v="Canada"/>
    <s v="Vancouver"/>
    <n v="2011"/>
    <d v="2025-06-18T00:00:00"/>
    <s v="Pre-Seed"/>
    <n v="24912511"/>
    <n v="399289585"/>
    <s v="SoftBank"/>
    <n v="8"/>
    <n v="3906"/>
    <n v="66300485"/>
    <n v="25"/>
    <x v="0"/>
    <x v="0"/>
  </r>
  <r>
    <x v="2272"/>
    <s v="Startup2273"/>
    <s v="AI"/>
    <s v="Japan"/>
    <s v="Tokyo"/>
    <n v="2018"/>
    <d v="2025-01-27T00:00:00"/>
    <s v="Series C"/>
    <n v="24376105"/>
    <n v="449093728"/>
    <s v="Peak XV"/>
    <n v="15"/>
    <n v="86"/>
    <n v="55610414"/>
    <n v="27"/>
    <x v="3"/>
    <x v="0"/>
  </r>
  <r>
    <x v="2273"/>
    <s v="Startup2274"/>
    <s v="AI"/>
    <s v="Japan"/>
    <s v="Tokyo"/>
    <n v="2012"/>
    <d v="2023-10-23T00:00:00"/>
    <s v="IPO"/>
    <n v="47029893"/>
    <n v="271598762"/>
    <s v="Peak XV"/>
    <n v="15"/>
    <n v="64"/>
    <n v="25651625"/>
    <n v="28"/>
    <x v="0"/>
    <x v="0"/>
  </r>
  <r>
    <x v="2274"/>
    <s v="Startup2275"/>
    <s v="AI"/>
    <s v="UK"/>
    <s v="London"/>
    <n v="2014"/>
    <d v="2026-02-13T00:00:00"/>
    <s v="Seed"/>
    <n v="32346120"/>
    <n v="643152680"/>
    <s v="Andreessen Horowitz"/>
    <n v="15"/>
    <n v="172"/>
    <n v="75275537"/>
    <n v="21"/>
    <x v="2"/>
    <x v="0"/>
  </r>
  <r>
    <x v="2275"/>
    <s v="Startup2276"/>
    <s v="HealthTech"/>
    <s v="France"/>
    <s v="Paris"/>
    <n v="2013"/>
    <d v="2025-09-20T00:00:00"/>
    <s v="Series A"/>
    <n v="43197990"/>
    <n v="296160410"/>
    <s v="Lightspeed"/>
    <n v="3"/>
    <n v="3423"/>
    <n v="13165212"/>
    <n v="4"/>
    <x v="2"/>
    <x v="0"/>
  </r>
  <r>
    <x v="2276"/>
    <s v="Startup2277"/>
    <s v="EdTech"/>
    <s v="Japan"/>
    <s v="Tokyo"/>
    <n v="2013"/>
    <d v="2022-07-13T00:00:00"/>
    <s v="Series D"/>
    <n v="35802967"/>
    <n v="655602446"/>
    <s v="Andreessen Horowitz"/>
    <n v="2"/>
    <n v="4643"/>
    <n v="67837803"/>
    <n v="36"/>
    <x v="2"/>
    <x v="0"/>
  </r>
  <r>
    <x v="2277"/>
    <s v="Startup2278"/>
    <s v="SaaS"/>
    <s v="USA"/>
    <s v="New York"/>
    <n v="2019"/>
    <d v="2024-02-06T00:00:00"/>
    <s v="Series A"/>
    <n v="17075498"/>
    <n v="643268820"/>
    <s v="Andreessen Horowitz"/>
    <n v="12"/>
    <n v="251"/>
    <n v="13652931"/>
    <n v="19"/>
    <x v="1"/>
    <x v="0"/>
  </r>
  <r>
    <x v="2278"/>
    <s v="Startup2279"/>
    <s v="EdTech"/>
    <s v="France"/>
    <s v="Paris"/>
    <n v="2015"/>
    <d v="2022-01-18T00:00:00"/>
    <s v="Seed"/>
    <n v="34960922"/>
    <n v="962926034"/>
    <s v="Lightspeed"/>
    <n v="8"/>
    <n v="4177"/>
    <n v="72620116"/>
    <n v="24"/>
    <x v="3"/>
    <x v="1"/>
  </r>
  <r>
    <x v="2279"/>
    <s v="Startup2280"/>
    <s v="SaaS"/>
    <s v="Australia"/>
    <s v="Sydney"/>
    <n v="2019"/>
    <d v="2022-02-08T00:00:00"/>
    <s v="Series A"/>
    <n v="34449042"/>
    <n v="146050898"/>
    <s v="Lightspeed"/>
    <n v="6"/>
    <n v="534"/>
    <n v="12094519"/>
    <n v="10"/>
    <x v="0"/>
    <x v="0"/>
  </r>
  <r>
    <x v="2280"/>
    <s v="Startup2281"/>
    <s v="SaaS"/>
    <s v="Japan"/>
    <s v="Tokyo"/>
    <n v="2017"/>
    <d v="2025-09-02T00:00:00"/>
    <s v="Series D"/>
    <n v="14125340"/>
    <n v="188507984"/>
    <s v="Sequoia Capital"/>
    <n v="13"/>
    <n v="551"/>
    <n v="39839601"/>
    <n v="39"/>
    <x v="0"/>
    <x v="0"/>
  </r>
  <r>
    <x v="2281"/>
    <s v="Startup2282"/>
    <s v="HealthTech"/>
    <s v="Japan"/>
    <s v="Tokyo"/>
    <n v="2011"/>
    <d v="2023-06-20T00:00:00"/>
    <s v="Series D"/>
    <n v="22070562"/>
    <n v="137112636"/>
    <s v="SoftBank"/>
    <n v="5"/>
    <n v="4873"/>
    <n v="61555338"/>
    <n v="13"/>
    <x v="2"/>
    <x v="0"/>
  </r>
  <r>
    <x v="2282"/>
    <s v="Startup2283"/>
    <s v="Robotics"/>
    <s v="USA"/>
    <s v="Boston"/>
    <n v="2018"/>
    <d v="2023-06-27T00:00:00"/>
    <s v="Seed"/>
    <n v="39447322"/>
    <n v="669751325"/>
    <s v="Sequoia Capital"/>
    <n v="3"/>
    <n v="1954"/>
    <n v="39005368"/>
    <n v="14"/>
    <x v="1"/>
    <x v="0"/>
  </r>
  <r>
    <x v="2283"/>
    <s v="Startup2284"/>
    <s v="AI"/>
    <s v="USA"/>
    <s v="New York"/>
    <n v="2013"/>
    <d v="2025-08-18T00:00:00"/>
    <s v="Series D"/>
    <n v="47667265"/>
    <n v="767431955"/>
    <s v="Y Combinator"/>
    <n v="5"/>
    <n v="2534"/>
    <n v="94561553"/>
    <n v="32"/>
    <x v="1"/>
    <x v="0"/>
  </r>
  <r>
    <x v="2284"/>
    <s v="Startup2285"/>
    <s v="EdTech"/>
    <s v="UAE"/>
    <s v="Abu Dhabi"/>
    <n v="2021"/>
    <d v="2024-04-02T00:00:00"/>
    <s v="Seed"/>
    <n v="27884540"/>
    <n v="806719578"/>
    <s v="Tiger Global"/>
    <n v="9"/>
    <n v="4723"/>
    <n v="76170900"/>
    <n v="15"/>
    <x v="2"/>
    <x v="1"/>
  </r>
  <r>
    <x v="2285"/>
    <s v="Startup2286"/>
    <s v="FinTech"/>
    <s v="UAE"/>
    <s v="Dubai"/>
    <n v="2011"/>
    <d v="2024-11-04T00:00:00"/>
    <s v="Series C"/>
    <n v="7397011"/>
    <n v="834582591"/>
    <s v="Y Combinator"/>
    <n v="9"/>
    <n v="1120"/>
    <n v="33853248"/>
    <n v="28"/>
    <x v="2"/>
    <x v="1"/>
  </r>
  <r>
    <x v="2286"/>
    <s v="Startup2287"/>
    <s v="SaaS"/>
    <s v="India"/>
    <s v="Mumbai"/>
    <n v="2018"/>
    <d v="2025-05-13T00:00:00"/>
    <s v="Series A"/>
    <n v="19633584"/>
    <n v="820919683"/>
    <s v="Accel"/>
    <n v="5"/>
    <n v="1087"/>
    <n v="80222187"/>
    <n v="25"/>
    <x v="0"/>
    <x v="1"/>
  </r>
  <r>
    <x v="2287"/>
    <s v="Startup2288"/>
    <s v="E-Commerce"/>
    <s v="UK"/>
    <s v="London"/>
    <n v="2018"/>
    <d v="2022-06-08T00:00:00"/>
    <s v="Series D"/>
    <n v="35338016"/>
    <n v="939319725"/>
    <s v="Peak XV"/>
    <n v="6"/>
    <n v="4790"/>
    <n v="57726976"/>
    <n v="36"/>
    <x v="0"/>
    <x v="1"/>
  </r>
  <r>
    <x v="2288"/>
    <s v="Startup2289"/>
    <s v="SaaS"/>
    <s v="UK"/>
    <s v="London"/>
    <n v="2012"/>
    <d v="2023-03-02T00:00:00"/>
    <s v="Series A"/>
    <n v="14346360"/>
    <n v="373756237"/>
    <s v="Tiger Global"/>
    <n v="12"/>
    <n v="1560"/>
    <n v="52684079"/>
    <n v="18"/>
    <x v="0"/>
    <x v="0"/>
  </r>
  <r>
    <x v="2289"/>
    <s v="Startup2290"/>
    <s v="AgriTech"/>
    <s v="Australia"/>
    <s v="Sydney"/>
    <n v="2017"/>
    <d v="2025-12-28T00:00:00"/>
    <s v="Series D"/>
    <n v="21682647"/>
    <n v="572846421"/>
    <s v="Y Combinator"/>
    <n v="12"/>
    <n v="3971"/>
    <n v="60073739"/>
    <n v="9"/>
    <x v="3"/>
    <x v="0"/>
  </r>
  <r>
    <x v="2290"/>
    <s v="Startup2291"/>
    <s v="Robotics"/>
    <s v="UAE"/>
    <s v="Abu Dhabi"/>
    <n v="2019"/>
    <d v="2023-09-27T00:00:00"/>
    <s v="Pre-Seed"/>
    <n v="27856410"/>
    <n v="538148818"/>
    <s v="Y Combinator"/>
    <n v="15"/>
    <n v="4027"/>
    <n v="24634594"/>
    <n v="20"/>
    <x v="2"/>
    <x v="0"/>
  </r>
  <r>
    <x v="2291"/>
    <s v="Startup2292"/>
    <s v="EdTech"/>
    <s v="Australia"/>
    <s v="Sydney"/>
    <n v="2023"/>
    <d v="2021-07-23T00:00:00"/>
    <s v="Series D"/>
    <n v="38013926"/>
    <n v="299614045"/>
    <s v="SoftBank"/>
    <n v="10"/>
    <n v="2075"/>
    <n v="79516133"/>
    <n v="33"/>
    <x v="3"/>
    <x v="0"/>
  </r>
  <r>
    <x v="2292"/>
    <s v="Startup2293"/>
    <s v="AgriTech"/>
    <s v="India"/>
    <s v="Bengaluru"/>
    <n v="2022"/>
    <d v="2023-02-27T00:00:00"/>
    <s v="Series A"/>
    <n v="13907128"/>
    <n v="454950724"/>
    <s v="SoftBank"/>
    <n v="14"/>
    <n v="1212"/>
    <n v="87647514"/>
    <n v="1"/>
    <x v="2"/>
    <x v="0"/>
  </r>
  <r>
    <x v="2293"/>
    <s v="Startup2294"/>
    <s v="FinTech"/>
    <s v="Australia"/>
    <s v="Sydney"/>
    <n v="2017"/>
    <d v="2023-07-26T00:00:00"/>
    <s v="Pre-Seed"/>
    <n v="16619059"/>
    <n v="198635848"/>
    <s v="Lightspeed"/>
    <n v="2"/>
    <n v="3513"/>
    <n v="25294815"/>
    <n v="11"/>
    <x v="0"/>
    <x v="0"/>
  </r>
  <r>
    <x v="2294"/>
    <s v="Startup2295"/>
    <s v="SaaS"/>
    <s v="USA"/>
    <s v="San Francisco"/>
    <n v="2019"/>
    <d v="2022-08-10T00:00:00"/>
    <s v="IPO"/>
    <n v="12593996"/>
    <n v="313325655"/>
    <s v="Peak XV"/>
    <n v="8"/>
    <n v="1586"/>
    <n v="63024981"/>
    <n v="34"/>
    <x v="3"/>
    <x v="0"/>
  </r>
  <r>
    <x v="2295"/>
    <s v="Startup2296"/>
    <s v="AI"/>
    <s v="Germany"/>
    <s v="Munich"/>
    <n v="2010"/>
    <d v="2024-01-01T00:00:00"/>
    <s v="Series C"/>
    <n v="21814233"/>
    <n v="725349557"/>
    <s v="Lightspeed"/>
    <n v="3"/>
    <n v="3333"/>
    <n v="95412998"/>
    <n v="22"/>
    <x v="1"/>
    <x v="0"/>
  </r>
  <r>
    <x v="2296"/>
    <s v="Startup2297"/>
    <s v="CleanTech"/>
    <s v="Japan"/>
    <s v="Tokyo"/>
    <n v="2020"/>
    <d v="2025-11-10T00:00:00"/>
    <s v="IPO"/>
    <n v="4505726"/>
    <n v="997538550"/>
    <s v="Y Combinator"/>
    <n v="8"/>
    <n v="1791"/>
    <n v="59728091"/>
    <n v="14"/>
    <x v="3"/>
    <x v="1"/>
  </r>
  <r>
    <x v="2297"/>
    <s v="Startup2298"/>
    <s v="HealthTech"/>
    <s v="UK"/>
    <s v="London"/>
    <n v="2019"/>
    <d v="2023-10-09T00:00:00"/>
    <s v="IPO"/>
    <n v="21024454"/>
    <n v="352931691"/>
    <s v="Peak XV"/>
    <n v="12"/>
    <n v="3484"/>
    <n v="56907414"/>
    <n v="12"/>
    <x v="2"/>
    <x v="0"/>
  </r>
  <r>
    <x v="2298"/>
    <s v="Startup2299"/>
    <s v="AgriTech"/>
    <s v="Japan"/>
    <s v="Tokyo"/>
    <n v="2015"/>
    <d v="2023-07-20T00:00:00"/>
    <s v="Series A"/>
    <n v="25627280"/>
    <n v="641607474"/>
    <s v="Tiger Global"/>
    <n v="5"/>
    <n v="26"/>
    <n v="195752"/>
    <n v="17"/>
    <x v="0"/>
    <x v="0"/>
  </r>
  <r>
    <x v="2299"/>
    <s v="Startup2300"/>
    <s v="AI"/>
    <s v="UAE"/>
    <s v="Abu Dhabi"/>
    <n v="2022"/>
    <d v="2024-05-31T00:00:00"/>
    <s v="Pre-Seed"/>
    <n v="48270235"/>
    <n v="136217439"/>
    <s v="Tiger Global"/>
    <n v="1"/>
    <n v="467"/>
    <n v="8907835"/>
    <n v="4"/>
    <x v="0"/>
    <x v="0"/>
  </r>
  <r>
    <x v="2300"/>
    <s v="Startup2301"/>
    <s v="E-Commerce"/>
    <s v="UAE"/>
    <s v="Dubai"/>
    <n v="2012"/>
    <d v="2026-05-15T00:00:00"/>
    <s v="Series A"/>
    <n v="42923621"/>
    <n v="324549773"/>
    <s v="Sequoia Capital"/>
    <n v="12"/>
    <n v="4213"/>
    <n v="91627671"/>
    <n v="4"/>
    <x v="2"/>
    <x v="0"/>
  </r>
  <r>
    <x v="2301"/>
    <s v="Startup2302"/>
    <s v="SaaS"/>
    <s v="France"/>
    <s v="Paris"/>
    <n v="2010"/>
    <d v="2023-06-04T00:00:00"/>
    <s v="Series A"/>
    <n v="25723796"/>
    <n v="909659080"/>
    <s v="Tiger Global"/>
    <n v="1"/>
    <n v="3028"/>
    <n v="63308651"/>
    <n v="7"/>
    <x v="0"/>
    <x v="1"/>
  </r>
  <r>
    <x v="2302"/>
    <s v="Startup2303"/>
    <s v="Cybersecurity"/>
    <s v="UK"/>
    <s v="London"/>
    <n v="2011"/>
    <d v="2021-12-03T00:00:00"/>
    <s v="IPO"/>
    <n v="2478697"/>
    <n v="973606587"/>
    <s v="Accel"/>
    <n v="4"/>
    <n v="1807"/>
    <n v="7677448"/>
    <n v="17"/>
    <x v="2"/>
    <x v="1"/>
  </r>
  <r>
    <x v="2303"/>
    <s v="Startup2304"/>
    <s v="HealthTech"/>
    <s v="Canada"/>
    <s v="Vancouver"/>
    <n v="2019"/>
    <d v="2024-02-01T00:00:00"/>
    <s v="IPO"/>
    <n v="1595948"/>
    <n v="517756279"/>
    <s v="Sequoia Capital"/>
    <n v="3"/>
    <n v="1694"/>
    <n v="68301521"/>
    <n v="11"/>
    <x v="3"/>
    <x v="0"/>
  </r>
  <r>
    <x v="2304"/>
    <s v="Startup2305"/>
    <s v="FinTech"/>
    <s v="Singapore"/>
    <s v="Singapore"/>
    <n v="2021"/>
    <d v="2023-01-28T00:00:00"/>
    <s v="Series C"/>
    <n v="46243434"/>
    <n v="918180055"/>
    <s v="SoftBank"/>
    <n v="5"/>
    <n v="2203"/>
    <n v="39983002"/>
    <n v="35"/>
    <x v="2"/>
    <x v="1"/>
  </r>
  <r>
    <x v="2305"/>
    <s v="Startup2306"/>
    <s v="HealthTech"/>
    <s v="USA"/>
    <s v="Austin"/>
    <n v="2017"/>
    <d v="2022-10-05T00:00:00"/>
    <s v="Seed"/>
    <n v="35404140"/>
    <n v="947510201"/>
    <s v="Tiger Global"/>
    <n v="8"/>
    <n v="59"/>
    <n v="89437162"/>
    <n v="34"/>
    <x v="0"/>
    <x v="1"/>
  </r>
  <r>
    <x v="2306"/>
    <s v="Startup2307"/>
    <s v="AI"/>
    <s v="Canada"/>
    <s v="Toronto"/>
    <n v="2014"/>
    <d v="2022-10-20T00:00:00"/>
    <s v="Series D"/>
    <n v="42476922"/>
    <n v="465958533"/>
    <s v="Tiger Global"/>
    <n v="5"/>
    <n v="4062"/>
    <n v="74192834"/>
    <n v="3"/>
    <x v="3"/>
    <x v="0"/>
  </r>
  <r>
    <x v="2307"/>
    <s v="Startup2308"/>
    <s v="AgriTech"/>
    <s v="Japan"/>
    <s v="Tokyo"/>
    <n v="2015"/>
    <d v="2023-09-08T00:00:00"/>
    <s v="Seed"/>
    <n v="25776089"/>
    <n v="279720782"/>
    <s v="Y Combinator"/>
    <n v="6"/>
    <n v="2224"/>
    <n v="47925648"/>
    <n v="4"/>
    <x v="3"/>
    <x v="0"/>
  </r>
  <r>
    <x v="2308"/>
    <s v="Startup2309"/>
    <s v="EdTech"/>
    <s v="Singapore"/>
    <s v="Singapore"/>
    <n v="2014"/>
    <d v="2023-08-03T00:00:00"/>
    <s v="Seed"/>
    <n v="35660612"/>
    <n v="95131211"/>
    <s v="Accel"/>
    <n v="9"/>
    <n v="227"/>
    <n v="79560575"/>
    <n v="6"/>
    <x v="0"/>
    <x v="0"/>
  </r>
  <r>
    <x v="2309"/>
    <s v="Startup2310"/>
    <s v="Robotics"/>
    <s v="Australia"/>
    <s v="Melbourne"/>
    <n v="2013"/>
    <d v="2026-03-19T00:00:00"/>
    <s v="Series A"/>
    <n v="47620876"/>
    <n v="70171350"/>
    <s v="Tiger Global"/>
    <n v="1"/>
    <n v="1751"/>
    <n v="12432559"/>
    <n v="3"/>
    <x v="0"/>
    <x v="0"/>
  </r>
  <r>
    <x v="2310"/>
    <s v="Startup2311"/>
    <s v="Robotics"/>
    <s v="India"/>
    <s v="Bengaluru"/>
    <n v="2022"/>
    <d v="2023-01-14T00:00:00"/>
    <s v="Series B"/>
    <n v="40121749"/>
    <n v="506722900"/>
    <s v="Y Combinator"/>
    <n v="10"/>
    <n v="1777"/>
    <n v="10510727"/>
    <n v="9"/>
    <x v="0"/>
    <x v="0"/>
  </r>
  <r>
    <x v="2311"/>
    <s v="Startup2312"/>
    <s v="Robotics"/>
    <s v="UK"/>
    <s v="London"/>
    <n v="2013"/>
    <d v="2022-10-30T00:00:00"/>
    <s v="Series B"/>
    <n v="47511456"/>
    <n v="831062096"/>
    <s v="Sequoia Capital"/>
    <n v="14"/>
    <n v="3483"/>
    <n v="55399436"/>
    <n v="20"/>
    <x v="3"/>
    <x v="1"/>
  </r>
  <r>
    <x v="2312"/>
    <s v="Startup2313"/>
    <s v="AgriTech"/>
    <s v="Canada"/>
    <s v="Toronto"/>
    <n v="2011"/>
    <d v="2023-03-02T00:00:00"/>
    <s v="Series A"/>
    <n v="25018291"/>
    <n v="502440169"/>
    <s v="Peak XV"/>
    <n v="11"/>
    <n v="357"/>
    <n v="9211006"/>
    <n v="16"/>
    <x v="3"/>
    <x v="0"/>
  </r>
  <r>
    <x v="2313"/>
    <s v="Startup2314"/>
    <s v="Cybersecurity"/>
    <s v="UAE"/>
    <s v="Dubai"/>
    <n v="2024"/>
    <d v="2024-12-11T00:00:00"/>
    <s v="Seed"/>
    <n v="3719463"/>
    <n v="146030145"/>
    <s v="Lightspeed"/>
    <n v="14"/>
    <n v="197"/>
    <n v="30894194"/>
    <n v="17"/>
    <x v="3"/>
    <x v="0"/>
  </r>
  <r>
    <x v="2314"/>
    <s v="Startup2315"/>
    <s v="EdTech"/>
    <s v="UAE"/>
    <s v="Dubai"/>
    <n v="2018"/>
    <d v="2021-08-19T00:00:00"/>
    <s v="IPO"/>
    <n v="5065791"/>
    <n v="681080702"/>
    <s v="Accel"/>
    <n v="13"/>
    <n v="248"/>
    <n v="70199932"/>
    <n v="13"/>
    <x v="2"/>
    <x v="0"/>
  </r>
  <r>
    <x v="2315"/>
    <s v="Startup2316"/>
    <s v="Cybersecurity"/>
    <s v="UAE"/>
    <s v="Dubai"/>
    <n v="2010"/>
    <d v="2024-03-06T00:00:00"/>
    <s v="Series A"/>
    <n v="37992606"/>
    <n v="512313884"/>
    <s v="Lightspeed"/>
    <n v="13"/>
    <n v="2403"/>
    <n v="44792170"/>
    <n v="16"/>
    <x v="0"/>
    <x v="0"/>
  </r>
  <r>
    <x v="2316"/>
    <s v="Startup2317"/>
    <s v="SaaS"/>
    <s v="Canada"/>
    <s v="Toronto"/>
    <n v="2010"/>
    <d v="2021-01-16T00:00:00"/>
    <s v="Series A"/>
    <n v="14980925"/>
    <n v="871881911"/>
    <s v="Andreessen Horowitz"/>
    <n v="11"/>
    <n v="2418"/>
    <n v="62794971"/>
    <n v="37"/>
    <x v="0"/>
    <x v="1"/>
  </r>
  <r>
    <x v="2317"/>
    <s v="Startup2318"/>
    <s v="EdTech"/>
    <s v="UAE"/>
    <s v="Dubai"/>
    <n v="2011"/>
    <d v="2021-12-24T00:00:00"/>
    <s v="Series B"/>
    <n v="38960510"/>
    <n v="323278884"/>
    <s v="Tiger Global"/>
    <n v="1"/>
    <n v="1888"/>
    <n v="64381636"/>
    <n v="34"/>
    <x v="0"/>
    <x v="0"/>
  </r>
  <r>
    <x v="2318"/>
    <s v="Startup2319"/>
    <s v="AI"/>
    <s v="UAE"/>
    <s v="Abu Dhabi"/>
    <n v="2010"/>
    <d v="2021-06-08T00:00:00"/>
    <s v="Seed"/>
    <n v="33991845"/>
    <n v="935538564"/>
    <s v="Lightspeed"/>
    <n v="10"/>
    <n v="2130"/>
    <n v="98489380"/>
    <n v="40"/>
    <x v="3"/>
    <x v="1"/>
  </r>
  <r>
    <x v="2319"/>
    <s v="Startup2320"/>
    <s v="AgriTech"/>
    <s v="UK"/>
    <s v="London"/>
    <n v="2019"/>
    <d v="2023-01-29T00:00:00"/>
    <s v="Pre-Seed"/>
    <n v="36650057"/>
    <n v="55980089"/>
    <s v="Y Combinator"/>
    <n v="4"/>
    <n v="3977"/>
    <n v="88813069"/>
    <n v="22"/>
    <x v="3"/>
    <x v="0"/>
  </r>
  <r>
    <x v="2320"/>
    <s v="Startup2321"/>
    <s v="EdTech"/>
    <s v="Germany"/>
    <s v="Berlin"/>
    <n v="2022"/>
    <d v="2026-04-18T00:00:00"/>
    <s v="Pre-Seed"/>
    <n v="23070378"/>
    <n v="69837521"/>
    <s v="Sequoia Capital"/>
    <n v="9"/>
    <n v="1192"/>
    <n v="34006831"/>
    <n v="27"/>
    <x v="3"/>
    <x v="0"/>
  </r>
  <r>
    <x v="2321"/>
    <s v="Startup2322"/>
    <s v="E-Commerce"/>
    <s v="India"/>
    <s v="Bengaluru"/>
    <n v="2012"/>
    <d v="2021-08-12T00:00:00"/>
    <s v="Series C"/>
    <n v="6837472"/>
    <n v="61059492"/>
    <s v="Y Combinator"/>
    <n v="3"/>
    <n v="3051"/>
    <n v="37080140"/>
    <n v="33"/>
    <x v="3"/>
    <x v="0"/>
  </r>
  <r>
    <x v="2322"/>
    <s v="Startup2323"/>
    <s v="CleanTech"/>
    <s v="USA"/>
    <s v="New York"/>
    <n v="2017"/>
    <d v="2025-02-08T00:00:00"/>
    <s v="IPO"/>
    <n v="39075748"/>
    <n v="52042258"/>
    <s v="Lightspeed"/>
    <n v="14"/>
    <n v="2872"/>
    <n v="2897626"/>
    <n v="22"/>
    <x v="1"/>
    <x v="0"/>
  </r>
  <r>
    <x v="2323"/>
    <s v="Startup2324"/>
    <s v="SaaS"/>
    <s v="Japan"/>
    <s v="Tokyo"/>
    <n v="2015"/>
    <d v="2026-01-06T00:00:00"/>
    <s v="Seed"/>
    <n v="16480170"/>
    <n v="192377985"/>
    <s v="Accel"/>
    <n v="14"/>
    <n v="146"/>
    <n v="70202922"/>
    <n v="40"/>
    <x v="1"/>
    <x v="0"/>
  </r>
  <r>
    <x v="2324"/>
    <s v="Startup2325"/>
    <s v="Cybersecurity"/>
    <s v="Germany"/>
    <s v="Munich"/>
    <n v="2020"/>
    <d v="2022-09-07T00:00:00"/>
    <s v="Seed"/>
    <n v="21889592"/>
    <n v="88698159"/>
    <s v="Y Combinator"/>
    <n v="9"/>
    <n v="1048"/>
    <n v="79798029"/>
    <n v="37"/>
    <x v="0"/>
    <x v="0"/>
  </r>
  <r>
    <x v="2325"/>
    <s v="Startup2326"/>
    <s v="E-Commerce"/>
    <s v="Singapore"/>
    <s v="Singapore"/>
    <n v="2012"/>
    <d v="2025-06-04T00:00:00"/>
    <s v="IPO"/>
    <n v="39398943"/>
    <n v="943376391"/>
    <s v="Andreessen Horowitz"/>
    <n v="4"/>
    <n v="1307"/>
    <n v="78595053"/>
    <n v="25"/>
    <x v="2"/>
    <x v="1"/>
  </r>
  <r>
    <x v="2326"/>
    <s v="Startup2327"/>
    <s v="FinTech"/>
    <s v="France"/>
    <s v="Paris"/>
    <n v="2016"/>
    <d v="2025-12-23T00:00:00"/>
    <s v="Seed"/>
    <n v="43323978"/>
    <n v="360933702"/>
    <s v="SoftBank"/>
    <n v="4"/>
    <n v="4475"/>
    <n v="49949568"/>
    <n v="13"/>
    <x v="0"/>
    <x v="0"/>
  </r>
  <r>
    <x v="2327"/>
    <s v="Startup2328"/>
    <s v="AgriTech"/>
    <s v="UK"/>
    <s v="Manchester"/>
    <n v="2010"/>
    <d v="2026-06-10T00:00:00"/>
    <s v="Series C"/>
    <n v="24399343"/>
    <n v="744706802"/>
    <s v="Lightspeed"/>
    <n v="1"/>
    <n v="3085"/>
    <n v="26675885"/>
    <n v="25"/>
    <x v="0"/>
    <x v="0"/>
  </r>
  <r>
    <x v="2328"/>
    <s v="Startup2329"/>
    <s v="EdTech"/>
    <s v="Singapore"/>
    <s v="Singapore"/>
    <n v="2017"/>
    <d v="2024-05-31T00:00:00"/>
    <s v="Seed"/>
    <n v="11906730"/>
    <n v="15422945"/>
    <s v="SoftBank"/>
    <n v="8"/>
    <n v="4183"/>
    <n v="58246604"/>
    <n v="3"/>
    <x v="2"/>
    <x v="0"/>
  </r>
  <r>
    <x v="2329"/>
    <s v="Startup2330"/>
    <s v="SaaS"/>
    <s v="Singapore"/>
    <s v="Singapore"/>
    <n v="2020"/>
    <d v="2021-05-16T00:00:00"/>
    <s v="Series D"/>
    <n v="3477340"/>
    <n v="837464037"/>
    <s v="Y Combinator"/>
    <n v="1"/>
    <n v="1253"/>
    <n v="62813300"/>
    <n v="12"/>
    <x v="3"/>
    <x v="1"/>
  </r>
  <r>
    <x v="2330"/>
    <s v="Startup2331"/>
    <s v="AI"/>
    <s v="Japan"/>
    <s v="Tokyo"/>
    <n v="2014"/>
    <d v="2024-06-30T00:00:00"/>
    <s v="Series C"/>
    <n v="16236297"/>
    <n v="594277331"/>
    <s v="Sequoia Capital"/>
    <n v="2"/>
    <n v="1563"/>
    <n v="60036526"/>
    <n v="15"/>
    <x v="1"/>
    <x v="0"/>
  </r>
  <r>
    <x v="2331"/>
    <s v="Startup2332"/>
    <s v="FinTech"/>
    <s v="Japan"/>
    <s v="Tokyo"/>
    <n v="2023"/>
    <d v="2021-07-07T00:00:00"/>
    <s v="Series A"/>
    <n v="18732305"/>
    <n v="910927273"/>
    <s v="SoftBank"/>
    <n v="13"/>
    <n v="2764"/>
    <n v="41024649"/>
    <n v="6"/>
    <x v="0"/>
    <x v="1"/>
  </r>
  <r>
    <x v="2332"/>
    <s v="Startup2333"/>
    <s v="SaaS"/>
    <s v="India"/>
    <s v="Hyderabad"/>
    <n v="2024"/>
    <d v="2023-05-29T00:00:00"/>
    <s v="Seed"/>
    <n v="7538886"/>
    <n v="940323731"/>
    <s v="Tiger Global"/>
    <n v="15"/>
    <n v="4008"/>
    <n v="31444394"/>
    <n v="14"/>
    <x v="3"/>
    <x v="1"/>
  </r>
  <r>
    <x v="2333"/>
    <s v="Startup2334"/>
    <s v="Robotics"/>
    <s v="Japan"/>
    <s v="Tokyo"/>
    <n v="2014"/>
    <d v="2024-06-27T00:00:00"/>
    <s v="Series D"/>
    <n v="34197302"/>
    <n v="196680521"/>
    <s v="Sequoia Capital"/>
    <n v="4"/>
    <n v="1472"/>
    <n v="10600682"/>
    <n v="26"/>
    <x v="2"/>
    <x v="0"/>
  </r>
  <r>
    <x v="2334"/>
    <s v="Startup2335"/>
    <s v="SaaS"/>
    <s v="Canada"/>
    <s v="Toronto"/>
    <n v="2015"/>
    <d v="2021-12-12T00:00:00"/>
    <s v="Series B"/>
    <n v="24877376"/>
    <n v="658747068"/>
    <s v="Sequoia Capital"/>
    <n v="10"/>
    <n v="3060"/>
    <n v="87096810"/>
    <n v="29"/>
    <x v="1"/>
    <x v="0"/>
  </r>
  <r>
    <x v="2335"/>
    <s v="Startup2336"/>
    <s v="CleanTech"/>
    <s v="UAE"/>
    <s v="Dubai"/>
    <n v="2011"/>
    <d v="2021-10-28T00:00:00"/>
    <s v="Series D"/>
    <n v="39945187"/>
    <n v="912553598"/>
    <s v="Accel"/>
    <n v="4"/>
    <n v="1428"/>
    <n v="56688071"/>
    <n v="31"/>
    <x v="2"/>
    <x v="1"/>
  </r>
  <r>
    <x v="2336"/>
    <s v="Startup2337"/>
    <s v="FinTech"/>
    <s v="Japan"/>
    <s v="Tokyo"/>
    <n v="2016"/>
    <d v="2026-03-24T00:00:00"/>
    <s v="Series A"/>
    <n v="20623357"/>
    <n v="225280436"/>
    <s v="Andreessen Horowitz"/>
    <n v="14"/>
    <n v="4103"/>
    <n v="44845262"/>
    <n v="31"/>
    <x v="0"/>
    <x v="0"/>
  </r>
  <r>
    <x v="2337"/>
    <s v="Startup2338"/>
    <s v="E-Commerce"/>
    <s v="Germany"/>
    <s v="Berlin"/>
    <n v="2017"/>
    <d v="2021-06-05T00:00:00"/>
    <s v="Seed"/>
    <n v="35539717"/>
    <n v="155188638"/>
    <s v="SoftBank"/>
    <n v="11"/>
    <n v="1861"/>
    <n v="22447732"/>
    <n v="8"/>
    <x v="0"/>
    <x v="0"/>
  </r>
  <r>
    <x v="2338"/>
    <s v="Startup2339"/>
    <s v="AgriTech"/>
    <s v="France"/>
    <s v="Paris"/>
    <n v="2015"/>
    <d v="2023-02-18T00:00:00"/>
    <s v="Series B"/>
    <n v="37436951"/>
    <n v="371324802"/>
    <s v="Lightspeed"/>
    <n v="15"/>
    <n v="4242"/>
    <n v="84591643"/>
    <n v="28"/>
    <x v="3"/>
    <x v="0"/>
  </r>
  <r>
    <x v="2339"/>
    <s v="Startup2340"/>
    <s v="FinTech"/>
    <s v="Japan"/>
    <s v="Tokyo"/>
    <n v="2015"/>
    <d v="2022-03-13T00:00:00"/>
    <s v="Series A"/>
    <n v="2877071"/>
    <n v="416669219"/>
    <s v="Andreessen Horowitz"/>
    <n v="4"/>
    <n v="1225"/>
    <n v="65684756"/>
    <n v="33"/>
    <x v="0"/>
    <x v="0"/>
  </r>
  <r>
    <x v="2340"/>
    <s v="Startup2341"/>
    <s v="AgriTech"/>
    <s v="UAE"/>
    <s v="Dubai"/>
    <n v="2022"/>
    <d v="2023-09-06T00:00:00"/>
    <s v="Seed"/>
    <n v="21077141"/>
    <n v="871803960"/>
    <s v="Peak XV"/>
    <n v="5"/>
    <n v="682"/>
    <n v="74857198"/>
    <n v="4"/>
    <x v="0"/>
    <x v="1"/>
  </r>
  <r>
    <x v="2341"/>
    <s v="Startup2342"/>
    <s v="CleanTech"/>
    <s v="Japan"/>
    <s v="Tokyo"/>
    <n v="2013"/>
    <d v="2025-06-29T00:00:00"/>
    <s v="Pre-Seed"/>
    <n v="49752142"/>
    <n v="606664927"/>
    <s v="Andreessen Horowitz"/>
    <n v="6"/>
    <n v="1346"/>
    <n v="14021903"/>
    <n v="8"/>
    <x v="0"/>
    <x v="0"/>
  </r>
  <r>
    <x v="2342"/>
    <s v="Startup2343"/>
    <s v="AgriTech"/>
    <s v="Australia"/>
    <s v="Melbourne"/>
    <n v="2021"/>
    <d v="2026-05-12T00:00:00"/>
    <s v="Series A"/>
    <n v="12828607"/>
    <n v="840256455"/>
    <s v="Tiger Global"/>
    <n v="2"/>
    <n v="1753"/>
    <n v="92232860"/>
    <n v="22"/>
    <x v="2"/>
    <x v="1"/>
  </r>
  <r>
    <x v="2343"/>
    <s v="Startup2344"/>
    <s v="AgriTech"/>
    <s v="France"/>
    <s v="Paris"/>
    <n v="2020"/>
    <d v="2024-05-29T00:00:00"/>
    <s v="Series C"/>
    <n v="11729007"/>
    <n v="388411891"/>
    <s v="SoftBank"/>
    <n v="12"/>
    <n v="3627"/>
    <n v="98899138"/>
    <n v="14"/>
    <x v="1"/>
    <x v="0"/>
  </r>
  <r>
    <x v="2344"/>
    <s v="Startup2345"/>
    <s v="FinTech"/>
    <s v="USA"/>
    <s v="New York"/>
    <n v="2011"/>
    <d v="2025-12-10T00:00:00"/>
    <s v="IPO"/>
    <n v="15632979"/>
    <n v="935389649"/>
    <s v="Sequoia Capital"/>
    <n v="7"/>
    <n v="2031"/>
    <n v="19753903"/>
    <n v="35"/>
    <x v="0"/>
    <x v="1"/>
  </r>
  <r>
    <x v="2345"/>
    <s v="Startup2346"/>
    <s v="Cybersecurity"/>
    <s v="Singapore"/>
    <s v="Singapore"/>
    <n v="2012"/>
    <d v="2024-11-04T00:00:00"/>
    <s v="Pre-Seed"/>
    <n v="44704352"/>
    <n v="126066155"/>
    <s v="Tiger Global"/>
    <n v="10"/>
    <n v="2774"/>
    <n v="37234174"/>
    <n v="34"/>
    <x v="0"/>
    <x v="0"/>
  </r>
  <r>
    <x v="2346"/>
    <s v="Startup2347"/>
    <s v="E-Commerce"/>
    <s v="Japan"/>
    <s v="Tokyo"/>
    <n v="2015"/>
    <d v="2022-01-21T00:00:00"/>
    <s v="Series C"/>
    <n v="27344695"/>
    <n v="907692296"/>
    <s v="Andreessen Horowitz"/>
    <n v="6"/>
    <n v="3304"/>
    <n v="7221027"/>
    <n v="31"/>
    <x v="2"/>
    <x v="1"/>
  </r>
  <r>
    <x v="2347"/>
    <s v="Startup2348"/>
    <s v="AgriTech"/>
    <s v="USA"/>
    <s v="New York"/>
    <n v="2013"/>
    <d v="2022-04-25T00:00:00"/>
    <s v="IPO"/>
    <n v="7590368"/>
    <n v="684396382"/>
    <s v="SoftBank"/>
    <n v="8"/>
    <n v="187"/>
    <n v="90597364"/>
    <n v="16"/>
    <x v="3"/>
    <x v="0"/>
  </r>
  <r>
    <x v="2348"/>
    <s v="Startup2349"/>
    <s v="E-Commerce"/>
    <s v="Singapore"/>
    <s v="Singapore"/>
    <n v="2022"/>
    <d v="2024-06-06T00:00:00"/>
    <s v="IPO"/>
    <n v="46417040"/>
    <n v="813540315"/>
    <s v="Y Combinator"/>
    <n v="6"/>
    <n v="2215"/>
    <n v="38043644"/>
    <n v="19"/>
    <x v="3"/>
    <x v="1"/>
  </r>
  <r>
    <x v="2349"/>
    <s v="Startup2350"/>
    <s v="HealthTech"/>
    <s v="Japan"/>
    <s v="Tokyo"/>
    <n v="2012"/>
    <d v="2022-07-21T00:00:00"/>
    <s v="Series B"/>
    <n v="6593507"/>
    <n v="804023481"/>
    <s v="Tiger Global"/>
    <n v="13"/>
    <n v="2600"/>
    <n v="20833785"/>
    <n v="19"/>
    <x v="1"/>
    <x v="1"/>
  </r>
  <r>
    <x v="2350"/>
    <s v="Startup2351"/>
    <s v="Robotics"/>
    <s v="Germany"/>
    <s v="Munich"/>
    <n v="2021"/>
    <d v="2024-08-13T00:00:00"/>
    <s v="Seed"/>
    <n v="31746110"/>
    <n v="287921933"/>
    <s v="Andreessen Horowitz"/>
    <n v="9"/>
    <n v="3853"/>
    <n v="91781362"/>
    <n v="14"/>
    <x v="3"/>
    <x v="0"/>
  </r>
  <r>
    <x v="2351"/>
    <s v="Startup2352"/>
    <s v="EdTech"/>
    <s v="Australia"/>
    <s v="Melbourne"/>
    <n v="2013"/>
    <d v="2022-02-15T00:00:00"/>
    <s v="Series C"/>
    <n v="39300586"/>
    <n v="104203501"/>
    <s v="Peak XV"/>
    <n v="7"/>
    <n v="471"/>
    <n v="72934452"/>
    <n v="20"/>
    <x v="1"/>
    <x v="0"/>
  </r>
  <r>
    <x v="2352"/>
    <s v="Startup2353"/>
    <s v="EdTech"/>
    <s v="France"/>
    <s v="Paris"/>
    <n v="2018"/>
    <d v="2025-08-09T00:00:00"/>
    <s v="Seed"/>
    <n v="12122517"/>
    <n v="635774138"/>
    <s v="SoftBank"/>
    <n v="4"/>
    <n v="1049"/>
    <n v="42804931"/>
    <n v="39"/>
    <x v="1"/>
    <x v="0"/>
  </r>
  <r>
    <x v="2353"/>
    <s v="Startup2354"/>
    <s v="AgriTech"/>
    <s v="Singapore"/>
    <s v="Singapore"/>
    <n v="2020"/>
    <d v="2023-11-25T00:00:00"/>
    <s v="Series B"/>
    <n v="31278323"/>
    <n v="418461321"/>
    <s v="Peak XV"/>
    <n v="6"/>
    <n v="1053"/>
    <n v="56773784"/>
    <n v="14"/>
    <x v="1"/>
    <x v="0"/>
  </r>
  <r>
    <x v="2354"/>
    <s v="Startup2355"/>
    <s v="EdTech"/>
    <s v="India"/>
    <s v="Hyderabad"/>
    <n v="2024"/>
    <d v="2025-05-09T00:00:00"/>
    <s v="Series C"/>
    <n v="28832673"/>
    <n v="263238290"/>
    <s v="Lightspeed"/>
    <n v="13"/>
    <n v="2207"/>
    <n v="40913489"/>
    <n v="26"/>
    <x v="3"/>
    <x v="0"/>
  </r>
  <r>
    <x v="2355"/>
    <s v="Startup2356"/>
    <s v="Robotics"/>
    <s v="Japan"/>
    <s v="Tokyo"/>
    <n v="2023"/>
    <d v="2022-10-05T00:00:00"/>
    <s v="Series A"/>
    <n v="7052322"/>
    <n v="635234093"/>
    <s v="Y Combinator"/>
    <n v="2"/>
    <n v="2928"/>
    <n v="27144573"/>
    <n v="29"/>
    <x v="3"/>
    <x v="0"/>
  </r>
  <r>
    <x v="2356"/>
    <s v="Startup2357"/>
    <s v="Robotics"/>
    <s v="Singapore"/>
    <s v="Singapore"/>
    <n v="2014"/>
    <d v="2026-03-20T00:00:00"/>
    <s v="Seed"/>
    <n v="18542276"/>
    <n v="413254931"/>
    <s v="Y Combinator"/>
    <n v="9"/>
    <n v="369"/>
    <n v="48342252"/>
    <n v="30"/>
    <x v="3"/>
    <x v="0"/>
  </r>
  <r>
    <x v="2357"/>
    <s v="Startup2358"/>
    <s v="FinTech"/>
    <s v="UK"/>
    <s v="Manchester"/>
    <n v="2022"/>
    <d v="2025-02-19T00:00:00"/>
    <s v="Pre-Seed"/>
    <n v="34034579"/>
    <n v="245890795"/>
    <s v="SoftBank"/>
    <n v="13"/>
    <n v="2203"/>
    <n v="65937948"/>
    <n v="21"/>
    <x v="1"/>
    <x v="0"/>
  </r>
  <r>
    <x v="2358"/>
    <s v="Startup2359"/>
    <s v="FinTech"/>
    <s v="Singapore"/>
    <s v="Singapore"/>
    <n v="2013"/>
    <d v="2022-05-09T00:00:00"/>
    <s v="Seed"/>
    <n v="33695975"/>
    <n v="501776676"/>
    <s v="Peak XV"/>
    <n v="2"/>
    <n v="1304"/>
    <n v="25412657"/>
    <n v="4"/>
    <x v="0"/>
    <x v="0"/>
  </r>
  <r>
    <x v="2359"/>
    <s v="Startup2360"/>
    <s v="EdTech"/>
    <s v="Japan"/>
    <s v="Tokyo"/>
    <n v="2013"/>
    <d v="2025-12-30T00:00:00"/>
    <s v="Series D"/>
    <n v="27862464"/>
    <n v="152888424"/>
    <s v="Sequoia Capital"/>
    <n v="9"/>
    <n v="1272"/>
    <n v="44010378"/>
    <n v="27"/>
    <x v="3"/>
    <x v="0"/>
  </r>
  <r>
    <x v="2360"/>
    <s v="Startup2361"/>
    <s v="E-Commerce"/>
    <s v="Japan"/>
    <s v="Tokyo"/>
    <n v="2018"/>
    <d v="2026-05-12T00:00:00"/>
    <s v="Series A"/>
    <n v="30729844"/>
    <n v="700715709"/>
    <s v="Peak XV"/>
    <n v="4"/>
    <n v="1525"/>
    <n v="84612266"/>
    <n v="26"/>
    <x v="3"/>
    <x v="0"/>
  </r>
  <r>
    <x v="2361"/>
    <s v="Startup2362"/>
    <s v="HealthTech"/>
    <s v="India"/>
    <s v="Pune"/>
    <n v="2019"/>
    <d v="2025-09-22T00:00:00"/>
    <s v="Series C"/>
    <n v="17043035"/>
    <n v="244282226"/>
    <s v="SoftBank"/>
    <n v="13"/>
    <n v="335"/>
    <n v="63575529"/>
    <n v="35"/>
    <x v="0"/>
    <x v="0"/>
  </r>
  <r>
    <x v="2362"/>
    <s v="Startup2363"/>
    <s v="Cybersecurity"/>
    <s v="Canada"/>
    <s v="Toronto"/>
    <n v="2014"/>
    <d v="2024-07-09T00:00:00"/>
    <s v="Pre-Seed"/>
    <n v="46090665"/>
    <n v="202247082"/>
    <s v="Accel"/>
    <n v="8"/>
    <n v="4637"/>
    <n v="23907571"/>
    <n v="34"/>
    <x v="3"/>
    <x v="0"/>
  </r>
  <r>
    <x v="2363"/>
    <s v="Startup2364"/>
    <s v="Cybersecurity"/>
    <s v="Japan"/>
    <s v="Tokyo"/>
    <n v="2013"/>
    <d v="2026-06-16T00:00:00"/>
    <s v="Seed"/>
    <n v="4272170"/>
    <n v="74344306"/>
    <s v="Y Combinator"/>
    <n v="1"/>
    <n v="3553"/>
    <n v="8542528"/>
    <n v="36"/>
    <x v="0"/>
    <x v="0"/>
  </r>
  <r>
    <x v="2364"/>
    <s v="Startup2365"/>
    <s v="HealthTech"/>
    <s v="Australia"/>
    <s v="Melbourne"/>
    <n v="2020"/>
    <d v="2026-05-16T00:00:00"/>
    <s v="Series B"/>
    <n v="17848872"/>
    <n v="872986114"/>
    <s v="Andreessen Horowitz"/>
    <n v="7"/>
    <n v="941"/>
    <n v="19415596"/>
    <n v="2"/>
    <x v="3"/>
    <x v="1"/>
  </r>
  <r>
    <x v="2365"/>
    <s v="Startup2366"/>
    <s v="Robotics"/>
    <s v="Germany"/>
    <s v="Munich"/>
    <n v="2011"/>
    <d v="2024-11-04T00:00:00"/>
    <s v="IPO"/>
    <n v="21745790"/>
    <n v="204802226"/>
    <s v="Sequoia Capital"/>
    <n v="2"/>
    <n v="1630"/>
    <n v="88838902"/>
    <n v="28"/>
    <x v="2"/>
    <x v="0"/>
  </r>
  <r>
    <x v="2366"/>
    <s v="Startup2367"/>
    <s v="AgriTech"/>
    <s v="Canada"/>
    <s v="Vancouver"/>
    <n v="2012"/>
    <d v="2023-03-06T00:00:00"/>
    <s v="Pre-Seed"/>
    <n v="39701914"/>
    <n v="833645966"/>
    <s v="SoftBank"/>
    <n v="13"/>
    <n v="2487"/>
    <n v="99376763"/>
    <n v="23"/>
    <x v="3"/>
    <x v="1"/>
  </r>
  <r>
    <x v="2367"/>
    <s v="Startup2368"/>
    <s v="AgriTech"/>
    <s v="Australia"/>
    <s v="Melbourne"/>
    <n v="2022"/>
    <d v="2026-06-10T00:00:00"/>
    <s v="Series D"/>
    <n v="8685159"/>
    <n v="602041549"/>
    <s v="Peak XV"/>
    <n v="1"/>
    <n v="2640"/>
    <n v="77166422"/>
    <n v="35"/>
    <x v="1"/>
    <x v="0"/>
  </r>
  <r>
    <x v="2368"/>
    <s v="Startup2369"/>
    <s v="FinTech"/>
    <s v="Canada"/>
    <s v="Toronto"/>
    <n v="2020"/>
    <d v="2024-10-16T00:00:00"/>
    <s v="IPO"/>
    <n v="2503904"/>
    <n v="677552915"/>
    <s v="Peak XV"/>
    <n v="14"/>
    <n v="2006"/>
    <n v="32803075"/>
    <n v="27"/>
    <x v="1"/>
    <x v="0"/>
  </r>
  <r>
    <x v="2369"/>
    <s v="Startup2370"/>
    <s v="SaaS"/>
    <s v="Germany"/>
    <s v="Munich"/>
    <n v="2014"/>
    <d v="2023-05-11T00:00:00"/>
    <s v="Series C"/>
    <n v="46094731"/>
    <n v="183118881"/>
    <s v="Accel"/>
    <n v="3"/>
    <n v="3811"/>
    <n v="94268505"/>
    <n v="7"/>
    <x v="1"/>
    <x v="0"/>
  </r>
  <r>
    <x v="2370"/>
    <s v="Startup2371"/>
    <s v="AgriTech"/>
    <s v="Canada"/>
    <s v="Toronto"/>
    <n v="2015"/>
    <d v="2025-08-03T00:00:00"/>
    <s v="IPO"/>
    <n v="43135651"/>
    <n v="394313554"/>
    <s v="Peak XV"/>
    <n v="13"/>
    <n v="3456"/>
    <n v="33897705"/>
    <n v="28"/>
    <x v="2"/>
    <x v="0"/>
  </r>
  <r>
    <x v="2371"/>
    <s v="Startup2372"/>
    <s v="AgriTech"/>
    <s v="UK"/>
    <s v="London"/>
    <n v="2017"/>
    <d v="2026-01-22T00:00:00"/>
    <s v="Series C"/>
    <n v="30744025"/>
    <n v="445513927"/>
    <s v="Tiger Global"/>
    <n v="14"/>
    <n v="735"/>
    <n v="46974576"/>
    <n v="17"/>
    <x v="3"/>
    <x v="0"/>
  </r>
  <r>
    <x v="2372"/>
    <s v="Startup2373"/>
    <s v="SaaS"/>
    <s v="UAE"/>
    <s v="Abu Dhabi"/>
    <n v="2012"/>
    <d v="2025-08-11T00:00:00"/>
    <s v="Series A"/>
    <n v="17116575"/>
    <n v="304250138"/>
    <s v="Sequoia Capital"/>
    <n v="14"/>
    <n v="3850"/>
    <n v="75069717"/>
    <n v="9"/>
    <x v="0"/>
    <x v="0"/>
  </r>
  <r>
    <x v="2373"/>
    <s v="Startup2374"/>
    <s v="Cybersecurity"/>
    <s v="USA"/>
    <s v="New York"/>
    <n v="2023"/>
    <d v="2025-06-19T00:00:00"/>
    <s v="Seed"/>
    <n v="40698618"/>
    <n v="885059788"/>
    <s v="Accel"/>
    <n v="6"/>
    <n v="3395"/>
    <n v="96878443"/>
    <n v="8"/>
    <x v="1"/>
    <x v="1"/>
  </r>
  <r>
    <x v="2374"/>
    <s v="Startup2375"/>
    <s v="Robotics"/>
    <s v="UK"/>
    <s v="London"/>
    <n v="2015"/>
    <d v="2022-07-19T00:00:00"/>
    <s v="Series D"/>
    <n v="39349563"/>
    <n v="370696610"/>
    <s v="SoftBank"/>
    <n v="11"/>
    <n v="4669"/>
    <n v="35297234"/>
    <n v="17"/>
    <x v="3"/>
    <x v="0"/>
  </r>
  <r>
    <x v="2375"/>
    <s v="Startup2376"/>
    <s v="SaaS"/>
    <s v="UK"/>
    <s v="Manchester"/>
    <n v="2019"/>
    <d v="2023-06-29T00:00:00"/>
    <s v="Series C"/>
    <n v="2486384"/>
    <n v="590390974"/>
    <s v="Y Combinator"/>
    <n v="4"/>
    <n v="270"/>
    <n v="3583676"/>
    <n v="30"/>
    <x v="1"/>
    <x v="0"/>
  </r>
  <r>
    <x v="2376"/>
    <s v="Startup2377"/>
    <s v="SaaS"/>
    <s v="Australia"/>
    <s v="Melbourne"/>
    <n v="2017"/>
    <d v="2021-08-05T00:00:00"/>
    <s v="Series D"/>
    <n v="41463842"/>
    <n v="638384778"/>
    <s v="Lightspeed"/>
    <n v="10"/>
    <n v="4322"/>
    <n v="12583739"/>
    <n v="7"/>
    <x v="2"/>
    <x v="0"/>
  </r>
  <r>
    <x v="2377"/>
    <s v="Startup2378"/>
    <s v="CleanTech"/>
    <s v="Australia"/>
    <s v="Sydney"/>
    <n v="2016"/>
    <d v="2023-11-10T00:00:00"/>
    <s v="Series C"/>
    <n v="40932282"/>
    <n v="608802827"/>
    <s v="Sequoia Capital"/>
    <n v="10"/>
    <n v="2550"/>
    <n v="43211776"/>
    <n v="33"/>
    <x v="2"/>
    <x v="0"/>
  </r>
  <r>
    <x v="2378"/>
    <s v="Startup2379"/>
    <s v="Cybersecurity"/>
    <s v="Singapore"/>
    <s v="Singapore"/>
    <n v="2015"/>
    <d v="2022-08-08T00:00:00"/>
    <s v="Series B"/>
    <n v="41654055"/>
    <n v="672387621"/>
    <s v="Sequoia Capital"/>
    <n v="2"/>
    <n v="3157"/>
    <n v="29777067"/>
    <n v="17"/>
    <x v="1"/>
    <x v="0"/>
  </r>
  <r>
    <x v="2379"/>
    <s v="Startup2380"/>
    <s v="AgriTech"/>
    <s v="UAE"/>
    <s v="Dubai"/>
    <n v="2013"/>
    <d v="2024-10-11T00:00:00"/>
    <s v="Series B"/>
    <n v="49307912"/>
    <n v="645580818"/>
    <s v="Y Combinator"/>
    <n v="10"/>
    <n v="2498"/>
    <n v="23426401"/>
    <n v="35"/>
    <x v="0"/>
    <x v="0"/>
  </r>
  <r>
    <x v="2380"/>
    <s v="Startup2381"/>
    <s v="EdTech"/>
    <s v="USA"/>
    <s v="Austin"/>
    <n v="2013"/>
    <d v="2025-04-07T00:00:00"/>
    <s v="Pre-Seed"/>
    <n v="14324469"/>
    <n v="658915468"/>
    <s v="Andreessen Horowitz"/>
    <n v="4"/>
    <n v="124"/>
    <n v="34256313"/>
    <n v="11"/>
    <x v="0"/>
    <x v="0"/>
  </r>
  <r>
    <x v="2381"/>
    <s v="Startup2382"/>
    <s v="AgriTech"/>
    <s v="Canada"/>
    <s v="Vancouver"/>
    <n v="2022"/>
    <d v="2023-03-27T00:00:00"/>
    <s v="Series D"/>
    <n v="33633603"/>
    <n v="993162230"/>
    <s v="Andreessen Horowitz"/>
    <n v="1"/>
    <n v="1259"/>
    <n v="52420685"/>
    <n v="4"/>
    <x v="1"/>
    <x v="1"/>
  </r>
  <r>
    <x v="2382"/>
    <s v="Startup2383"/>
    <s v="Robotics"/>
    <s v="UAE"/>
    <s v="Abu Dhabi"/>
    <n v="2019"/>
    <d v="2021-04-25T00:00:00"/>
    <s v="IPO"/>
    <n v="5921131"/>
    <n v="16173189"/>
    <s v="Y Combinator"/>
    <n v="10"/>
    <n v="1655"/>
    <n v="62547814"/>
    <n v="26"/>
    <x v="0"/>
    <x v="0"/>
  </r>
  <r>
    <x v="2383"/>
    <s v="Startup2384"/>
    <s v="Robotics"/>
    <s v="USA"/>
    <s v="New York"/>
    <n v="2021"/>
    <d v="2026-02-06T00:00:00"/>
    <s v="IPO"/>
    <n v="32568438"/>
    <n v="939158891"/>
    <s v="Accel"/>
    <n v="7"/>
    <n v="4254"/>
    <n v="64526965"/>
    <n v="18"/>
    <x v="1"/>
    <x v="1"/>
  </r>
  <r>
    <x v="2384"/>
    <s v="Startup2385"/>
    <s v="E-Commerce"/>
    <s v="Singapore"/>
    <s v="Singapore"/>
    <n v="2010"/>
    <d v="2022-10-04T00:00:00"/>
    <s v="Series A"/>
    <n v="21735390"/>
    <n v="493551467"/>
    <s v="Peak XV"/>
    <n v="11"/>
    <n v="552"/>
    <n v="53507892"/>
    <n v="5"/>
    <x v="3"/>
    <x v="0"/>
  </r>
  <r>
    <x v="2385"/>
    <s v="Startup2386"/>
    <s v="CleanTech"/>
    <s v="Canada"/>
    <s v="Toronto"/>
    <n v="2016"/>
    <d v="2024-05-20T00:00:00"/>
    <s v="Pre-Seed"/>
    <n v="22664752"/>
    <n v="500023719"/>
    <s v="Lightspeed"/>
    <n v="7"/>
    <n v="3874"/>
    <n v="39755388"/>
    <n v="2"/>
    <x v="2"/>
    <x v="0"/>
  </r>
  <r>
    <x v="2386"/>
    <s v="Startup2387"/>
    <s v="Cybersecurity"/>
    <s v="UAE"/>
    <s v="Dubai"/>
    <n v="2012"/>
    <d v="2023-07-19T00:00:00"/>
    <s v="Series B"/>
    <n v="3942435"/>
    <n v="851097186"/>
    <s v="Tiger Global"/>
    <n v="11"/>
    <n v="2895"/>
    <n v="55579401"/>
    <n v="34"/>
    <x v="0"/>
    <x v="1"/>
  </r>
  <r>
    <x v="2387"/>
    <s v="Startup2388"/>
    <s v="FinTech"/>
    <s v="Australia"/>
    <s v="Melbourne"/>
    <n v="2013"/>
    <d v="2021-03-28T00:00:00"/>
    <s v="Series D"/>
    <n v="38995364"/>
    <n v="652654210"/>
    <s v="Andreessen Horowitz"/>
    <n v="1"/>
    <n v="2366"/>
    <n v="85616845"/>
    <n v="19"/>
    <x v="3"/>
    <x v="0"/>
  </r>
  <r>
    <x v="2388"/>
    <s v="Startup2389"/>
    <s v="CleanTech"/>
    <s v="Japan"/>
    <s v="Tokyo"/>
    <n v="2020"/>
    <d v="2023-09-22T00:00:00"/>
    <s v="Series A"/>
    <n v="1707666"/>
    <n v="945497687"/>
    <s v="Peak XV"/>
    <n v="9"/>
    <n v="2620"/>
    <n v="58443723"/>
    <n v="40"/>
    <x v="1"/>
    <x v="1"/>
  </r>
  <r>
    <x v="2389"/>
    <s v="Startup2390"/>
    <s v="Cybersecurity"/>
    <s v="France"/>
    <s v="Paris"/>
    <n v="2013"/>
    <d v="2022-08-08T00:00:00"/>
    <s v="Seed"/>
    <n v="45578260"/>
    <n v="177172967"/>
    <s v="Peak XV"/>
    <n v="12"/>
    <n v="301"/>
    <n v="85321883"/>
    <n v="40"/>
    <x v="1"/>
    <x v="0"/>
  </r>
  <r>
    <x v="2390"/>
    <s v="Startup2391"/>
    <s v="E-Commerce"/>
    <s v="France"/>
    <s v="Paris"/>
    <n v="2015"/>
    <d v="2022-04-30T00:00:00"/>
    <s v="IPO"/>
    <n v="31347352"/>
    <n v="531904026"/>
    <s v="Y Combinator"/>
    <n v="10"/>
    <n v="3929"/>
    <n v="22074469"/>
    <n v="34"/>
    <x v="2"/>
    <x v="0"/>
  </r>
  <r>
    <x v="2391"/>
    <s v="Startup2392"/>
    <s v="Cybersecurity"/>
    <s v="USA"/>
    <s v="New York"/>
    <n v="2011"/>
    <d v="2021-04-08T00:00:00"/>
    <s v="Series D"/>
    <n v="18932993"/>
    <n v="351411439"/>
    <s v="SoftBank"/>
    <n v="5"/>
    <n v="1255"/>
    <n v="68823289"/>
    <n v="8"/>
    <x v="2"/>
    <x v="0"/>
  </r>
  <r>
    <x v="2392"/>
    <s v="Startup2393"/>
    <s v="Robotics"/>
    <s v="UK"/>
    <s v="Manchester"/>
    <n v="2019"/>
    <d v="2022-07-21T00:00:00"/>
    <s v="IPO"/>
    <n v="48792601"/>
    <n v="997040786"/>
    <s v="Accel"/>
    <n v="6"/>
    <n v="4294"/>
    <n v="15684391"/>
    <n v="7"/>
    <x v="1"/>
    <x v="1"/>
  </r>
  <r>
    <x v="2393"/>
    <s v="Startup2394"/>
    <s v="EdTech"/>
    <s v="Canada"/>
    <s v="Vancouver"/>
    <n v="2011"/>
    <d v="2023-01-04T00:00:00"/>
    <s v="Seed"/>
    <n v="934769"/>
    <n v="219985870"/>
    <s v="SoftBank"/>
    <n v="13"/>
    <n v="98"/>
    <n v="5096836"/>
    <n v="16"/>
    <x v="2"/>
    <x v="0"/>
  </r>
  <r>
    <x v="2394"/>
    <s v="Startup2395"/>
    <s v="E-Commerce"/>
    <s v="USA"/>
    <s v="Boston"/>
    <n v="2023"/>
    <d v="2025-07-14T00:00:00"/>
    <s v="Series B"/>
    <n v="6874012"/>
    <n v="801666207"/>
    <s v="Tiger Global"/>
    <n v="7"/>
    <n v="4469"/>
    <n v="56747093"/>
    <n v="38"/>
    <x v="3"/>
    <x v="1"/>
  </r>
  <r>
    <x v="2395"/>
    <s v="Startup2396"/>
    <s v="SaaS"/>
    <s v="Australia"/>
    <s v="Melbourne"/>
    <n v="2012"/>
    <d v="2024-11-13T00:00:00"/>
    <s v="Seed"/>
    <n v="26043767"/>
    <n v="238435079"/>
    <s v="Sequoia Capital"/>
    <n v="8"/>
    <n v="1313"/>
    <n v="56049965"/>
    <n v="12"/>
    <x v="2"/>
    <x v="0"/>
  </r>
  <r>
    <x v="2396"/>
    <s v="Startup2397"/>
    <s v="SaaS"/>
    <s v="Singapore"/>
    <s v="Singapore"/>
    <n v="2017"/>
    <d v="2023-03-05T00:00:00"/>
    <s v="Series B"/>
    <n v="24664263"/>
    <n v="644438318"/>
    <s v="Y Combinator"/>
    <n v="11"/>
    <n v="4000"/>
    <n v="18196762"/>
    <n v="13"/>
    <x v="1"/>
    <x v="0"/>
  </r>
  <r>
    <x v="2397"/>
    <s v="Startup2398"/>
    <s v="CleanTech"/>
    <s v="Singapore"/>
    <s v="Singapore"/>
    <n v="2011"/>
    <d v="2022-11-12T00:00:00"/>
    <s v="Series B"/>
    <n v="43622180"/>
    <n v="685617332"/>
    <s v="Andreessen Horowitz"/>
    <n v="11"/>
    <n v="2694"/>
    <n v="86866754"/>
    <n v="15"/>
    <x v="1"/>
    <x v="0"/>
  </r>
  <r>
    <x v="2398"/>
    <s v="Startup2399"/>
    <s v="FinTech"/>
    <s v="Japan"/>
    <s v="Tokyo"/>
    <n v="2021"/>
    <d v="2021-01-05T00:00:00"/>
    <s v="IPO"/>
    <n v="5857947"/>
    <n v="186092356"/>
    <s v="Tiger Global"/>
    <n v="2"/>
    <n v="4309"/>
    <n v="26551527"/>
    <n v="11"/>
    <x v="1"/>
    <x v="0"/>
  </r>
  <r>
    <x v="2399"/>
    <s v="Startup2400"/>
    <s v="AgriTech"/>
    <s v="UAE"/>
    <s v="Dubai"/>
    <n v="2012"/>
    <d v="2024-12-15T00:00:00"/>
    <s v="Series C"/>
    <n v="46452076"/>
    <n v="717439977"/>
    <s v="Lightspeed"/>
    <n v="1"/>
    <n v="3966"/>
    <n v="52995724"/>
    <n v="25"/>
    <x v="2"/>
    <x v="0"/>
  </r>
  <r>
    <x v="2400"/>
    <s v="Startup2401"/>
    <s v="CleanTech"/>
    <s v="Australia"/>
    <s v="Melbourne"/>
    <n v="2013"/>
    <d v="2023-08-12T00:00:00"/>
    <s v="Seed"/>
    <n v="18402532"/>
    <n v="841087100"/>
    <s v="Peak XV"/>
    <n v="12"/>
    <n v="793"/>
    <n v="26182863"/>
    <n v="23"/>
    <x v="3"/>
    <x v="1"/>
  </r>
  <r>
    <x v="2401"/>
    <s v="Startup2402"/>
    <s v="CleanTech"/>
    <s v="Japan"/>
    <s v="Tokyo"/>
    <n v="2017"/>
    <d v="2025-10-29T00:00:00"/>
    <s v="Series D"/>
    <n v="38444607"/>
    <n v="756471990"/>
    <s v="Andreessen Horowitz"/>
    <n v="12"/>
    <n v="1804"/>
    <n v="65127104"/>
    <n v="29"/>
    <x v="2"/>
    <x v="0"/>
  </r>
  <r>
    <x v="2402"/>
    <s v="Startup2403"/>
    <s v="Robotics"/>
    <s v="UK"/>
    <s v="Manchester"/>
    <n v="2014"/>
    <d v="2026-01-26T00:00:00"/>
    <s v="Seed"/>
    <n v="41710884"/>
    <n v="556621392"/>
    <s v="Sequoia Capital"/>
    <n v="13"/>
    <n v="821"/>
    <n v="25778689"/>
    <n v="40"/>
    <x v="2"/>
    <x v="0"/>
  </r>
  <r>
    <x v="2403"/>
    <s v="Startup2404"/>
    <s v="FinTech"/>
    <s v="USA"/>
    <s v="Boston"/>
    <n v="2017"/>
    <d v="2021-01-19T00:00:00"/>
    <s v="IPO"/>
    <n v="703019"/>
    <n v="530198238"/>
    <s v="Andreessen Horowitz"/>
    <n v="6"/>
    <n v="136"/>
    <n v="15594060"/>
    <n v="14"/>
    <x v="3"/>
    <x v="0"/>
  </r>
  <r>
    <x v="2404"/>
    <s v="Startup2405"/>
    <s v="SaaS"/>
    <s v="Canada"/>
    <s v="Toronto"/>
    <n v="2011"/>
    <d v="2024-09-22T00:00:00"/>
    <s v="IPO"/>
    <n v="46036242"/>
    <n v="458274318"/>
    <s v="Accel"/>
    <n v="5"/>
    <n v="4843"/>
    <n v="35528050"/>
    <n v="40"/>
    <x v="2"/>
    <x v="0"/>
  </r>
  <r>
    <x v="2405"/>
    <s v="Startup2406"/>
    <s v="AgriTech"/>
    <s v="Germany"/>
    <s v="Berlin"/>
    <n v="2012"/>
    <d v="2025-04-03T00:00:00"/>
    <s v="Series C"/>
    <n v="48671345"/>
    <n v="941671342"/>
    <s v="SoftBank"/>
    <n v="15"/>
    <n v="1851"/>
    <n v="50554560"/>
    <n v="8"/>
    <x v="2"/>
    <x v="1"/>
  </r>
  <r>
    <x v="2406"/>
    <s v="Startup2407"/>
    <s v="EdTech"/>
    <s v="Japan"/>
    <s v="Tokyo"/>
    <n v="2024"/>
    <d v="2023-10-21T00:00:00"/>
    <s v="Seed"/>
    <n v="36818524"/>
    <n v="706421636"/>
    <s v="Andreessen Horowitz"/>
    <n v="9"/>
    <n v="4453"/>
    <n v="55499369"/>
    <n v="11"/>
    <x v="1"/>
    <x v="0"/>
  </r>
  <r>
    <x v="2407"/>
    <s v="Startup2408"/>
    <s v="FinTech"/>
    <s v="UAE"/>
    <s v="Abu Dhabi"/>
    <n v="2016"/>
    <d v="2023-11-02T00:00:00"/>
    <s v="Series C"/>
    <n v="20827835"/>
    <n v="582058661"/>
    <s v="SoftBank"/>
    <n v="11"/>
    <n v="2531"/>
    <n v="75813825"/>
    <n v="12"/>
    <x v="3"/>
    <x v="0"/>
  </r>
  <r>
    <x v="2408"/>
    <s v="Startup2409"/>
    <s v="AI"/>
    <s v="Germany"/>
    <s v="Berlin"/>
    <n v="2011"/>
    <d v="2023-06-27T00:00:00"/>
    <s v="Series C"/>
    <n v="20837881"/>
    <n v="753343812"/>
    <s v="Tiger Global"/>
    <n v="5"/>
    <n v="2189"/>
    <n v="40814473"/>
    <n v="33"/>
    <x v="2"/>
    <x v="0"/>
  </r>
  <r>
    <x v="2409"/>
    <s v="Startup2410"/>
    <s v="Robotics"/>
    <s v="UK"/>
    <s v="Manchester"/>
    <n v="2013"/>
    <d v="2022-01-19T00:00:00"/>
    <s v="Seed"/>
    <n v="21681958"/>
    <n v="752016594"/>
    <s v="Y Combinator"/>
    <n v="15"/>
    <n v="1879"/>
    <n v="2861390"/>
    <n v="11"/>
    <x v="2"/>
    <x v="0"/>
  </r>
  <r>
    <x v="2410"/>
    <s v="Startup2411"/>
    <s v="CleanTech"/>
    <s v="Canada"/>
    <s v="Toronto"/>
    <n v="2018"/>
    <d v="2026-05-19T00:00:00"/>
    <s v="Series D"/>
    <n v="1599781"/>
    <n v="785603571"/>
    <s v="SoftBank"/>
    <n v="1"/>
    <n v="2245"/>
    <n v="75214564"/>
    <n v="2"/>
    <x v="1"/>
    <x v="0"/>
  </r>
  <r>
    <x v="2411"/>
    <s v="Startup2412"/>
    <s v="Cybersecurity"/>
    <s v="Germany"/>
    <s v="Munich"/>
    <n v="2012"/>
    <d v="2025-05-18T00:00:00"/>
    <s v="Seed"/>
    <n v="3096646"/>
    <n v="612139477"/>
    <s v="Andreessen Horowitz"/>
    <n v="11"/>
    <n v="354"/>
    <n v="70391808"/>
    <n v="37"/>
    <x v="2"/>
    <x v="0"/>
  </r>
  <r>
    <x v="2412"/>
    <s v="Startup2413"/>
    <s v="AI"/>
    <s v="Canada"/>
    <s v="Toronto"/>
    <n v="2017"/>
    <d v="2026-02-22T00:00:00"/>
    <s v="Series C"/>
    <n v="48150948"/>
    <n v="787928080"/>
    <s v="Y Combinator"/>
    <n v="12"/>
    <n v="893"/>
    <n v="98533903"/>
    <n v="24"/>
    <x v="3"/>
    <x v="0"/>
  </r>
  <r>
    <x v="2413"/>
    <s v="Startup2414"/>
    <s v="E-Commerce"/>
    <s v="USA"/>
    <s v="San Francisco"/>
    <n v="2020"/>
    <d v="2023-09-21T00:00:00"/>
    <s v="Series A"/>
    <n v="44317945"/>
    <n v="577212785"/>
    <s v="SoftBank"/>
    <n v="13"/>
    <n v="2121"/>
    <n v="17740742"/>
    <n v="34"/>
    <x v="1"/>
    <x v="0"/>
  </r>
  <r>
    <x v="2414"/>
    <s v="Startup2415"/>
    <s v="SaaS"/>
    <s v="Singapore"/>
    <s v="Singapore"/>
    <n v="2024"/>
    <d v="2021-03-06T00:00:00"/>
    <s v="Pre-Seed"/>
    <n v="17225547"/>
    <n v="958510994"/>
    <s v="Tiger Global"/>
    <n v="9"/>
    <n v="1707"/>
    <n v="21348567"/>
    <n v="8"/>
    <x v="3"/>
    <x v="1"/>
  </r>
  <r>
    <x v="2415"/>
    <s v="Startup2416"/>
    <s v="E-Commerce"/>
    <s v="Japan"/>
    <s v="Tokyo"/>
    <n v="2014"/>
    <d v="2024-07-30T00:00:00"/>
    <s v="IPO"/>
    <n v="30166257"/>
    <n v="485885170"/>
    <s v="Andreessen Horowitz"/>
    <n v="11"/>
    <n v="2387"/>
    <n v="12181167"/>
    <n v="1"/>
    <x v="0"/>
    <x v="0"/>
  </r>
  <r>
    <x v="2416"/>
    <s v="Startup2417"/>
    <s v="CleanTech"/>
    <s v="Singapore"/>
    <s v="Singapore"/>
    <n v="2024"/>
    <d v="2022-08-02T00:00:00"/>
    <s v="Series A"/>
    <n v="29124301"/>
    <n v="68209466"/>
    <s v="Peak XV"/>
    <n v="13"/>
    <n v="1611"/>
    <n v="33011545"/>
    <n v="4"/>
    <x v="1"/>
    <x v="0"/>
  </r>
  <r>
    <x v="2417"/>
    <s v="Startup2418"/>
    <s v="FinTech"/>
    <s v="India"/>
    <s v="Bengaluru"/>
    <n v="2023"/>
    <d v="2023-07-08T00:00:00"/>
    <s v="Pre-Seed"/>
    <n v="35264693"/>
    <n v="736291668"/>
    <s v="Lightspeed"/>
    <n v="3"/>
    <n v="2163"/>
    <n v="27302665"/>
    <n v="12"/>
    <x v="1"/>
    <x v="0"/>
  </r>
  <r>
    <x v="2418"/>
    <s v="Startup2419"/>
    <s v="Robotics"/>
    <s v="UK"/>
    <s v="Manchester"/>
    <n v="2016"/>
    <d v="2023-11-03T00:00:00"/>
    <s v="Series A"/>
    <n v="10893578"/>
    <n v="60751384"/>
    <s v="Peak XV"/>
    <n v="12"/>
    <n v="1572"/>
    <n v="38289780"/>
    <n v="4"/>
    <x v="1"/>
    <x v="0"/>
  </r>
  <r>
    <x v="2419"/>
    <s v="Startup2420"/>
    <s v="AI"/>
    <s v="Australia"/>
    <s v="Melbourne"/>
    <n v="2015"/>
    <d v="2023-08-16T00:00:00"/>
    <s v="IPO"/>
    <n v="14841404"/>
    <n v="238435251"/>
    <s v="Peak XV"/>
    <n v="4"/>
    <n v="456"/>
    <n v="15000909"/>
    <n v="18"/>
    <x v="0"/>
    <x v="0"/>
  </r>
  <r>
    <x v="2420"/>
    <s v="Startup2421"/>
    <s v="EdTech"/>
    <s v="Germany"/>
    <s v="Berlin"/>
    <n v="2018"/>
    <d v="2023-11-25T00:00:00"/>
    <s v="Series A"/>
    <n v="1101186"/>
    <n v="858645897"/>
    <s v="SoftBank"/>
    <n v="2"/>
    <n v="3180"/>
    <n v="95092126"/>
    <n v="35"/>
    <x v="2"/>
    <x v="1"/>
  </r>
  <r>
    <x v="2421"/>
    <s v="Startup2422"/>
    <s v="HealthTech"/>
    <s v="India"/>
    <s v="Mumbai"/>
    <n v="2019"/>
    <d v="2021-09-03T00:00:00"/>
    <s v="Pre-Seed"/>
    <n v="35724125"/>
    <n v="824644439"/>
    <s v="SoftBank"/>
    <n v="10"/>
    <n v="866"/>
    <n v="60094060"/>
    <n v="40"/>
    <x v="1"/>
    <x v="1"/>
  </r>
  <r>
    <x v="2422"/>
    <s v="Startup2423"/>
    <s v="AgriTech"/>
    <s v="Japan"/>
    <s v="Tokyo"/>
    <n v="2010"/>
    <d v="2023-02-02T00:00:00"/>
    <s v="IPO"/>
    <n v="45431700"/>
    <n v="256806020"/>
    <s v="Andreessen Horowitz"/>
    <n v="2"/>
    <n v="4394"/>
    <n v="31709907"/>
    <n v="27"/>
    <x v="0"/>
    <x v="0"/>
  </r>
  <r>
    <x v="2423"/>
    <s v="Startup2424"/>
    <s v="E-Commerce"/>
    <s v="UAE"/>
    <s v="Abu Dhabi"/>
    <n v="2024"/>
    <d v="2021-12-17T00:00:00"/>
    <s v="Series D"/>
    <n v="28857182"/>
    <n v="136631021"/>
    <s v="Andreessen Horowitz"/>
    <n v="11"/>
    <n v="2535"/>
    <n v="43494722"/>
    <n v="17"/>
    <x v="3"/>
    <x v="0"/>
  </r>
  <r>
    <x v="2424"/>
    <s v="Startup2425"/>
    <s v="Robotics"/>
    <s v="UK"/>
    <s v="London"/>
    <n v="2012"/>
    <d v="2024-12-22T00:00:00"/>
    <s v="Series C"/>
    <n v="37857414"/>
    <n v="227493073"/>
    <s v="Y Combinator"/>
    <n v="1"/>
    <n v="2318"/>
    <n v="16943844"/>
    <n v="9"/>
    <x v="2"/>
    <x v="0"/>
  </r>
  <r>
    <x v="2425"/>
    <s v="Startup2426"/>
    <s v="Cybersecurity"/>
    <s v="USA"/>
    <s v="Austin"/>
    <n v="2013"/>
    <d v="2023-12-07T00:00:00"/>
    <s v="Seed"/>
    <n v="26720391"/>
    <n v="116786716"/>
    <s v="Peak XV"/>
    <n v="13"/>
    <n v="4251"/>
    <n v="88585324"/>
    <n v="36"/>
    <x v="2"/>
    <x v="0"/>
  </r>
  <r>
    <x v="2426"/>
    <s v="Startup2427"/>
    <s v="AgriTech"/>
    <s v="France"/>
    <s v="Paris"/>
    <n v="2012"/>
    <d v="2022-04-06T00:00:00"/>
    <s v="Series A"/>
    <n v="12339205"/>
    <n v="651709445"/>
    <s v="Tiger Global"/>
    <n v="4"/>
    <n v="104"/>
    <n v="27802865"/>
    <n v="37"/>
    <x v="1"/>
    <x v="0"/>
  </r>
  <r>
    <x v="2427"/>
    <s v="Startup2428"/>
    <s v="EdTech"/>
    <s v="Australia"/>
    <s v="Melbourne"/>
    <n v="2022"/>
    <d v="2025-04-16T00:00:00"/>
    <s v="Series B"/>
    <n v="25802568"/>
    <n v="976284412"/>
    <s v="Tiger Global"/>
    <n v="5"/>
    <n v="1397"/>
    <n v="27925132"/>
    <n v="19"/>
    <x v="3"/>
    <x v="1"/>
  </r>
  <r>
    <x v="2428"/>
    <s v="Startup2429"/>
    <s v="Cybersecurity"/>
    <s v="Singapore"/>
    <s v="Singapore"/>
    <n v="2021"/>
    <d v="2023-03-29T00:00:00"/>
    <s v="Seed"/>
    <n v="28182642"/>
    <n v="828060425"/>
    <s v="Andreessen Horowitz"/>
    <n v="2"/>
    <n v="4423"/>
    <n v="94692097"/>
    <n v="3"/>
    <x v="0"/>
    <x v="1"/>
  </r>
  <r>
    <x v="2429"/>
    <s v="Startup2430"/>
    <s v="CleanTech"/>
    <s v="UAE"/>
    <s v="Dubai"/>
    <n v="2019"/>
    <d v="2021-10-23T00:00:00"/>
    <s v="IPO"/>
    <n v="14697460"/>
    <n v="423860634"/>
    <s v="Accel"/>
    <n v="1"/>
    <n v="179"/>
    <n v="6153232"/>
    <n v="29"/>
    <x v="3"/>
    <x v="0"/>
  </r>
  <r>
    <x v="2430"/>
    <s v="Startup2431"/>
    <s v="E-Commerce"/>
    <s v="Canada"/>
    <s v="Vancouver"/>
    <n v="2010"/>
    <d v="2024-05-07T00:00:00"/>
    <s v="Series A"/>
    <n v="23871324"/>
    <n v="534151031"/>
    <s v="SoftBank"/>
    <n v="12"/>
    <n v="1328"/>
    <n v="14533207"/>
    <n v="9"/>
    <x v="2"/>
    <x v="0"/>
  </r>
  <r>
    <x v="2431"/>
    <s v="Startup2432"/>
    <s v="FinTech"/>
    <s v="Germany"/>
    <s v="Munich"/>
    <n v="2017"/>
    <d v="2023-03-19T00:00:00"/>
    <s v="Series A"/>
    <n v="22911788"/>
    <n v="555808293"/>
    <s v="Andreessen Horowitz"/>
    <n v="11"/>
    <n v="2107"/>
    <n v="21360528"/>
    <n v="14"/>
    <x v="3"/>
    <x v="0"/>
  </r>
  <r>
    <x v="2432"/>
    <s v="Startup2433"/>
    <s v="SaaS"/>
    <s v="Canada"/>
    <s v="Toronto"/>
    <n v="2021"/>
    <d v="2022-07-16T00:00:00"/>
    <s v="Series A"/>
    <n v="9566697"/>
    <n v="566320173"/>
    <s v="Sequoia Capital"/>
    <n v="5"/>
    <n v="3099"/>
    <n v="92683683"/>
    <n v="16"/>
    <x v="0"/>
    <x v="0"/>
  </r>
  <r>
    <x v="2433"/>
    <s v="Startup2434"/>
    <s v="FinTech"/>
    <s v="Canada"/>
    <s v="Vancouver"/>
    <n v="2018"/>
    <d v="2022-03-14T00:00:00"/>
    <s v="Seed"/>
    <n v="13502916"/>
    <n v="197870840"/>
    <s v="Tiger Global"/>
    <n v="12"/>
    <n v="2248"/>
    <n v="25075357"/>
    <n v="16"/>
    <x v="3"/>
    <x v="0"/>
  </r>
  <r>
    <x v="2434"/>
    <s v="Startup2435"/>
    <s v="Cybersecurity"/>
    <s v="UK"/>
    <s v="London"/>
    <n v="2021"/>
    <d v="2022-01-12T00:00:00"/>
    <s v="Series B"/>
    <n v="5755731"/>
    <n v="825210696"/>
    <s v="Tiger Global"/>
    <n v="9"/>
    <n v="1830"/>
    <n v="81096325"/>
    <n v="37"/>
    <x v="1"/>
    <x v="1"/>
  </r>
  <r>
    <x v="2435"/>
    <s v="Startup2436"/>
    <s v="AgriTech"/>
    <s v="UK"/>
    <s v="London"/>
    <n v="2012"/>
    <d v="2024-08-05T00:00:00"/>
    <s v="Series B"/>
    <n v="33978964"/>
    <n v="79929964"/>
    <s v="Tiger Global"/>
    <n v="13"/>
    <n v="779"/>
    <n v="43479172"/>
    <n v="32"/>
    <x v="3"/>
    <x v="0"/>
  </r>
  <r>
    <x v="2436"/>
    <s v="Startup2437"/>
    <s v="E-Commerce"/>
    <s v="UK"/>
    <s v="London"/>
    <n v="2016"/>
    <d v="2022-12-14T00:00:00"/>
    <s v="Seed"/>
    <n v="41725574"/>
    <n v="285508819"/>
    <s v="Sequoia Capital"/>
    <n v="1"/>
    <n v="4506"/>
    <n v="38434842"/>
    <n v="18"/>
    <x v="0"/>
    <x v="0"/>
  </r>
  <r>
    <x v="2437"/>
    <s v="Startup2438"/>
    <s v="E-Commerce"/>
    <s v="USA"/>
    <s v="New York"/>
    <n v="2019"/>
    <d v="2025-12-07T00:00:00"/>
    <s v="Seed"/>
    <n v="8557995"/>
    <n v="716106957"/>
    <s v="SoftBank"/>
    <n v="9"/>
    <n v="3397"/>
    <n v="74599689"/>
    <n v="19"/>
    <x v="1"/>
    <x v="0"/>
  </r>
  <r>
    <x v="2438"/>
    <s v="Startup2439"/>
    <s v="E-Commerce"/>
    <s v="France"/>
    <s v="Paris"/>
    <n v="2010"/>
    <d v="2022-04-26T00:00:00"/>
    <s v="Seed"/>
    <n v="28455028"/>
    <n v="319616781"/>
    <s v="Lightspeed"/>
    <n v="11"/>
    <n v="1136"/>
    <n v="26391284"/>
    <n v="26"/>
    <x v="2"/>
    <x v="0"/>
  </r>
  <r>
    <x v="2439"/>
    <s v="Startup2440"/>
    <s v="HealthTech"/>
    <s v="France"/>
    <s v="Paris"/>
    <n v="2024"/>
    <d v="2021-05-29T00:00:00"/>
    <s v="Series A"/>
    <n v="6767137"/>
    <n v="223933809"/>
    <s v="Peak XV"/>
    <n v="11"/>
    <n v="3017"/>
    <n v="15361904"/>
    <n v="35"/>
    <x v="1"/>
    <x v="0"/>
  </r>
  <r>
    <x v="2440"/>
    <s v="Startup2441"/>
    <s v="EdTech"/>
    <s v="Germany"/>
    <s v="Berlin"/>
    <n v="2024"/>
    <d v="2022-08-11T00:00:00"/>
    <s v="Series C"/>
    <n v="15826236"/>
    <n v="569626610"/>
    <s v="Tiger Global"/>
    <n v="1"/>
    <n v="947"/>
    <n v="71384583"/>
    <n v="34"/>
    <x v="2"/>
    <x v="0"/>
  </r>
  <r>
    <x v="2441"/>
    <s v="Startup2442"/>
    <s v="SaaS"/>
    <s v="UK"/>
    <s v="London"/>
    <n v="2017"/>
    <d v="2021-05-27T00:00:00"/>
    <s v="IPO"/>
    <n v="16723313"/>
    <n v="320276308"/>
    <s v="Tiger Global"/>
    <n v="13"/>
    <n v="3285"/>
    <n v="99114218"/>
    <n v="34"/>
    <x v="3"/>
    <x v="0"/>
  </r>
  <r>
    <x v="2442"/>
    <s v="Startup2443"/>
    <s v="FinTech"/>
    <s v="Japan"/>
    <s v="Tokyo"/>
    <n v="2013"/>
    <d v="2022-04-10T00:00:00"/>
    <s v="Series D"/>
    <n v="32082079"/>
    <n v="229935613"/>
    <s v="Y Combinator"/>
    <n v="6"/>
    <n v="1625"/>
    <n v="85356564"/>
    <n v="27"/>
    <x v="2"/>
    <x v="0"/>
  </r>
  <r>
    <x v="2443"/>
    <s v="Startup2444"/>
    <s v="AgriTech"/>
    <s v="Germany"/>
    <s v="Berlin"/>
    <n v="2015"/>
    <d v="2025-01-09T00:00:00"/>
    <s v="Series D"/>
    <n v="8909287"/>
    <n v="972807759"/>
    <s v="SoftBank"/>
    <n v="2"/>
    <n v="2146"/>
    <n v="41127318"/>
    <n v="5"/>
    <x v="0"/>
    <x v="1"/>
  </r>
  <r>
    <x v="2444"/>
    <s v="Startup2445"/>
    <s v="EdTech"/>
    <s v="UAE"/>
    <s v="Abu Dhabi"/>
    <n v="2014"/>
    <d v="2022-03-09T00:00:00"/>
    <s v="IPO"/>
    <n v="3420166"/>
    <n v="161815830"/>
    <s v="Sequoia Capital"/>
    <n v="9"/>
    <n v="1166"/>
    <n v="96336750"/>
    <n v="22"/>
    <x v="0"/>
    <x v="0"/>
  </r>
  <r>
    <x v="2445"/>
    <s v="Startup2446"/>
    <s v="AgriTech"/>
    <s v="Germany"/>
    <s v="Berlin"/>
    <n v="2021"/>
    <d v="2022-02-23T00:00:00"/>
    <s v="Pre-Seed"/>
    <n v="37279719"/>
    <n v="42482107"/>
    <s v="Andreessen Horowitz"/>
    <n v="15"/>
    <n v="1114"/>
    <n v="89208551"/>
    <n v="20"/>
    <x v="0"/>
    <x v="0"/>
  </r>
  <r>
    <x v="2446"/>
    <s v="Startup2447"/>
    <s v="CleanTech"/>
    <s v="UAE"/>
    <s v="Abu Dhabi"/>
    <n v="2021"/>
    <d v="2024-09-26T00:00:00"/>
    <s v="Seed"/>
    <n v="39045225"/>
    <n v="337660059"/>
    <s v="Sequoia Capital"/>
    <n v="2"/>
    <n v="1680"/>
    <n v="9083929"/>
    <n v="24"/>
    <x v="1"/>
    <x v="0"/>
  </r>
  <r>
    <x v="2447"/>
    <s v="Startup2448"/>
    <s v="FinTech"/>
    <s v="Germany"/>
    <s v="Munich"/>
    <n v="2015"/>
    <d v="2026-02-07T00:00:00"/>
    <s v="Pre-Seed"/>
    <n v="22915286"/>
    <n v="674042088"/>
    <s v="Tiger Global"/>
    <n v="11"/>
    <n v="1882"/>
    <n v="85057355"/>
    <n v="25"/>
    <x v="3"/>
    <x v="0"/>
  </r>
  <r>
    <x v="2448"/>
    <s v="Startup2449"/>
    <s v="HealthTech"/>
    <s v="Germany"/>
    <s v="Berlin"/>
    <n v="2016"/>
    <d v="2023-03-06T00:00:00"/>
    <s v="Series B"/>
    <n v="49058103"/>
    <n v="724905743"/>
    <s v="SoftBank"/>
    <n v="14"/>
    <n v="4549"/>
    <n v="37296242"/>
    <n v="19"/>
    <x v="3"/>
    <x v="0"/>
  </r>
  <r>
    <x v="2449"/>
    <s v="Startup2450"/>
    <s v="AgriTech"/>
    <s v="Australia"/>
    <s v="Sydney"/>
    <n v="2024"/>
    <d v="2024-06-30T00:00:00"/>
    <s v="Series A"/>
    <n v="5898987"/>
    <n v="316663732"/>
    <s v="Y Combinator"/>
    <n v="1"/>
    <n v="3909"/>
    <n v="27253390"/>
    <n v="34"/>
    <x v="1"/>
    <x v="0"/>
  </r>
  <r>
    <x v="2450"/>
    <s v="Startup2451"/>
    <s v="CleanTech"/>
    <s v="Japan"/>
    <s v="Tokyo"/>
    <n v="2021"/>
    <d v="2021-06-19T00:00:00"/>
    <s v="Series C"/>
    <n v="24382614"/>
    <n v="353969169"/>
    <s v="Accel"/>
    <n v="13"/>
    <n v="1957"/>
    <n v="39082001"/>
    <n v="19"/>
    <x v="2"/>
    <x v="0"/>
  </r>
  <r>
    <x v="2451"/>
    <s v="Startup2452"/>
    <s v="AgriTech"/>
    <s v="Japan"/>
    <s v="Tokyo"/>
    <n v="2018"/>
    <d v="2024-07-09T00:00:00"/>
    <s v="Series B"/>
    <n v="654541"/>
    <n v="89356517"/>
    <s v="Peak XV"/>
    <n v="12"/>
    <n v="290"/>
    <n v="82479142"/>
    <n v="19"/>
    <x v="2"/>
    <x v="0"/>
  </r>
  <r>
    <x v="2452"/>
    <s v="Startup2453"/>
    <s v="AI"/>
    <s v="Singapore"/>
    <s v="Singapore"/>
    <n v="2024"/>
    <d v="2023-07-18T00:00:00"/>
    <s v="Series B"/>
    <n v="16977210"/>
    <n v="993674307"/>
    <s v="Accel"/>
    <n v="3"/>
    <n v="3191"/>
    <n v="52077159"/>
    <n v="35"/>
    <x v="1"/>
    <x v="1"/>
  </r>
  <r>
    <x v="2453"/>
    <s v="Startup2454"/>
    <s v="Cybersecurity"/>
    <s v="Germany"/>
    <s v="Munich"/>
    <n v="2014"/>
    <d v="2021-12-10T00:00:00"/>
    <s v="Series D"/>
    <n v="934981"/>
    <n v="769181125"/>
    <s v="Lightspeed"/>
    <n v="2"/>
    <n v="3401"/>
    <n v="13019127"/>
    <n v="7"/>
    <x v="0"/>
    <x v="0"/>
  </r>
  <r>
    <x v="2454"/>
    <s v="Startup2455"/>
    <s v="SaaS"/>
    <s v="France"/>
    <s v="Paris"/>
    <n v="2011"/>
    <d v="2026-02-16T00:00:00"/>
    <s v="Seed"/>
    <n v="2752991"/>
    <n v="986636042"/>
    <s v="Accel"/>
    <n v="8"/>
    <n v="2038"/>
    <n v="55706882"/>
    <n v="34"/>
    <x v="2"/>
    <x v="1"/>
  </r>
  <r>
    <x v="2455"/>
    <s v="Startup2456"/>
    <s v="HealthTech"/>
    <s v="UK"/>
    <s v="London"/>
    <n v="2018"/>
    <d v="2023-02-21T00:00:00"/>
    <s v="Seed"/>
    <n v="7361839"/>
    <n v="712774325"/>
    <s v="Y Combinator"/>
    <n v="4"/>
    <n v="4281"/>
    <n v="72581874"/>
    <n v="20"/>
    <x v="0"/>
    <x v="0"/>
  </r>
  <r>
    <x v="2456"/>
    <s v="Startup2457"/>
    <s v="FinTech"/>
    <s v="Japan"/>
    <s v="Tokyo"/>
    <n v="2010"/>
    <d v="2021-09-16T00:00:00"/>
    <s v="IPO"/>
    <n v="18643381"/>
    <n v="283714339"/>
    <s v="Sequoia Capital"/>
    <n v="2"/>
    <n v="4313"/>
    <n v="53778293"/>
    <n v="39"/>
    <x v="0"/>
    <x v="0"/>
  </r>
  <r>
    <x v="2457"/>
    <s v="Startup2458"/>
    <s v="AgriTech"/>
    <s v="UAE"/>
    <s v="Dubai"/>
    <n v="2010"/>
    <d v="2022-10-29T00:00:00"/>
    <s v="IPO"/>
    <n v="43868174"/>
    <n v="780183505"/>
    <s v="Sequoia Capital"/>
    <n v="13"/>
    <n v="1580"/>
    <n v="69421849"/>
    <n v="15"/>
    <x v="0"/>
    <x v="0"/>
  </r>
  <r>
    <x v="2458"/>
    <s v="Startup2459"/>
    <s v="E-Commerce"/>
    <s v="Germany"/>
    <s v="Munich"/>
    <n v="2012"/>
    <d v="2023-08-12T00:00:00"/>
    <s v="Seed"/>
    <n v="35089925"/>
    <n v="352377179"/>
    <s v="Andreessen Horowitz"/>
    <n v="9"/>
    <n v="3199"/>
    <n v="99833055"/>
    <n v="37"/>
    <x v="1"/>
    <x v="0"/>
  </r>
  <r>
    <x v="2459"/>
    <s v="Startup2460"/>
    <s v="AgriTech"/>
    <s v="France"/>
    <s v="Paris"/>
    <n v="2010"/>
    <d v="2023-05-30T00:00:00"/>
    <s v="Seed"/>
    <n v="42763362"/>
    <n v="821019364"/>
    <s v="Peak XV"/>
    <n v="6"/>
    <n v="3737"/>
    <n v="23498007"/>
    <n v="22"/>
    <x v="3"/>
    <x v="1"/>
  </r>
  <r>
    <x v="2460"/>
    <s v="Startup2461"/>
    <s v="AI"/>
    <s v="Australia"/>
    <s v="Melbourne"/>
    <n v="2021"/>
    <d v="2024-01-28T00:00:00"/>
    <s v="Series B"/>
    <n v="7781819"/>
    <n v="234584494"/>
    <s v="Lightspeed"/>
    <n v="2"/>
    <n v="1886"/>
    <n v="13906567"/>
    <n v="23"/>
    <x v="2"/>
    <x v="0"/>
  </r>
  <r>
    <x v="2461"/>
    <s v="Startup2462"/>
    <s v="FinTech"/>
    <s v="USA"/>
    <s v="Boston"/>
    <n v="2020"/>
    <d v="2021-06-28T00:00:00"/>
    <s v="IPO"/>
    <n v="43738718"/>
    <n v="829024254"/>
    <s v="Y Combinator"/>
    <n v="10"/>
    <n v="3913"/>
    <n v="7742130"/>
    <n v="32"/>
    <x v="0"/>
    <x v="1"/>
  </r>
  <r>
    <x v="2462"/>
    <s v="Startup2463"/>
    <s v="FinTech"/>
    <s v="India"/>
    <s v="Mumbai"/>
    <n v="2015"/>
    <d v="2022-11-24T00:00:00"/>
    <s v="Series D"/>
    <n v="25317709"/>
    <n v="660774219"/>
    <s v="Tiger Global"/>
    <n v="14"/>
    <n v="3692"/>
    <n v="34680718"/>
    <n v="27"/>
    <x v="2"/>
    <x v="0"/>
  </r>
  <r>
    <x v="2463"/>
    <s v="Startup2464"/>
    <s v="HealthTech"/>
    <s v="Singapore"/>
    <s v="Singapore"/>
    <n v="2013"/>
    <d v="2024-10-18T00:00:00"/>
    <s v="IPO"/>
    <n v="17993584"/>
    <n v="324440520"/>
    <s v="Tiger Global"/>
    <n v="13"/>
    <n v="3902"/>
    <n v="45097210"/>
    <n v="36"/>
    <x v="2"/>
    <x v="0"/>
  </r>
  <r>
    <x v="2464"/>
    <s v="Startup2465"/>
    <s v="AI"/>
    <s v="Japan"/>
    <s v="Tokyo"/>
    <n v="2015"/>
    <d v="2026-03-21T00:00:00"/>
    <s v="Series A"/>
    <n v="14602086"/>
    <n v="810925530"/>
    <s v="Y Combinator"/>
    <n v="14"/>
    <n v="1908"/>
    <n v="4775933"/>
    <n v="7"/>
    <x v="0"/>
    <x v="1"/>
  </r>
  <r>
    <x v="2465"/>
    <s v="Startup2466"/>
    <s v="CleanTech"/>
    <s v="Australia"/>
    <s v="Sydney"/>
    <n v="2014"/>
    <d v="2024-11-23T00:00:00"/>
    <s v="Series D"/>
    <n v="35573111"/>
    <n v="296326387"/>
    <s v="SoftBank"/>
    <n v="8"/>
    <n v="4154"/>
    <n v="46245453"/>
    <n v="4"/>
    <x v="2"/>
    <x v="0"/>
  </r>
  <r>
    <x v="2466"/>
    <s v="Startup2467"/>
    <s v="Robotics"/>
    <s v="France"/>
    <s v="Paris"/>
    <n v="2024"/>
    <d v="2023-11-02T00:00:00"/>
    <s v="IPO"/>
    <n v="8965420"/>
    <n v="458054256"/>
    <s v="Y Combinator"/>
    <n v="3"/>
    <n v="1062"/>
    <n v="99629292"/>
    <n v="37"/>
    <x v="3"/>
    <x v="0"/>
  </r>
  <r>
    <x v="2467"/>
    <s v="Startup2468"/>
    <s v="EdTech"/>
    <s v="India"/>
    <s v="Bengaluru"/>
    <n v="2014"/>
    <d v="2021-11-03T00:00:00"/>
    <s v="Pre-Seed"/>
    <n v="12405506"/>
    <n v="268548967"/>
    <s v="SoftBank"/>
    <n v="5"/>
    <n v="4413"/>
    <n v="73199900"/>
    <n v="9"/>
    <x v="3"/>
    <x v="0"/>
  </r>
  <r>
    <x v="2468"/>
    <s v="Startup2469"/>
    <s v="AgriTech"/>
    <s v="Germany"/>
    <s v="Munich"/>
    <n v="2021"/>
    <d v="2023-12-19T00:00:00"/>
    <s v="Series C"/>
    <n v="15018465"/>
    <n v="947450235"/>
    <s v="Accel"/>
    <n v="5"/>
    <n v="3923"/>
    <n v="91701810"/>
    <n v="13"/>
    <x v="3"/>
    <x v="1"/>
  </r>
  <r>
    <x v="2469"/>
    <s v="Startup2470"/>
    <s v="E-Commerce"/>
    <s v="Singapore"/>
    <s v="Singapore"/>
    <n v="2016"/>
    <d v="2023-10-23T00:00:00"/>
    <s v="Seed"/>
    <n v="4411269"/>
    <n v="380482730"/>
    <s v="Lightspeed"/>
    <n v="8"/>
    <n v="335"/>
    <n v="10493282"/>
    <n v="29"/>
    <x v="1"/>
    <x v="0"/>
  </r>
  <r>
    <x v="2470"/>
    <s v="Startup2471"/>
    <s v="E-Commerce"/>
    <s v="India"/>
    <s v="Mumbai"/>
    <n v="2010"/>
    <d v="2025-05-08T00:00:00"/>
    <s v="Series A"/>
    <n v="6536740"/>
    <n v="630619949"/>
    <s v="SoftBank"/>
    <n v="3"/>
    <n v="2477"/>
    <n v="5232455"/>
    <n v="37"/>
    <x v="3"/>
    <x v="0"/>
  </r>
  <r>
    <x v="2471"/>
    <s v="Startup2472"/>
    <s v="Cybersecurity"/>
    <s v="UAE"/>
    <s v="Dubai"/>
    <n v="2019"/>
    <d v="2022-09-04T00:00:00"/>
    <s v="Series A"/>
    <n v="44037493"/>
    <n v="62665226"/>
    <s v="Tiger Global"/>
    <n v="4"/>
    <n v="2631"/>
    <n v="16217301"/>
    <n v="13"/>
    <x v="2"/>
    <x v="0"/>
  </r>
  <r>
    <x v="2472"/>
    <s v="Startup2473"/>
    <s v="SaaS"/>
    <s v="Singapore"/>
    <s v="Singapore"/>
    <n v="2019"/>
    <d v="2021-11-14T00:00:00"/>
    <s v="IPO"/>
    <n v="8019324"/>
    <n v="244329415"/>
    <s v="Y Combinator"/>
    <n v="4"/>
    <n v="4769"/>
    <n v="46613134"/>
    <n v="39"/>
    <x v="3"/>
    <x v="0"/>
  </r>
  <r>
    <x v="2473"/>
    <s v="Startup2474"/>
    <s v="FinTech"/>
    <s v="France"/>
    <s v="Paris"/>
    <n v="2017"/>
    <d v="2021-06-06T00:00:00"/>
    <s v="Pre-Seed"/>
    <n v="41614177"/>
    <n v="184218628"/>
    <s v="Andreessen Horowitz"/>
    <n v="14"/>
    <n v="805"/>
    <n v="73868283"/>
    <n v="32"/>
    <x v="0"/>
    <x v="0"/>
  </r>
  <r>
    <x v="2474"/>
    <s v="Startup2475"/>
    <s v="HealthTech"/>
    <s v="Australia"/>
    <s v="Melbourne"/>
    <n v="2020"/>
    <d v="2021-10-21T00:00:00"/>
    <s v="IPO"/>
    <n v="22310795"/>
    <n v="849195000"/>
    <s v="Y Combinator"/>
    <n v="9"/>
    <n v="3751"/>
    <n v="86098199"/>
    <n v="1"/>
    <x v="2"/>
    <x v="1"/>
  </r>
  <r>
    <x v="2475"/>
    <s v="Startup2476"/>
    <s v="Cybersecurity"/>
    <s v="USA"/>
    <s v="Boston"/>
    <n v="2012"/>
    <d v="2022-08-03T00:00:00"/>
    <s v="Pre-Seed"/>
    <n v="4156183"/>
    <n v="422273860"/>
    <s v="SoftBank"/>
    <n v="13"/>
    <n v="3173"/>
    <n v="24883020"/>
    <n v="24"/>
    <x v="3"/>
    <x v="0"/>
  </r>
  <r>
    <x v="2476"/>
    <s v="Startup2477"/>
    <s v="SaaS"/>
    <s v="Australia"/>
    <s v="Melbourne"/>
    <n v="2018"/>
    <d v="2025-02-28T00:00:00"/>
    <s v="Series D"/>
    <n v="24878056"/>
    <n v="863344570"/>
    <s v="Lightspeed"/>
    <n v="13"/>
    <n v="2432"/>
    <n v="41642906"/>
    <n v="6"/>
    <x v="0"/>
    <x v="1"/>
  </r>
  <r>
    <x v="2477"/>
    <s v="Startup2478"/>
    <s v="CleanTech"/>
    <s v="India"/>
    <s v="Bengaluru"/>
    <n v="2024"/>
    <d v="2021-06-22T00:00:00"/>
    <s v="Series C"/>
    <n v="40022105"/>
    <n v="229907071"/>
    <s v="Sequoia Capital"/>
    <n v="2"/>
    <n v="1720"/>
    <n v="9664624"/>
    <n v="12"/>
    <x v="0"/>
    <x v="0"/>
  </r>
  <r>
    <x v="2478"/>
    <s v="Startup2479"/>
    <s v="FinTech"/>
    <s v="Japan"/>
    <s v="Tokyo"/>
    <n v="2023"/>
    <d v="2022-03-05T00:00:00"/>
    <s v="Series A"/>
    <n v="28337440"/>
    <n v="481678458"/>
    <s v="Y Combinator"/>
    <n v="10"/>
    <n v="260"/>
    <n v="9765022"/>
    <n v="5"/>
    <x v="1"/>
    <x v="0"/>
  </r>
  <r>
    <x v="2479"/>
    <s v="Startup2480"/>
    <s v="CleanTech"/>
    <s v="UAE"/>
    <s v="Dubai"/>
    <n v="2013"/>
    <d v="2021-10-27T00:00:00"/>
    <s v="Pre-Seed"/>
    <n v="38622498"/>
    <n v="311161869"/>
    <s v="Y Combinator"/>
    <n v="14"/>
    <n v="2355"/>
    <n v="17050316"/>
    <n v="30"/>
    <x v="2"/>
    <x v="0"/>
  </r>
  <r>
    <x v="2480"/>
    <s v="Startup2481"/>
    <s v="AgriTech"/>
    <s v="UAE"/>
    <s v="Dubai"/>
    <n v="2015"/>
    <d v="2023-11-06T00:00:00"/>
    <s v="Series A"/>
    <n v="19484065"/>
    <n v="234272754"/>
    <s v="Y Combinator"/>
    <n v="12"/>
    <n v="3827"/>
    <n v="25374962"/>
    <n v="22"/>
    <x v="3"/>
    <x v="0"/>
  </r>
  <r>
    <x v="2481"/>
    <s v="Startup2482"/>
    <s v="FinTech"/>
    <s v="UAE"/>
    <s v="Dubai"/>
    <n v="2020"/>
    <d v="2021-01-23T00:00:00"/>
    <s v="Pre-Seed"/>
    <n v="33815502"/>
    <n v="626139066"/>
    <s v="Peak XV"/>
    <n v="14"/>
    <n v="4187"/>
    <n v="75222524"/>
    <n v="16"/>
    <x v="0"/>
    <x v="0"/>
  </r>
  <r>
    <x v="2482"/>
    <s v="Startup2483"/>
    <s v="CleanTech"/>
    <s v="Japan"/>
    <s v="Tokyo"/>
    <n v="2018"/>
    <d v="2024-08-30T00:00:00"/>
    <s v="Series D"/>
    <n v="4868173"/>
    <n v="172773853"/>
    <s v="Y Combinator"/>
    <n v="9"/>
    <n v="1135"/>
    <n v="16431528"/>
    <n v="12"/>
    <x v="1"/>
    <x v="0"/>
  </r>
  <r>
    <x v="2483"/>
    <s v="Startup2484"/>
    <s v="AI"/>
    <s v="India"/>
    <s v="Hyderabad"/>
    <n v="2023"/>
    <d v="2026-02-05T00:00:00"/>
    <s v="Seed"/>
    <n v="10430346"/>
    <n v="261614679"/>
    <s v="Peak XV"/>
    <n v="8"/>
    <n v="1892"/>
    <n v="14449978"/>
    <n v="24"/>
    <x v="3"/>
    <x v="0"/>
  </r>
  <r>
    <x v="2484"/>
    <s v="Startup2485"/>
    <s v="AI"/>
    <s v="Singapore"/>
    <s v="Singapore"/>
    <n v="2021"/>
    <d v="2026-04-27T00:00:00"/>
    <s v="Series D"/>
    <n v="32105086"/>
    <n v="145338377"/>
    <s v="Tiger Global"/>
    <n v="4"/>
    <n v="2594"/>
    <n v="48206788"/>
    <n v="8"/>
    <x v="2"/>
    <x v="0"/>
  </r>
  <r>
    <x v="2485"/>
    <s v="Startup2486"/>
    <s v="AgriTech"/>
    <s v="Singapore"/>
    <s v="Singapore"/>
    <n v="2011"/>
    <d v="2022-09-10T00:00:00"/>
    <s v="Pre-Seed"/>
    <n v="10691242"/>
    <n v="675182040"/>
    <s v="Tiger Global"/>
    <n v="5"/>
    <n v="3785"/>
    <n v="15098934"/>
    <n v="18"/>
    <x v="1"/>
    <x v="0"/>
  </r>
  <r>
    <x v="2486"/>
    <s v="Startup2487"/>
    <s v="AI"/>
    <s v="USA"/>
    <s v="New York"/>
    <n v="2011"/>
    <d v="2025-04-11T00:00:00"/>
    <s v="Series B"/>
    <n v="40997578"/>
    <n v="723643315"/>
    <s v="SoftBank"/>
    <n v="13"/>
    <n v="4512"/>
    <n v="64238880"/>
    <n v="19"/>
    <x v="1"/>
    <x v="0"/>
  </r>
  <r>
    <x v="2487"/>
    <s v="Startup2488"/>
    <s v="CleanTech"/>
    <s v="USA"/>
    <s v="San Francisco"/>
    <n v="2013"/>
    <d v="2024-05-20T00:00:00"/>
    <s v="Series C"/>
    <n v="37423661"/>
    <n v="74818799"/>
    <s v="Tiger Global"/>
    <n v="10"/>
    <n v="3350"/>
    <n v="65234653"/>
    <n v="14"/>
    <x v="1"/>
    <x v="0"/>
  </r>
  <r>
    <x v="2488"/>
    <s v="Startup2489"/>
    <s v="SaaS"/>
    <s v="UAE"/>
    <s v="Abu Dhabi"/>
    <n v="2014"/>
    <d v="2025-10-31T00:00:00"/>
    <s v="Seed"/>
    <n v="42337115"/>
    <n v="149085398"/>
    <s v="Accel"/>
    <n v="10"/>
    <n v="3444"/>
    <n v="96545844"/>
    <n v="40"/>
    <x v="1"/>
    <x v="0"/>
  </r>
  <r>
    <x v="2489"/>
    <s v="Startup2490"/>
    <s v="FinTech"/>
    <s v="India"/>
    <s v="Mumbai"/>
    <n v="2011"/>
    <d v="2022-06-26T00:00:00"/>
    <s v="IPO"/>
    <n v="4374657"/>
    <n v="276808234"/>
    <s v="Y Combinator"/>
    <n v="1"/>
    <n v="1075"/>
    <n v="53487763"/>
    <n v="34"/>
    <x v="1"/>
    <x v="0"/>
  </r>
  <r>
    <x v="2490"/>
    <s v="Startup2491"/>
    <s v="CleanTech"/>
    <s v="UAE"/>
    <s v="Dubai"/>
    <n v="2019"/>
    <d v="2024-11-23T00:00:00"/>
    <s v="Series B"/>
    <n v="14086155"/>
    <n v="281756689"/>
    <s v="Y Combinator"/>
    <n v="1"/>
    <n v="1783"/>
    <n v="7276660"/>
    <n v="1"/>
    <x v="2"/>
    <x v="0"/>
  </r>
  <r>
    <x v="2491"/>
    <s v="Startup2492"/>
    <s v="HealthTech"/>
    <s v="France"/>
    <s v="Paris"/>
    <n v="2018"/>
    <d v="2022-02-18T00:00:00"/>
    <s v="Pre-Seed"/>
    <n v="31735126"/>
    <n v="879942279"/>
    <s v="Tiger Global"/>
    <n v="7"/>
    <n v="1518"/>
    <n v="47889078"/>
    <n v="33"/>
    <x v="2"/>
    <x v="1"/>
  </r>
  <r>
    <x v="2492"/>
    <s v="Startup2493"/>
    <s v="EdTech"/>
    <s v="India"/>
    <s v="Hyderabad"/>
    <n v="2017"/>
    <d v="2022-04-25T00:00:00"/>
    <s v="Series B"/>
    <n v="22921328"/>
    <n v="77329577"/>
    <s v="Y Combinator"/>
    <n v="5"/>
    <n v="1584"/>
    <n v="57943888"/>
    <n v="23"/>
    <x v="0"/>
    <x v="0"/>
  </r>
  <r>
    <x v="2493"/>
    <s v="Startup2494"/>
    <s v="HealthTech"/>
    <s v="Japan"/>
    <s v="Tokyo"/>
    <n v="2012"/>
    <d v="2022-07-26T00:00:00"/>
    <s v="Series B"/>
    <n v="4147260"/>
    <n v="889792849"/>
    <s v="Sequoia Capital"/>
    <n v="14"/>
    <n v="277"/>
    <n v="56728597"/>
    <n v="40"/>
    <x v="2"/>
    <x v="1"/>
  </r>
  <r>
    <x v="2494"/>
    <s v="Startup2495"/>
    <s v="Cybersecurity"/>
    <s v="USA"/>
    <s v="Austin"/>
    <n v="2018"/>
    <d v="2024-10-16T00:00:00"/>
    <s v="IPO"/>
    <n v="14025321"/>
    <n v="628393336"/>
    <s v="Lightspeed"/>
    <n v="3"/>
    <n v="4953"/>
    <n v="34238633"/>
    <n v="16"/>
    <x v="2"/>
    <x v="0"/>
  </r>
  <r>
    <x v="2495"/>
    <s v="Startup2496"/>
    <s v="CleanTech"/>
    <s v="UK"/>
    <s v="Manchester"/>
    <n v="2017"/>
    <d v="2025-07-30T00:00:00"/>
    <s v="IPO"/>
    <n v="10099501"/>
    <n v="493357177"/>
    <s v="SoftBank"/>
    <n v="3"/>
    <n v="1411"/>
    <n v="81634195"/>
    <n v="33"/>
    <x v="0"/>
    <x v="0"/>
  </r>
  <r>
    <x v="2496"/>
    <s v="Startup2497"/>
    <s v="Cybersecurity"/>
    <s v="Germany"/>
    <s v="Berlin"/>
    <n v="2010"/>
    <d v="2023-11-28T00:00:00"/>
    <s v="IPO"/>
    <n v="33559593"/>
    <n v="190744431"/>
    <s v="SoftBank"/>
    <n v="4"/>
    <n v="835"/>
    <n v="84979880"/>
    <n v="1"/>
    <x v="2"/>
    <x v="0"/>
  </r>
  <r>
    <x v="2497"/>
    <s v="Startup2498"/>
    <s v="CleanTech"/>
    <s v="UAE"/>
    <s v="Dubai"/>
    <n v="2023"/>
    <d v="2026-01-27T00:00:00"/>
    <s v="Pre-Seed"/>
    <n v="12693281"/>
    <n v="758688086"/>
    <s v="Sequoia Capital"/>
    <n v="9"/>
    <n v="4899"/>
    <n v="16351673"/>
    <n v="33"/>
    <x v="0"/>
    <x v="0"/>
  </r>
  <r>
    <x v="2498"/>
    <s v="Startup2499"/>
    <s v="CleanTech"/>
    <s v="UAE"/>
    <s v="Dubai"/>
    <n v="2016"/>
    <d v="2022-05-17T00:00:00"/>
    <s v="Series C"/>
    <n v="31649925"/>
    <n v="477490359"/>
    <s v="Sequoia Capital"/>
    <n v="8"/>
    <n v="3879"/>
    <n v="3343325"/>
    <n v="23"/>
    <x v="3"/>
    <x v="0"/>
  </r>
  <r>
    <x v="2499"/>
    <s v="Startup2500"/>
    <s v="CleanTech"/>
    <s v="Germany"/>
    <s v="Munich"/>
    <n v="2015"/>
    <d v="2021-12-15T00:00:00"/>
    <s v="Series B"/>
    <n v="42901012"/>
    <n v="57510602"/>
    <s v="Peak XV"/>
    <n v="6"/>
    <n v="205"/>
    <n v="15050001"/>
    <n v="10"/>
    <x v="2"/>
    <x v="0"/>
  </r>
  <r>
    <x v="2500"/>
    <s v="Startup2501"/>
    <s v="EdTech"/>
    <s v="Canada"/>
    <s v="Toronto"/>
    <n v="2016"/>
    <d v="2021-01-15T00:00:00"/>
    <s v="Series D"/>
    <n v="8499116"/>
    <n v="831888403"/>
    <s v="Y Combinator"/>
    <n v="15"/>
    <n v="1790"/>
    <n v="57403464"/>
    <n v="25"/>
    <x v="3"/>
    <x v="1"/>
  </r>
  <r>
    <x v="2501"/>
    <s v="Startup2502"/>
    <s v="Robotics"/>
    <s v="Germany"/>
    <s v="Munich"/>
    <n v="2015"/>
    <d v="2026-03-09T00:00:00"/>
    <s v="Series D"/>
    <n v="15768810"/>
    <n v="427237486"/>
    <s v="Andreessen Horowitz"/>
    <n v="5"/>
    <n v="1379"/>
    <n v="65495851"/>
    <n v="14"/>
    <x v="0"/>
    <x v="0"/>
  </r>
  <r>
    <x v="2502"/>
    <s v="Startup2503"/>
    <s v="Cybersecurity"/>
    <s v="Australia"/>
    <s v="Melbourne"/>
    <n v="2022"/>
    <d v="2022-04-29T00:00:00"/>
    <s v="Series D"/>
    <n v="21297364"/>
    <n v="624330134"/>
    <s v="Sequoia Capital"/>
    <n v="14"/>
    <n v="4352"/>
    <n v="91737588"/>
    <n v="26"/>
    <x v="2"/>
    <x v="0"/>
  </r>
  <r>
    <x v="2503"/>
    <s v="Startup2504"/>
    <s v="AI"/>
    <s v="India"/>
    <s v="Pune"/>
    <n v="2014"/>
    <d v="2022-12-18T00:00:00"/>
    <s v="Series B"/>
    <n v="47470863"/>
    <n v="976063349"/>
    <s v="SoftBank"/>
    <n v="13"/>
    <n v="4546"/>
    <n v="68395342"/>
    <n v="2"/>
    <x v="1"/>
    <x v="1"/>
  </r>
  <r>
    <x v="2504"/>
    <s v="Startup2505"/>
    <s v="EdTech"/>
    <s v="Singapore"/>
    <s v="Singapore"/>
    <n v="2024"/>
    <d v="2025-02-12T00:00:00"/>
    <s v="Series A"/>
    <n v="43174685"/>
    <n v="460810476"/>
    <s v="Andreessen Horowitz"/>
    <n v="4"/>
    <n v="2063"/>
    <n v="47929875"/>
    <n v="2"/>
    <x v="2"/>
    <x v="0"/>
  </r>
  <r>
    <x v="2505"/>
    <s v="Startup2506"/>
    <s v="AI"/>
    <s v="Canada"/>
    <s v="Vancouver"/>
    <n v="2023"/>
    <d v="2024-07-14T00:00:00"/>
    <s v="Seed"/>
    <n v="28528994"/>
    <n v="288673172"/>
    <s v="Lightspeed"/>
    <n v="2"/>
    <n v="3488"/>
    <n v="34429423"/>
    <n v="21"/>
    <x v="0"/>
    <x v="0"/>
  </r>
  <r>
    <x v="2506"/>
    <s v="Startup2507"/>
    <s v="Cybersecurity"/>
    <s v="UK"/>
    <s v="London"/>
    <n v="2013"/>
    <d v="2025-11-18T00:00:00"/>
    <s v="Pre-Seed"/>
    <n v="9363793"/>
    <n v="389605941"/>
    <s v="Sequoia Capital"/>
    <n v="3"/>
    <n v="120"/>
    <n v="95142080"/>
    <n v="28"/>
    <x v="1"/>
    <x v="0"/>
  </r>
  <r>
    <x v="2507"/>
    <s v="Startup2508"/>
    <s v="EdTech"/>
    <s v="USA"/>
    <s v="New York"/>
    <n v="2016"/>
    <d v="2026-02-15T00:00:00"/>
    <s v="Series B"/>
    <n v="46187848"/>
    <n v="456592655"/>
    <s v="Sequoia Capital"/>
    <n v="9"/>
    <n v="3485"/>
    <n v="49470206"/>
    <n v="10"/>
    <x v="2"/>
    <x v="0"/>
  </r>
  <r>
    <x v="2508"/>
    <s v="Startup2509"/>
    <s v="CleanTech"/>
    <s v="Germany"/>
    <s v="Munich"/>
    <n v="2016"/>
    <d v="2021-09-22T00:00:00"/>
    <s v="IPO"/>
    <n v="39615421"/>
    <n v="130125994"/>
    <s v="Tiger Global"/>
    <n v="2"/>
    <n v="2400"/>
    <n v="78162889"/>
    <n v="22"/>
    <x v="1"/>
    <x v="0"/>
  </r>
  <r>
    <x v="2509"/>
    <s v="Startup2510"/>
    <s v="HealthTech"/>
    <s v="Australia"/>
    <s v="Sydney"/>
    <n v="2020"/>
    <d v="2022-05-17T00:00:00"/>
    <s v="Series A"/>
    <n v="42649090"/>
    <n v="965118729"/>
    <s v="Peak XV"/>
    <n v="8"/>
    <n v="1481"/>
    <n v="89170342"/>
    <n v="32"/>
    <x v="1"/>
    <x v="1"/>
  </r>
  <r>
    <x v="2510"/>
    <s v="Startup2511"/>
    <s v="FinTech"/>
    <s v="Australia"/>
    <s v="Melbourne"/>
    <n v="2014"/>
    <d v="2025-06-18T00:00:00"/>
    <s v="Seed"/>
    <n v="28897352"/>
    <n v="795551820"/>
    <s v="Sequoia Capital"/>
    <n v="6"/>
    <n v="1709"/>
    <n v="56104076"/>
    <n v="30"/>
    <x v="1"/>
    <x v="0"/>
  </r>
  <r>
    <x v="2511"/>
    <s v="Startup2512"/>
    <s v="HealthTech"/>
    <s v="Canada"/>
    <s v="Vancouver"/>
    <n v="2016"/>
    <d v="2025-01-14T00:00:00"/>
    <s v="Pre-Seed"/>
    <n v="43423494"/>
    <n v="972342433"/>
    <s v="Sequoia Capital"/>
    <n v="2"/>
    <n v="4131"/>
    <n v="84849547"/>
    <n v="37"/>
    <x v="0"/>
    <x v="1"/>
  </r>
  <r>
    <x v="2512"/>
    <s v="Startup2513"/>
    <s v="Cybersecurity"/>
    <s v="UK"/>
    <s v="London"/>
    <n v="2016"/>
    <d v="2021-03-10T00:00:00"/>
    <s v="Series A"/>
    <n v="33707643"/>
    <n v="437740488"/>
    <s v="Tiger Global"/>
    <n v="11"/>
    <n v="3592"/>
    <n v="67696969"/>
    <n v="4"/>
    <x v="2"/>
    <x v="0"/>
  </r>
  <r>
    <x v="2513"/>
    <s v="Startup2514"/>
    <s v="HealthTech"/>
    <s v="UK"/>
    <s v="Manchester"/>
    <n v="2017"/>
    <d v="2022-05-05T00:00:00"/>
    <s v="Series C"/>
    <n v="17205955"/>
    <n v="901734628"/>
    <s v="SoftBank"/>
    <n v="13"/>
    <n v="478"/>
    <n v="26220993"/>
    <n v="34"/>
    <x v="2"/>
    <x v="1"/>
  </r>
  <r>
    <x v="2514"/>
    <s v="Startup2515"/>
    <s v="E-Commerce"/>
    <s v="UK"/>
    <s v="Manchester"/>
    <n v="2011"/>
    <d v="2026-04-26T00:00:00"/>
    <s v="Series B"/>
    <n v="30887084"/>
    <n v="858055613"/>
    <s v="Accel"/>
    <n v="10"/>
    <n v="3687"/>
    <n v="30694342"/>
    <n v="27"/>
    <x v="3"/>
    <x v="1"/>
  </r>
  <r>
    <x v="2515"/>
    <s v="Startup2516"/>
    <s v="SaaS"/>
    <s v="Germany"/>
    <s v="Berlin"/>
    <n v="2023"/>
    <d v="2021-09-11T00:00:00"/>
    <s v="Series A"/>
    <n v="1431197"/>
    <n v="757254919"/>
    <s v="Accel"/>
    <n v="11"/>
    <n v="4974"/>
    <n v="57428577"/>
    <n v="34"/>
    <x v="1"/>
    <x v="0"/>
  </r>
  <r>
    <x v="2516"/>
    <s v="Startup2517"/>
    <s v="CleanTech"/>
    <s v="Japan"/>
    <s v="Tokyo"/>
    <n v="2019"/>
    <d v="2026-05-26T00:00:00"/>
    <s v="IPO"/>
    <n v="31305292"/>
    <n v="332409959"/>
    <s v="Peak XV"/>
    <n v="2"/>
    <n v="768"/>
    <n v="16463734"/>
    <n v="38"/>
    <x v="1"/>
    <x v="0"/>
  </r>
  <r>
    <x v="2517"/>
    <s v="Startup2518"/>
    <s v="E-Commerce"/>
    <s v="India"/>
    <s v="Mumbai"/>
    <n v="2013"/>
    <d v="2025-05-28T00:00:00"/>
    <s v="Series D"/>
    <n v="2561584"/>
    <n v="233209686"/>
    <s v="Andreessen Horowitz"/>
    <n v="1"/>
    <n v="442"/>
    <n v="59897324"/>
    <n v="39"/>
    <x v="1"/>
    <x v="0"/>
  </r>
  <r>
    <x v="2518"/>
    <s v="Startup2519"/>
    <s v="Cybersecurity"/>
    <s v="Australia"/>
    <s v="Melbourne"/>
    <n v="2016"/>
    <d v="2022-07-13T00:00:00"/>
    <s v="Series A"/>
    <n v="35663132"/>
    <n v="299535446"/>
    <s v="Andreessen Horowitz"/>
    <n v="6"/>
    <n v="2216"/>
    <n v="88807079"/>
    <n v="10"/>
    <x v="2"/>
    <x v="0"/>
  </r>
  <r>
    <x v="2519"/>
    <s v="Startup2520"/>
    <s v="FinTech"/>
    <s v="USA"/>
    <s v="San Francisco"/>
    <n v="2019"/>
    <d v="2021-05-12T00:00:00"/>
    <s v="IPO"/>
    <n v="3529441"/>
    <n v="795962867"/>
    <s v="SoftBank"/>
    <n v="4"/>
    <n v="3688"/>
    <n v="36179636"/>
    <n v="37"/>
    <x v="1"/>
    <x v="0"/>
  </r>
  <r>
    <x v="2520"/>
    <s v="Startup2521"/>
    <s v="E-Commerce"/>
    <s v="France"/>
    <s v="Paris"/>
    <n v="2022"/>
    <d v="2024-05-26T00:00:00"/>
    <s v="IPO"/>
    <n v="666949"/>
    <n v="34844372"/>
    <s v="SoftBank"/>
    <n v="15"/>
    <n v="1964"/>
    <n v="83855529"/>
    <n v="9"/>
    <x v="0"/>
    <x v="0"/>
  </r>
  <r>
    <x v="2521"/>
    <s v="Startup2522"/>
    <s v="E-Commerce"/>
    <s v="Japan"/>
    <s v="Tokyo"/>
    <n v="2022"/>
    <d v="2021-10-15T00:00:00"/>
    <s v="IPO"/>
    <n v="45877575"/>
    <n v="541764160"/>
    <s v="Tiger Global"/>
    <n v="6"/>
    <n v="4890"/>
    <n v="72585298"/>
    <n v="8"/>
    <x v="3"/>
    <x v="0"/>
  </r>
  <r>
    <x v="2522"/>
    <s v="Startup2523"/>
    <s v="AI"/>
    <s v="Japan"/>
    <s v="Tokyo"/>
    <n v="2022"/>
    <d v="2021-11-25T00:00:00"/>
    <s v="Series C"/>
    <n v="21780589"/>
    <n v="934930854"/>
    <s v="Andreessen Horowitz"/>
    <n v="5"/>
    <n v="687"/>
    <n v="11485066"/>
    <n v="34"/>
    <x v="2"/>
    <x v="1"/>
  </r>
  <r>
    <x v="2523"/>
    <s v="Startup2524"/>
    <s v="Robotics"/>
    <s v="Germany"/>
    <s v="Berlin"/>
    <n v="2010"/>
    <d v="2024-09-18T00:00:00"/>
    <s v="Series A"/>
    <n v="17371545"/>
    <n v="968977829"/>
    <s v="Sequoia Capital"/>
    <n v="10"/>
    <n v="4600"/>
    <n v="51895373"/>
    <n v="29"/>
    <x v="1"/>
    <x v="1"/>
  </r>
  <r>
    <x v="2524"/>
    <s v="Startup2525"/>
    <s v="AgriTech"/>
    <s v="UAE"/>
    <s v="Dubai"/>
    <n v="2014"/>
    <d v="2022-07-02T00:00:00"/>
    <s v="Series C"/>
    <n v="15946433"/>
    <n v="146603789"/>
    <s v="Y Combinator"/>
    <n v="4"/>
    <n v="620"/>
    <n v="11709222"/>
    <n v="20"/>
    <x v="2"/>
    <x v="0"/>
  </r>
  <r>
    <x v="2525"/>
    <s v="Startup2526"/>
    <s v="SaaS"/>
    <s v="UAE"/>
    <s v="Abu Dhabi"/>
    <n v="2022"/>
    <d v="2023-12-29T00:00:00"/>
    <s v="Series B"/>
    <n v="7944839"/>
    <n v="47235944"/>
    <s v="Andreessen Horowitz"/>
    <n v="3"/>
    <n v="1161"/>
    <n v="66983686"/>
    <n v="33"/>
    <x v="3"/>
    <x v="0"/>
  </r>
  <r>
    <x v="2526"/>
    <s v="Startup2527"/>
    <s v="EdTech"/>
    <s v="Singapore"/>
    <s v="Singapore"/>
    <n v="2015"/>
    <d v="2023-06-09T00:00:00"/>
    <s v="Series A"/>
    <n v="6833543"/>
    <n v="418939785"/>
    <s v="Tiger Global"/>
    <n v="1"/>
    <n v="4975"/>
    <n v="76018403"/>
    <n v="1"/>
    <x v="0"/>
    <x v="0"/>
  </r>
  <r>
    <x v="2527"/>
    <s v="Startup2528"/>
    <s v="FinTech"/>
    <s v="USA"/>
    <s v="San Francisco"/>
    <n v="2020"/>
    <d v="2024-05-06T00:00:00"/>
    <s v="Series D"/>
    <n v="34589391"/>
    <n v="959901213"/>
    <s v="Andreessen Horowitz"/>
    <n v="11"/>
    <n v="3174"/>
    <n v="59251320"/>
    <n v="15"/>
    <x v="0"/>
    <x v="1"/>
  </r>
  <r>
    <x v="2528"/>
    <s v="Startup2529"/>
    <s v="AgriTech"/>
    <s v="Singapore"/>
    <s v="Singapore"/>
    <n v="2012"/>
    <d v="2023-11-07T00:00:00"/>
    <s v="IPO"/>
    <n v="33675377"/>
    <n v="734925963"/>
    <s v="Tiger Global"/>
    <n v="7"/>
    <n v="4756"/>
    <n v="88460085"/>
    <n v="23"/>
    <x v="0"/>
    <x v="0"/>
  </r>
  <r>
    <x v="2529"/>
    <s v="Startup2530"/>
    <s v="AgriTech"/>
    <s v="UK"/>
    <s v="London"/>
    <n v="2022"/>
    <d v="2025-12-20T00:00:00"/>
    <s v="Series A"/>
    <n v="42456271"/>
    <n v="501945674"/>
    <s v="SoftBank"/>
    <n v="5"/>
    <n v="3492"/>
    <n v="24457096"/>
    <n v="10"/>
    <x v="3"/>
    <x v="0"/>
  </r>
  <r>
    <x v="2530"/>
    <s v="Startup2531"/>
    <s v="SaaS"/>
    <s v="USA"/>
    <s v="San Francisco"/>
    <n v="2013"/>
    <d v="2026-03-15T00:00:00"/>
    <s v="Series D"/>
    <n v="45345316"/>
    <n v="970298244"/>
    <s v="Accel"/>
    <n v="7"/>
    <n v="845"/>
    <n v="95778705"/>
    <n v="11"/>
    <x v="2"/>
    <x v="1"/>
  </r>
  <r>
    <x v="2531"/>
    <s v="Startup2532"/>
    <s v="EdTech"/>
    <s v="Singapore"/>
    <s v="Singapore"/>
    <n v="2012"/>
    <d v="2022-09-21T00:00:00"/>
    <s v="Series A"/>
    <n v="35239972"/>
    <n v="172580254"/>
    <s v="Sequoia Capital"/>
    <n v="4"/>
    <n v="2949"/>
    <n v="90508279"/>
    <n v="19"/>
    <x v="0"/>
    <x v="0"/>
  </r>
  <r>
    <x v="2532"/>
    <s v="Startup2533"/>
    <s v="SaaS"/>
    <s v="Japan"/>
    <s v="Tokyo"/>
    <n v="2018"/>
    <d v="2023-07-20T00:00:00"/>
    <s v="Series C"/>
    <n v="18865443"/>
    <n v="385037570"/>
    <s v="Andreessen Horowitz"/>
    <n v="10"/>
    <n v="1521"/>
    <n v="92907994"/>
    <n v="33"/>
    <x v="2"/>
    <x v="0"/>
  </r>
  <r>
    <x v="2533"/>
    <s v="Startup2534"/>
    <s v="SaaS"/>
    <s v="UAE"/>
    <s v="Dubai"/>
    <n v="2013"/>
    <d v="2022-12-29T00:00:00"/>
    <s v="Seed"/>
    <n v="25690977"/>
    <n v="551524686"/>
    <s v="Y Combinator"/>
    <n v="7"/>
    <n v="3416"/>
    <n v="22817347"/>
    <n v="34"/>
    <x v="2"/>
    <x v="0"/>
  </r>
  <r>
    <x v="2534"/>
    <s v="Startup2535"/>
    <s v="SaaS"/>
    <s v="France"/>
    <s v="Paris"/>
    <n v="2013"/>
    <d v="2025-04-19T00:00:00"/>
    <s v="Series D"/>
    <n v="41381451"/>
    <n v="773675557"/>
    <s v="Peak XV"/>
    <n v="14"/>
    <n v="1692"/>
    <n v="71087313"/>
    <n v="23"/>
    <x v="3"/>
    <x v="0"/>
  </r>
  <r>
    <x v="2535"/>
    <s v="Startup2536"/>
    <s v="AI"/>
    <s v="UAE"/>
    <s v="Abu Dhabi"/>
    <n v="2018"/>
    <d v="2022-02-15T00:00:00"/>
    <s v="Pre-Seed"/>
    <n v="46785149"/>
    <n v="973848479"/>
    <s v="Y Combinator"/>
    <n v="9"/>
    <n v="3859"/>
    <n v="81179570"/>
    <n v="29"/>
    <x v="0"/>
    <x v="1"/>
  </r>
  <r>
    <x v="2536"/>
    <s v="Startup2537"/>
    <s v="Robotics"/>
    <s v="Singapore"/>
    <s v="Singapore"/>
    <n v="2017"/>
    <d v="2024-10-23T00:00:00"/>
    <s v="Series B"/>
    <n v="9002596"/>
    <n v="384319771"/>
    <s v="Lightspeed"/>
    <n v="10"/>
    <n v="4825"/>
    <n v="52586440"/>
    <n v="15"/>
    <x v="3"/>
    <x v="0"/>
  </r>
  <r>
    <x v="2537"/>
    <s v="Startup2538"/>
    <s v="FinTech"/>
    <s v="Canada"/>
    <s v="Vancouver"/>
    <n v="2024"/>
    <d v="2025-10-07T00:00:00"/>
    <s v="Seed"/>
    <n v="25275970"/>
    <n v="623718918"/>
    <s v="Y Combinator"/>
    <n v="10"/>
    <n v="728"/>
    <n v="48345764"/>
    <n v="19"/>
    <x v="0"/>
    <x v="0"/>
  </r>
  <r>
    <x v="2538"/>
    <s v="Startup2539"/>
    <s v="AI"/>
    <s v="Australia"/>
    <s v="Melbourne"/>
    <n v="2011"/>
    <d v="2024-05-19T00:00:00"/>
    <s v="Series B"/>
    <n v="9633259"/>
    <n v="804610749"/>
    <s v="Andreessen Horowitz"/>
    <n v="15"/>
    <n v="300"/>
    <n v="45992034"/>
    <n v="40"/>
    <x v="0"/>
    <x v="1"/>
  </r>
  <r>
    <x v="2539"/>
    <s v="Startup2540"/>
    <s v="AI"/>
    <s v="Canada"/>
    <s v="Vancouver"/>
    <n v="2018"/>
    <d v="2022-04-10T00:00:00"/>
    <s v="Seed"/>
    <n v="22358028"/>
    <n v="421494013"/>
    <s v="Accel"/>
    <n v="14"/>
    <n v="4972"/>
    <n v="77892430"/>
    <n v="23"/>
    <x v="1"/>
    <x v="0"/>
  </r>
  <r>
    <x v="2540"/>
    <s v="Startup2541"/>
    <s v="Cybersecurity"/>
    <s v="UK"/>
    <s v="London"/>
    <n v="2022"/>
    <d v="2022-08-18T00:00:00"/>
    <s v="Series B"/>
    <n v="28465383"/>
    <n v="208262750"/>
    <s v="Accel"/>
    <n v="9"/>
    <n v="1114"/>
    <n v="58344846"/>
    <n v="37"/>
    <x v="1"/>
    <x v="0"/>
  </r>
  <r>
    <x v="2541"/>
    <s v="Startup2542"/>
    <s v="EdTech"/>
    <s v="USA"/>
    <s v="Austin"/>
    <n v="2020"/>
    <d v="2025-12-19T00:00:00"/>
    <s v="Series C"/>
    <n v="14428062"/>
    <n v="963759597"/>
    <s v="Tiger Global"/>
    <n v="9"/>
    <n v="676"/>
    <n v="38183564"/>
    <n v="10"/>
    <x v="2"/>
    <x v="1"/>
  </r>
  <r>
    <x v="2542"/>
    <s v="Startup2543"/>
    <s v="AgriTech"/>
    <s v="Japan"/>
    <s v="Tokyo"/>
    <n v="2011"/>
    <d v="2022-09-05T00:00:00"/>
    <s v="Series A"/>
    <n v="20721846"/>
    <n v="191701873"/>
    <s v="Andreessen Horowitz"/>
    <n v="1"/>
    <n v="4900"/>
    <n v="95864109"/>
    <n v="10"/>
    <x v="3"/>
    <x v="0"/>
  </r>
  <r>
    <x v="2543"/>
    <s v="Startup2544"/>
    <s v="FinTech"/>
    <s v="USA"/>
    <s v="San Francisco"/>
    <n v="2010"/>
    <d v="2024-05-04T00:00:00"/>
    <s v="IPO"/>
    <n v="40396660"/>
    <n v="454272140"/>
    <s v="Peak XV"/>
    <n v="3"/>
    <n v="1149"/>
    <n v="22907270"/>
    <n v="28"/>
    <x v="1"/>
    <x v="0"/>
  </r>
  <r>
    <x v="2544"/>
    <s v="Startup2545"/>
    <s v="EdTech"/>
    <s v="Germany"/>
    <s v="Munich"/>
    <n v="2016"/>
    <d v="2025-12-12T00:00:00"/>
    <s v="Pre-Seed"/>
    <n v="8344447"/>
    <n v="885066060"/>
    <s v="Lightspeed"/>
    <n v="7"/>
    <n v="844"/>
    <n v="264637"/>
    <n v="35"/>
    <x v="1"/>
    <x v="1"/>
  </r>
  <r>
    <x v="2545"/>
    <s v="Startup2546"/>
    <s v="CleanTech"/>
    <s v="UK"/>
    <s v="London"/>
    <n v="2017"/>
    <d v="2024-09-05T00:00:00"/>
    <s v="Series B"/>
    <n v="49723191"/>
    <n v="454768736"/>
    <s v="Peak XV"/>
    <n v="7"/>
    <n v="1102"/>
    <n v="41245022"/>
    <n v="19"/>
    <x v="0"/>
    <x v="0"/>
  </r>
  <r>
    <x v="2546"/>
    <s v="Startup2547"/>
    <s v="FinTech"/>
    <s v="Singapore"/>
    <s v="Singapore"/>
    <n v="2011"/>
    <d v="2021-07-06T00:00:00"/>
    <s v="Series A"/>
    <n v="43762482"/>
    <n v="481188352"/>
    <s v="Sequoia Capital"/>
    <n v="9"/>
    <n v="2724"/>
    <n v="27697802"/>
    <n v="12"/>
    <x v="2"/>
    <x v="0"/>
  </r>
  <r>
    <x v="2547"/>
    <s v="Startup2548"/>
    <s v="AI"/>
    <s v="Japan"/>
    <s v="Tokyo"/>
    <n v="2020"/>
    <d v="2021-10-13T00:00:00"/>
    <s v="Series D"/>
    <n v="33277785"/>
    <n v="11938571"/>
    <s v="Andreessen Horowitz"/>
    <n v="2"/>
    <n v="1645"/>
    <n v="20276858"/>
    <n v="29"/>
    <x v="2"/>
    <x v="0"/>
  </r>
  <r>
    <x v="2548"/>
    <s v="Startup2549"/>
    <s v="Cybersecurity"/>
    <s v="Australia"/>
    <s v="Melbourne"/>
    <n v="2016"/>
    <d v="2023-03-18T00:00:00"/>
    <s v="Series C"/>
    <n v="33420659"/>
    <n v="59338882"/>
    <s v="Sequoia Capital"/>
    <n v="1"/>
    <n v="2232"/>
    <n v="18078317"/>
    <n v="18"/>
    <x v="1"/>
    <x v="0"/>
  </r>
  <r>
    <x v="2549"/>
    <s v="Startup2550"/>
    <s v="Robotics"/>
    <s v="UK"/>
    <s v="London"/>
    <n v="2014"/>
    <d v="2021-10-12T00:00:00"/>
    <s v="Seed"/>
    <n v="23192851"/>
    <n v="697490632"/>
    <s v="Peak XV"/>
    <n v="9"/>
    <n v="3581"/>
    <n v="93904606"/>
    <n v="14"/>
    <x v="2"/>
    <x v="0"/>
  </r>
  <r>
    <x v="2550"/>
    <s v="Startup2551"/>
    <s v="E-Commerce"/>
    <s v="Japan"/>
    <s v="Tokyo"/>
    <n v="2016"/>
    <d v="2025-07-17T00:00:00"/>
    <s v="IPO"/>
    <n v="45586779"/>
    <n v="651568664"/>
    <s v="Peak XV"/>
    <n v="9"/>
    <n v="2237"/>
    <n v="30933338"/>
    <n v="25"/>
    <x v="3"/>
    <x v="0"/>
  </r>
  <r>
    <x v="2551"/>
    <s v="Startup2552"/>
    <s v="Robotics"/>
    <s v="France"/>
    <s v="Paris"/>
    <n v="2022"/>
    <d v="2026-04-24T00:00:00"/>
    <s v="Series D"/>
    <n v="39938798"/>
    <n v="828907999"/>
    <s v="Tiger Global"/>
    <n v="13"/>
    <n v="1458"/>
    <n v="33406201"/>
    <n v="13"/>
    <x v="0"/>
    <x v="1"/>
  </r>
  <r>
    <x v="2552"/>
    <s v="Startup2553"/>
    <s v="EdTech"/>
    <s v="Australia"/>
    <s v="Melbourne"/>
    <n v="2012"/>
    <d v="2021-06-30T00:00:00"/>
    <s v="Series A"/>
    <n v="18166026"/>
    <n v="792462583"/>
    <s v="Accel"/>
    <n v="4"/>
    <n v="1608"/>
    <n v="34910058"/>
    <n v="33"/>
    <x v="0"/>
    <x v="0"/>
  </r>
  <r>
    <x v="2553"/>
    <s v="Startup2554"/>
    <s v="HealthTech"/>
    <s v="Australia"/>
    <s v="Sydney"/>
    <n v="2011"/>
    <d v="2022-09-21T00:00:00"/>
    <s v="Series B"/>
    <n v="2118697"/>
    <n v="502915063"/>
    <s v="Andreessen Horowitz"/>
    <n v="12"/>
    <n v="947"/>
    <n v="53984721"/>
    <n v="38"/>
    <x v="0"/>
    <x v="0"/>
  </r>
  <r>
    <x v="2554"/>
    <s v="Startup2555"/>
    <s v="CleanTech"/>
    <s v="Australia"/>
    <s v="Sydney"/>
    <n v="2015"/>
    <d v="2025-11-25T00:00:00"/>
    <s v="Seed"/>
    <n v="10092057"/>
    <n v="495227077"/>
    <s v="Sequoia Capital"/>
    <n v="9"/>
    <n v="3251"/>
    <n v="95504688"/>
    <n v="14"/>
    <x v="0"/>
    <x v="0"/>
  </r>
  <r>
    <x v="2555"/>
    <s v="Startup2556"/>
    <s v="Cybersecurity"/>
    <s v="Canada"/>
    <s v="Toronto"/>
    <n v="2024"/>
    <d v="2021-05-30T00:00:00"/>
    <s v="IPO"/>
    <n v="49201411"/>
    <n v="131271831"/>
    <s v="Y Combinator"/>
    <n v="8"/>
    <n v="1303"/>
    <n v="56020301"/>
    <n v="36"/>
    <x v="0"/>
    <x v="0"/>
  </r>
  <r>
    <x v="2556"/>
    <s v="Startup2557"/>
    <s v="CleanTech"/>
    <s v="UK"/>
    <s v="London"/>
    <n v="2012"/>
    <d v="2024-01-25T00:00:00"/>
    <s v="Seed"/>
    <n v="30916620"/>
    <n v="610981091"/>
    <s v="Tiger Global"/>
    <n v="6"/>
    <n v="1333"/>
    <n v="91886450"/>
    <n v="17"/>
    <x v="2"/>
    <x v="0"/>
  </r>
  <r>
    <x v="2557"/>
    <s v="Startup2558"/>
    <s v="Cybersecurity"/>
    <s v="France"/>
    <s v="Paris"/>
    <n v="2022"/>
    <d v="2022-05-10T00:00:00"/>
    <s v="Seed"/>
    <n v="43629003"/>
    <n v="199058078"/>
    <s v="Peak XV"/>
    <n v="14"/>
    <n v="3589"/>
    <n v="34702863"/>
    <n v="16"/>
    <x v="1"/>
    <x v="0"/>
  </r>
  <r>
    <x v="2558"/>
    <s v="Startup2559"/>
    <s v="FinTech"/>
    <s v="Germany"/>
    <s v="Munich"/>
    <n v="2011"/>
    <d v="2023-02-01T00:00:00"/>
    <s v="Pre-Seed"/>
    <n v="13999176"/>
    <n v="272538318"/>
    <s v="Sequoia Capital"/>
    <n v="9"/>
    <n v="3193"/>
    <n v="44899888"/>
    <n v="37"/>
    <x v="1"/>
    <x v="0"/>
  </r>
  <r>
    <x v="2559"/>
    <s v="Startup2560"/>
    <s v="FinTech"/>
    <s v="India"/>
    <s v="Pune"/>
    <n v="2018"/>
    <d v="2022-08-08T00:00:00"/>
    <s v="IPO"/>
    <n v="18563893"/>
    <n v="9892978"/>
    <s v="Peak XV"/>
    <n v="4"/>
    <n v="1625"/>
    <n v="7446720"/>
    <n v="27"/>
    <x v="1"/>
    <x v="0"/>
  </r>
  <r>
    <x v="2560"/>
    <s v="Startup2561"/>
    <s v="HealthTech"/>
    <s v="USA"/>
    <s v="Boston"/>
    <n v="2020"/>
    <d v="2026-03-23T00:00:00"/>
    <s v="Series C"/>
    <n v="48729639"/>
    <n v="28675005"/>
    <s v="Andreessen Horowitz"/>
    <n v="10"/>
    <n v="2192"/>
    <n v="29375639"/>
    <n v="34"/>
    <x v="3"/>
    <x v="0"/>
  </r>
  <r>
    <x v="2561"/>
    <s v="Startup2562"/>
    <s v="Robotics"/>
    <s v="France"/>
    <s v="Paris"/>
    <n v="2014"/>
    <d v="2021-04-01T00:00:00"/>
    <s v="Series A"/>
    <n v="45410894"/>
    <n v="988686025"/>
    <s v="Andreessen Horowitz"/>
    <n v="2"/>
    <n v="4024"/>
    <n v="85418955"/>
    <n v="38"/>
    <x v="2"/>
    <x v="1"/>
  </r>
  <r>
    <x v="2562"/>
    <s v="Startup2563"/>
    <s v="HealthTech"/>
    <s v="India"/>
    <s v="Pune"/>
    <n v="2013"/>
    <d v="2022-10-21T00:00:00"/>
    <s v="IPO"/>
    <n v="48827583"/>
    <n v="911343795"/>
    <s v="Y Combinator"/>
    <n v="5"/>
    <n v="1911"/>
    <n v="76936558"/>
    <n v="14"/>
    <x v="3"/>
    <x v="1"/>
  </r>
  <r>
    <x v="2563"/>
    <s v="Startup2564"/>
    <s v="HealthTech"/>
    <s v="India"/>
    <s v="Mumbai"/>
    <n v="2011"/>
    <d v="2021-07-22T00:00:00"/>
    <s v="Series B"/>
    <n v="20666790"/>
    <n v="910255925"/>
    <s v="Tiger Global"/>
    <n v="2"/>
    <n v="4626"/>
    <n v="77570086"/>
    <n v="24"/>
    <x v="3"/>
    <x v="1"/>
  </r>
  <r>
    <x v="2564"/>
    <s v="Startup2565"/>
    <s v="Robotics"/>
    <s v="India"/>
    <s v="Bengaluru"/>
    <n v="2019"/>
    <d v="2023-05-27T00:00:00"/>
    <s v="Series C"/>
    <n v="17240913"/>
    <n v="184874422"/>
    <s v="Tiger Global"/>
    <n v="12"/>
    <n v="609"/>
    <n v="69259575"/>
    <n v="12"/>
    <x v="0"/>
    <x v="0"/>
  </r>
  <r>
    <x v="2565"/>
    <s v="Startup2566"/>
    <s v="HealthTech"/>
    <s v="France"/>
    <s v="Paris"/>
    <n v="2015"/>
    <d v="2022-08-13T00:00:00"/>
    <s v="IPO"/>
    <n v="11385415"/>
    <n v="395233338"/>
    <s v="Lightspeed"/>
    <n v="7"/>
    <n v="2767"/>
    <n v="33009091"/>
    <n v="30"/>
    <x v="2"/>
    <x v="0"/>
  </r>
  <r>
    <x v="2566"/>
    <s v="Startup2567"/>
    <s v="SaaS"/>
    <s v="France"/>
    <s v="Paris"/>
    <n v="2020"/>
    <d v="2024-03-23T00:00:00"/>
    <s v="IPO"/>
    <n v="34395616"/>
    <n v="384435024"/>
    <s v="SoftBank"/>
    <n v="11"/>
    <n v="535"/>
    <n v="29487908"/>
    <n v="12"/>
    <x v="0"/>
    <x v="0"/>
  </r>
  <r>
    <x v="2567"/>
    <s v="Startup2568"/>
    <s v="Robotics"/>
    <s v="UAE"/>
    <s v="Dubai"/>
    <n v="2018"/>
    <d v="2024-10-27T00:00:00"/>
    <s v="Series A"/>
    <n v="38319735"/>
    <n v="488574102"/>
    <s v="Accel"/>
    <n v="3"/>
    <n v="1896"/>
    <n v="54124620"/>
    <n v="16"/>
    <x v="0"/>
    <x v="0"/>
  </r>
  <r>
    <x v="2568"/>
    <s v="Startup2569"/>
    <s v="SaaS"/>
    <s v="UK"/>
    <s v="Manchester"/>
    <n v="2012"/>
    <d v="2022-08-05T00:00:00"/>
    <s v="IPO"/>
    <n v="42861877"/>
    <n v="476074485"/>
    <s v="SoftBank"/>
    <n v="11"/>
    <n v="2856"/>
    <n v="66914540"/>
    <n v="16"/>
    <x v="1"/>
    <x v="0"/>
  </r>
  <r>
    <x v="2569"/>
    <s v="Startup2570"/>
    <s v="FinTech"/>
    <s v="India"/>
    <s v="Bengaluru"/>
    <n v="2021"/>
    <d v="2024-08-14T00:00:00"/>
    <s v="Pre-Seed"/>
    <n v="48252815"/>
    <n v="556332242"/>
    <s v="Lightspeed"/>
    <n v="10"/>
    <n v="1499"/>
    <n v="22248455"/>
    <n v="16"/>
    <x v="2"/>
    <x v="0"/>
  </r>
  <r>
    <x v="2570"/>
    <s v="Startup2571"/>
    <s v="AI"/>
    <s v="France"/>
    <s v="Paris"/>
    <n v="2018"/>
    <d v="2024-03-12T00:00:00"/>
    <s v="Series A"/>
    <n v="1109459"/>
    <n v="145923295"/>
    <s v="Andreessen Horowitz"/>
    <n v="12"/>
    <n v="2046"/>
    <n v="73862889"/>
    <n v="25"/>
    <x v="3"/>
    <x v="0"/>
  </r>
  <r>
    <x v="2571"/>
    <s v="Startup2572"/>
    <s v="E-Commerce"/>
    <s v="UAE"/>
    <s v="Dubai"/>
    <n v="2022"/>
    <d v="2025-12-28T00:00:00"/>
    <s v="Seed"/>
    <n v="33100248"/>
    <n v="983129055"/>
    <s v="Y Combinator"/>
    <n v="9"/>
    <n v="1127"/>
    <n v="59616371"/>
    <n v="13"/>
    <x v="0"/>
    <x v="1"/>
  </r>
  <r>
    <x v="2572"/>
    <s v="Startup2573"/>
    <s v="Robotics"/>
    <s v="Singapore"/>
    <s v="Singapore"/>
    <n v="2011"/>
    <d v="2026-05-29T00:00:00"/>
    <s v="Series A"/>
    <n v="31126185"/>
    <n v="432465985"/>
    <s v="Y Combinator"/>
    <n v="7"/>
    <n v="3445"/>
    <n v="66248774"/>
    <n v="33"/>
    <x v="1"/>
    <x v="0"/>
  </r>
  <r>
    <x v="2573"/>
    <s v="Startup2574"/>
    <s v="Cybersecurity"/>
    <s v="USA"/>
    <s v="Austin"/>
    <n v="2020"/>
    <d v="2023-08-07T00:00:00"/>
    <s v="Seed"/>
    <n v="35027099"/>
    <n v="965455141"/>
    <s v="Lightspeed"/>
    <n v="14"/>
    <n v="3702"/>
    <n v="97265230"/>
    <n v="38"/>
    <x v="0"/>
    <x v="1"/>
  </r>
  <r>
    <x v="2574"/>
    <s v="Startup2575"/>
    <s v="AI"/>
    <s v="UK"/>
    <s v="Manchester"/>
    <n v="2013"/>
    <d v="2021-11-17T00:00:00"/>
    <s v="Series C"/>
    <n v="14086984"/>
    <n v="213312559"/>
    <s v="Tiger Global"/>
    <n v="11"/>
    <n v="1701"/>
    <n v="15613397"/>
    <n v="24"/>
    <x v="0"/>
    <x v="0"/>
  </r>
  <r>
    <x v="2575"/>
    <s v="Startup2576"/>
    <s v="FinTech"/>
    <s v="France"/>
    <s v="Paris"/>
    <n v="2011"/>
    <d v="2021-02-24T00:00:00"/>
    <s v="Series D"/>
    <n v="21144173"/>
    <n v="26685523"/>
    <s v="Tiger Global"/>
    <n v="9"/>
    <n v="1214"/>
    <n v="25479996"/>
    <n v="24"/>
    <x v="3"/>
    <x v="0"/>
  </r>
  <r>
    <x v="2576"/>
    <s v="Startup2577"/>
    <s v="E-Commerce"/>
    <s v="Australia"/>
    <s v="Sydney"/>
    <n v="2021"/>
    <d v="2022-10-08T00:00:00"/>
    <s v="Pre-Seed"/>
    <n v="37046162"/>
    <n v="623666046"/>
    <s v="Andreessen Horowitz"/>
    <n v="14"/>
    <n v="3357"/>
    <n v="25964746"/>
    <n v="25"/>
    <x v="1"/>
    <x v="0"/>
  </r>
  <r>
    <x v="2577"/>
    <s v="Startup2578"/>
    <s v="EdTech"/>
    <s v="Germany"/>
    <s v="Munich"/>
    <n v="2019"/>
    <d v="2021-04-29T00:00:00"/>
    <s v="Series C"/>
    <n v="11516007"/>
    <n v="923970490"/>
    <s v="Accel"/>
    <n v="12"/>
    <n v="3596"/>
    <n v="96379693"/>
    <n v="7"/>
    <x v="1"/>
    <x v="1"/>
  </r>
  <r>
    <x v="2578"/>
    <s v="Startup2579"/>
    <s v="HealthTech"/>
    <s v="Singapore"/>
    <s v="Singapore"/>
    <n v="2014"/>
    <d v="2023-12-03T00:00:00"/>
    <s v="Series C"/>
    <n v="45117249"/>
    <n v="264220683"/>
    <s v="SoftBank"/>
    <n v="12"/>
    <n v="233"/>
    <n v="72061989"/>
    <n v="24"/>
    <x v="2"/>
    <x v="0"/>
  </r>
  <r>
    <x v="2579"/>
    <s v="Startup2580"/>
    <s v="HealthTech"/>
    <s v="Singapore"/>
    <s v="Singapore"/>
    <n v="2010"/>
    <d v="2024-09-04T00:00:00"/>
    <s v="IPO"/>
    <n v="35950289"/>
    <n v="890722844"/>
    <s v="Andreessen Horowitz"/>
    <n v="2"/>
    <n v="231"/>
    <n v="42060369"/>
    <n v="21"/>
    <x v="1"/>
    <x v="1"/>
  </r>
  <r>
    <x v="2580"/>
    <s v="Startup2581"/>
    <s v="FinTech"/>
    <s v="Australia"/>
    <s v="Melbourne"/>
    <n v="2011"/>
    <d v="2024-01-21T00:00:00"/>
    <s v="Pre-Seed"/>
    <n v="5061341"/>
    <n v="942406681"/>
    <s v="Peak XV"/>
    <n v="3"/>
    <n v="2244"/>
    <n v="3615036"/>
    <n v="31"/>
    <x v="2"/>
    <x v="1"/>
  </r>
  <r>
    <x v="2581"/>
    <s v="Startup2582"/>
    <s v="CleanTech"/>
    <s v="Singapore"/>
    <s v="Singapore"/>
    <n v="2019"/>
    <d v="2023-12-25T00:00:00"/>
    <s v="Series A"/>
    <n v="30444251"/>
    <n v="592304656"/>
    <s v="SoftBank"/>
    <n v="6"/>
    <n v="1001"/>
    <n v="2255013"/>
    <n v="30"/>
    <x v="3"/>
    <x v="0"/>
  </r>
  <r>
    <x v="2582"/>
    <s v="Startup2583"/>
    <s v="FinTech"/>
    <s v="India"/>
    <s v="Hyderabad"/>
    <n v="2014"/>
    <d v="2022-11-18T00:00:00"/>
    <s v="IPO"/>
    <n v="28182842"/>
    <n v="402932532"/>
    <s v="SoftBank"/>
    <n v="9"/>
    <n v="580"/>
    <n v="30175872"/>
    <n v="21"/>
    <x v="2"/>
    <x v="0"/>
  </r>
  <r>
    <x v="2583"/>
    <s v="Startup2584"/>
    <s v="SaaS"/>
    <s v="Australia"/>
    <s v="Melbourne"/>
    <n v="2013"/>
    <d v="2022-06-14T00:00:00"/>
    <s v="Series A"/>
    <n v="17933676"/>
    <n v="382002762"/>
    <s v="Tiger Global"/>
    <n v="12"/>
    <n v="567"/>
    <n v="78054014"/>
    <n v="9"/>
    <x v="0"/>
    <x v="0"/>
  </r>
  <r>
    <x v="2584"/>
    <s v="Startup2585"/>
    <s v="FinTech"/>
    <s v="Japan"/>
    <s v="Tokyo"/>
    <n v="2011"/>
    <d v="2025-11-08T00:00:00"/>
    <s v="Pre-Seed"/>
    <n v="35915657"/>
    <n v="319766682"/>
    <s v="Sequoia Capital"/>
    <n v="4"/>
    <n v="2623"/>
    <n v="94792126"/>
    <n v="32"/>
    <x v="3"/>
    <x v="0"/>
  </r>
  <r>
    <x v="2585"/>
    <s v="Startup2586"/>
    <s v="EdTech"/>
    <s v="Australia"/>
    <s v="Sydney"/>
    <n v="2013"/>
    <d v="2023-03-25T00:00:00"/>
    <s v="Seed"/>
    <n v="2633280"/>
    <n v="826961303"/>
    <s v="Sequoia Capital"/>
    <n v="9"/>
    <n v="1538"/>
    <n v="24474630"/>
    <n v="17"/>
    <x v="1"/>
    <x v="1"/>
  </r>
  <r>
    <x v="2586"/>
    <s v="Startup2587"/>
    <s v="AgriTech"/>
    <s v="UAE"/>
    <s v="Abu Dhabi"/>
    <n v="2017"/>
    <d v="2021-02-08T00:00:00"/>
    <s v="Series A"/>
    <n v="6555950"/>
    <n v="436158745"/>
    <s v="Y Combinator"/>
    <n v="7"/>
    <n v="1045"/>
    <n v="98874314"/>
    <n v="28"/>
    <x v="0"/>
    <x v="0"/>
  </r>
  <r>
    <x v="2587"/>
    <s v="Startup2588"/>
    <s v="E-Commerce"/>
    <s v="Singapore"/>
    <s v="Singapore"/>
    <n v="2011"/>
    <d v="2025-01-06T00:00:00"/>
    <s v="Series C"/>
    <n v="48677953"/>
    <n v="819765377"/>
    <s v="Sequoia Capital"/>
    <n v="9"/>
    <n v="2260"/>
    <n v="11430460"/>
    <n v="1"/>
    <x v="1"/>
    <x v="1"/>
  </r>
  <r>
    <x v="2588"/>
    <s v="Startup2589"/>
    <s v="AI"/>
    <s v="Singapore"/>
    <s v="Singapore"/>
    <n v="2017"/>
    <d v="2023-09-17T00:00:00"/>
    <s v="Series B"/>
    <n v="15299072"/>
    <n v="110590709"/>
    <s v="SoftBank"/>
    <n v="9"/>
    <n v="4894"/>
    <n v="18228596"/>
    <n v="34"/>
    <x v="2"/>
    <x v="0"/>
  </r>
  <r>
    <x v="2589"/>
    <s v="Startup2590"/>
    <s v="AgriTech"/>
    <s v="Canada"/>
    <s v="Toronto"/>
    <n v="2019"/>
    <d v="2026-06-14T00:00:00"/>
    <s v="Seed"/>
    <n v="40878809"/>
    <n v="579054732"/>
    <s v="Tiger Global"/>
    <n v="14"/>
    <n v="2590"/>
    <n v="54208741"/>
    <n v="15"/>
    <x v="2"/>
    <x v="0"/>
  </r>
  <r>
    <x v="2590"/>
    <s v="Startup2591"/>
    <s v="EdTech"/>
    <s v="USA"/>
    <s v="Boston"/>
    <n v="2013"/>
    <d v="2022-11-08T00:00:00"/>
    <s v="IPO"/>
    <n v="16605383"/>
    <n v="728075139"/>
    <s v="Peak XV"/>
    <n v="4"/>
    <n v="1625"/>
    <n v="14716663"/>
    <n v="26"/>
    <x v="2"/>
    <x v="0"/>
  </r>
  <r>
    <x v="2591"/>
    <s v="Startup2592"/>
    <s v="CleanTech"/>
    <s v="India"/>
    <s v="Hyderabad"/>
    <n v="2022"/>
    <d v="2025-04-06T00:00:00"/>
    <s v="Pre-Seed"/>
    <n v="26064185"/>
    <n v="490768209"/>
    <s v="Sequoia Capital"/>
    <n v="1"/>
    <n v="531"/>
    <n v="47888802"/>
    <n v="11"/>
    <x v="0"/>
    <x v="0"/>
  </r>
  <r>
    <x v="2592"/>
    <s v="Startup2593"/>
    <s v="AgriTech"/>
    <s v="Singapore"/>
    <s v="Singapore"/>
    <n v="2023"/>
    <d v="2022-04-29T00:00:00"/>
    <s v="Series D"/>
    <n v="6224410"/>
    <n v="964591861"/>
    <s v="Lightspeed"/>
    <n v="2"/>
    <n v="559"/>
    <n v="25450243"/>
    <n v="28"/>
    <x v="2"/>
    <x v="1"/>
  </r>
  <r>
    <x v="2593"/>
    <s v="Startup2594"/>
    <s v="AgriTech"/>
    <s v="Japan"/>
    <s v="Tokyo"/>
    <n v="2014"/>
    <d v="2026-03-29T00:00:00"/>
    <s v="Series A"/>
    <n v="3253456"/>
    <n v="676034478"/>
    <s v="Peak XV"/>
    <n v="8"/>
    <n v="4031"/>
    <n v="72058991"/>
    <n v="2"/>
    <x v="3"/>
    <x v="0"/>
  </r>
  <r>
    <x v="2594"/>
    <s v="Startup2595"/>
    <s v="AgriTech"/>
    <s v="India"/>
    <s v="Mumbai"/>
    <n v="2013"/>
    <d v="2025-10-12T00:00:00"/>
    <s v="Series A"/>
    <n v="36225791"/>
    <n v="981176603"/>
    <s v="SoftBank"/>
    <n v="10"/>
    <n v="4224"/>
    <n v="94616325"/>
    <n v="6"/>
    <x v="1"/>
    <x v="1"/>
  </r>
  <r>
    <x v="2595"/>
    <s v="Startup2596"/>
    <s v="E-Commerce"/>
    <s v="Australia"/>
    <s v="Melbourne"/>
    <n v="2022"/>
    <d v="2025-01-26T00:00:00"/>
    <s v="Series D"/>
    <n v="42750266"/>
    <n v="320554775"/>
    <s v="Lightspeed"/>
    <n v="7"/>
    <n v="4338"/>
    <n v="45266478"/>
    <n v="38"/>
    <x v="2"/>
    <x v="0"/>
  </r>
  <r>
    <x v="2596"/>
    <s v="Startup2597"/>
    <s v="CleanTech"/>
    <s v="Singapore"/>
    <s v="Singapore"/>
    <n v="2019"/>
    <d v="2025-11-29T00:00:00"/>
    <s v="Seed"/>
    <n v="34879319"/>
    <n v="709873637"/>
    <s v="Peak XV"/>
    <n v="4"/>
    <n v="949"/>
    <n v="32664475"/>
    <n v="28"/>
    <x v="0"/>
    <x v="0"/>
  </r>
  <r>
    <x v="2597"/>
    <s v="Startup2598"/>
    <s v="AI"/>
    <s v="UK"/>
    <s v="Manchester"/>
    <n v="2011"/>
    <d v="2025-03-11T00:00:00"/>
    <s v="Series A"/>
    <n v="31337142"/>
    <n v="339043493"/>
    <s v="Peak XV"/>
    <n v="15"/>
    <n v="419"/>
    <n v="22039533"/>
    <n v="10"/>
    <x v="3"/>
    <x v="0"/>
  </r>
  <r>
    <x v="2598"/>
    <s v="Startup2599"/>
    <s v="AI"/>
    <s v="UK"/>
    <s v="London"/>
    <n v="2016"/>
    <d v="2024-03-01T00:00:00"/>
    <s v="Seed"/>
    <n v="18778811"/>
    <n v="151761496"/>
    <s v="Peak XV"/>
    <n v="8"/>
    <n v="1716"/>
    <n v="31624216"/>
    <n v="25"/>
    <x v="3"/>
    <x v="0"/>
  </r>
  <r>
    <x v="2599"/>
    <s v="Startup2600"/>
    <s v="CleanTech"/>
    <s v="UAE"/>
    <s v="Abu Dhabi"/>
    <n v="2024"/>
    <d v="2023-05-09T00:00:00"/>
    <s v="Series A"/>
    <n v="34681632"/>
    <n v="350598901"/>
    <s v="Y Combinator"/>
    <n v="6"/>
    <n v="4124"/>
    <n v="46636053"/>
    <n v="39"/>
    <x v="1"/>
    <x v="0"/>
  </r>
  <r>
    <x v="2600"/>
    <s v="Startup2601"/>
    <s v="HealthTech"/>
    <s v="France"/>
    <s v="Paris"/>
    <n v="2024"/>
    <d v="2024-10-12T00:00:00"/>
    <s v="Series B"/>
    <n v="40845730"/>
    <n v="730172269"/>
    <s v="Y Combinator"/>
    <n v="2"/>
    <n v="3380"/>
    <n v="27480064"/>
    <n v="15"/>
    <x v="3"/>
    <x v="0"/>
  </r>
  <r>
    <x v="2601"/>
    <s v="Startup2602"/>
    <s v="AgriTech"/>
    <s v="Germany"/>
    <s v="Munich"/>
    <n v="2023"/>
    <d v="2023-12-29T00:00:00"/>
    <s v="Series B"/>
    <n v="9576928"/>
    <n v="99976149"/>
    <s v="Accel"/>
    <n v="1"/>
    <n v="1792"/>
    <n v="78816678"/>
    <n v="2"/>
    <x v="0"/>
    <x v="0"/>
  </r>
  <r>
    <x v="2602"/>
    <s v="Startup2603"/>
    <s v="AgriTech"/>
    <s v="UAE"/>
    <s v="Dubai"/>
    <n v="2012"/>
    <d v="2024-01-29T00:00:00"/>
    <s v="IPO"/>
    <n v="45292052"/>
    <n v="848649312"/>
    <s v="Accel"/>
    <n v="4"/>
    <n v="447"/>
    <n v="95014072"/>
    <n v="34"/>
    <x v="1"/>
    <x v="1"/>
  </r>
  <r>
    <x v="2603"/>
    <s v="Startup2604"/>
    <s v="SaaS"/>
    <s v="India"/>
    <s v="Pune"/>
    <n v="2014"/>
    <d v="2025-12-18T00:00:00"/>
    <s v="Seed"/>
    <n v="41475686"/>
    <n v="623441963"/>
    <s v="Andreessen Horowitz"/>
    <n v="1"/>
    <n v="2993"/>
    <n v="31393669"/>
    <n v="36"/>
    <x v="0"/>
    <x v="0"/>
  </r>
  <r>
    <x v="2604"/>
    <s v="Startup2605"/>
    <s v="FinTech"/>
    <s v="UK"/>
    <s v="London"/>
    <n v="2023"/>
    <d v="2025-08-24T00:00:00"/>
    <s v="Pre-Seed"/>
    <n v="12233478"/>
    <n v="844051190"/>
    <s v="Lightspeed"/>
    <n v="11"/>
    <n v="2471"/>
    <n v="96572383"/>
    <n v="36"/>
    <x v="3"/>
    <x v="1"/>
  </r>
  <r>
    <x v="2605"/>
    <s v="Startup2606"/>
    <s v="SaaS"/>
    <s v="USA"/>
    <s v="San Francisco"/>
    <n v="2014"/>
    <d v="2025-10-04T00:00:00"/>
    <s v="Pre-Seed"/>
    <n v="10281829"/>
    <n v="383336284"/>
    <s v="Accel"/>
    <n v="7"/>
    <n v="2809"/>
    <n v="4490720"/>
    <n v="16"/>
    <x v="0"/>
    <x v="0"/>
  </r>
  <r>
    <x v="2606"/>
    <s v="Startup2607"/>
    <s v="HealthTech"/>
    <s v="India"/>
    <s v="Pune"/>
    <n v="2016"/>
    <d v="2026-02-25T00:00:00"/>
    <s v="Series A"/>
    <n v="9250910"/>
    <n v="134796564"/>
    <s v="Andreessen Horowitz"/>
    <n v="3"/>
    <n v="4260"/>
    <n v="77564056"/>
    <n v="22"/>
    <x v="0"/>
    <x v="0"/>
  </r>
  <r>
    <x v="2607"/>
    <s v="Startup2608"/>
    <s v="EdTech"/>
    <s v="Japan"/>
    <s v="Tokyo"/>
    <n v="2023"/>
    <d v="2023-12-29T00:00:00"/>
    <s v="IPO"/>
    <n v="37453109"/>
    <n v="795785251"/>
    <s v="Accel"/>
    <n v="14"/>
    <n v="284"/>
    <n v="27057176"/>
    <n v="7"/>
    <x v="0"/>
    <x v="0"/>
  </r>
  <r>
    <x v="2608"/>
    <s v="Startup2609"/>
    <s v="HealthTech"/>
    <s v="Germany"/>
    <s v="Munich"/>
    <n v="2016"/>
    <d v="2021-10-23T00:00:00"/>
    <s v="Series A"/>
    <n v="24722442"/>
    <n v="881008765"/>
    <s v="Tiger Global"/>
    <n v="6"/>
    <n v="4850"/>
    <n v="14923454"/>
    <n v="5"/>
    <x v="0"/>
    <x v="1"/>
  </r>
  <r>
    <x v="2609"/>
    <s v="Startup2610"/>
    <s v="E-Commerce"/>
    <s v="Australia"/>
    <s v="Sydney"/>
    <n v="2020"/>
    <d v="2024-02-08T00:00:00"/>
    <s v="Series A"/>
    <n v="1410452"/>
    <n v="578032505"/>
    <s v="Lightspeed"/>
    <n v="7"/>
    <n v="4372"/>
    <n v="88180680"/>
    <n v="11"/>
    <x v="1"/>
    <x v="0"/>
  </r>
  <r>
    <x v="2610"/>
    <s v="Startup2611"/>
    <s v="Robotics"/>
    <s v="Germany"/>
    <s v="Munich"/>
    <n v="2022"/>
    <d v="2024-12-13T00:00:00"/>
    <s v="Pre-Seed"/>
    <n v="7258272"/>
    <n v="868417584"/>
    <s v="Sequoia Capital"/>
    <n v="12"/>
    <n v="3041"/>
    <n v="30501379"/>
    <n v="12"/>
    <x v="3"/>
    <x v="1"/>
  </r>
  <r>
    <x v="2611"/>
    <s v="Startup2612"/>
    <s v="EdTech"/>
    <s v="Canada"/>
    <s v="Vancouver"/>
    <n v="2021"/>
    <d v="2025-02-15T00:00:00"/>
    <s v="IPO"/>
    <n v="32765215"/>
    <n v="470877941"/>
    <s v="Andreessen Horowitz"/>
    <n v="7"/>
    <n v="1105"/>
    <n v="41564272"/>
    <n v="18"/>
    <x v="2"/>
    <x v="0"/>
  </r>
  <r>
    <x v="2612"/>
    <s v="Startup2613"/>
    <s v="EdTech"/>
    <s v="Germany"/>
    <s v="Munich"/>
    <n v="2018"/>
    <d v="2024-06-30T00:00:00"/>
    <s v="Series B"/>
    <n v="45634151"/>
    <n v="472889896"/>
    <s v="SoftBank"/>
    <n v="4"/>
    <n v="4488"/>
    <n v="24583039"/>
    <n v="34"/>
    <x v="3"/>
    <x v="0"/>
  </r>
  <r>
    <x v="2613"/>
    <s v="Startup2614"/>
    <s v="EdTech"/>
    <s v="Australia"/>
    <s v="Sydney"/>
    <n v="2016"/>
    <d v="2024-02-09T00:00:00"/>
    <s v="Series B"/>
    <n v="6661651"/>
    <n v="247371406"/>
    <s v="Accel"/>
    <n v="12"/>
    <n v="3529"/>
    <n v="6717892"/>
    <n v="37"/>
    <x v="1"/>
    <x v="0"/>
  </r>
  <r>
    <x v="2614"/>
    <s v="Startup2615"/>
    <s v="SaaS"/>
    <s v="UAE"/>
    <s v="Dubai"/>
    <n v="2012"/>
    <d v="2025-10-02T00:00:00"/>
    <s v="Series A"/>
    <n v="43910917"/>
    <n v="967617953"/>
    <s v="Y Combinator"/>
    <n v="13"/>
    <n v="1117"/>
    <n v="48724391"/>
    <n v="31"/>
    <x v="3"/>
    <x v="1"/>
  </r>
  <r>
    <x v="2615"/>
    <s v="Startup2616"/>
    <s v="AI"/>
    <s v="Germany"/>
    <s v="Munich"/>
    <n v="2010"/>
    <d v="2021-01-07T00:00:00"/>
    <s v="Pre-Seed"/>
    <n v="15203223"/>
    <n v="871033242"/>
    <s v="Andreessen Horowitz"/>
    <n v="15"/>
    <n v="2327"/>
    <n v="57395787"/>
    <n v="31"/>
    <x v="3"/>
    <x v="1"/>
  </r>
  <r>
    <x v="2616"/>
    <s v="Startup2617"/>
    <s v="HealthTech"/>
    <s v="USA"/>
    <s v="Boston"/>
    <n v="2018"/>
    <d v="2023-03-30T00:00:00"/>
    <s v="Seed"/>
    <n v="19181975"/>
    <n v="625724772"/>
    <s v="Lightspeed"/>
    <n v="10"/>
    <n v="721"/>
    <n v="81976561"/>
    <n v="28"/>
    <x v="2"/>
    <x v="0"/>
  </r>
  <r>
    <x v="2617"/>
    <s v="Startup2618"/>
    <s v="FinTech"/>
    <s v="Germany"/>
    <s v="Munich"/>
    <n v="2024"/>
    <d v="2022-05-19T00:00:00"/>
    <s v="Seed"/>
    <n v="47588785"/>
    <n v="996372047"/>
    <s v="Sequoia Capital"/>
    <n v="11"/>
    <n v="2152"/>
    <n v="46196665"/>
    <n v="36"/>
    <x v="0"/>
    <x v="1"/>
  </r>
  <r>
    <x v="2618"/>
    <s v="Startup2619"/>
    <s v="Robotics"/>
    <s v="India"/>
    <s v="Hyderabad"/>
    <n v="2020"/>
    <d v="2024-05-18T00:00:00"/>
    <s v="Series C"/>
    <n v="37986567"/>
    <n v="503446638"/>
    <s v="Sequoia Capital"/>
    <n v="4"/>
    <n v="389"/>
    <n v="50814983"/>
    <n v="27"/>
    <x v="1"/>
    <x v="0"/>
  </r>
  <r>
    <x v="2619"/>
    <s v="Startup2620"/>
    <s v="E-Commerce"/>
    <s v="UAE"/>
    <s v="Dubai"/>
    <n v="2016"/>
    <d v="2022-02-24T00:00:00"/>
    <s v="Pre-Seed"/>
    <n v="13258745"/>
    <n v="472780108"/>
    <s v="Accel"/>
    <n v="3"/>
    <n v="46"/>
    <n v="80632677"/>
    <n v="9"/>
    <x v="3"/>
    <x v="0"/>
  </r>
  <r>
    <x v="2620"/>
    <s v="Startup2621"/>
    <s v="Robotics"/>
    <s v="India"/>
    <s v="Hyderabad"/>
    <n v="2016"/>
    <d v="2023-04-23T00:00:00"/>
    <s v="Series D"/>
    <n v="46691012"/>
    <n v="82635711"/>
    <s v="Sequoia Capital"/>
    <n v="6"/>
    <n v="4822"/>
    <n v="82176339"/>
    <n v="11"/>
    <x v="3"/>
    <x v="0"/>
  </r>
  <r>
    <x v="2621"/>
    <s v="Startup2622"/>
    <s v="AI"/>
    <s v="Germany"/>
    <s v="Berlin"/>
    <n v="2013"/>
    <d v="2024-04-15T00:00:00"/>
    <s v="Pre-Seed"/>
    <n v="17473285"/>
    <n v="67390799"/>
    <s v="Andreessen Horowitz"/>
    <n v="7"/>
    <n v="2339"/>
    <n v="36674500"/>
    <n v="14"/>
    <x v="0"/>
    <x v="0"/>
  </r>
  <r>
    <x v="2622"/>
    <s v="Startup2623"/>
    <s v="SaaS"/>
    <s v="Australia"/>
    <s v="Melbourne"/>
    <n v="2020"/>
    <d v="2021-05-22T00:00:00"/>
    <s v="Series B"/>
    <n v="40812703"/>
    <n v="76873013"/>
    <s v="Lightspeed"/>
    <n v="10"/>
    <n v="2067"/>
    <n v="7629263"/>
    <n v="6"/>
    <x v="1"/>
    <x v="0"/>
  </r>
  <r>
    <x v="2623"/>
    <s v="Startup2624"/>
    <s v="FinTech"/>
    <s v="Canada"/>
    <s v="Toronto"/>
    <n v="2021"/>
    <d v="2023-11-16T00:00:00"/>
    <s v="Seed"/>
    <n v="35164502"/>
    <n v="485977016"/>
    <s v="Andreessen Horowitz"/>
    <n v="12"/>
    <n v="2267"/>
    <n v="33848106"/>
    <n v="33"/>
    <x v="0"/>
    <x v="0"/>
  </r>
  <r>
    <x v="2624"/>
    <s v="Startup2625"/>
    <s v="HealthTech"/>
    <s v="Germany"/>
    <s v="Munich"/>
    <n v="2021"/>
    <d v="2022-03-04T00:00:00"/>
    <s v="Pre-Seed"/>
    <n v="7452220"/>
    <n v="356999943"/>
    <s v="Accel"/>
    <n v="4"/>
    <n v="3163"/>
    <n v="52315701"/>
    <n v="10"/>
    <x v="1"/>
    <x v="0"/>
  </r>
  <r>
    <x v="2625"/>
    <s v="Startup2626"/>
    <s v="EdTech"/>
    <s v="India"/>
    <s v="Hyderabad"/>
    <n v="2012"/>
    <d v="2022-08-25T00:00:00"/>
    <s v="IPO"/>
    <n v="46468797"/>
    <n v="737817027"/>
    <s v="Lightspeed"/>
    <n v="14"/>
    <n v="1130"/>
    <n v="72456771"/>
    <n v="11"/>
    <x v="3"/>
    <x v="0"/>
  </r>
  <r>
    <x v="2626"/>
    <s v="Startup2627"/>
    <s v="E-Commerce"/>
    <s v="USA"/>
    <s v="San Francisco"/>
    <n v="2013"/>
    <d v="2023-11-16T00:00:00"/>
    <s v="Series B"/>
    <n v="29771306"/>
    <n v="405374870"/>
    <s v="Y Combinator"/>
    <n v="2"/>
    <n v="3649"/>
    <n v="72856092"/>
    <n v="5"/>
    <x v="2"/>
    <x v="0"/>
  </r>
  <r>
    <x v="2627"/>
    <s v="Startup2628"/>
    <s v="HealthTech"/>
    <s v="Germany"/>
    <s v="Munich"/>
    <n v="2010"/>
    <d v="2021-01-05T00:00:00"/>
    <s v="Series B"/>
    <n v="4802451"/>
    <n v="947635503"/>
    <s v="Peak XV"/>
    <n v="2"/>
    <n v="924"/>
    <n v="47421883"/>
    <n v="23"/>
    <x v="0"/>
    <x v="1"/>
  </r>
  <r>
    <x v="2628"/>
    <s v="Startup2629"/>
    <s v="AgriTech"/>
    <s v="Singapore"/>
    <s v="Singapore"/>
    <n v="2016"/>
    <d v="2021-04-16T00:00:00"/>
    <s v="Series D"/>
    <n v="37563673"/>
    <n v="292666841"/>
    <s v="Sequoia Capital"/>
    <n v="8"/>
    <n v="4395"/>
    <n v="12360266"/>
    <n v="25"/>
    <x v="0"/>
    <x v="0"/>
  </r>
  <r>
    <x v="2629"/>
    <s v="Startup2630"/>
    <s v="Robotics"/>
    <s v="UAE"/>
    <s v="Dubai"/>
    <n v="2012"/>
    <d v="2026-05-11T00:00:00"/>
    <s v="IPO"/>
    <n v="24173431"/>
    <n v="674037992"/>
    <s v="Y Combinator"/>
    <n v="5"/>
    <n v="3973"/>
    <n v="88657630"/>
    <n v="37"/>
    <x v="0"/>
    <x v="0"/>
  </r>
  <r>
    <x v="2630"/>
    <s v="Startup2631"/>
    <s v="Robotics"/>
    <s v="UK"/>
    <s v="Manchester"/>
    <n v="2023"/>
    <d v="2025-02-17T00:00:00"/>
    <s v="Series A"/>
    <n v="1558940"/>
    <n v="523842563"/>
    <s v="Tiger Global"/>
    <n v="7"/>
    <n v="366"/>
    <n v="90037372"/>
    <n v="38"/>
    <x v="0"/>
    <x v="0"/>
  </r>
  <r>
    <x v="2631"/>
    <s v="Startup2632"/>
    <s v="AgriTech"/>
    <s v="Japan"/>
    <s v="Tokyo"/>
    <n v="2010"/>
    <d v="2025-07-29T00:00:00"/>
    <s v="Pre-Seed"/>
    <n v="10913631"/>
    <n v="621893926"/>
    <s v="Peak XV"/>
    <n v="12"/>
    <n v="3267"/>
    <n v="39188859"/>
    <n v="14"/>
    <x v="3"/>
    <x v="0"/>
  </r>
  <r>
    <x v="2632"/>
    <s v="Startup2633"/>
    <s v="AI"/>
    <s v="USA"/>
    <s v="New York"/>
    <n v="2014"/>
    <d v="2024-07-21T00:00:00"/>
    <s v="Seed"/>
    <n v="16925118"/>
    <n v="992889328"/>
    <s v="Tiger Global"/>
    <n v="10"/>
    <n v="4813"/>
    <n v="21229308"/>
    <n v="32"/>
    <x v="1"/>
    <x v="1"/>
  </r>
  <r>
    <x v="2633"/>
    <s v="Startup2634"/>
    <s v="CleanTech"/>
    <s v="Singapore"/>
    <s v="Singapore"/>
    <n v="2015"/>
    <d v="2026-05-30T00:00:00"/>
    <s v="Pre-Seed"/>
    <n v="34680087"/>
    <n v="355144133"/>
    <s v="Peak XV"/>
    <n v="11"/>
    <n v="3001"/>
    <n v="95370347"/>
    <n v="33"/>
    <x v="1"/>
    <x v="0"/>
  </r>
  <r>
    <x v="2634"/>
    <s v="Startup2635"/>
    <s v="EdTech"/>
    <s v="UAE"/>
    <s v="Abu Dhabi"/>
    <n v="2016"/>
    <d v="2023-08-11T00:00:00"/>
    <s v="Series A"/>
    <n v="17972459"/>
    <n v="725333750"/>
    <s v="Tiger Global"/>
    <n v="15"/>
    <n v="4610"/>
    <n v="54371872"/>
    <n v="2"/>
    <x v="2"/>
    <x v="0"/>
  </r>
  <r>
    <x v="2635"/>
    <s v="Startup2636"/>
    <s v="EdTech"/>
    <s v="Australia"/>
    <s v="Sydney"/>
    <n v="2021"/>
    <d v="2026-04-28T00:00:00"/>
    <s v="Series A"/>
    <n v="44403233"/>
    <n v="930417269"/>
    <s v="Accel"/>
    <n v="1"/>
    <n v="4948"/>
    <n v="53976001"/>
    <n v="35"/>
    <x v="0"/>
    <x v="1"/>
  </r>
  <r>
    <x v="2636"/>
    <s v="Startup2637"/>
    <s v="EdTech"/>
    <s v="Canada"/>
    <s v="Toronto"/>
    <n v="2022"/>
    <d v="2023-05-30T00:00:00"/>
    <s v="Series D"/>
    <n v="22296797"/>
    <n v="752048878"/>
    <s v="Y Combinator"/>
    <n v="4"/>
    <n v="2510"/>
    <n v="27119679"/>
    <n v="8"/>
    <x v="1"/>
    <x v="0"/>
  </r>
  <r>
    <x v="2637"/>
    <s v="Startup2638"/>
    <s v="AgriTech"/>
    <s v="USA"/>
    <s v="New York"/>
    <n v="2016"/>
    <d v="2025-11-29T00:00:00"/>
    <s v="Series D"/>
    <n v="42381750"/>
    <n v="131417716"/>
    <s v="Tiger Global"/>
    <n v="6"/>
    <n v="2264"/>
    <n v="17236798"/>
    <n v="24"/>
    <x v="1"/>
    <x v="0"/>
  </r>
  <r>
    <x v="2638"/>
    <s v="Startup2639"/>
    <s v="AgriTech"/>
    <s v="Japan"/>
    <s v="Tokyo"/>
    <n v="2019"/>
    <d v="2026-04-25T00:00:00"/>
    <s v="Seed"/>
    <n v="31065197"/>
    <n v="496831434"/>
    <s v="Y Combinator"/>
    <n v="2"/>
    <n v="946"/>
    <n v="93737558"/>
    <n v="11"/>
    <x v="3"/>
    <x v="0"/>
  </r>
  <r>
    <x v="2639"/>
    <s v="Startup2640"/>
    <s v="FinTech"/>
    <s v="UK"/>
    <s v="Manchester"/>
    <n v="2013"/>
    <d v="2021-10-07T00:00:00"/>
    <s v="IPO"/>
    <n v="2344863"/>
    <n v="534862978"/>
    <s v="Sequoia Capital"/>
    <n v="7"/>
    <n v="4008"/>
    <n v="27666121"/>
    <n v="37"/>
    <x v="3"/>
    <x v="0"/>
  </r>
  <r>
    <x v="2640"/>
    <s v="Startup2641"/>
    <s v="FinTech"/>
    <s v="India"/>
    <s v="Hyderabad"/>
    <n v="2020"/>
    <d v="2021-10-02T00:00:00"/>
    <s v="Series D"/>
    <n v="45663586"/>
    <n v="45299943"/>
    <s v="Y Combinator"/>
    <n v="15"/>
    <n v="250"/>
    <n v="50158517"/>
    <n v="36"/>
    <x v="3"/>
    <x v="0"/>
  </r>
  <r>
    <x v="2641"/>
    <s v="Startup2642"/>
    <s v="Cybersecurity"/>
    <s v="Australia"/>
    <s v="Melbourne"/>
    <n v="2018"/>
    <d v="2025-10-14T00:00:00"/>
    <s v="Series C"/>
    <n v="9918043"/>
    <n v="317680569"/>
    <s v="Accel"/>
    <n v="14"/>
    <n v="4765"/>
    <n v="68705348"/>
    <n v="27"/>
    <x v="3"/>
    <x v="0"/>
  </r>
  <r>
    <x v="2642"/>
    <s v="Startup2643"/>
    <s v="AI"/>
    <s v="Japan"/>
    <s v="Tokyo"/>
    <n v="2022"/>
    <d v="2023-03-22T00:00:00"/>
    <s v="Series B"/>
    <n v="2831271"/>
    <n v="788120776"/>
    <s v="Andreessen Horowitz"/>
    <n v="8"/>
    <n v="3631"/>
    <n v="59428796"/>
    <n v="20"/>
    <x v="1"/>
    <x v="0"/>
  </r>
  <r>
    <x v="2643"/>
    <s v="Startup2644"/>
    <s v="FinTech"/>
    <s v="Canada"/>
    <s v="Vancouver"/>
    <n v="2019"/>
    <d v="2025-03-17T00:00:00"/>
    <s v="IPO"/>
    <n v="14665053"/>
    <n v="325144187"/>
    <s v="SoftBank"/>
    <n v="13"/>
    <n v="3157"/>
    <n v="86473634"/>
    <n v="21"/>
    <x v="1"/>
    <x v="0"/>
  </r>
  <r>
    <x v="2644"/>
    <s v="Startup2645"/>
    <s v="Robotics"/>
    <s v="Australia"/>
    <s v="Melbourne"/>
    <n v="2010"/>
    <d v="2023-07-07T00:00:00"/>
    <s v="Series D"/>
    <n v="24420240"/>
    <n v="447496212"/>
    <s v="SoftBank"/>
    <n v="10"/>
    <n v="2846"/>
    <n v="41793480"/>
    <n v="37"/>
    <x v="0"/>
    <x v="0"/>
  </r>
  <r>
    <x v="2645"/>
    <s v="Startup2646"/>
    <s v="AI"/>
    <s v="Singapore"/>
    <s v="Singapore"/>
    <n v="2010"/>
    <d v="2021-07-08T00:00:00"/>
    <s v="Series D"/>
    <n v="35832166"/>
    <n v="562736867"/>
    <s v="Andreessen Horowitz"/>
    <n v="2"/>
    <n v="3578"/>
    <n v="60697385"/>
    <n v="22"/>
    <x v="1"/>
    <x v="0"/>
  </r>
  <r>
    <x v="2646"/>
    <s v="Startup2647"/>
    <s v="E-Commerce"/>
    <s v="India"/>
    <s v="Mumbai"/>
    <n v="2020"/>
    <d v="2022-10-22T00:00:00"/>
    <s v="IPO"/>
    <n v="44997015"/>
    <n v="381015055"/>
    <s v="Y Combinator"/>
    <n v="4"/>
    <n v="305"/>
    <n v="15331568"/>
    <n v="21"/>
    <x v="2"/>
    <x v="0"/>
  </r>
  <r>
    <x v="2647"/>
    <s v="Startup2648"/>
    <s v="HealthTech"/>
    <s v="USA"/>
    <s v="San Francisco"/>
    <n v="2022"/>
    <d v="2021-06-25T00:00:00"/>
    <s v="Series C"/>
    <n v="49776072"/>
    <n v="505761336"/>
    <s v="Andreessen Horowitz"/>
    <n v="9"/>
    <n v="4952"/>
    <n v="90174191"/>
    <n v="3"/>
    <x v="3"/>
    <x v="0"/>
  </r>
  <r>
    <x v="2648"/>
    <s v="Startup2649"/>
    <s v="Cybersecurity"/>
    <s v="Singapore"/>
    <s v="Singapore"/>
    <n v="2012"/>
    <d v="2021-05-29T00:00:00"/>
    <s v="Pre-Seed"/>
    <n v="25845974"/>
    <n v="307594068"/>
    <s v="Accel"/>
    <n v="2"/>
    <n v="909"/>
    <n v="42236383"/>
    <n v="18"/>
    <x v="1"/>
    <x v="0"/>
  </r>
  <r>
    <x v="2649"/>
    <s v="Startup2650"/>
    <s v="AI"/>
    <s v="Singapore"/>
    <s v="Singapore"/>
    <n v="2021"/>
    <d v="2023-09-18T00:00:00"/>
    <s v="Series C"/>
    <n v="9174452"/>
    <n v="158638907"/>
    <s v="Lightspeed"/>
    <n v="1"/>
    <n v="2101"/>
    <n v="11287259"/>
    <n v="16"/>
    <x v="2"/>
    <x v="0"/>
  </r>
  <r>
    <x v="2650"/>
    <s v="Startup2651"/>
    <s v="Cybersecurity"/>
    <s v="Australia"/>
    <s v="Melbourne"/>
    <n v="2021"/>
    <d v="2021-09-19T00:00:00"/>
    <s v="Series C"/>
    <n v="37411890"/>
    <n v="805022156"/>
    <s v="SoftBank"/>
    <n v="8"/>
    <n v="2460"/>
    <n v="42817467"/>
    <n v="22"/>
    <x v="3"/>
    <x v="1"/>
  </r>
  <r>
    <x v="2651"/>
    <s v="Startup2652"/>
    <s v="Cybersecurity"/>
    <s v="India"/>
    <s v="Pune"/>
    <n v="2010"/>
    <d v="2025-05-12T00:00:00"/>
    <s v="IPO"/>
    <n v="7837646"/>
    <n v="53497960"/>
    <s v="Andreessen Horowitz"/>
    <n v="9"/>
    <n v="1122"/>
    <n v="86185186"/>
    <n v="8"/>
    <x v="2"/>
    <x v="0"/>
  </r>
  <r>
    <x v="2652"/>
    <s v="Startup2653"/>
    <s v="E-Commerce"/>
    <s v="Canada"/>
    <s v="Toronto"/>
    <n v="2023"/>
    <d v="2024-10-09T00:00:00"/>
    <s v="Pre-Seed"/>
    <n v="6819815"/>
    <n v="460805253"/>
    <s v="Accel"/>
    <n v="10"/>
    <n v="3372"/>
    <n v="68733049"/>
    <n v="4"/>
    <x v="3"/>
    <x v="0"/>
  </r>
  <r>
    <x v="2653"/>
    <s v="Startup2654"/>
    <s v="AI"/>
    <s v="France"/>
    <s v="Paris"/>
    <n v="2017"/>
    <d v="2023-07-02T00:00:00"/>
    <s v="Series C"/>
    <n v="18192244"/>
    <n v="386295914"/>
    <s v="Lightspeed"/>
    <n v="8"/>
    <n v="509"/>
    <n v="36380624"/>
    <n v="3"/>
    <x v="1"/>
    <x v="0"/>
  </r>
  <r>
    <x v="2654"/>
    <s v="Startup2655"/>
    <s v="E-Commerce"/>
    <s v="India"/>
    <s v="Hyderabad"/>
    <n v="2020"/>
    <d v="2021-05-14T00:00:00"/>
    <s v="Pre-Seed"/>
    <n v="22125995"/>
    <n v="741973421"/>
    <s v="Accel"/>
    <n v="2"/>
    <n v="3441"/>
    <n v="37745429"/>
    <n v="1"/>
    <x v="3"/>
    <x v="0"/>
  </r>
  <r>
    <x v="2655"/>
    <s v="Startup2656"/>
    <s v="SaaS"/>
    <s v="USA"/>
    <s v="New York"/>
    <n v="2024"/>
    <d v="2023-01-09T00:00:00"/>
    <s v="Series D"/>
    <n v="1039562"/>
    <n v="385922374"/>
    <s v="Peak XV"/>
    <n v="2"/>
    <n v="423"/>
    <n v="48997577"/>
    <n v="9"/>
    <x v="1"/>
    <x v="0"/>
  </r>
  <r>
    <x v="2656"/>
    <s v="Startup2657"/>
    <s v="CleanTech"/>
    <s v="UK"/>
    <s v="Manchester"/>
    <n v="2017"/>
    <d v="2021-10-03T00:00:00"/>
    <s v="Seed"/>
    <n v="41931080"/>
    <n v="20141819"/>
    <s v="Andreessen Horowitz"/>
    <n v="13"/>
    <n v="3359"/>
    <n v="4229014"/>
    <n v="8"/>
    <x v="2"/>
    <x v="0"/>
  </r>
  <r>
    <x v="2657"/>
    <s v="Startup2658"/>
    <s v="Robotics"/>
    <s v="Singapore"/>
    <s v="Singapore"/>
    <n v="2021"/>
    <d v="2021-12-09T00:00:00"/>
    <s v="Series C"/>
    <n v="38505503"/>
    <n v="639863394"/>
    <s v="Accel"/>
    <n v="8"/>
    <n v="1639"/>
    <n v="92281137"/>
    <n v="33"/>
    <x v="1"/>
    <x v="0"/>
  </r>
  <r>
    <x v="2658"/>
    <s v="Startup2659"/>
    <s v="E-Commerce"/>
    <s v="USA"/>
    <s v="San Francisco"/>
    <n v="2022"/>
    <d v="2024-11-01T00:00:00"/>
    <s v="Seed"/>
    <n v="15547927"/>
    <n v="219860711"/>
    <s v="Peak XV"/>
    <n v="9"/>
    <n v="1783"/>
    <n v="11819442"/>
    <n v="30"/>
    <x v="0"/>
    <x v="0"/>
  </r>
  <r>
    <x v="2659"/>
    <s v="Startup2660"/>
    <s v="AI"/>
    <s v="Australia"/>
    <s v="Melbourne"/>
    <n v="2022"/>
    <d v="2026-06-12T00:00:00"/>
    <s v="Series A"/>
    <n v="10310566"/>
    <n v="316776833"/>
    <s v="Y Combinator"/>
    <n v="12"/>
    <n v="820"/>
    <n v="76967431"/>
    <n v="9"/>
    <x v="2"/>
    <x v="0"/>
  </r>
  <r>
    <x v="2660"/>
    <s v="Startup2661"/>
    <s v="AI"/>
    <s v="Germany"/>
    <s v="Munich"/>
    <n v="2010"/>
    <d v="2023-08-06T00:00:00"/>
    <s v="Series C"/>
    <n v="9403723"/>
    <n v="613823753"/>
    <s v="Accel"/>
    <n v="3"/>
    <n v="1630"/>
    <n v="2615572"/>
    <n v="4"/>
    <x v="1"/>
    <x v="0"/>
  </r>
  <r>
    <x v="2661"/>
    <s v="Startup2662"/>
    <s v="Cybersecurity"/>
    <s v="Germany"/>
    <s v="Munich"/>
    <n v="2010"/>
    <d v="2023-10-03T00:00:00"/>
    <s v="Series D"/>
    <n v="1848238"/>
    <n v="286825292"/>
    <s v="Accel"/>
    <n v="4"/>
    <n v="4787"/>
    <n v="94838934"/>
    <n v="40"/>
    <x v="2"/>
    <x v="0"/>
  </r>
  <r>
    <x v="2662"/>
    <s v="Startup2663"/>
    <s v="Robotics"/>
    <s v="Canada"/>
    <s v="Toronto"/>
    <n v="2019"/>
    <d v="2023-02-06T00:00:00"/>
    <s v="Pre-Seed"/>
    <n v="4481178"/>
    <n v="427146686"/>
    <s v="Lightspeed"/>
    <n v="12"/>
    <n v="4485"/>
    <n v="57268624"/>
    <n v="15"/>
    <x v="0"/>
    <x v="0"/>
  </r>
  <r>
    <x v="2663"/>
    <s v="Startup2664"/>
    <s v="Cybersecurity"/>
    <s v="Canada"/>
    <s v="Toronto"/>
    <n v="2015"/>
    <d v="2022-02-27T00:00:00"/>
    <s v="Pre-Seed"/>
    <n v="10409095"/>
    <n v="264934460"/>
    <s v="Y Combinator"/>
    <n v="4"/>
    <n v="3894"/>
    <n v="30994771"/>
    <n v="33"/>
    <x v="0"/>
    <x v="0"/>
  </r>
  <r>
    <x v="2664"/>
    <s v="Startup2665"/>
    <s v="FinTech"/>
    <s v="UAE"/>
    <s v="Abu Dhabi"/>
    <n v="2014"/>
    <d v="2021-03-19T00:00:00"/>
    <s v="Pre-Seed"/>
    <n v="40100839"/>
    <n v="653498837"/>
    <s v="Accel"/>
    <n v="5"/>
    <n v="1336"/>
    <n v="82357367"/>
    <n v="26"/>
    <x v="3"/>
    <x v="0"/>
  </r>
  <r>
    <x v="2665"/>
    <s v="Startup2666"/>
    <s v="SaaS"/>
    <s v="Japan"/>
    <s v="Tokyo"/>
    <n v="2020"/>
    <d v="2025-05-19T00:00:00"/>
    <s v="Pre-Seed"/>
    <n v="29719481"/>
    <n v="570877795"/>
    <s v="Andreessen Horowitz"/>
    <n v="12"/>
    <n v="3205"/>
    <n v="87476160"/>
    <n v="24"/>
    <x v="3"/>
    <x v="0"/>
  </r>
  <r>
    <x v="2666"/>
    <s v="Startup2667"/>
    <s v="E-Commerce"/>
    <s v="India"/>
    <s v="Mumbai"/>
    <n v="2013"/>
    <d v="2023-03-09T00:00:00"/>
    <s v="Series C"/>
    <n v="9936398"/>
    <n v="671253284"/>
    <s v="Y Combinator"/>
    <n v="6"/>
    <n v="3074"/>
    <n v="37394242"/>
    <n v="5"/>
    <x v="1"/>
    <x v="0"/>
  </r>
  <r>
    <x v="2667"/>
    <s v="Startup2668"/>
    <s v="E-Commerce"/>
    <s v="UAE"/>
    <s v="Abu Dhabi"/>
    <n v="2024"/>
    <d v="2021-01-13T00:00:00"/>
    <s v="Pre-Seed"/>
    <n v="32986628"/>
    <n v="299354261"/>
    <s v="Y Combinator"/>
    <n v="11"/>
    <n v="114"/>
    <n v="31384514"/>
    <n v="33"/>
    <x v="1"/>
    <x v="0"/>
  </r>
  <r>
    <x v="2668"/>
    <s v="Startup2669"/>
    <s v="AI"/>
    <s v="Canada"/>
    <s v="Vancouver"/>
    <n v="2021"/>
    <d v="2022-09-18T00:00:00"/>
    <s v="Series A"/>
    <n v="17302249"/>
    <n v="502340237"/>
    <s v="Tiger Global"/>
    <n v="4"/>
    <n v="2811"/>
    <n v="53792380"/>
    <n v="13"/>
    <x v="3"/>
    <x v="0"/>
  </r>
  <r>
    <x v="2669"/>
    <s v="Startup2670"/>
    <s v="EdTech"/>
    <s v="France"/>
    <s v="Paris"/>
    <n v="2010"/>
    <d v="2022-10-21T00:00:00"/>
    <s v="Seed"/>
    <n v="3665448"/>
    <n v="27077505"/>
    <s v="SoftBank"/>
    <n v="15"/>
    <n v="2001"/>
    <n v="99202686"/>
    <n v="23"/>
    <x v="1"/>
    <x v="0"/>
  </r>
  <r>
    <x v="2670"/>
    <s v="Startup2671"/>
    <s v="EdTech"/>
    <s v="India"/>
    <s v="Mumbai"/>
    <n v="2016"/>
    <d v="2025-07-23T00:00:00"/>
    <s v="Pre-Seed"/>
    <n v="9073790"/>
    <n v="64593941"/>
    <s v="Andreessen Horowitz"/>
    <n v="6"/>
    <n v="1215"/>
    <n v="5309962"/>
    <n v="16"/>
    <x v="2"/>
    <x v="0"/>
  </r>
  <r>
    <x v="2671"/>
    <s v="Startup2672"/>
    <s v="Cybersecurity"/>
    <s v="Germany"/>
    <s v="Berlin"/>
    <n v="2023"/>
    <d v="2022-10-14T00:00:00"/>
    <s v="IPO"/>
    <n v="31932137"/>
    <n v="805314356"/>
    <s v="Sequoia Capital"/>
    <n v="7"/>
    <n v="2649"/>
    <n v="18318039"/>
    <n v="7"/>
    <x v="3"/>
    <x v="1"/>
  </r>
  <r>
    <x v="2672"/>
    <s v="Startup2673"/>
    <s v="Robotics"/>
    <s v="Japan"/>
    <s v="Tokyo"/>
    <n v="2015"/>
    <d v="2023-10-11T00:00:00"/>
    <s v="Series A"/>
    <n v="14643604"/>
    <n v="7535286"/>
    <s v="Andreessen Horowitz"/>
    <n v="5"/>
    <n v="4821"/>
    <n v="57092910"/>
    <n v="29"/>
    <x v="3"/>
    <x v="0"/>
  </r>
  <r>
    <x v="2673"/>
    <s v="Startup2674"/>
    <s v="AI"/>
    <s v="Australia"/>
    <s v="Sydney"/>
    <n v="2012"/>
    <d v="2023-12-10T00:00:00"/>
    <s v="Series A"/>
    <n v="31447303"/>
    <n v="660607135"/>
    <s v="Sequoia Capital"/>
    <n v="9"/>
    <n v="4634"/>
    <n v="38539564"/>
    <n v="9"/>
    <x v="0"/>
    <x v="0"/>
  </r>
  <r>
    <x v="2674"/>
    <s v="Startup2675"/>
    <s v="CleanTech"/>
    <s v="France"/>
    <s v="Paris"/>
    <n v="2023"/>
    <d v="2022-05-13T00:00:00"/>
    <s v="Seed"/>
    <n v="10501810"/>
    <n v="332199428"/>
    <s v="Andreessen Horowitz"/>
    <n v="10"/>
    <n v="3732"/>
    <n v="81335140"/>
    <n v="33"/>
    <x v="1"/>
    <x v="0"/>
  </r>
  <r>
    <x v="2675"/>
    <s v="Startup2676"/>
    <s v="Cybersecurity"/>
    <s v="UAE"/>
    <s v="Abu Dhabi"/>
    <n v="2021"/>
    <d v="2022-03-28T00:00:00"/>
    <s v="IPO"/>
    <n v="36616753"/>
    <n v="494608400"/>
    <s v="Tiger Global"/>
    <n v="9"/>
    <n v="3839"/>
    <n v="33476660"/>
    <n v="19"/>
    <x v="1"/>
    <x v="0"/>
  </r>
  <r>
    <x v="2676"/>
    <s v="Startup2677"/>
    <s v="CleanTech"/>
    <s v="Australia"/>
    <s v="Sydney"/>
    <n v="2024"/>
    <d v="2021-10-06T00:00:00"/>
    <s v="Pre-Seed"/>
    <n v="4374558"/>
    <n v="58909961"/>
    <s v="Y Combinator"/>
    <n v="13"/>
    <n v="2266"/>
    <n v="13408443"/>
    <n v="21"/>
    <x v="0"/>
    <x v="0"/>
  </r>
  <r>
    <x v="2677"/>
    <s v="Startup2678"/>
    <s v="EdTech"/>
    <s v="Singapore"/>
    <s v="Singapore"/>
    <n v="2021"/>
    <d v="2025-11-09T00:00:00"/>
    <s v="Series D"/>
    <n v="43687796"/>
    <n v="419978891"/>
    <s v="Andreessen Horowitz"/>
    <n v="12"/>
    <n v="4919"/>
    <n v="77864984"/>
    <n v="30"/>
    <x v="2"/>
    <x v="0"/>
  </r>
  <r>
    <x v="2678"/>
    <s v="Startup2679"/>
    <s v="HealthTech"/>
    <s v="Australia"/>
    <s v="Sydney"/>
    <n v="2016"/>
    <d v="2025-10-07T00:00:00"/>
    <s v="Seed"/>
    <n v="43872739"/>
    <n v="5858671"/>
    <s v="Accel"/>
    <n v="14"/>
    <n v="2887"/>
    <n v="8444649"/>
    <n v="22"/>
    <x v="2"/>
    <x v="0"/>
  </r>
  <r>
    <x v="2679"/>
    <s v="Startup2680"/>
    <s v="CleanTech"/>
    <s v="France"/>
    <s v="Paris"/>
    <n v="2023"/>
    <d v="2022-04-28T00:00:00"/>
    <s v="Series B"/>
    <n v="29237061"/>
    <n v="582389020"/>
    <s v="Accel"/>
    <n v="12"/>
    <n v="1828"/>
    <n v="71539913"/>
    <n v="6"/>
    <x v="2"/>
    <x v="0"/>
  </r>
  <r>
    <x v="2680"/>
    <s v="Startup2681"/>
    <s v="SaaS"/>
    <s v="Germany"/>
    <s v="Berlin"/>
    <n v="2023"/>
    <d v="2024-04-11T00:00:00"/>
    <s v="Series D"/>
    <n v="41368663"/>
    <n v="359061289"/>
    <s v="Andreessen Horowitz"/>
    <n v="3"/>
    <n v="4072"/>
    <n v="84386019"/>
    <n v="36"/>
    <x v="2"/>
    <x v="0"/>
  </r>
  <r>
    <x v="2681"/>
    <s v="Startup2682"/>
    <s v="SaaS"/>
    <s v="UAE"/>
    <s v="Abu Dhabi"/>
    <n v="2012"/>
    <d v="2023-10-11T00:00:00"/>
    <s v="Series C"/>
    <n v="41471641"/>
    <n v="358257239"/>
    <s v="Accel"/>
    <n v="5"/>
    <n v="696"/>
    <n v="87479623"/>
    <n v="27"/>
    <x v="1"/>
    <x v="0"/>
  </r>
  <r>
    <x v="2682"/>
    <s v="Startup2683"/>
    <s v="SaaS"/>
    <s v="Canada"/>
    <s v="Toronto"/>
    <n v="2017"/>
    <d v="2025-02-12T00:00:00"/>
    <s v="Pre-Seed"/>
    <n v="12168496"/>
    <n v="801371049"/>
    <s v="Peak XV"/>
    <n v="3"/>
    <n v="2660"/>
    <n v="51034784"/>
    <n v="7"/>
    <x v="3"/>
    <x v="1"/>
  </r>
  <r>
    <x v="2683"/>
    <s v="Startup2684"/>
    <s v="EdTech"/>
    <s v="USA"/>
    <s v="San Francisco"/>
    <n v="2011"/>
    <d v="2021-01-21T00:00:00"/>
    <s v="Series D"/>
    <n v="770768"/>
    <n v="539773408"/>
    <s v="SoftBank"/>
    <n v="1"/>
    <n v="1293"/>
    <n v="3804519"/>
    <n v="21"/>
    <x v="0"/>
    <x v="0"/>
  </r>
  <r>
    <x v="2684"/>
    <s v="Startup2685"/>
    <s v="AI"/>
    <s v="Singapore"/>
    <s v="Singapore"/>
    <n v="2012"/>
    <d v="2021-07-13T00:00:00"/>
    <s v="Series B"/>
    <n v="10249070"/>
    <n v="784568525"/>
    <s v="Andreessen Horowitz"/>
    <n v="4"/>
    <n v="3203"/>
    <n v="49611118"/>
    <n v="39"/>
    <x v="3"/>
    <x v="0"/>
  </r>
  <r>
    <x v="2685"/>
    <s v="Startup2686"/>
    <s v="AgriTech"/>
    <s v="Australia"/>
    <s v="Sydney"/>
    <n v="2010"/>
    <d v="2022-04-17T00:00:00"/>
    <s v="Pre-Seed"/>
    <n v="7028467"/>
    <n v="550468032"/>
    <s v="Accel"/>
    <n v="12"/>
    <n v="587"/>
    <n v="44216011"/>
    <n v="20"/>
    <x v="2"/>
    <x v="0"/>
  </r>
  <r>
    <x v="2686"/>
    <s v="Startup2687"/>
    <s v="Cybersecurity"/>
    <s v="Germany"/>
    <s v="Berlin"/>
    <n v="2023"/>
    <d v="2021-03-03T00:00:00"/>
    <s v="Series C"/>
    <n v="30977795"/>
    <n v="280600376"/>
    <s v="Sequoia Capital"/>
    <n v="15"/>
    <n v="1180"/>
    <n v="64881378"/>
    <n v="2"/>
    <x v="0"/>
    <x v="0"/>
  </r>
  <r>
    <x v="2687"/>
    <s v="Startup2688"/>
    <s v="E-Commerce"/>
    <s v="India"/>
    <s v="Mumbai"/>
    <n v="2016"/>
    <d v="2025-02-25T00:00:00"/>
    <s v="Series C"/>
    <n v="24276773"/>
    <n v="942290337"/>
    <s v="Tiger Global"/>
    <n v="3"/>
    <n v="2864"/>
    <n v="6529928"/>
    <n v="39"/>
    <x v="1"/>
    <x v="1"/>
  </r>
  <r>
    <x v="2688"/>
    <s v="Startup2689"/>
    <s v="CleanTech"/>
    <s v="USA"/>
    <s v="Austin"/>
    <n v="2022"/>
    <d v="2026-05-08T00:00:00"/>
    <s v="Seed"/>
    <n v="21262500"/>
    <n v="103042123"/>
    <s v="Lightspeed"/>
    <n v="10"/>
    <n v="63"/>
    <n v="33570955"/>
    <n v="39"/>
    <x v="2"/>
    <x v="0"/>
  </r>
  <r>
    <x v="2689"/>
    <s v="Startup2690"/>
    <s v="Cybersecurity"/>
    <s v="Australia"/>
    <s v="Melbourne"/>
    <n v="2017"/>
    <d v="2023-11-09T00:00:00"/>
    <s v="Series D"/>
    <n v="7967187"/>
    <n v="6884866"/>
    <s v="Peak XV"/>
    <n v="8"/>
    <n v="3728"/>
    <n v="64880322"/>
    <n v="22"/>
    <x v="2"/>
    <x v="0"/>
  </r>
  <r>
    <x v="2690"/>
    <s v="Startup2691"/>
    <s v="EdTech"/>
    <s v="Germany"/>
    <s v="Berlin"/>
    <n v="2022"/>
    <d v="2024-04-15T00:00:00"/>
    <s v="IPO"/>
    <n v="19498078"/>
    <n v="751437563"/>
    <s v="SoftBank"/>
    <n v="14"/>
    <n v="3596"/>
    <n v="38512472"/>
    <n v="31"/>
    <x v="1"/>
    <x v="0"/>
  </r>
  <r>
    <x v="2691"/>
    <s v="Startup2692"/>
    <s v="E-Commerce"/>
    <s v="UK"/>
    <s v="Manchester"/>
    <n v="2017"/>
    <d v="2021-05-18T00:00:00"/>
    <s v="Series A"/>
    <n v="14255098"/>
    <n v="775371981"/>
    <s v="SoftBank"/>
    <n v="1"/>
    <n v="330"/>
    <n v="81693304"/>
    <n v="35"/>
    <x v="2"/>
    <x v="0"/>
  </r>
  <r>
    <x v="2692"/>
    <s v="Startup2693"/>
    <s v="HealthTech"/>
    <s v="Canada"/>
    <s v="Toronto"/>
    <n v="2022"/>
    <d v="2022-02-14T00:00:00"/>
    <s v="Series C"/>
    <n v="35426173"/>
    <n v="450581734"/>
    <s v="Accel"/>
    <n v="13"/>
    <n v="3464"/>
    <n v="66188986"/>
    <n v="3"/>
    <x v="1"/>
    <x v="0"/>
  </r>
  <r>
    <x v="2693"/>
    <s v="Startup2694"/>
    <s v="SaaS"/>
    <s v="France"/>
    <s v="Paris"/>
    <n v="2024"/>
    <d v="2024-12-02T00:00:00"/>
    <s v="Series B"/>
    <n v="19489193"/>
    <n v="714579540"/>
    <s v="Y Combinator"/>
    <n v="9"/>
    <n v="1867"/>
    <n v="80859663"/>
    <n v="11"/>
    <x v="0"/>
    <x v="0"/>
  </r>
  <r>
    <x v="2694"/>
    <s v="Startup2695"/>
    <s v="E-Commerce"/>
    <s v="India"/>
    <s v="Mumbai"/>
    <n v="2017"/>
    <d v="2023-04-17T00:00:00"/>
    <s v="Pre-Seed"/>
    <n v="910943"/>
    <n v="138430541"/>
    <s v="Andreessen Horowitz"/>
    <n v="2"/>
    <n v="3938"/>
    <n v="3304314"/>
    <n v="6"/>
    <x v="0"/>
    <x v="0"/>
  </r>
  <r>
    <x v="2695"/>
    <s v="Startup2696"/>
    <s v="Robotics"/>
    <s v="Canada"/>
    <s v="Vancouver"/>
    <n v="2024"/>
    <d v="2022-04-08T00:00:00"/>
    <s v="Series A"/>
    <n v="42002941"/>
    <n v="795944830"/>
    <s v="Andreessen Horowitz"/>
    <n v="8"/>
    <n v="4461"/>
    <n v="41027987"/>
    <n v="22"/>
    <x v="0"/>
    <x v="0"/>
  </r>
  <r>
    <x v="2696"/>
    <s v="Startup2697"/>
    <s v="AI"/>
    <s v="Germany"/>
    <s v="Munich"/>
    <n v="2024"/>
    <d v="2025-11-22T00:00:00"/>
    <s v="Seed"/>
    <n v="6393334"/>
    <n v="966970543"/>
    <s v="Peak XV"/>
    <n v="1"/>
    <n v="555"/>
    <n v="32827276"/>
    <n v="10"/>
    <x v="2"/>
    <x v="1"/>
  </r>
  <r>
    <x v="2697"/>
    <s v="Startup2698"/>
    <s v="Robotics"/>
    <s v="Japan"/>
    <s v="Tokyo"/>
    <n v="2012"/>
    <d v="2024-12-02T00:00:00"/>
    <s v="Series D"/>
    <n v="22016943"/>
    <n v="984785967"/>
    <s v="Andreessen Horowitz"/>
    <n v="9"/>
    <n v="3291"/>
    <n v="26158419"/>
    <n v="15"/>
    <x v="0"/>
    <x v="1"/>
  </r>
  <r>
    <x v="2698"/>
    <s v="Startup2699"/>
    <s v="CleanTech"/>
    <s v="France"/>
    <s v="Paris"/>
    <n v="2015"/>
    <d v="2024-01-24T00:00:00"/>
    <s v="Seed"/>
    <n v="9194507"/>
    <n v="760277520"/>
    <s v="Peak XV"/>
    <n v="15"/>
    <n v="1614"/>
    <n v="79223938"/>
    <n v="34"/>
    <x v="3"/>
    <x v="0"/>
  </r>
  <r>
    <x v="2699"/>
    <s v="Startup2700"/>
    <s v="AI"/>
    <s v="USA"/>
    <s v="Austin"/>
    <n v="2013"/>
    <d v="2022-07-02T00:00:00"/>
    <s v="Seed"/>
    <n v="45533587"/>
    <n v="700588598"/>
    <s v="SoftBank"/>
    <n v="9"/>
    <n v="1771"/>
    <n v="56307140"/>
    <n v="20"/>
    <x v="3"/>
    <x v="0"/>
  </r>
  <r>
    <x v="2700"/>
    <s v="Startup2701"/>
    <s v="AgriTech"/>
    <s v="France"/>
    <s v="Paris"/>
    <n v="2020"/>
    <d v="2021-10-04T00:00:00"/>
    <s v="Seed"/>
    <n v="16618887"/>
    <n v="483687198"/>
    <s v="Peak XV"/>
    <n v="1"/>
    <n v="1784"/>
    <n v="56598045"/>
    <n v="36"/>
    <x v="0"/>
    <x v="0"/>
  </r>
  <r>
    <x v="2701"/>
    <s v="Startup2702"/>
    <s v="Cybersecurity"/>
    <s v="Germany"/>
    <s v="Berlin"/>
    <n v="2011"/>
    <d v="2026-01-01T00:00:00"/>
    <s v="Pre-Seed"/>
    <n v="13550388"/>
    <n v="458738762"/>
    <s v="Andreessen Horowitz"/>
    <n v="13"/>
    <n v="4813"/>
    <n v="20601311"/>
    <n v="29"/>
    <x v="2"/>
    <x v="0"/>
  </r>
  <r>
    <x v="2702"/>
    <s v="Startup2703"/>
    <s v="AgriTech"/>
    <s v="Japan"/>
    <s v="Tokyo"/>
    <n v="2022"/>
    <d v="2021-06-01T00:00:00"/>
    <s v="Pre-Seed"/>
    <n v="29785702"/>
    <n v="194265590"/>
    <s v="Andreessen Horowitz"/>
    <n v="4"/>
    <n v="2255"/>
    <n v="69396883"/>
    <n v="35"/>
    <x v="3"/>
    <x v="0"/>
  </r>
  <r>
    <x v="2703"/>
    <s v="Startup2704"/>
    <s v="E-Commerce"/>
    <s v="Australia"/>
    <s v="Sydney"/>
    <n v="2023"/>
    <d v="2023-08-22T00:00:00"/>
    <s v="Series D"/>
    <n v="48857715"/>
    <n v="311212845"/>
    <s v="Andreessen Horowitz"/>
    <n v="12"/>
    <n v="2967"/>
    <n v="79791638"/>
    <n v="29"/>
    <x v="2"/>
    <x v="0"/>
  </r>
  <r>
    <x v="2704"/>
    <s v="Startup2705"/>
    <s v="AgriTech"/>
    <s v="Australia"/>
    <s v="Melbourne"/>
    <n v="2017"/>
    <d v="2026-05-03T00:00:00"/>
    <s v="Series B"/>
    <n v="33042218"/>
    <n v="46254308"/>
    <s v="Tiger Global"/>
    <n v="15"/>
    <n v="4592"/>
    <n v="63833480"/>
    <n v="33"/>
    <x v="1"/>
    <x v="0"/>
  </r>
  <r>
    <x v="2705"/>
    <s v="Startup2706"/>
    <s v="EdTech"/>
    <s v="UAE"/>
    <s v="Dubai"/>
    <n v="2023"/>
    <d v="2025-09-06T00:00:00"/>
    <s v="Seed"/>
    <n v="24043118"/>
    <n v="931484839"/>
    <s v="Peak XV"/>
    <n v="8"/>
    <n v="4577"/>
    <n v="99964023"/>
    <n v="39"/>
    <x v="1"/>
    <x v="1"/>
  </r>
  <r>
    <x v="2706"/>
    <s v="Startup2707"/>
    <s v="Cybersecurity"/>
    <s v="USA"/>
    <s v="Austin"/>
    <n v="2011"/>
    <d v="2022-02-07T00:00:00"/>
    <s v="Series A"/>
    <n v="1421616"/>
    <n v="135512076"/>
    <s v="Tiger Global"/>
    <n v="3"/>
    <n v="1963"/>
    <n v="1830787"/>
    <n v="23"/>
    <x v="3"/>
    <x v="0"/>
  </r>
  <r>
    <x v="2707"/>
    <s v="Startup2708"/>
    <s v="CleanTech"/>
    <s v="Japan"/>
    <s v="Tokyo"/>
    <n v="2014"/>
    <d v="2023-04-22T00:00:00"/>
    <s v="Series A"/>
    <n v="42295842"/>
    <n v="304374050"/>
    <s v="Andreessen Horowitz"/>
    <n v="8"/>
    <n v="1276"/>
    <n v="35324839"/>
    <n v="35"/>
    <x v="0"/>
    <x v="0"/>
  </r>
  <r>
    <x v="2708"/>
    <s v="Startup2709"/>
    <s v="Robotics"/>
    <s v="Japan"/>
    <s v="Tokyo"/>
    <n v="2011"/>
    <d v="2021-07-30T00:00:00"/>
    <s v="IPO"/>
    <n v="46442706"/>
    <n v="166584565"/>
    <s v="Y Combinator"/>
    <n v="12"/>
    <n v="156"/>
    <n v="10396131"/>
    <n v="7"/>
    <x v="2"/>
    <x v="0"/>
  </r>
  <r>
    <x v="2709"/>
    <s v="Startup2710"/>
    <s v="SaaS"/>
    <s v="Germany"/>
    <s v="Munich"/>
    <n v="2017"/>
    <d v="2021-03-23T00:00:00"/>
    <s v="Seed"/>
    <n v="24296515"/>
    <n v="236121706"/>
    <s v="Lightspeed"/>
    <n v="2"/>
    <n v="3671"/>
    <n v="86575485"/>
    <n v="25"/>
    <x v="3"/>
    <x v="0"/>
  </r>
  <r>
    <x v="2710"/>
    <s v="Startup2711"/>
    <s v="SaaS"/>
    <s v="Japan"/>
    <s v="Tokyo"/>
    <n v="2024"/>
    <d v="2023-07-29T00:00:00"/>
    <s v="Seed"/>
    <n v="37856318"/>
    <n v="583128577"/>
    <s v="Tiger Global"/>
    <n v="7"/>
    <n v="3170"/>
    <n v="33897384"/>
    <n v="5"/>
    <x v="3"/>
    <x v="0"/>
  </r>
  <r>
    <x v="2711"/>
    <s v="Startup2712"/>
    <s v="FinTech"/>
    <s v="Canada"/>
    <s v="Vancouver"/>
    <n v="2011"/>
    <d v="2021-12-18T00:00:00"/>
    <s v="Seed"/>
    <n v="29079780"/>
    <n v="327578765"/>
    <s v="Accel"/>
    <n v="4"/>
    <n v="614"/>
    <n v="41116154"/>
    <n v="20"/>
    <x v="1"/>
    <x v="0"/>
  </r>
  <r>
    <x v="2712"/>
    <s v="Startup2713"/>
    <s v="AI"/>
    <s v="UK"/>
    <s v="Manchester"/>
    <n v="2018"/>
    <d v="2023-04-05T00:00:00"/>
    <s v="Seed"/>
    <n v="24376190"/>
    <n v="889480940"/>
    <s v="Peak XV"/>
    <n v="8"/>
    <n v="4305"/>
    <n v="68232914"/>
    <n v="31"/>
    <x v="2"/>
    <x v="1"/>
  </r>
  <r>
    <x v="2713"/>
    <s v="Startup2714"/>
    <s v="HealthTech"/>
    <s v="Japan"/>
    <s v="Tokyo"/>
    <n v="2022"/>
    <d v="2025-07-07T00:00:00"/>
    <s v="IPO"/>
    <n v="15004757"/>
    <n v="614024727"/>
    <s v="Sequoia Capital"/>
    <n v="1"/>
    <n v="1889"/>
    <n v="49535967"/>
    <n v="1"/>
    <x v="1"/>
    <x v="0"/>
  </r>
  <r>
    <x v="2714"/>
    <s v="Startup2715"/>
    <s v="HealthTech"/>
    <s v="Japan"/>
    <s v="Tokyo"/>
    <n v="2020"/>
    <d v="2021-03-05T00:00:00"/>
    <s v="Series C"/>
    <n v="45498051"/>
    <n v="396964261"/>
    <s v="Y Combinator"/>
    <n v="11"/>
    <n v="135"/>
    <n v="65739538"/>
    <n v="19"/>
    <x v="0"/>
    <x v="0"/>
  </r>
  <r>
    <x v="2715"/>
    <s v="Startup2716"/>
    <s v="CleanTech"/>
    <s v="France"/>
    <s v="Paris"/>
    <n v="2016"/>
    <d v="2026-05-02T00:00:00"/>
    <s v="Seed"/>
    <n v="28061518"/>
    <n v="837869640"/>
    <s v="Y Combinator"/>
    <n v="15"/>
    <n v="2629"/>
    <n v="9351236"/>
    <n v="25"/>
    <x v="3"/>
    <x v="1"/>
  </r>
  <r>
    <x v="2716"/>
    <s v="Startup2717"/>
    <s v="AI"/>
    <s v="USA"/>
    <s v="New York"/>
    <n v="2018"/>
    <d v="2022-01-18T00:00:00"/>
    <s v="Series C"/>
    <n v="8912328"/>
    <n v="785251755"/>
    <s v="Peak XV"/>
    <n v="6"/>
    <n v="4473"/>
    <n v="49612649"/>
    <n v="26"/>
    <x v="3"/>
    <x v="0"/>
  </r>
  <r>
    <x v="2717"/>
    <s v="Startup2718"/>
    <s v="E-Commerce"/>
    <s v="Japan"/>
    <s v="Tokyo"/>
    <n v="2019"/>
    <d v="2022-06-07T00:00:00"/>
    <s v="Series A"/>
    <n v="33118585"/>
    <n v="871188446"/>
    <s v="Sequoia Capital"/>
    <n v="5"/>
    <n v="4016"/>
    <n v="34497064"/>
    <n v="9"/>
    <x v="0"/>
    <x v="1"/>
  </r>
  <r>
    <x v="2718"/>
    <s v="Startup2719"/>
    <s v="AI"/>
    <s v="Singapore"/>
    <s v="Singapore"/>
    <n v="2021"/>
    <d v="2025-04-23T00:00:00"/>
    <s v="Seed"/>
    <n v="34936674"/>
    <n v="298047076"/>
    <s v="Tiger Global"/>
    <n v="9"/>
    <n v="2476"/>
    <n v="96778369"/>
    <n v="22"/>
    <x v="1"/>
    <x v="0"/>
  </r>
  <r>
    <x v="2719"/>
    <s v="Startup2720"/>
    <s v="Robotics"/>
    <s v="Singapore"/>
    <s v="Singapore"/>
    <n v="2016"/>
    <d v="2022-12-01T00:00:00"/>
    <s v="Seed"/>
    <n v="40783576"/>
    <n v="889787061"/>
    <s v="Peak XV"/>
    <n v="3"/>
    <n v="2286"/>
    <n v="36639794"/>
    <n v="30"/>
    <x v="1"/>
    <x v="1"/>
  </r>
  <r>
    <x v="2720"/>
    <s v="Startup2721"/>
    <s v="AgriTech"/>
    <s v="India"/>
    <s v="Mumbai"/>
    <n v="2020"/>
    <d v="2025-11-17T00:00:00"/>
    <s v="Series D"/>
    <n v="29939146"/>
    <n v="873129468"/>
    <s v="Sequoia Capital"/>
    <n v="4"/>
    <n v="613"/>
    <n v="75446715"/>
    <n v="3"/>
    <x v="2"/>
    <x v="1"/>
  </r>
  <r>
    <x v="2721"/>
    <s v="Startup2722"/>
    <s v="Robotics"/>
    <s v="Germany"/>
    <s v="Munich"/>
    <n v="2021"/>
    <d v="2026-04-01T00:00:00"/>
    <s v="Series D"/>
    <n v="39620379"/>
    <n v="545823535"/>
    <s v="Peak XV"/>
    <n v="11"/>
    <n v="1915"/>
    <n v="23482049"/>
    <n v="29"/>
    <x v="2"/>
    <x v="0"/>
  </r>
  <r>
    <x v="2722"/>
    <s v="Startup2723"/>
    <s v="Cybersecurity"/>
    <s v="USA"/>
    <s v="Austin"/>
    <n v="2011"/>
    <d v="2025-08-09T00:00:00"/>
    <s v="IPO"/>
    <n v="32118431"/>
    <n v="855728090"/>
    <s v="Lightspeed"/>
    <n v="10"/>
    <n v="1244"/>
    <n v="93897987"/>
    <n v="40"/>
    <x v="1"/>
    <x v="1"/>
  </r>
  <r>
    <x v="2723"/>
    <s v="Startup2724"/>
    <s v="E-Commerce"/>
    <s v="Japan"/>
    <s v="Tokyo"/>
    <n v="2014"/>
    <d v="2026-02-14T00:00:00"/>
    <s v="Series A"/>
    <n v="30906563"/>
    <n v="300939790"/>
    <s v="Andreessen Horowitz"/>
    <n v="4"/>
    <n v="2880"/>
    <n v="4897396"/>
    <n v="12"/>
    <x v="1"/>
    <x v="0"/>
  </r>
  <r>
    <x v="2724"/>
    <s v="Startup2725"/>
    <s v="CleanTech"/>
    <s v="Japan"/>
    <s v="Tokyo"/>
    <n v="2012"/>
    <d v="2026-05-01T00:00:00"/>
    <s v="Series C"/>
    <n v="36294591"/>
    <n v="696989747"/>
    <s v="Peak XV"/>
    <n v="12"/>
    <n v="3178"/>
    <n v="4839227"/>
    <n v="6"/>
    <x v="0"/>
    <x v="0"/>
  </r>
  <r>
    <x v="2725"/>
    <s v="Startup2726"/>
    <s v="SaaS"/>
    <s v="India"/>
    <s v="Hyderabad"/>
    <n v="2010"/>
    <d v="2024-03-25T00:00:00"/>
    <s v="Pre-Seed"/>
    <n v="43736036"/>
    <n v="660295099"/>
    <s v="SoftBank"/>
    <n v="15"/>
    <n v="1967"/>
    <n v="13450282"/>
    <n v="32"/>
    <x v="0"/>
    <x v="0"/>
  </r>
  <r>
    <x v="2726"/>
    <s v="Startup2727"/>
    <s v="SaaS"/>
    <s v="Germany"/>
    <s v="Berlin"/>
    <n v="2021"/>
    <d v="2025-08-07T00:00:00"/>
    <s v="Seed"/>
    <n v="21726328"/>
    <n v="496602554"/>
    <s v="Sequoia Capital"/>
    <n v="5"/>
    <n v="4008"/>
    <n v="39666870"/>
    <n v="36"/>
    <x v="3"/>
    <x v="0"/>
  </r>
  <r>
    <x v="2727"/>
    <s v="Startup2728"/>
    <s v="CleanTech"/>
    <s v="Germany"/>
    <s v="Munich"/>
    <n v="2010"/>
    <d v="2021-07-20T00:00:00"/>
    <s v="IPO"/>
    <n v="3205471"/>
    <n v="890722519"/>
    <s v="SoftBank"/>
    <n v="15"/>
    <n v="999"/>
    <n v="81116932"/>
    <n v="39"/>
    <x v="0"/>
    <x v="1"/>
  </r>
  <r>
    <x v="2728"/>
    <s v="Startup2729"/>
    <s v="EdTech"/>
    <s v="Australia"/>
    <s v="Sydney"/>
    <n v="2017"/>
    <d v="2024-02-22T00:00:00"/>
    <s v="Series B"/>
    <n v="35150557"/>
    <n v="526302251"/>
    <s v="Tiger Global"/>
    <n v="15"/>
    <n v="2796"/>
    <n v="68999434"/>
    <n v="3"/>
    <x v="3"/>
    <x v="0"/>
  </r>
  <r>
    <x v="2729"/>
    <s v="Startup2730"/>
    <s v="CleanTech"/>
    <s v="USA"/>
    <s v="San Francisco"/>
    <n v="2010"/>
    <d v="2022-07-09T00:00:00"/>
    <s v="Series B"/>
    <n v="43696275"/>
    <n v="490847184"/>
    <s v="SoftBank"/>
    <n v="6"/>
    <n v="3618"/>
    <n v="23017472"/>
    <n v="16"/>
    <x v="0"/>
    <x v="0"/>
  </r>
  <r>
    <x v="2730"/>
    <s v="Startup2731"/>
    <s v="SaaS"/>
    <s v="Germany"/>
    <s v="Munich"/>
    <n v="2023"/>
    <d v="2024-06-28T00:00:00"/>
    <s v="Series A"/>
    <n v="2701888"/>
    <n v="803493851"/>
    <s v="Lightspeed"/>
    <n v="8"/>
    <n v="4983"/>
    <n v="51433678"/>
    <n v="38"/>
    <x v="2"/>
    <x v="1"/>
  </r>
  <r>
    <x v="2731"/>
    <s v="Startup2732"/>
    <s v="EdTech"/>
    <s v="UAE"/>
    <s v="Dubai"/>
    <n v="2014"/>
    <d v="2026-05-18T00:00:00"/>
    <s v="Series D"/>
    <n v="45390648"/>
    <n v="749287808"/>
    <s v="Lightspeed"/>
    <n v="7"/>
    <n v="4931"/>
    <n v="59117256"/>
    <n v="39"/>
    <x v="3"/>
    <x v="0"/>
  </r>
  <r>
    <x v="2732"/>
    <s v="Startup2733"/>
    <s v="Cybersecurity"/>
    <s v="UK"/>
    <s v="Manchester"/>
    <n v="2023"/>
    <d v="2024-08-25T00:00:00"/>
    <s v="IPO"/>
    <n v="14019877"/>
    <n v="927558245"/>
    <s v="Peak XV"/>
    <n v="12"/>
    <n v="1927"/>
    <n v="43159294"/>
    <n v="30"/>
    <x v="1"/>
    <x v="1"/>
  </r>
  <r>
    <x v="2733"/>
    <s v="Startup2734"/>
    <s v="SaaS"/>
    <s v="Germany"/>
    <s v="Munich"/>
    <n v="2016"/>
    <d v="2026-06-22T00:00:00"/>
    <s v="Series A"/>
    <n v="4610153"/>
    <n v="587004232"/>
    <s v="Y Combinator"/>
    <n v="5"/>
    <n v="3683"/>
    <n v="89492528"/>
    <n v="37"/>
    <x v="3"/>
    <x v="0"/>
  </r>
  <r>
    <x v="2734"/>
    <s v="Startup2735"/>
    <s v="E-Commerce"/>
    <s v="India"/>
    <s v="Pune"/>
    <n v="2012"/>
    <d v="2023-04-07T00:00:00"/>
    <s v="Series B"/>
    <n v="33371447"/>
    <n v="183994281"/>
    <s v="Tiger Global"/>
    <n v="9"/>
    <n v="975"/>
    <n v="26009247"/>
    <n v="40"/>
    <x v="2"/>
    <x v="0"/>
  </r>
  <r>
    <x v="2735"/>
    <s v="Startup2736"/>
    <s v="AI"/>
    <s v="UAE"/>
    <s v="Abu Dhabi"/>
    <n v="2024"/>
    <d v="2025-09-04T00:00:00"/>
    <s v="Seed"/>
    <n v="45045058"/>
    <n v="707422690"/>
    <s v="Lightspeed"/>
    <n v="5"/>
    <n v="464"/>
    <n v="48959362"/>
    <n v="2"/>
    <x v="0"/>
    <x v="0"/>
  </r>
  <r>
    <x v="2736"/>
    <s v="Startup2737"/>
    <s v="E-Commerce"/>
    <s v="USA"/>
    <s v="New York"/>
    <n v="2021"/>
    <d v="2023-05-12T00:00:00"/>
    <s v="Series A"/>
    <n v="48015262"/>
    <n v="922863523"/>
    <s v="Accel"/>
    <n v="3"/>
    <n v="3399"/>
    <n v="38306571"/>
    <n v="2"/>
    <x v="1"/>
    <x v="1"/>
  </r>
  <r>
    <x v="2737"/>
    <s v="Startup2738"/>
    <s v="AI"/>
    <s v="Japan"/>
    <s v="Tokyo"/>
    <n v="2011"/>
    <d v="2025-10-19T00:00:00"/>
    <s v="IPO"/>
    <n v="4589077"/>
    <n v="250364142"/>
    <s v="SoftBank"/>
    <n v="4"/>
    <n v="2323"/>
    <n v="19864689"/>
    <n v="25"/>
    <x v="0"/>
    <x v="0"/>
  </r>
  <r>
    <x v="2738"/>
    <s v="Startup2739"/>
    <s v="Cybersecurity"/>
    <s v="Japan"/>
    <s v="Tokyo"/>
    <n v="2010"/>
    <d v="2024-04-22T00:00:00"/>
    <s v="Series C"/>
    <n v="10259523"/>
    <n v="255889067"/>
    <s v="Accel"/>
    <n v="5"/>
    <n v="4630"/>
    <n v="63072082"/>
    <n v="1"/>
    <x v="2"/>
    <x v="0"/>
  </r>
  <r>
    <x v="2739"/>
    <s v="Startup2740"/>
    <s v="HealthTech"/>
    <s v="UK"/>
    <s v="Manchester"/>
    <n v="2010"/>
    <d v="2024-02-16T00:00:00"/>
    <s v="Series B"/>
    <n v="48408628"/>
    <n v="228253911"/>
    <s v="SoftBank"/>
    <n v="8"/>
    <n v="4183"/>
    <n v="88321696"/>
    <n v="20"/>
    <x v="3"/>
    <x v="0"/>
  </r>
  <r>
    <x v="2740"/>
    <s v="Startup2741"/>
    <s v="EdTech"/>
    <s v="Canada"/>
    <s v="Vancouver"/>
    <n v="2010"/>
    <d v="2024-08-31T00:00:00"/>
    <s v="Series A"/>
    <n v="20406469"/>
    <n v="256840586"/>
    <s v="Accel"/>
    <n v="2"/>
    <n v="4453"/>
    <n v="73082668"/>
    <n v="21"/>
    <x v="1"/>
    <x v="0"/>
  </r>
  <r>
    <x v="2741"/>
    <s v="Startup2742"/>
    <s v="Robotics"/>
    <s v="France"/>
    <s v="Paris"/>
    <n v="2020"/>
    <d v="2025-08-09T00:00:00"/>
    <s v="Series C"/>
    <n v="28551092"/>
    <n v="942676589"/>
    <s v="Lightspeed"/>
    <n v="7"/>
    <n v="2680"/>
    <n v="71772396"/>
    <n v="30"/>
    <x v="3"/>
    <x v="1"/>
  </r>
  <r>
    <x v="2742"/>
    <s v="Startup2743"/>
    <s v="HealthTech"/>
    <s v="UAE"/>
    <s v="Abu Dhabi"/>
    <n v="2011"/>
    <d v="2022-11-22T00:00:00"/>
    <s v="Series D"/>
    <n v="37401476"/>
    <n v="157175489"/>
    <s v="Y Combinator"/>
    <n v="9"/>
    <n v="653"/>
    <n v="15764033"/>
    <n v="3"/>
    <x v="2"/>
    <x v="0"/>
  </r>
  <r>
    <x v="2743"/>
    <s v="Startup2744"/>
    <s v="CleanTech"/>
    <s v="Germany"/>
    <s v="Berlin"/>
    <n v="2016"/>
    <d v="2021-12-27T00:00:00"/>
    <s v="Series B"/>
    <n v="45326124"/>
    <n v="377959418"/>
    <s v="Sequoia Capital"/>
    <n v="4"/>
    <n v="3538"/>
    <n v="73646298"/>
    <n v="39"/>
    <x v="2"/>
    <x v="0"/>
  </r>
  <r>
    <x v="2744"/>
    <s v="Startup2745"/>
    <s v="E-Commerce"/>
    <s v="India"/>
    <s v="Mumbai"/>
    <n v="2015"/>
    <d v="2023-09-20T00:00:00"/>
    <s v="Series A"/>
    <n v="27673212"/>
    <n v="368361503"/>
    <s v="Peak XV"/>
    <n v="10"/>
    <n v="307"/>
    <n v="5312262"/>
    <n v="9"/>
    <x v="2"/>
    <x v="0"/>
  </r>
  <r>
    <x v="2745"/>
    <s v="Startup2746"/>
    <s v="AI"/>
    <s v="Singapore"/>
    <s v="Singapore"/>
    <n v="2011"/>
    <d v="2021-09-20T00:00:00"/>
    <s v="Series A"/>
    <n v="14856724"/>
    <n v="431388415"/>
    <s v="SoftBank"/>
    <n v="6"/>
    <n v="766"/>
    <n v="26056742"/>
    <n v="5"/>
    <x v="2"/>
    <x v="0"/>
  </r>
  <r>
    <x v="2746"/>
    <s v="Startup2747"/>
    <s v="Cybersecurity"/>
    <s v="UAE"/>
    <s v="Abu Dhabi"/>
    <n v="2023"/>
    <d v="2023-10-17T00:00:00"/>
    <s v="Series D"/>
    <n v="39933443"/>
    <n v="286783275"/>
    <s v="Tiger Global"/>
    <n v="3"/>
    <n v="2939"/>
    <n v="21106139"/>
    <n v="38"/>
    <x v="2"/>
    <x v="0"/>
  </r>
  <r>
    <x v="2747"/>
    <s v="Startup2748"/>
    <s v="EdTech"/>
    <s v="Japan"/>
    <s v="Tokyo"/>
    <n v="2021"/>
    <d v="2025-04-30T00:00:00"/>
    <s v="Series D"/>
    <n v="35171297"/>
    <n v="159782966"/>
    <s v="Peak XV"/>
    <n v="7"/>
    <n v="4994"/>
    <n v="14872308"/>
    <n v="18"/>
    <x v="1"/>
    <x v="0"/>
  </r>
  <r>
    <x v="2748"/>
    <s v="Startup2749"/>
    <s v="CleanTech"/>
    <s v="France"/>
    <s v="Paris"/>
    <n v="2024"/>
    <d v="2021-03-22T00:00:00"/>
    <s v="Series B"/>
    <n v="29829771"/>
    <n v="776969594"/>
    <s v="Lightspeed"/>
    <n v="13"/>
    <n v="3498"/>
    <n v="21939656"/>
    <n v="34"/>
    <x v="2"/>
    <x v="0"/>
  </r>
  <r>
    <x v="2749"/>
    <s v="Startup2750"/>
    <s v="SaaS"/>
    <s v="Australia"/>
    <s v="Sydney"/>
    <n v="2010"/>
    <d v="2021-09-30T00:00:00"/>
    <s v="Series C"/>
    <n v="38182774"/>
    <n v="692806582"/>
    <s v="Andreessen Horowitz"/>
    <n v="7"/>
    <n v="4854"/>
    <n v="59042341"/>
    <n v="29"/>
    <x v="1"/>
    <x v="0"/>
  </r>
  <r>
    <x v="2750"/>
    <s v="Startup2751"/>
    <s v="CleanTech"/>
    <s v="Canada"/>
    <s v="Vancouver"/>
    <n v="2024"/>
    <d v="2023-01-16T00:00:00"/>
    <s v="IPO"/>
    <n v="3812633"/>
    <n v="721256229"/>
    <s v="Sequoia Capital"/>
    <n v="10"/>
    <n v="4497"/>
    <n v="7863512"/>
    <n v="7"/>
    <x v="0"/>
    <x v="0"/>
  </r>
  <r>
    <x v="2751"/>
    <s v="Startup2752"/>
    <s v="EdTech"/>
    <s v="USA"/>
    <s v="San Francisco"/>
    <n v="2020"/>
    <d v="2022-03-17T00:00:00"/>
    <s v="Series D"/>
    <n v="17585812"/>
    <n v="193246489"/>
    <s v="Tiger Global"/>
    <n v="7"/>
    <n v="4033"/>
    <n v="2331175"/>
    <n v="18"/>
    <x v="0"/>
    <x v="0"/>
  </r>
  <r>
    <x v="2752"/>
    <s v="Startup2753"/>
    <s v="SaaS"/>
    <s v="Japan"/>
    <s v="Tokyo"/>
    <n v="2020"/>
    <d v="2023-05-01T00:00:00"/>
    <s v="Series A"/>
    <n v="40020018"/>
    <n v="283095329"/>
    <s v="Sequoia Capital"/>
    <n v="2"/>
    <n v="2876"/>
    <n v="13185849"/>
    <n v="6"/>
    <x v="1"/>
    <x v="0"/>
  </r>
  <r>
    <x v="2753"/>
    <s v="Startup2754"/>
    <s v="FinTech"/>
    <s v="USA"/>
    <s v="Austin"/>
    <n v="2010"/>
    <d v="2024-02-24T00:00:00"/>
    <s v="Series B"/>
    <n v="39692170"/>
    <n v="964749407"/>
    <s v="Lightspeed"/>
    <n v="12"/>
    <n v="4863"/>
    <n v="46341491"/>
    <n v="36"/>
    <x v="1"/>
    <x v="1"/>
  </r>
  <r>
    <x v="2754"/>
    <s v="Startup2755"/>
    <s v="AgriTech"/>
    <s v="UK"/>
    <s v="London"/>
    <n v="2013"/>
    <d v="2024-07-13T00:00:00"/>
    <s v="Series C"/>
    <n v="38309678"/>
    <n v="412893409"/>
    <s v="Accel"/>
    <n v="3"/>
    <n v="1060"/>
    <n v="14717757"/>
    <n v="21"/>
    <x v="2"/>
    <x v="0"/>
  </r>
  <r>
    <x v="2755"/>
    <s v="Startup2756"/>
    <s v="FinTech"/>
    <s v="India"/>
    <s v="Bengaluru"/>
    <n v="2024"/>
    <d v="2022-07-04T00:00:00"/>
    <s v="Series A"/>
    <n v="6530197"/>
    <n v="608222859"/>
    <s v="Tiger Global"/>
    <n v="2"/>
    <n v="2558"/>
    <n v="47522975"/>
    <n v="11"/>
    <x v="1"/>
    <x v="0"/>
  </r>
  <r>
    <x v="2756"/>
    <s v="Startup2757"/>
    <s v="FinTech"/>
    <s v="India"/>
    <s v="Mumbai"/>
    <n v="2023"/>
    <d v="2023-09-10T00:00:00"/>
    <s v="Seed"/>
    <n v="22349112"/>
    <n v="668968725"/>
    <s v="Accel"/>
    <n v="11"/>
    <n v="3805"/>
    <n v="76819964"/>
    <n v="25"/>
    <x v="0"/>
    <x v="0"/>
  </r>
  <r>
    <x v="2757"/>
    <s v="Startup2758"/>
    <s v="EdTech"/>
    <s v="UK"/>
    <s v="London"/>
    <n v="2017"/>
    <d v="2023-06-12T00:00:00"/>
    <s v="Seed"/>
    <n v="36885072"/>
    <n v="371399638"/>
    <s v="Tiger Global"/>
    <n v="6"/>
    <n v="150"/>
    <n v="64392792"/>
    <n v="31"/>
    <x v="1"/>
    <x v="0"/>
  </r>
  <r>
    <x v="2758"/>
    <s v="Startup2759"/>
    <s v="EdTech"/>
    <s v="India"/>
    <s v="Mumbai"/>
    <n v="2015"/>
    <d v="2026-06-20T00:00:00"/>
    <s v="IPO"/>
    <n v="18984859"/>
    <n v="751792255"/>
    <s v="Y Combinator"/>
    <n v="5"/>
    <n v="2212"/>
    <n v="72739460"/>
    <n v="10"/>
    <x v="3"/>
    <x v="0"/>
  </r>
  <r>
    <x v="2759"/>
    <s v="Startup2760"/>
    <s v="FinTech"/>
    <s v="UK"/>
    <s v="Manchester"/>
    <n v="2023"/>
    <d v="2021-12-25T00:00:00"/>
    <s v="Series B"/>
    <n v="29634017"/>
    <n v="47892272"/>
    <s v="Tiger Global"/>
    <n v="13"/>
    <n v="486"/>
    <n v="51639075"/>
    <n v="29"/>
    <x v="3"/>
    <x v="0"/>
  </r>
  <r>
    <x v="2760"/>
    <s v="Startup2761"/>
    <s v="HealthTech"/>
    <s v="UK"/>
    <s v="Manchester"/>
    <n v="2023"/>
    <d v="2021-12-07T00:00:00"/>
    <s v="Series B"/>
    <n v="1271012"/>
    <n v="473786641"/>
    <s v="SoftBank"/>
    <n v="4"/>
    <n v="4939"/>
    <n v="90264123"/>
    <n v="25"/>
    <x v="2"/>
    <x v="0"/>
  </r>
  <r>
    <x v="2761"/>
    <s v="Startup2762"/>
    <s v="CleanTech"/>
    <s v="Germany"/>
    <s v="Berlin"/>
    <n v="2016"/>
    <d v="2024-01-10T00:00:00"/>
    <s v="IPO"/>
    <n v="31114059"/>
    <n v="949348750"/>
    <s v="Accel"/>
    <n v="7"/>
    <n v="4002"/>
    <n v="40470397"/>
    <n v="22"/>
    <x v="3"/>
    <x v="1"/>
  </r>
  <r>
    <x v="2762"/>
    <s v="Startup2763"/>
    <s v="Cybersecurity"/>
    <s v="Germany"/>
    <s v="Munich"/>
    <n v="2010"/>
    <d v="2025-05-07T00:00:00"/>
    <s v="IPO"/>
    <n v="10277185"/>
    <n v="22612533"/>
    <s v="Lightspeed"/>
    <n v="1"/>
    <n v="1229"/>
    <n v="29896459"/>
    <n v="11"/>
    <x v="0"/>
    <x v="0"/>
  </r>
  <r>
    <x v="2763"/>
    <s v="Startup2764"/>
    <s v="FinTech"/>
    <s v="Germany"/>
    <s v="Berlin"/>
    <n v="2021"/>
    <d v="2021-02-15T00:00:00"/>
    <s v="Series B"/>
    <n v="9758406"/>
    <n v="838164523"/>
    <s v="Sequoia Capital"/>
    <n v="1"/>
    <n v="488"/>
    <n v="77949409"/>
    <n v="3"/>
    <x v="3"/>
    <x v="1"/>
  </r>
  <r>
    <x v="2764"/>
    <s v="Startup2765"/>
    <s v="E-Commerce"/>
    <s v="Australia"/>
    <s v="Melbourne"/>
    <n v="2024"/>
    <d v="2022-05-22T00:00:00"/>
    <s v="Series A"/>
    <n v="12969289"/>
    <n v="89612869"/>
    <s v="Lightspeed"/>
    <n v="10"/>
    <n v="600"/>
    <n v="98609021"/>
    <n v="17"/>
    <x v="1"/>
    <x v="0"/>
  </r>
  <r>
    <x v="2765"/>
    <s v="Startup2766"/>
    <s v="HealthTech"/>
    <s v="Japan"/>
    <s v="Tokyo"/>
    <n v="2016"/>
    <d v="2023-12-01T00:00:00"/>
    <s v="Pre-Seed"/>
    <n v="41361414"/>
    <n v="367243290"/>
    <s v="Andreessen Horowitz"/>
    <n v="8"/>
    <n v="2506"/>
    <n v="92507459"/>
    <n v="12"/>
    <x v="0"/>
    <x v="0"/>
  </r>
  <r>
    <x v="2766"/>
    <s v="Startup2767"/>
    <s v="E-Commerce"/>
    <s v="UK"/>
    <s v="Manchester"/>
    <n v="2017"/>
    <d v="2021-07-15T00:00:00"/>
    <s v="Series D"/>
    <n v="33106543"/>
    <n v="262790139"/>
    <s v="Andreessen Horowitz"/>
    <n v="5"/>
    <n v="4899"/>
    <n v="19348798"/>
    <n v="1"/>
    <x v="1"/>
    <x v="0"/>
  </r>
  <r>
    <x v="2767"/>
    <s v="Startup2768"/>
    <s v="AgriTech"/>
    <s v="Japan"/>
    <s v="Tokyo"/>
    <n v="2016"/>
    <d v="2021-06-05T00:00:00"/>
    <s v="Series A"/>
    <n v="16457249"/>
    <n v="128777637"/>
    <s v="SoftBank"/>
    <n v="7"/>
    <n v="4117"/>
    <n v="24203199"/>
    <n v="2"/>
    <x v="2"/>
    <x v="0"/>
  </r>
  <r>
    <x v="2768"/>
    <s v="Startup2769"/>
    <s v="HealthTech"/>
    <s v="Germany"/>
    <s v="Berlin"/>
    <n v="2016"/>
    <d v="2024-08-16T00:00:00"/>
    <s v="IPO"/>
    <n v="36382880"/>
    <n v="5004522"/>
    <s v="Peak XV"/>
    <n v="7"/>
    <n v="4922"/>
    <n v="12912075"/>
    <n v="19"/>
    <x v="1"/>
    <x v="0"/>
  </r>
  <r>
    <x v="2769"/>
    <s v="Startup2770"/>
    <s v="E-Commerce"/>
    <s v="Japan"/>
    <s v="Tokyo"/>
    <n v="2015"/>
    <d v="2021-09-24T00:00:00"/>
    <s v="Series A"/>
    <n v="44034660"/>
    <n v="390886631"/>
    <s v="Lightspeed"/>
    <n v="13"/>
    <n v="2682"/>
    <n v="59788043"/>
    <n v="4"/>
    <x v="3"/>
    <x v="0"/>
  </r>
  <r>
    <x v="2770"/>
    <s v="Startup2771"/>
    <s v="AgriTech"/>
    <s v="Germany"/>
    <s v="Munich"/>
    <n v="2022"/>
    <d v="2024-05-30T00:00:00"/>
    <s v="Series C"/>
    <n v="44093694"/>
    <n v="260727407"/>
    <s v="Accel"/>
    <n v="11"/>
    <n v="4193"/>
    <n v="68792669"/>
    <n v="21"/>
    <x v="2"/>
    <x v="0"/>
  </r>
  <r>
    <x v="2771"/>
    <s v="Startup2772"/>
    <s v="AI"/>
    <s v="France"/>
    <s v="Paris"/>
    <n v="2017"/>
    <d v="2024-05-30T00:00:00"/>
    <s v="Series C"/>
    <n v="23551684"/>
    <n v="713256674"/>
    <s v="Tiger Global"/>
    <n v="12"/>
    <n v="1836"/>
    <n v="23266630"/>
    <n v="29"/>
    <x v="3"/>
    <x v="0"/>
  </r>
  <r>
    <x v="2772"/>
    <s v="Startup2773"/>
    <s v="AgriTech"/>
    <s v="Germany"/>
    <s v="Berlin"/>
    <n v="2024"/>
    <d v="2026-05-05T00:00:00"/>
    <s v="Pre-Seed"/>
    <n v="14422584"/>
    <n v="709480303"/>
    <s v="Andreessen Horowitz"/>
    <n v="15"/>
    <n v="3431"/>
    <n v="92939437"/>
    <n v="40"/>
    <x v="2"/>
    <x v="0"/>
  </r>
  <r>
    <x v="2773"/>
    <s v="Startup2774"/>
    <s v="CleanTech"/>
    <s v="Australia"/>
    <s v="Sydney"/>
    <n v="2024"/>
    <d v="2024-09-12T00:00:00"/>
    <s v="Seed"/>
    <n v="670483"/>
    <n v="541534188"/>
    <s v="Peak XV"/>
    <n v="15"/>
    <n v="27"/>
    <n v="81444634"/>
    <n v="2"/>
    <x v="1"/>
    <x v="0"/>
  </r>
  <r>
    <x v="2774"/>
    <s v="Startup2775"/>
    <s v="SaaS"/>
    <s v="Singapore"/>
    <s v="Singapore"/>
    <n v="2015"/>
    <d v="2025-12-07T00:00:00"/>
    <s v="Series B"/>
    <n v="31947113"/>
    <n v="506788958"/>
    <s v="Peak XV"/>
    <n v="13"/>
    <n v="1909"/>
    <n v="44632788"/>
    <n v="15"/>
    <x v="3"/>
    <x v="0"/>
  </r>
  <r>
    <x v="2775"/>
    <s v="Startup2776"/>
    <s v="AgriTech"/>
    <s v="Canada"/>
    <s v="Toronto"/>
    <n v="2012"/>
    <d v="2024-03-25T00:00:00"/>
    <s v="Pre-Seed"/>
    <n v="34307489"/>
    <n v="695645188"/>
    <s v="Andreessen Horowitz"/>
    <n v="12"/>
    <n v="4872"/>
    <n v="85494148"/>
    <n v="38"/>
    <x v="3"/>
    <x v="0"/>
  </r>
  <r>
    <x v="2776"/>
    <s v="Startup2777"/>
    <s v="CleanTech"/>
    <s v="India"/>
    <s v="Hyderabad"/>
    <n v="2011"/>
    <d v="2021-08-19T00:00:00"/>
    <s v="Seed"/>
    <n v="29917565"/>
    <n v="107843669"/>
    <s v="Y Combinator"/>
    <n v="5"/>
    <n v="3990"/>
    <n v="87794555"/>
    <n v="30"/>
    <x v="0"/>
    <x v="0"/>
  </r>
  <r>
    <x v="2777"/>
    <s v="Startup2778"/>
    <s v="AgriTech"/>
    <s v="UK"/>
    <s v="London"/>
    <n v="2019"/>
    <d v="2024-11-07T00:00:00"/>
    <s v="Series D"/>
    <n v="11452760"/>
    <n v="899379314"/>
    <s v="Andreessen Horowitz"/>
    <n v="6"/>
    <n v="292"/>
    <n v="33948336"/>
    <n v="28"/>
    <x v="0"/>
    <x v="1"/>
  </r>
  <r>
    <x v="2778"/>
    <s v="Startup2779"/>
    <s v="AgriTech"/>
    <s v="France"/>
    <s v="Paris"/>
    <n v="2011"/>
    <d v="2022-03-19T00:00:00"/>
    <s v="IPO"/>
    <n v="13079590"/>
    <n v="191867260"/>
    <s v="Peak XV"/>
    <n v="9"/>
    <n v="2621"/>
    <n v="74896455"/>
    <n v="40"/>
    <x v="0"/>
    <x v="0"/>
  </r>
  <r>
    <x v="2779"/>
    <s v="Startup2780"/>
    <s v="CleanTech"/>
    <s v="Germany"/>
    <s v="Munich"/>
    <n v="2022"/>
    <d v="2021-09-26T00:00:00"/>
    <s v="Series D"/>
    <n v="42612743"/>
    <n v="709811063"/>
    <s v="Lightspeed"/>
    <n v="14"/>
    <n v="3850"/>
    <n v="65643446"/>
    <n v="6"/>
    <x v="3"/>
    <x v="0"/>
  </r>
  <r>
    <x v="2780"/>
    <s v="Startup2781"/>
    <s v="Robotics"/>
    <s v="Singapore"/>
    <s v="Singapore"/>
    <n v="2018"/>
    <d v="2024-09-29T00:00:00"/>
    <s v="Series C"/>
    <n v="3934230"/>
    <n v="410129321"/>
    <s v="Lightspeed"/>
    <n v="12"/>
    <n v="2110"/>
    <n v="54974990"/>
    <n v="14"/>
    <x v="2"/>
    <x v="0"/>
  </r>
  <r>
    <x v="2781"/>
    <s v="Startup2782"/>
    <s v="CleanTech"/>
    <s v="Australia"/>
    <s v="Sydney"/>
    <n v="2019"/>
    <d v="2023-06-29T00:00:00"/>
    <s v="Series B"/>
    <n v="41267142"/>
    <n v="515477875"/>
    <s v="Tiger Global"/>
    <n v="12"/>
    <n v="164"/>
    <n v="94421641"/>
    <n v="30"/>
    <x v="0"/>
    <x v="0"/>
  </r>
  <r>
    <x v="2782"/>
    <s v="Startup2783"/>
    <s v="FinTech"/>
    <s v="UAE"/>
    <s v="Abu Dhabi"/>
    <n v="2015"/>
    <d v="2021-11-21T00:00:00"/>
    <s v="Series C"/>
    <n v="8132139"/>
    <n v="574348471"/>
    <s v="Lightspeed"/>
    <n v="10"/>
    <n v="3116"/>
    <n v="22474499"/>
    <n v="31"/>
    <x v="3"/>
    <x v="0"/>
  </r>
  <r>
    <x v="2783"/>
    <s v="Startup2784"/>
    <s v="Robotics"/>
    <s v="Singapore"/>
    <s v="Singapore"/>
    <n v="2014"/>
    <d v="2022-09-04T00:00:00"/>
    <s v="Series B"/>
    <n v="35860609"/>
    <n v="912268960"/>
    <s v="SoftBank"/>
    <n v="8"/>
    <n v="29"/>
    <n v="39687646"/>
    <n v="17"/>
    <x v="3"/>
    <x v="1"/>
  </r>
  <r>
    <x v="2784"/>
    <s v="Startup2785"/>
    <s v="AI"/>
    <s v="Singapore"/>
    <s v="Singapore"/>
    <n v="2022"/>
    <d v="2023-01-08T00:00:00"/>
    <s v="IPO"/>
    <n v="36665317"/>
    <n v="670855050"/>
    <s v="Accel"/>
    <n v="3"/>
    <n v="3504"/>
    <n v="90734578"/>
    <n v="22"/>
    <x v="1"/>
    <x v="0"/>
  </r>
  <r>
    <x v="2785"/>
    <s v="Startup2786"/>
    <s v="SaaS"/>
    <s v="Canada"/>
    <s v="Vancouver"/>
    <n v="2018"/>
    <d v="2025-05-09T00:00:00"/>
    <s v="Pre-Seed"/>
    <n v="24603123"/>
    <n v="44720364"/>
    <s v="Peak XV"/>
    <n v="11"/>
    <n v="1452"/>
    <n v="56986676"/>
    <n v="25"/>
    <x v="0"/>
    <x v="0"/>
  </r>
  <r>
    <x v="2786"/>
    <s v="Startup2787"/>
    <s v="EdTech"/>
    <s v="India"/>
    <s v="Bengaluru"/>
    <n v="2013"/>
    <d v="2025-03-17T00:00:00"/>
    <s v="Series B"/>
    <n v="5439202"/>
    <n v="346590707"/>
    <s v="SoftBank"/>
    <n v="5"/>
    <n v="2167"/>
    <n v="95885604"/>
    <n v="23"/>
    <x v="3"/>
    <x v="0"/>
  </r>
  <r>
    <x v="2787"/>
    <s v="Startup2788"/>
    <s v="E-Commerce"/>
    <s v="India"/>
    <s v="Pune"/>
    <n v="2020"/>
    <d v="2022-12-13T00:00:00"/>
    <s v="Pre-Seed"/>
    <n v="45452803"/>
    <n v="752217566"/>
    <s v="SoftBank"/>
    <n v="11"/>
    <n v="2647"/>
    <n v="1721570"/>
    <n v="24"/>
    <x v="3"/>
    <x v="0"/>
  </r>
  <r>
    <x v="2788"/>
    <s v="Startup2789"/>
    <s v="SaaS"/>
    <s v="Canada"/>
    <s v="Vancouver"/>
    <n v="2013"/>
    <d v="2021-03-01T00:00:00"/>
    <s v="Series C"/>
    <n v="10927883"/>
    <n v="674322773"/>
    <s v="Accel"/>
    <n v="2"/>
    <n v="3180"/>
    <n v="94565086"/>
    <n v="32"/>
    <x v="2"/>
    <x v="0"/>
  </r>
  <r>
    <x v="2789"/>
    <s v="Startup2790"/>
    <s v="Cybersecurity"/>
    <s v="France"/>
    <s v="Paris"/>
    <n v="2010"/>
    <d v="2022-06-03T00:00:00"/>
    <s v="Series D"/>
    <n v="47084741"/>
    <n v="354966862"/>
    <s v="Y Combinator"/>
    <n v="14"/>
    <n v="4879"/>
    <n v="70356762"/>
    <n v="17"/>
    <x v="0"/>
    <x v="0"/>
  </r>
  <r>
    <x v="2790"/>
    <s v="Startup2791"/>
    <s v="AI"/>
    <s v="UK"/>
    <s v="Manchester"/>
    <n v="2014"/>
    <d v="2025-09-27T00:00:00"/>
    <s v="Pre-Seed"/>
    <n v="18040545"/>
    <n v="404016180"/>
    <s v="Andreessen Horowitz"/>
    <n v="11"/>
    <n v="97"/>
    <n v="30956052"/>
    <n v="20"/>
    <x v="3"/>
    <x v="0"/>
  </r>
  <r>
    <x v="2791"/>
    <s v="Startup2792"/>
    <s v="AgriTech"/>
    <s v="UAE"/>
    <s v="Abu Dhabi"/>
    <n v="2017"/>
    <d v="2022-03-08T00:00:00"/>
    <s v="Pre-Seed"/>
    <n v="12762023"/>
    <n v="120020680"/>
    <s v="Peak XV"/>
    <n v="13"/>
    <n v="4362"/>
    <n v="336538"/>
    <n v="27"/>
    <x v="2"/>
    <x v="0"/>
  </r>
  <r>
    <x v="2792"/>
    <s v="Startup2793"/>
    <s v="SaaS"/>
    <s v="Japan"/>
    <s v="Tokyo"/>
    <n v="2014"/>
    <d v="2025-03-02T00:00:00"/>
    <s v="Seed"/>
    <n v="30945220"/>
    <n v="502179479"/>
    <s v="Lightspeed"/>
    <n v="9"/>
    <n v="2987"/>
    <n v="12558631"/>
    <n v="36"/>
    <x v="1"/>
    <x v="0"/>
  </r>
  <r>
    <x v="2793"/>
    <s v="Startup2794"/>
    <s v="CleanTech"/>
    <s v="Singapore"/>
    <s v="Singapore"/>
    <n v="2024"/>
    <d v="2023-02-11T00:00:00"/>
    <s v="Series A"/>
    <n v="10094287"/>
    <n v="96334165"/>
    <s v="Lightspeed"/>
    <n v="10"/>
    <n v="3500"/>
    <n v="55483181"/>
    <n v="25"/>
    <x v="0"/>
    <x v="0"/>
  </r>
  <r>
    <x v="2794"/>
    <s v="Startup2795"/>
    <s v="FinTech"/>
    <s v="Australia"/>
    <s v="Melbourne"/>
    <n v="2023"/>
    <d v="2023-03-30T00:00:00"/>
    <s v="Series C"/>
    <n v="32232095"/>
    <n v="116191033"/>
    <s v="Sequoia Capital"/>
    <n v="9"/>
    <n v="3597"/>
    <n v="99908608"/>
    <n v="5"/>
    <x v="1"/>
    <x v="0"/>
  </r>
  <r>
    <x v="2795"/>
    <s v="Startup2796"/>
    <s v="HealthTech"/>
    <s v="UK"/>
    <s v="Manchester"/>
    <n v="2015"/>
    <d v="2024-05-25T00:00:00"/>
    <s v="Series A"/>
    <n v="11088945"/>
    <n v="39659924"/>
    <s v="Y Combinator"/>
    <n v="10"/>
    <n v="3275"/>
    <n v="71591699"/>
    <n v="9"/>
    <x v="0"/>
    <x v="0"/>
  </r>
  <r>
    <x v="2796"/>
    <s v="Startup2797"/>
    <s v="FinTech"/>
    <s v="UAE"/>
    <s v="Abu Dhabi"/>
    <n v="2021"/>
    <d v="2023-05-13T00:00:00"/>
    <s v="Series A"/>
    <n v="6415476"/>
    <n v="629505268"/>
    <s v="Andreessen Horowitz"/>
    <n v="15"/>
    <n v="3105"/>
    <n v="86768163"/>
    <n v="32"/>
    <x v="2"/>
    <x v="0"/>
  </r>
  <r>
    <x v="2797"/>
    <s v="Startup2798"/>
    <s v="EdTech"/>
    <s v="UAE"/>
    <s v="Abu Dhabi"/>
    <n v="2017"/>
    <d v="2023-03-23T00:00:00"/>
    <s v="Series D"/>
    <n v="35220272"/>
    <n v="247607808"/>
    <s v="Sequoia Capital"/>
    <n v="8"/>
    <n v="140"/>
    <n v="97532314"/>
    <n v="30"/>
    <x v="1"/>
    <x v="0"/>
  </r>
  <r>
    <x v="2798"/>
    <s v="Startup2799"/>
    <s v="Cybersecurity"/>
    <s v="India"/>
    <s v="Pune"/>
    <n v="2016"/>
    <d v="2023-10-29T00:00:00"/>
    <s v="Series C"/>
    <n v="46947461"/>
    <n v="334834381"/>
    <s v="Sequoia Capital"/>
    <n v="4"/>
    <n v="556"/>
    <n v="33578867"/>
    <n v="23"/>
    <x v="1"/>
    <x v="0"/>
  </r>
  <r>
    <x v="2799"/>
    <s v="Startup2800"/>
    <s v="E-Commerce"/>
    <s v="Canada"/>
    <s v="Vancouver"/>
    <n v="2017"/>
    <d v="2023-10-13T00:00:00"/>
    <s v="Pre-Seed"/>
    <n v="27788759"/>
    <n v="700089722"/>
    <s v="Peak XV"/>
    <n v="13"/>
    <n v="1135"/>
    <n v="19063527"/>
    <n v="8"/>
    <x v="3"/>
    <x v="0"/>
  </r>
  <r>
    <x v="2800"/>
    <s v="Startup2801"/>
    <s v="AgriTech"/>
    <s v="Australia"/>
    <s v="Sydney"/>
    <n v="2011"/>
    <d v="2025-04-20T00:00:00"/>
    <s v="Series D"/>
    <n v="18284066"/>
    <n v="634725392"/>
    <s v="Accel"/>
    <n v="5"/>
    <n v="2361"/>
    <n v="13744724"/>
    <n v="18"/>
    <x v="2"/>
    <x v="0"/>
  </r>
  <r>
    <x v="2801"/>
    <s v="Startup2802"/>
    <s v="Robotics"/>
    <s v="Germany"/>
    <s v="Berlin"/>
    <n v="2013"/>
    <d v="2022-12-06T00:00:00"/>
    <s v="Pre-Seed"/>
    <n v="44135590"/>
    <n v="335794048"/>
    <s v="Tiger Global"/>
    <n v="1"/>
    <n v="2054"/>
    <n v="80150951"/>
    <n v="11"/>
    <x v="0"/>
    <x v="0"/>
  </r>
  <r>
    <x v="2802"/>
    <s v="Startup2803"/>
    <s v="AI"/>
    <s v="France"/>
    <s v="Paris"/>
    <n v="2018"/>
    <d v="2025-09-25T00:00:00"/>
    <s v="Seed"/>
    <n v="46546635"/>
    <n v="168428365"/>
    <s v="SoftBank"/>
    <n v="4"/>
    <n v="493"/>
    <n v="94072691"/>
    <n v="32"/>
    <x v="1"/>
    <x v="0"/>
  </r>
  <r>
    <x v="2803"/>
    <s v="Startup2804"/>
    <s v="SaaS"/>
    <s v="UAE"/>
    <s v="Abu Dhabi"/>
    <n v="2013"/>
    <d v="2024-09-17T00:00:00"/>
    <s v="IPO"/>
    <n v="37606433"/>
    <n v="210791002"/>
    <s v="SoftBank"/>
    <n v="3"/>
    <n v="3067"/>
    <n v="12328790"/>
    <n v="28"/>
    <x v="0"/>
    <x v="0"/>
  </r>
  <r>
    <x v="2804"/>
    <s v="Startup2805"/>
    <s v="EdTech"/>
    <s v="UAE"/>
    <s v="Abu Dhabi"/>
    <n v="2011"/>
    <d v="2026-02-23T00:00:00"/>
    <s v="Series B"/>
    <n v="36959801"/>
    <n v="832230889"/>
    <s v="Lightspeed"/>
    <n v="5"/>
    <n v="3753"/>
    <n v="3053557"/>
    <n v="28"/>
    <x v="1"/>
    <x v="1"/>
  </r>
  <r>
    <x v="2805"/>
    <s v="Startup2806"/>
    <s v="Robotics"/>
    <s v="Japan"/>
    <s v="Tokyo"/>
    <n v="2023"/>
    <d v="2022-02-15T00:00:00"/>
    <s v="Series D"/>
    <n v="22476212"/>
    <n v="856128648"/>
    <s v="Tiger Global"/>
    <n v="6"/>
    <n v="416"/>
    <n v="98468539"/>
    <n v="10"/>
    <x v="2"/>
    <x v="1"/>
  </r>
  <r>
    <x v="2806"/>
    <s v="Startup2807"/>
    <s v="E-Commerce"/>
    <s v="Japan"/>
    <s v="Tokyo"/>
    <n v="2019"/>
    <d v="2025-07-20T00:00:00"/>
    <s v="Pre-Seed"/>
    <n v="1233643"/>
    <n v="990606158"/>
    <s v="Tiger Global"/>
    <n v="13"/>
    <n v="1413"/>
    <n v="96109855"/>
    <n v="15"/>
    <x v="2"/>
    <x v="1"/>
  </r>
  <r>
    <x v="2807"/>
    <s v="Startup2808"/>
    <s v="Robotics"/>
    <s v="Australia"/>
    <s v="Melbourne"/>
    <n v="2014"/>
    <d v="2025-08-20T00:00:00"/>
    <s v="Series D"/>
    <n v="15440101"/>
    <n v="940615996"/>
    <s v="Andreessen Horowitz"/>
    <n v="2"/>
    <n v="241"/>
    <n v="62891500"/>
    <n v="7"/>
    <x v="2"/>
    <x v="1"/>
  </r>
  <r>
    <x v="2808"/>
    <s v="Startup2809"/>
    <s v="Cybersecurity"/>
    <s v="France"/>
    <s v="Paris"/>
    <n v="2014"/>
    <d v="2024-11-16T00:00:00"/>
    <s v="Series C"/>
    <n v="25729793"/>
    <n v="753623255"/>
    <s v="SoftBank"/>
    <n v="12"/>
    <n v="612"/>
    <n v="55583737"/>
    <n v="20"/>
    <x v="3"/>
    <x v="0"/>
  </r>
  <r>
    <x v="2809"/>
    <s v="Startup2810"/>
    <s v="FinTech"/>
    <s v="Japan"/>
    <s v="Tokyo"/>
    <n v="2017"/>
    <d v="2022-10-21T00:00:00"/>
    <s v="Series D"/>
    <n v="23779712"/>
    <n v="144811964"/>
    <s v="Lightspeed"/>
    <n v="10"/>
    <n v="3745"/>
    <n v="8549125"/>
    <n v="30"/>
    <x v="2"/>
    <x v="0"/>
  </r>
  <r>
    <x v="2810"/>
    <s v="Startup2811"/>
    <s v="E-Commerce"/>
    <s v="Canada"/>
    <s v="Vancouver"/>
    <n v="2018"/>
    <d v="2023-01-03T00:00:00"/>
    <s v="Pre-Seed"/>
    <n v="27144016"/>
    <n v="790776552"/>
    <s v="Peak XV"/>
    <n v="11"/>
    <n v="3940"/>
    <n v="40994142"/>
    <n v="1"/>
    <x v="2"/>
    <x v="0"/>
  </r>
  <r>
    <x v="2811"/>
    <s v="Startup2812"/>
    <s v="SaaS"/>
    <s v="Australia"/>
    <s v="Melbourne"/>
    <n v="2011"/>
    <d v="2022-07-12T00:00:00"/>
    <s v="IPO"/>
    <n v="47323810"/>
    <n v="595796477"/>
    <s v="Lightspeed"/>
    <n v="8"/>
    <n v="1386"/>
    <n v="88767021"/>
    <n v="29"/>
    <x v="0"/>
    <x v="0"/>
  </r>
  <r>
    <x v="2812"/>
    <s v="Startup2813"/>
    <s v="E-Commerce"/>
    <s v="Canada"/>
    <s v="Vancouver"/>
    <n v="2019"/>
    <d v="2021-11-03T00:00:00"/>
    <s v="Seed"/>
    <n v="35638237"/>
    <n v="146244159"/>
    <s v="Sequoia Capital"/>
    <n v="12"/>
    <n v="1903"/>
    <n v="352445"/>
    <n v="8"/>
    <x v="0"/>
    <x v="0"/>
  </r>
  <r>
    <x v="2813"/>
    <s v="Startup2814"/>
    <s v="EdTech"/>
    <s v="Japan"/>
    <s v="Tokyo"/>
    <n v="2010"/>
    <d v="2023-12-03T00:00:00"/>
    <s v="Series D"/>
    <n v="13124706"/>
    <n v="709591055"/>
    <s v="Sequoia Capital"/>
    <n v="13"/>
    <n v="550"/>
    <n v="56167368"/>
    <n v="14"/>
    <x v="2"/>
    <x v="0"/>
  </r>
  <r>
    <x v="2814"/>
    <s v="Startup2815"/>
    <s v="AgriTech"/>
    <s v="USA"/>
    <s v="Austin"/>
    <n v="2022"/>
    <d v="2021-10-26T00:00:00"/>
    <s v="Pre-Seed"/>
    <n v="3830635"/>
    <n v="726290465"/>
    <s v="SoftBank"/>
    <n v="7"/>
    <n v="3289"/>
    <n v="97902711"/>
    <n v="38"/>
    <x v="2"/>
    <x v="0"/>
  </r>
  <r>
    <x v="2815"/>
    <s v="Startup2816"/>
    <s v="AI"/>
    <s v="Japan"/>
    <s v="Tokyo"/>
    <n v="2021"/>
    <d v="2023-12-12T00:00:00"/>
    <s v="Pre-Seed"/>
    <n v="10537451"/>
    <n v="743398329"/>
    <s v="Y Combinator"/>
    <n v="2"/>
    <n v="3472"/>
    <n v="59544417"/>
    <n v="6"/>
    <x v="1"/>
    <x v="0"/>
  </r>
  <r>
    <x v="2816"/>
    <s v="Startup2817"/>
    <s v="CleanTech"/>
    <s v="France"/>
    <s v="Paris"/>
    <n v="2012"/>
    <d v="2021-08-23T00:00:00"/>
    <s v="Seed"/>
    <n v="30353232"/>
    <n v="76315882"/>
    <s v="Lightspeed"/>
    <n v="7"/>
    <n v="1503"/>
    <n v="23599098"/>
    <n v="1"/>
    <x v="0"/>
    <x v="0"/>
  </r>
  <r>
    <x v="2817"/>
    <s v="Startup2818"/>
    <s v="AgriTech"/>
    <s v="Australia"/>
    <s v="Melbourne"/>
    <n v="2021"/>
    <d v="2025-08-30T00:00:00"/>
    <s v="IPO"/>
    <n v="47517070"/>
    <n v="751777148"/>
    <s v="Peak XV"/>
    <n v="3"/>
    <n v="2719"/>
    <n v="72557715"/>
    <n v="35"/>
    <x v="2"/>
    <x v="0"/>
  </r>
  <r>
    <x v="2818"/>
    <s v="Startup2819"/>
    <s v="EdTech"/>
    <s v="Canada"/>
    <s v="Toronto"/>
    <n v="2018"/>
    <d v="2022-08-03T00:00:00"/>
    <s v="Series C"/>
    <n v="46037588"/>
    <n v="318761461"/>
    <s v="Sequoia Capital"/>
    <n v="8"/>
    <n v="515"/>
    <n v="18596517"/>
    <n v="17"/>
    <x v="0"/>
    <x v="0"/>
  </r>
  <r>
    <x v="2819"/>
    <s v="Startup2820"/>
    <s v="HealthTech"/>
    <s v="UAE"/>
    <s v="Dubai"/>
    <n v="2019"/>
    <d v="2025-08-22T00:00:00"/>
    <s v="IPO"/>
    <n v="30261342"/>
    <n v="725001055"/>
    <s v="Accel"/>
    <n v="1"/>
    <n v="3355"/>
    <n v="97297239"/>
    <n v="13"/>
    <x v="3"/>
    <x v="0"/>
  </r>
  <r>
    <x v="2820"/>
    <s v="Startup2821"/>
    <s v="E-Commerce"/>
    <s v="UK"/>
    <s v="Manchester"/>
    <n v="2011"/>
    <d v="2023-05-20T00:00:00"/>
    <s v="Series C"/>
    <n v="29384742"/>
    <n v="922694914"/>
    <s v="Peak XV"/>
    <n v="4"/>
    <n v="3154"/>
    <n v="5958115"/>
    <n v="3"/>
    <x v="2"/>
    <x v="1"/>
  </r>
  <r>
    <x v="2821"/>
    <s v="Startup2822"/>
    <s v="E-Commerce"/>
    <s v="Australia"/>
    <s v="Sydney"/>
    <n v="2013"/>
    <d v="2021-11-09T00:00:00"/>
    <s v="Seed"/>
    <n v="925839"/>
    <n v="868626808"/>
    <s v="SoftBank"/>
    <n v="5"/>
    <n v="908"/>
    <n v="99922899"/>
    <n v="40"/>
    <x v="2"/>
    <x v="1"/>
  </r>
  <r>
    <x v="2822"/>
    <s v="Startup2823"/>
    <s v="HealthTech"/>
    <s v="Japan"/>
    <s v="Tokyo"/>
    <n v="2014"/>
    <d v="2023-04-27T00:00:00"/>
    <s v="Seed"/>
    <n v="16416801"/>
    <n v="473114458"/>
    <s v="SoftBank"/>
    <n v="14"/>
    <n v="1503"/>
    <n v="69927108"/>
    <n v="15"/>
    <x v="2"/>
    <x v="0"/>
  </r>
  <r>
    <x v="2823"/>
    <s v="Startup2824"/>
    <s v="E-Commerce"/>
    <s v="Germany"/>
    <s v="Munich"/>
    <n v="2014"/>
    <d v="2022-06-24T00:00:00"/>
    <s v="Series D"/>
    <n v="18661090"/>
    <n v="636507154"/>
    <s v="Y Combinator"/>
    <n v="2"/>
    <n v="2940"/>
    <n v="91177824"/>
    <n v="3"/>
    <x v="0"/>
    <x v="0"/>
  </r>
  <r>
    <x v="2824"/>
    <s v="Startup2825"/>
    <s v="FinTech"/>
    <s v="Australia"/>
    <s v="Melbourne"/>
    <n v="2016"/>
    <d v="2023-09-28T00:00:00"/>
    <s v="Pre-Seed"/>
    <n v="793274"/>
    <n v="749537034"/>
    <s v="Y Combinator"/>
    <n v="15"/>
    <n v="2773"/>
    <n v="87281597"/>
    <n v="40"/>
    <x v="2"/>
    <x v="0"/>
  </r>
  <r>
    <x v="2825"/>
    <s v="Startup2826"/>
    <s v="EdTech"/>
    <s v="USA"/>
    <s v="San Francisco"/>
    <n v="2012"/>
    <d v="2023-12-13T00:00:00"/>
    <s v="Series B"/>
    <n v="48211018"/>
    <n v="825919715"/>
    <s v="Sequoia Capital"/>
    <n v="2"/>
    <n v="113"/>
    <n v="25473477"/>
    <n v="16"/>
    <x v="0"/>
    <x v="1"/>
  </r>
  <r>
    <x v="2826"/>
    <s v="Startup2827"/>
    <s v="SaaS"/>
    <s v="Singapore"/>
    <s v="Singapore"/>
    <n v="2020"/>
    <d v="2021-10-13T00:00:00"/>
    <s v="Seed"/>
    <n v="49944366"/>
    <n v="910242826"/>
    <s v="Peak XV"/>
    <n v="10"/>
    <n v="1979"/>
    <n v="14229204"/>
    <n v="40"/>
    <x v="1"/>
    <x v="1"/>
  </r>
  <r>
    <x v="2827"/>
    <s v="Startup2828"/>
    <s v="Robotics"/>
    <s v="France"/>
    <s v="Paris"/>
    <n v="2020"/>
    <d v="2023-01-26T00:00:00"/>
    <s v="Seed"/>
    <n v="17689162"/>
    <n v="930390180"/>
    <s v="Lightspeed"/>
    <n v="7"/>
    <n v="1228"/>
    <n v="32483113"/>
    <n v="40"/>
    <x v="3"/>
    <x v="1"/>
  </r>
  <r>
    <x v="2828"/>
    <s v="Startup2829"/>
    <s v="Robotics"/>
    <s v="UAE"/>
    <s v="Abu Dhabi"/>
    <n v="2023"/>
    <d v="2024-09-03T00:00:00"/>
    <s v="Series D"/>
    <n v="39024439"/>
    <n v="823299995"/>
    <s v="Sequoia Capital"/>
    <n v="9"/>
    <n v="136"/>
    <n v="56460952"/>
    <n v="24"/>
    <x v="0"/>
    <x v="1"/>
  </r>
  <r>
    <x v="2829"/>
    <s v="Startup2830"/>
    <s v="CleanTech"/>
    <s v="UK"/>
    <s v="Manchester"/>
    <n v="2023"/>
    <d v="2022-02-19T00:00:00"/>
    <s v="Seed"/>
    <n v="4758712"/>
    <n v="963272937"/>
    <s v="Andreessen Horowitz"/>
    <n v="14"/>
    <n v="2751"/>
    <n v="69255470"/>
    <n v="21"/>
    <x v="0"/>
    <x v="1"/>
  </r>
  <r>
    <x v="2830"/>
    <s v="Startup2831"/>
    <s v="SaaS"/>
    <s v="Australia"/>
    <s v="Sydney"/>
    <n v="2010"/>
    <d v="2024-09-29T00:00:00"/>
    <s v="Series C"/>
    <n v="21383433"/>
    <n v="212427666"/>
    <s v="Tiger Global"/>
    <n v="2"/>
    <n v="214"/>
    <n v="46880961"/>
    <n v="19"/>
    <x v="1"/>
    <x v="0"/>
  </r>
  <r>
    <x v="2831"/>
    <s v="Startup2832"/>
    <s v="Cybersecurity"/>
    <s v="Germany"/>
    <s v="Berlin"/>
    <n v="2019"/>
    <d v="2026-05-08T00:00:00"/>
    <s v="IPO"/>
    <n v="21592550"/>
    <n v="559244025"/>
    <s v="SoftBank"/>
    <n v="14"/>
    <n v="1725"/>
    <n v="91294304"/>
    <n v="30"/>
    <x v="3"/>
    <x v="0"/>
  </r>
  <r>
    <x v="2832"/>
    <s v="Startup2833"/>
    <s v="AI"/>
    <s v="Canada"/>
    <s v="Toronto"/>
    <n v="2022"/>
    <d v="2024-07-06T00:00:00"/>
    <s v="IPO"/>
    <n v="6892958"/>
    <n v="188751238"/>
    <s v="Andreessen Horowitz"/>
    <n v="12"/>
    <n v="2474"/>
    <n v="7430807"/>
    <n v="21"/>
    <x v="3"/>
    <x v="0"/>
  </r>
  <r>
    <x v="2833"/>
    <s v="Startup2834"/>
    <s v="Robotics"/>
    <s v="France"/>
    <s v="Paris"/>
    <n v="2013"/>
    <d v="2023-04-07T00:00:00"/>
    <s v="Series B"/>
    <n v="39350865"/>
    <n v="415728321"/>
    <s v="SoftBank"/>
    <n v="15"/>
    <n v="3272"/>
    <n v="57842269"/>
    <n v="26"/>
    <x v="0"/>
    <x v="0"/>
  </r>
  <r>
    <x v="2834"/>
    <s v="Startup2835"/>
    <s v="Robotics"/>
    <s v="USA"/>
    <s v="Boston"/>
    <n v="2013"/>
    <d v="2026-06-11T00:00:00"/>
    <s v="IPO"/>
    <n v="28922583"/>
    <n v="434899489"/>
    <s v="Lightspeed"/>
    <n v="5"/>
    <n v="1847"/>
    <n v="30267692"/>
    <n v="24"/>
    <x v="3"/>
    <x v="0"/>
  </r>
  <r>
    <x v="2835"/>
    <s v="Startup2836"/>
    <s v="FinTech"/>
    <s v="UAE"/>
    <s v="Abu Dhabi"/>
    <n v="2011"/>
    <d v="2025-08-01T00:00:00"/>
    <s v="Seed"/>
    <n v="20750945"/>
    <n v="697266755"/>
    <s v="Sequoia Capital"/>
    <n v="10"/>
    <n v="4839"/>
    <n v="72891757"/>
    <n v="40"/>
    <x v="2"/>
    <x v="0"/>
  </r>
  <r>
    <x v="2836"/>
    <s v="Startup2837"/>
    <s v="HealthTech"/>
    <s v="UK"/>
    <s v="Manchester"/>
    <n v="2024"/>
    <d v="2024-09-25T00:00:00"/>
    <s v="Seed"/>
    <n v="25643032"/>
    <n v="736155040"/>
    <s v="Tiger Global"/>
    <n v="4"/>
    <n v="736"/>
    <n v="77432828"/>
    <n v="25"/>
    <x v="0"/>
    <x v="0"/>
  </r>
  <r>
    <x v="2837"/>
    <s v="Startup2838"/>
    <s v="Cybersecurity"/>
    <s v="Singapore"/>
    <s v="Singapore"/>
    <n v="2020"/>
    <d v="2023-09-25T00:00:00"/>
    <s v="Seed"/>
    <n v="44948301"/>
    <n v="389644273"/>
    <s v="Peak XV"/>
    <n v="11"/>
    <n v="1603"/>
    <n v="56641677"/>
    <n v="7"/>
    <x v="3"/>
    <x v="0"/>
  </r>
  <r>
    <x v="2838"/>
    <s v="Startup2839"/>
    <s v="Cybersecurity"/>
    <s v="Australia"/>
    <s v="Melbourne"/>
    <n v="2022"/>
    <d v="2025-05-27T00:00:00"/>
    <s v="Series A"/>
    <n v="8544239"/>
    <n v="802091775"/>
    <s v="Peak XV"/>
    <n v="10"/>
    <n v="4561"/>
    <n v="38679378"/>
    <n v="4"/>
    <x v="0"/>
    <x v="1"/>
  </r>
  <r>
    <x v="2839"/>
    <s v="Startup2840"/>
    <s v="AgriTech"/>
    <s v="UAE"/>
    <s v="Abu Dhabi"/>
    <n v="2019"/>
    <d v="2021-08-21T00:00:00"/>
    <s v="Pre-Seed"/>
    <n v="25099440"/>
    <n v="926219739"/>
    <s v="Y Combinator"/>
    <n v="10"/>
    <n v="3192"/>
    <n v="91347366"/>
    <n v="14"/>
    <x v="2"/>
    <x v="1"/>
  </r>
  <r>
    <x v="2840"/>
    <s v="Startup2841"/>
    <s v="E-Commerce"/>
    <s v="Japan"/>
    <s v="Tokyo"/>
    <n v="2020"/>
    <d v="2023-06-09T00:00:00"/>
    <s v="Series A"/>
    <n v="26968916"/>
    <n v="191389492"/>
    <s v="Sequoia Capital"/>
    <n v="9"/>
    <n v="4272"/>
    <n v="52191260"/>
    <n v="15"/>
    <x v="2"/>
    <x v="0"/>
  </r>
  <r>
    <x v="2841"/>
    <s v="Startup2842"/>
    <s v="Cybersecurity"/>
    <s v="Singapore"/>
    <s v="Singapore"/>
    <n v="2019"/>
    <d v="2024-01-31T00:00:00"/>
    <s v="Series D"/>
    <n v="16144877"/>
    <n v="221345583"/>
    <s v="Lightspeed"/>
    <n v="6"/>
    <n v="479"/>
    <n v="13475462"/>
    <n v="13"/>
    <x v="1"/>
    <x v="0"/>
  </r>
  <r>
    <x v="2842"/>
    <s v="Startup2843"/>
    <s v="AgriTech"/>
    <s v="UK"/>
    <s v="Manchester"/>
    <n v="2018"/>
    <d v="2021-03-14T00:00:00"/>
    <s v="Series A"/>
    <n v="5714332"/>
    <n v="408524275"/>
    <s v="Tiger Global"/>
    <n v="9"/>
    <n v="1295"/>
    <n v="9523958"/>
    <n v="3"/>
    <x v="2"/>
    <x v="0"/>
  </r>
  <r>
    <x v="2843"/>
    <s v="Startup2844"/>
    <s v="EdTech"/>
    <s v="India"/>
    <s v="Hyderabad"/>
    <n v="2022"/>
    <d v="2024-10-26T00:00:00"/>
    <s v="Series A"/>
    <n v="18722018"/>
    <n v="528530373"/>
    <s v="Andreessen Horowitz"/>
    <n v="2"/>
    <n v="4912"/>
    <n v="31256714"/>
    <n v="1"/>
    <x v="2"/>
    <x v="0"/>
  </r>
  <r>
    <x v="2844"/>
    <s v="Startup2845"/>
    <s v="EdTech"/>
    <s v="Germany"/>
    <s v="Munich"/>
    <n v="2023"/>
    <d v="2023-02-08T00:00:00"/>
    <s v="Pre-Seed"/>
    <n v="20108282"/>
    <n v="63045700"/>
    <s v="Tiger Global"/>
    <n v="5"/>
    <n v="1274"/>
    <n v="36793582"/>
    <n v="36"/>
    <x v="3"/>
    <x v="0"/>
  </r>
  <r>
    <x v="2845"/>
    <s v="Startup2846"/>
    <s v="E-Commerce"/>
    <s v="Australia"/>
    <s v="Melbourne"/>
    <n v="2019"/>
    <d v="2024-01-06T00:00:00"/>
    <s v="Series B"/>
    <n v="4735368"/>
    <n v="641423146"/>
    <s v="Tiger Global"/>
    <n v="1"/>
    <n v="670"/>
    <n v="88786586"/>
    <n v="13"/>
    <x v="0"/>
    <x v="0"/>
  </r>
  <r>
    <x v="2846"/>
    <s v="Startup2847"/>
    <s v="CleanTech"/>
    <s v="Canada"/>
    <s v="Toronto"/>
    <n v="2011"/>
    <d v="2025-03-12T00:00:00"/>
    <s v="Pre-Seed"/>
    <n v="36882601"/>
    <n v="151455284"/>
    <s v="Lightspeed"/>
    <n v="1"/>
    <n v="3558"/>
    <n v="40294939"/>
    <n v="10"/>
    <x v="3"/>
    <x v="0"/>
  </r>
  <r>
    <x v="2847"/>
    <s v="Startup2848"/>
    <s v="Cybersecurity"/>
    <s v="UK"/>
    <s v="Manchester"/>
    <n v="2016"/>
    <d v="2022-03-30T00:00:00"/>
    <s v="Series C"/>
    <n v="44549906"/>
    <n v="970286236"/>
    <s v="Accel"/>
    <n v="12"/>
    <n v="2848"/>
    <n v="99327453"/>
    <n v="17"/>
    <x v="2"/>
    <x v="1"/>
  </r>
  <r>
    <x v="2848"/>
    <s v="Startup2849"/>
    <s v="AI"/>
    <s v="India"/>
    <s v="Mumbai"/>
    <n v="2023"/>
    <d v="2024-06-09T00:00:00"/>
    <s v="Seed"/>
    <n v="25634700"/>
    <n v="426197451"/>
    <s v="Tiger Global"/>
    <n v="10"/>
    <n v="4903"/>
    <n v="67710609"/>
    <n v="5"/>
    <x v="2"/>
    <x v="0"/>
  </r>
  <r>
    <x v="2849"/>
    <s v="Startup2850"/>
    <s v="Robotics"/>
    <s v="Japan"/>
    <s v="Tokyo"/>
    <n v="2020"/>
    <d v="2021-03-26T00:00:00"/>
    <s v="Series A"/>
    <n v="2339263"/>
    <n v="288167928"/>
    <s v="Accel"/>
    <n v="2"/>
    <n v="4638"/>
    <n v="91787694"/>
    <n v="35"/>
    <x v="0"/>
    <x v="0"/>
  </r>
  <r>
    <x v="2850"/>
    <s v="Startup2851"/>
    <s v="SaaS"/>
    <s v="UK"/>
    <s v="Manchester"/>
    <n v="2011"/>
    <d v="2023-12-07T00:00:00"/>
    <s v="Series B"/>
    <n v="3473284"/>
    <n v="811463736"/>
    <s v="Andreessen Horowitz"/>
    <n v="6"/>
    <n v="4478"/>
    <n v="69481211"/>
    <n v="6"/>
    <x v="1"/>
    <x v="1"/>
  </r>
  <r>
    <x v="2851"/>
    <s v="Startup2852"/>
    <s v="AgriTech"/>
    <s v="India"/>
    <s v="Mumbai"/>
    <n v="2010"/>
    <d v="2026-03-07T00:00:00"/>
    <s v="Series C"/>
    <n v="13808733"/>
    <n v="753511697"/>
    <s v="Y Combinator"/>
    <n v="14"/>
    <n v="4045"/>
    <n v="62835123"/>
    <n v="12"/>
    <x v="2"/>
    <x v="0"/>
  </r>
  <r>
    <x v="2852"/>
    <s v="Startup2853"/>
    <s v="AI"/>
    <s v="Australia"/>
    <s v="Sydney"/>
    <n v="2020"/>
    <d v="2023-04-12T00:00:00"/>
    <s v="Series C"/>
    <n v="24208947"/>
    <n v="87220721"/>
    <s v="Andreessen Horowitz"/>
    <n v="4"/>
    <n v="802"/>
    <n v="41908456"/>
    <n v="2"/>
    <x v="3"/>
    <x v="0"/>
  </r>
  <r>
    <x v="2853"/>
    <s v="Startup2854"/>
    <s v="HealthTech"/>
    <s v="Singapore"/>
    <s v="Singapore"/>
    <n v="2021"/>
    <d v="2024-03-30T00:00:00"/>
    <s v="Series B"/>
    <n v="31832190"/>
    <n v="506007879"/>
    <s v="Tiger Global"/>
    <n v="9"/>
    <n v="4336"/>
    <n v="7425505"/>
    <n v="2"/>
    <x v="3"/>
    <x v="0"/>
  </r>
  <r>
    <x v="2854"/>
    <s v="Startup2855"/>
    <s v="E-Commerce"/>
    <s v="Australia"/>
    <s v="Melbourne"/>
    <n v="2017"/>
    <d v="2023-08-14T00:00:00"/>
    <s v="Pre-Seed"/>
    <n v="36915994"/>
    <n v="157872969"/>
    <s v="SoftBank"/>
    <n v="11"/>
    <n v="3165"/>
    <n v="63489045"/>
    <n v="40"/>
    <x v="1"/>
    <x v="0"/>
  </r>
  <r>
    <x v="2855"/>
    <s v="Startup2856"/>
    <s v="Robotics"/>
    <s v="Singapore"/>
    <s v="Singapore"/>
    <n v="2021"/>
    <d v="2025-03-19T00:00:00"/>
    <s v="Seed"/>
    <n v="47614942"/>
    <n v="26092551"/>
    <s v="Andreessen Horowitz"/>
    <n v="2"/>
    <n v="2235"/>
    <n v="5497133"/>
    <n v="13"/>
    <x v="0"/>
    <x v="0"/>
  </r>
  <r>
    <x v="2856"/>
    <s v="Startup2857"/>
    <s v="EdTech"/>
    <s v="India"/>
    <s v="Pune"/>
    <n v="2011"/>
    <d v="2023-04-01T00:00:00"/>
    <s v="Seed"/>
    <n v="41698580"/>
    <n v="806063550"/>
    <s v="Y Combinator"/>
    <n v="5"/>
    <n v="4837"/>
    <n v="94660167"/>
    <n v="18"/>
    <x v="2"/>
    <x v="1"/>
  </r>
  <r>
    <x v="2857"/>
    <s v="Startup2858"/>
    <s v="Robotics"/>
    <s v="Germany"/>
    <s v="Munich"/>
    <n v="2024"/>
    <d v="2021-01-27T00:00:00"/>
    <s v="Series D"/>
    <n v="15824360"/>
    <n v="964117666"/>
    <s v="Sequoia Capital"/>
    <n v="9"/>
    <n v="916"/>
    <n v="84080948"/>
    <n v="13"/>
    <x v="2"/>
    <x v="1"/>
  </r>
  <r>
    <x v="2858"/>
    <s v="Startup2859"/>
    <s v="CleanTech"/>
    <s v="Canada"/>
    <s v="Vancouver"/>
    <n v="2023"/>
    <d v="2021-05-28T00:00:00"/>
    <s v="Series A"/>
    <n v="15695804"/>
    <n v="732169045"/>
    <s v="SoftBank"/>
    <n v="1"/>
    <n v="2835"/>
    <n v="71933158"/>
    <n v="24"/>
    <x v="3"/>
    <x v="0"/>
  </r>
  <r>
    <x v="2859"/>
    <s v="Startup2860"/>
    <s v="EdTech"/>
    <s v="Canada"/>
    <s v="Vancouver"/>
    <n v="2010"/>
    <d v="2021-11-26T00:00:00"/>
    <s v="Seed"/>
    <n v="6273724"/>
    <n v="780802500"/>
    <s v="Accel"/>
    <n v="6"/>
    <n v="1970"/>
    <n v="42833759"/>
    <n v="17"/>
    <x v="1"/>
    <x v="0"/>
  </r>
  <r>
    <x v="2860"/>
    <s v="Startup2861"/>
    <s v="AgriTech"/>
    <s v="USA"/>
    <s v="New York"/>
    <n v="2015"/>
    <d v="2025-11-13T00:00:00"/>
    <s v="Series C"/>
    <n v="13285302"/>
    <n v="804331063"/>
    <s v="Andreessen Horowitz"/>
    <n v="1"/>
    <n v="460"/>
    <n v="43722315"/>
    <n v="24"/>
    <x v="1"/>
    <x v="1"/>
  </r>
  <r>
    <x v="2861"/>
    <s v="Startup2862"/>
    <s v="EdTech"/>
    <s v="Japan"/>
    <s v="Tokyo"/>
    <n v="2014"/>
    <d v="2023-07-04T00:00:00"/>
    <s v="Series C"/>
    <n v="4404510"/>
    <n v="865020568"/>
    <s v="Andreessen Horowitz"/>
    <n v="9"/>
    <n v="2492"/>
    <n v="71263023"/>
    <n v="7"/>
    <x v="0"/>
    <x v="1"/>
  </r>
  <r>
    <x v="2862"/>
    <s v="Startup2863"/>
    <s v="Cybersecurity"/>
    <s v="Japan"/>
    <s v="Tokyo"/>
    <n v="2022"/>
    <d v="2023-07-18T00:00:00"/>
    <s v="Series B"/>
    <n v="4561380"/>
    <n v="754249515"/>
    <s v="Tiger Global"/>
    <n v="2"/>
    <n v="3779"/>
    <n v="99198221"/>
    <n v="14"/>
    <x v="2"/>
    <x v="0"/>
  </r>
  <r>
    <x v="2863"/>
    <s v="Startup2864"/>
    <s v="EdTech"/>
    <s v="Canada"/>
    <s v="Toronto"/>
    <n v="2020"/>
    <d v="2023-06-15T00:00:00"/>
    <s v="Series C"/>
    <n v="38303134"/>
    <n v="952573037"/>
    <s v="SoftBank"/>
    <n v="15"/>
    <n v="2663"/>
    <n v="44055521"/>
    <n v="32"/>
    <x v="2"/>
    <x v="1"/>
  </r>
  <r>
    <x v="2864"/>
    <s v="Startup2865"/>
    <s v="Robotics"/>
    <s v="France"/>
    <s v="Paris"/>
    <n v="2023"/>
    <d v="2022-10-30T00:00:00"/>
    <s v="Series A"/>
    <n v="44114232"/>
    <n v="573684798"/>
    <s v="Accel"/>
    <n v="1"/>
    <n v="4880"/>
    <n v="93819861"/>
    <n v="8"/>
    <x v="3"/>
    <x v="0"/>
  </r>
  <r>
    <x v="2865"/>
    <s v="Startup2866"/>
    <s v="EdTech"/>
    <s v="USA"/>
    <s v="New York"/>
    <n v="2019"/>
    <d v="2025-10-02T00:00:00"/>
    <s v="Series C"/>
    <n v="31306263"/>
    <n v="225304234"/>
    <s v="Sequoia Capital"/>
    <n v="3"/>
    <n v="2722"/>
    <n v="86238183"/>
    <n v="19"/>
    <x v="1"/>
    <x v="0"/>
  </r>
  <r>
    <x v="2866"/>
    <s v="Startup2867"/>
    <s v="SaaS"/>
    <s v="UAE"/>
    <s v="Dubai"/>
    <n v="2019"/>
    <d v="2022-10-14T00:00:00"/>
    <s v="Seed"/>
    <n v="25746480"/>
    <n v="477210229"/>
    <s v="Andreessen Horowitz"/>
    <n v="13"/>
    <n v="1601"/>
    <n v="20798845"/>
    <n v="20"/>
    <x v="2"/>
    <x v="0"/>
  </r>
  <r>
    <x v="2867"/>
    <s v="Startup2868"/>
    <s v="AgriTech"/>
    <s v="Australia"/>
    <s v="Sydney"/>
    <n v="2019"/>
    <d v="2022-02-02T00:00:00"/>
    <s v="Seed"/>
    <n v="21365991"/>
    <n v="24161349"/>
    <s v="Accel"/>
    <n v="10"/>
    <n v="246"/>
    <n v="70821531"/>
    <n v="15"/>
    <x v="2"/>
    <x v="0"/>
  </r>
  <r>
    <x v="2868"/>
    <s v="Startup2869"/>
    <s v="Robotics"/>
    <s v="India"/>
    <s v="Mumbai"/>
    <n v="2021"/>
    <d v="2021-01-02T00:00:00"/>
    <s v="Series C"/>
    <n v="1696289"/>
    <n v="29660950"/>
    <s v="Y Combinator"/>
    <n v="10"/>
    <n v="3199"/>
    <n v="93539083"/>
    <n v="19"/>
    <x v="2"/>
    <x v="0"/>
  </r>
  <r>
    <x v="2869"/>
    <s v="Startup2870"/>
    <s v="HealthTech"/>
    <s v="Germany"/>
    <s v="Munich"/>
    <n v="2024"/>
    <d v="2023-04-25T00:00:00"/>
    <s v="Series C"/>
    <n v="2817950"/>
    <n v="509091138"/>
    <s v="Andreessen Horowitz"/>
    <n v="4"/>
    <n v="562"/>
    <n v="30894440"/>
    <n v="10"/>
    <x v="1"/>
    <x v="0"/>
  </r>
  <r>
    <x v="2870"/>
    <s v="Startup2871"/>
    <s v="Robotics"/>
    <s v="UAE"/>
    <s v="Abu Dhabi"/>
    <n v="2018"/>
    <d v="2025-04-10T00:00:00"/>
    <s v="IPO"/>
    <n v="10086698"/>
    <n v="64143690"/>
    <s v="Accel"/>
    <n v="5"/>
    <n v="1779"/>
    <n v="3008536"/>
    <n v="22"/>
    <x v="3"/>
    <x v="0"/>
  </r>
  <r>
    <x v="2871"/>
    <s v="Startup2872"/>
    <s v="AI"/>
    <s v="India"/>
    <s v="Hyderabad"/>
    <n v="2018"/>
    <d v="2021-03-13T00:00:00"/>
    <s v="Series A"/>
    <n v="3131456"/>
    <n v="578221950"/>
    <s v="Accel"/>
    <n v="10"/>
    <n v="906"/>
    <n v="56707568"/>
    <n v="14"/>
    <x v="2"/>
    <x v="0"/>
  </r>
  <r>
    <x v="2872"/>
    <s v="Startup2873"/>
    <s v="EdTech"/>
    <s v="Australia"/>
    <s v="Sydney"/>
    <n v="2012"/>
    <d v="2026-03-16T00:00:00"/>
    <s v="Series A"/>
    <n v="30874826"/>
    <n v="11057122"/>
    <s v="Accel"/>
    <n v="4"/>
    <n v="1786"/>
    <n v="85220568"/>
    <n v="11"/>
    <x v="3"/>
    <x v="0"/>
  </r>
  <r>
    <x v="2873"/>
    <s v="Startup2874"/>
    <s v="SaaS"/>
    <s v="France"/>
    <s v="Paris"/>
    <n v="2015"/>
    <d v="2022-07-20T00:00:00"/>
    <s v="Seed"/>
    <n v="36192405"/>
    <n v="113835479"/>
    <s v="Tiger Global"/>
    <n v="1"/>
    <n v="2512"/>
    <n v="22803022"/>
    <n v="13"/>
    <x v="2"/>
    <x v="0"/>
  </r>
  <r>
    <x v="2874"/>
    <s v="Startup2875"/>
    <s v="Robotics"/>
    <s v="France"/>
    <s v="Paris"/>
    <n v="2022"/>
    <d v="2026-04-16T00:00:00"/>
    <s v="Pre-Seed"/>
    <n v="45419286"/>
    <n v="75561028"/>
    <s v="Sequoia Capital"/>
    <n v="14"/>
    <n v="4801"/>
    <n v="92325005"/>
    <n v="29"/>
    <x v="2"/>
    <x v="0"/>
  </r>
  <r>
    <x v="2875"/>
    <s v="Startup2876"/>
    <s v="HealthTech"/>
    <s v="Canada"/>
    <s v="Toronto"/>
    <n v="2012"/>
    <d v="2025-10-04T00:00:00"/>
    <s v="Series C"/>
    <n v="30238288"/>
    <n v="547696287"/>
    <s v="Lightspeed"/>
    <n v="13"/>
    <n v="4141"/>
    <n v="62649336"/>
    <n v="22"/>
    <x v="0"/>
    <x v="0"/>
  </r>
  <r>
    <x v="2876"/>
    <s v="Startup2877"/>
    <s v="HealthTech"/>
    <s v="USA"/>
    <s v="Boston"/>
    <n v="2018"/>
    <d v="2023-12-20T00:00:00"/>
    <s v="Series A"/>
    <n v="15797011"/>
    <n v="233183924"/>
    <s v="Tiger Global"/>
    <n v="4"/>
    <n v="290"/>
    <n v="60328829"/>
    <n v="16"/>
    <x v="1"/>
    <x v="0"/>
  </r>
  <r>
    <x v="2877"/>
    <s v="Startup2878"/>
    <s v="EdTech"/>
    <s v="USA"/>
    <s v="San Francisco"/>
    <n v="2020"/>
    <d v="2023-08-06T00:00:00"/>
    <s v="Series C"/>
    <n v="17515802"/>
    <n v="835215261"/>
    <s v="Peak XV"/>
    <n v="10"/>
    <n v="1164"/>
    <n v="64493456"/>
    <n v="5"/>
    <x v="1"/>
    <x v="1"/>
  </r>
  <r>
    <x v="2878"/>
    <s v="Startup2879"/>
    <s v="FinTech"/>
    <s v="Canada"/>
    <s v="Toronto"/>
    <n v="2021"/>
    <d v="2021-12-08T00:00:00"/>
    <s v="Pre-Seed"/>
    <n v="40098557"/>
    <n v="176541021"/>
    <s v="Y Combinator"/>
    <n v="7"/>
    <n v="1020"/>
    <n v="37267911"/>
    <n v="8"/>
    <x v="1"/>
    <x v="0"/>
  </r>
  <r>
    <x v="2879"/>
    <s v="Startup2880"/>
    <s v="E-Commerce"/>
    <s v="USA"/>
    <s v="Austin"/>
    <n v="2022"/>
    <d v="2024-11-28T00:00:00"/>
    <s v="Series A"/>
    <n v="48136271"/>
    <n v="761868906"/>
    <s v="Accel"/>
    <n v="7"/>
    <n v="4354"/>
    <n v="87139606"/>
    <n v="2"/>
    <x v="1"/>
    <x v="0"/>
  </r>
  <r>
    <x v="2880"/>
    <s v="Startup2881"/>
    <s v="AgriTech"/>
    <s v="France"/>
    <s v="Paris"/>
    <n v="2017"/>
    <d v="2024-10-07T00:00:00"/>
    <s v="Series C"/>
    <n v="3239893"/>
    <n v="940660454"/>
    <s v="Lightspeed"/>
    <n v="5"/>
    <n v="2919"/>
    <n v="59906723"/>
    <n v="10"/>
    <x v="3"/>
    <x v="1"/>
  </r>
  <r>
    <x v="2881"/>
    <s v="Startup2882"/>
    <s v="HealthTech"/>
    <s v="Singapore"/>
    <s v="Singapore"/>
    <n v="2011"/>
    <d v="2026-03-26T00:00:00"/>
    <s v="Series B"/>
    <n v="13036818"/>
    <n v="927475913"/>
    <s v="Y Combinator"/>
    <n v="15"/>
    <n v="3129"/>
    <n v="14730727"/>
    <n v="27"/>
    <x v="1"/>
    <x v="1"/>
  </r>
  <r>
    <x v="2882"/>
    <s v="Startup2883"/>
    <s v="AgriTech"/>
    <s v="Singapore"/>
    <s v="Singapore"/>
    <n v="2018"/>
    <d v="2023-05-20T00:00:00"/>
    <s v="Series D"/>
    <n v="16631794"/>
    <n v="966737116"/>
    <s v="Accel"/>
    <n v="7"/>
    <n v="3176"/>
    <n v="57161536"/>
    <n v="32"/>
    <x v="1"/>
    <x v="1"/>
  </r>
  <r>
    <x v="2883"/>
    <s v="Startup2884"/>
    <s v="SaaS"/>
    <s v="France"/>
    <s v="Paris"/>
    <n v="2024"/>
    <d v="2021-06-13T00:00:00"/>
    <s v="Series D"/>
    <n v="43443807"/>
    <n v="277494331"/>
    <s v="Peak XV"/>
    <n v="14"/>
    <n v="1460"/>
    <n v="88472140"/>
    <n v="7"/>
    <x v="2"/>
    <x v="0"/>
  </r>
  <r>
    <x v="2884"/>
    <s v="Startup2885"/>
    <s v="Robotics"/>
    <s v="Japan"/>
    <s v="Tokyo"/>
    <n v="2011"/>
    <d v="2026-06-01T00:00:00"/>
    <s v="Pre-Seed"/>
    <n v="30555555"/>
    <n v="675434097"/>
    <s v="Accel"/>
    <n v="8"/>
    <n v="3156"/>
    <n v="72242499"/>
    <n v="25"/>
    <x v="0"/>
    <x v="0"/>
  </r>
  <r>
    <x v="2885"/>
    <s v="Startup2886"/>
    <s v="E-Commerce"/>
    <s v="UAE"/>
    <s v="Abu Dhabi"/>
    <n v="2021"/>
    <d v="2024-07-13T00:00:00"/>
    <s v="IPO"/>
    <n v="5181306"/>
    <n v="896690749"/>
    <s v="Peak XV"/>
    <n v="6"/>
    <n v="4851"/>
    <n v="12848956"/>
    <n v="11"/>
    <x v="1"/>
    <x v="1"/>
  </r>
  <r>
    <x v="2886"/>
    <s v="Startup2887"/>
    <s v="SaaS"/>
    <s v="Singapore"/>
    <s v="Singapore"/>
    <n v="2020"/>
    <d v="2026-02-16T00:00:00"/>
    <s v="Series A"/>
    <n v="44228297"/>
    <n v="838659902"/>
    <s v="SoftBank"/>
    <n v="14"/>
    <n v="4887"/>
    <n v="87156611"/>
    <n v="29"/>
    <x v="2"/>
    <x v="1"/>
  </r>
  <r>
    <x v="2887"/>
    <s v="Startup2888"/>
    <s v="AgriTech"/>
    <s v="USA"/>
    <s v="New York"/>
    <n v="2023"/>
    <d v="2021-09-04T00:00:00"/>
    <s v="IPO"/>
    <n v="37924650"/>
    <n v="717798740"/>
    <s v="Y Combinator"/>
    <n v="12"/>
    <n v="3206"/>
    <n v="25553517"/>
    <n v="5"/>
    <x v="2"/>
    <x v="0"/>
  </r>
  <r>
    <x v="2888"/>
    <s v="Startup2889"/>
    <s v="Robotics"/>
    <s v="Singapore"/>
    <s v="Singapore"/>
    <n v="2019"/>
    <d v="2024-08-13T00:00:00"/>
    <s v="Seed"/>
    <n v="16835805"/>
    <n v="609267244"/>
    <s v="Sequoia Capital"/>
    <n v="7"/>
    <n v="4424"/>
    <n v="50879277"/>
    <n v="5"/>
    <x v="0"/>
    <x v="0"/>
  </r>
  <r>
    <x v="2889"/>
    <s v="Startup2890"/>
    <s v="AgriTech"/>
    <s v="Japan"/>
    <s v="Tokyo"/>
    <n v="2020"/>
    <d v="2023-08-28T00:00:00"/>
    <s v="Pre-Seed"/>
    <n v="37133084"/>
    <n v="738347981"/>
    <s v="Tiger Global"/>
    <n v="10"/>
    <n v="1270"/>
    <n v="85581149"/>
    <n v="19"/>
    <x v="3"/>
    <x v="0"/>
  </r>
  <r>
    <x v="2890"/>
    <s v="Startup2891"/>
    <s v="Robotics"/>
    <s v="USA"/>
    <s v="San Francisco"/>
    <n v="2023"/>
    <d v="2021-11-26T00:00:00"/>
    <s v="Series B"/>
    <n v="17116397"/>
    <n v="824490896"/>
    <s v="Sequoia Capital"/>
    <n v="5"/>
    <n v="1436"/>
    <n v="88020383"/>
    <n v="21"/>
    <x v="0"/>
    <x v="1"/>
  </r>
  <r>
    <x v="2891"/>
    <s v="Startup2892"/>
    <s v="E-Commerce"/>
    <s v="Canada"/>
    <s v="Vancouver"/>
    <n v="2016"/>
    <d v="2023-05-14T00:00:00"/>
    <s v="Series C"/>
    <n v="26876611"/>
    <n v="457794405"/>
    <s v="Sequoia Capital"/>
    <n v="4"/>
    <n v="611"/>
    <n v="59897589"/>
    <n v="17"/>
    <x v="1"/>
    <x v="0"/>
  </r>
  <r>
    <x v="2892"/>
    <s v="Startup2893"/>
    <s v="Cybersecurity"/>
    <s v="Japan"/>
    <s v="Tokyo"/>
    <n v="2020"/>
    <d v="2021-08-14T00:00:00"/>
    <s v="Series D"/>
    <n v="32450438"/>
    <n v="395961519"/>
    <s v="Accel"/>
    <n v="1"/>
    <n v="4226"/>
    <n v="59939542"/>
    <n v="28"/>
    <x v="0"/>
    <x v="0"/>
  </r>
  <r>
    <x v="2893"/>
    <s v="Startup2894"/>
    <s v="CleanTech"/>
    <s v="Germany"/>
    <s v="Berlin"/>
    <n v="2012"/>
    <d v="2023-04-11T00:00:00"/>
    <s v="IPO"/>
    <n v="7502457"/>
    <n v="610176658"/>
    <s v="Y Combinator"/>
    <n v="8"/>
    <n v="4382"/>
    <n v="65202445"/>
    <n v="2"/>
    <x v="0"/>
    <x v="0"/>
  </r>
  <r>
    <x v="2894"/>
    <s v="Startup2895"/>
    <s v="Cybersecurity"/>
    <s v="Australia"/>
    <s v="Melbourne"/>
    <n v="2014"/>
    <d v="2025-03-14T00:00:00"/>
    <s v="Pre-Seed"/>
    <n v="28411282"/>
    <n v="413786859"/>
    <s v="SoftBank"/>
    <n v="8"/>
    <n v="3561"/>
    <n v="93174136"/>
    <n v="31"/>
    <x v="3"/>
    <x v="0"/>
  </r>
  <r>
    <x v="2895"/>
    <s v="Startup2896"/>
    <s v="AI"/>
    <s v="UAE"/>
    <s v="Abu Dhabi"/>
    <n v="2011"/>
    <d v="2021-12-19T00:00:00"/>
    <s v="Series D"/>
    <n v="46876886"/>
    <n v="100785158"/>
    <s v="Y Combinator"/>
    <n v="1"/>
    <n v="1109"/>
    <n v="55712972"/>
    <n v="33"/>
    <x v="2"/>
    <x v="0"/>
  </r>
  <r>
    <x v="2896"/>
    <s v="Startup2897"/>
    <s v="E-Commerce"/>
    <s v="Singapore"/>
    <s v="Singapore"/>
    <n v="2014"/>
    <d v="2021-01-21T00:00:00"/>
    <s v="Seed"/>
    <n v="9333872"/>
    <n v="791215337"/>
    <s v="Peak XV"/>
    <n v="10"/>
    <n v="3770"/>
    <n v="65548409"/>
    <n v="31"/>
    <x v="3"/>
    <x v="0"/>
  </r>
  <r>
    <x v="2897"/>
    <s v="Startup2898"/>
    <s v="EdTech"/>
    <s v="Japan"/>
    <s v="Tokyo"/>
    <n v="2021"/>
    <d v="2022-01-05T00:00:00"/>
    <s v="Series C"/>
    <n v="34580169"/>
    <n v="792867372"/>
    <s v="Peak XV"/>
    <n v="1"/>
    <n v="716"/>
    <n v="21196088"/>
    <n v="9"/>
    <x v="0"/>
    <x v="0"/>
  </r>
  <r>
    <x v="2898"/>
    <s v="Startup2899"/>
    <s v="AgriTech"/>
    <s v="Australia"/>
    <s v="Sydney"/>
    <n v="2022"/>
    <d v="2022-12-19T00:00:00"/>
    <s v="IPO"/>
    <n v="45530800"/>
    <n v="147296005"/>
    <s v="Sequoia Capital"/>
    <n v="6"/>
    <n v="4964"/>
    <n v="82743545"/>
    <n v="21"/>
    <x v="2"/>
    <x v="0"/>
  </r>
  <r>
    <x v="2899"/>
    <s v="Startup2900"/>
    <s v="HealthTech"/>
    <s v="UK"/>
    <s v="Manchester"/>
    <n v="2022"/>
    <d v="2025-02-22T00:00:00"/>
    <s v="IPO"/>
    <n v="46880420"/>
    <n v="286082917"/>
    <s v="Y Combinator"/>
    <n v="7"/>
    <n v="779"/>
    <n v="55516853"/>
    <n v="15"/>
    <x v="0"/>
    <x v="0"/>
  </r>
  <r>
    <x v="2900"/>
    <s v="Startup2901"/>
    <s v="CleanTech"/>
    <s v="UK"/>
    <s v="London"/>
    <n v="2013"/>
    <d v="2026-05-21T00:00:00"/>
    <s v="Pre-Seed"/>
    <n v="17560423"/>
    <n v="578560843"/>
    <s v="Y Combinator"/>
    <n v="10"/>
    <n v="3502"/>
    <n v="24314372"/>
    <n v="27"/>
    <x v="3"/>
    <x v="0"/>
  </r>
  <r>
    <x v="2901"/>
    <s v="Startup2902"/>
    <s v="HealthTech"/>
    <s v="Singapore"/>
    <s v="Singapore"/>
    <n v="2018"/>
    <d v="2024-03-22T00:00:00"/>
    <s v="Seed"/>
    <n v="11323119"/>
    <n v="578271076"/>
    <s v="Sequoia Capital"/>
    <n v="12"/>
    <n v="3714"/>
    <n v="59833675"/>
    <n v="22"/>
    <x v="1"/>
    <x v="0"/>
  </r>
  <r>
    <x v="2902"/>
    <s v="Startup2903"/>
    <s v="SaaS"/>
    <s v="Japan"/>
    <s v="Tokyo"/>
    <n v="2013"/>
    <d v="2021-02-14T00:00:00"/>
    <s v="Seed"/>
    <n v="9097685"/>
    <n v="118410057"/>
    <s v="Peak XV"/>
    <n v="4"/>
    <n v="216"/>
    <n v="75520515"/>
    <n v="38"/>
    <x v="3"/>
    <x v="0"/>
  </r>
  <r>
    <x v="2903"/>
    <s v="Startup2904"/>
    <s v="EdTech"/>
    <s v="India"/>
    <s v="Pune"/>
    <n v="2019"/>
    <d v="2024-03-08T00:00:00"/>
    <s v="Series B"/>
    <n v="37709075"/>
    <n v="543269555"/>
    <s v="Accel"/>
    <n v="1"/>
    <n v="4884"/>
    <n v="9528798"/>
    <n v="35"/>
    <x v="0"/>
    <x v="0"/>
  </r>
  <r>
    <x v="2904"/>
    <s v="Startup2905"/>
    <s v="FinTech"/>
    <s v="USA"/>
    <s v="Boston"/>
    <n v="2014"/>
    <d v="2023-02-09T00:00:00"/>
    <s v="Series D"/>
    <n v="38218178"/>
    <n v="53311772"/>
    <s v="Andreessen Horowitz"/>
    <n v="10"/>
    <n v="4511"/>
    <n v="21885719"/>
    <n v="26"/>
    <x v="2"/>
    <x v="0"/>
  </r>
  <r>
    <x v="2905"/>
    <s v="Startup2906"/>
    <s v="SaaS"/>
    <s v="UK"/>
    <s v="Manchester"/>
    <n v="2023"/>
    <d v="2022-04-16T00:00:00"/>
    <s v="IPO"/>
    <n v="44628948"/>
    <n v="521305180"/>
    <s v="Accel"/>
    <n v="2"/>
    <n v="1282"/>
    <n v="63310632"/>
    <n v="39"/>
    <x v="2"/>
    <x v="0"/>
  </r>
  <r>
    <x v="2906"/>
    <s v="Startup2907"/>
    <s v="CleanTech"/>
    <s v="UAE"/>
    <s v="Dubai"/>
    <n v="2014"/>
    <d v="2021-06-23T00:00:00"/>
    <s v="IPO"/>
    <n v="29021963"/>
    <n v="719965081"/>
    <s v="Andreessen Horowitz"/>
    <n v="11"/>
    <n v="3530"/>
    <n v="90348746"/>
    <n v="1"/>
    <x v="1"/>
    <x v="0"/>
  </r>
  <r>
    <x v="2907"/>
    <s v="Startup2908"/>
    <s v="HealthTech"/>
    <s v="Singapore"/>
    <s v="Singapore"/>
    <n v="2021"/>
    <d v="2022-05-21T00:00:00"/>
    <s v="Series D"/>
    <n v="8232616"/>
    <n v="440005968"/>
    <s v="Accel"/>
    <n v="11"/>
    <n v="3236"/>
    <n v="59932877"/>
    <n v="29"/>
    <x v="1"/>
    <x v="0"/>
  </r>
  <r>
    <x v="2908"/>
    <s v="Startup2909"/>
    <s v="SaaS"/>
    <s v="India"/>
    <s v="Bengaluru"/>
    <n v="2022"/>
    <d v="2021-11-20T00:00:00"/>
    <s v="Series C"/>
    <n v="38016062"/>
    <n v="968312860"/>
    <s v="Accel"/>
    <n v="14"/>
    <n v="4968"/>
    <n v="28972100"/>
    <n v="37"/>
    <x v="0"/>
    <x v="1"/>
  </r>
  <r>
    <x v="2909"/>
    <s v="Startup2910"/>
    <s v="AgriTech"/>
    <s v="UK"/>
    <s v="Manchester"/>
    <n v="2019"/>
    <d v="2024-01-16T00:00:00"/>
    <s v="Series B"/>
    <n v="30899957"/>
    <n v="700363824"/>
    <s v="Y Combinator"/>
    <n v="1"/>
    <n v="2886"/>
    <n v="46502038"/>
    <n v="37"/>
    <x v="0"/>
    <x v="0"/>
  </r>
  <r>
    <x v="2910"/>
    <s v="Startup2911"/>
    <s v="Robotics"/>
    <s v="USA"/>
    <s v="San Francisco"/>
    <n v="2010"/>
    <d v="2025-03-12T00:00:00"/>
    <s v="Series D"/>
    <n v="7526718"/>
    <n v="774791404"/>
    <s v="Peak XV"/>
    <n v="6"/>
    <n v="1420"/>
    <n v="33438630"/>
    <n v="32"/>
    <x v="0"/>
    <x v="0"/>
  </r>
  <r>
    <x v="2911"/>
    <s v="Startup2912"/>
    <s v="EdTech"/>
    <s v="USA"/>
    <s v="Boston"/>
    <n v="2012"/>
    <d v="2023-06-09T00:00:00"/>
    <s v="Series D"/>
    <n v="10158574"/>
    <n v="343936920"/>
    <s v="Y Combinator"/>
    <n v="12"/>
    <n v="1398"/>
    <n v="3422386"/>
    <n v="31"/>
    <x v="2"/>
    <x v="0"/>
  </r>
  <r>
    <x v="2912"/>
    <s v="Startup2913"/>
    <s v="CleanTech"/>
    <s v="UK"/>
    <s v="London"/>
    <n v="2019"/>
    <d v="2021-06-15T00:00:00"/>
    <s v="Series D"/>
    <n v="1528262"/>
    <n v="794468512"/>
    <s v="Peak XV"/>
    <n v="6"/>
    <n v="2245"/>
    <n v="90156098"/>
    <n v="39"/>
    <x v="0"/>
    <x v="0"/>
  </r>
  <r>
    <x v="2913"/>
    <s v="Startup2914"/>
    <s v="SaaS"/>
    <s v="Germany"/>
    <s v="Berlin"/>
    <n v="2010"/>
    <d v="2025-09-09T00:00:00"/>
    <s v="Series B"/>
    <n v="5583288"/>
    <n v="397699481"/>
    <s v="Accel"/>
    <n v="13"/>
    <n v="1968"/>
    <n v="74616529"/>
    <n v="7"/>
    <x v="3"/>
    <x v="0"/>
  </r>
  <r>
    <x v="2914"/>
    <s v="Startup2915"/>
    <s v="CleanTech"/>
    <s v="France"/>
    <s v="Paris"/>
    <n v="2013"/>
    <d v="2024-03-18T00:00:00"/>
    <s v="Series B"/>
    <n v="6028216"/>
    <n v="464610546"/>
    <s v="Peak XV"/>
    <n v="7"/>
    <n v="1771"/>
    <n v="9299754"/>
    <n v="12"/>
    <x v="3"/>
    <x v="0"/>
  </r>
  <r>
    <x v="2915"/>
    <s v="Startup2916"/>
    <s v="Robotics"/>
    <s v="UK"/>
    <s v="London"/>
    <n v="2010"/>
    <d v="2023-07-14T00:00:00"/>
    <s v="Pre-Seed"/>
    <n v="2516474"/>
    <n v="398096089"/>
    <s v="Accel"/>
    <n v="1"/>
    <n v="103"/>
    <n v="77854595"/>
    <n v="3"/>
    <x v="0"/>
    <x v="0"/>
  </r>
  <r>
    <x v="2916"/>
    <s v="Startup2917"/>
    <s v="EdTech"/>
    <s v="Germany"/>
    <s v="Munich"/>
    <n v="2023"/>
    <d v="2025-08-06T00:00:00"/>
    <s v="Seed"/>
    <n v="19668866"/>
    <n v="502233990"/>
    <s v="Tiger Global"/>
    <n v="4"/>
    <n v="2422"/>
    <n v="69581603"/>
    <n v="21"/>
    <x v="1"/>
    <x v="0"/>
  </r>
  <r>
    <x v="2917"/>
    <s v="Startup2918"/>
    <s v="FinTech"/>
    <s v="Japan"/>
    <s v="Tokyo"/>
    <n v="2016"/>
    <d v="2026-02-22T00:00:00"/>
    <s v="IPO"/>
    <n v="13674868"/>
    <n v="143909359"/>
    <s v="Accel"/>
    <n v="10"/>
    <n v="1140"/>
    <n v="38131586"/>
    <n v="15"/>
    <x v="0"/>
    <x v="0"/>
  </r>
  <r>
    <x v="2918"/>
    <s v="Startup2919"/>
    <s v="FinTech"/>
    <s v="Australia"/>
    <s v="Sydney"/>
    <n v="2011"/>
    <d v="2025-12-26T00:00:00"/>
    <s v="Series B"/>
    <n v="42487814"/>
    <n v="569312827"/>
    <s v="SoftBank"/>
    <n v="1"/>
    <n v="773"/>
    <n v="69228787"/>
    <n v="36"/>
    <x v="1"/>
    <x v="0"/>
  </r>
  <r>
    <x v="2919"/>
    <s v="Startup2920"/>
    <s v="HealthTech"/>
    <s v="Germany"/>
    <s v="Berlin"/>
    <n v="2020"/>
    <d v="2026-01-18T00:00:00"/>
    <s v="Pre-Seed"/>
    <n v="4175169"/>
    <n v="531625414"/>
    <s v="Andreessen Horowitz"/>
    <n v="14"/>
    <n v="3393"/>
    <n v="11876010"/>
    <n v="32"/>
    <x v="2"/>
    <x v="0"/>
  </r>
  <r>
    <x v="2920"/>
    <s v="Startup2921"/>
    <s v="AI"/>
    <s v="India"/>
    <s v="Hyderabad"/>
    <n v="2024"/>
    <d v="2024-12-15T00:00:00"/>
    <s v="Series B"/>
    <n v="48042451"/>
    <n v="815432431"/>
    <s v="Sequoia Capital"/>
    <n v="3"/>
    <n v="4679"/>
    <n v="38258998"/>
    <n v="35"/>
    <x v="2"/>
    <x v="1"/>
  </r>
  <r>
    <x v="2921"/>
    <s v="Startup2922"/>
    <s v="AI"/>
    <s v="Canada"/>
    <s v="Vancouver"/>
    <n v="2018"/>
    <d v="2021-12-30T00:00:00"/>
    <s v="Series C"/>
    <n v="25507674"/>
    <n v="569582483"/>
    <s v="Lightspeed"/>
    <n v="6"/>
    <n v="2766"/>
    <n v="34228550"/>
    <n v="3"/>
    <x v="2"/>
    <x v="0"/>
  </r>
  <r>
    <x v="2922"/>
    <s v="Startup2923"/>
    <s v="Cybersecurity"/>
    <s v="Australia"/>
    <s v="Sydney"/>
    <n v="2017"/>
    <d v="2023-05-15T00:00:00"/>
    <s v="Series A"/>
    <n v="1985775"/>
    <n v="379316577"/>
    <s v="Sequoia Capital"/>
    <n v="2"/>
    <n v="3940"/>
    <n v="70839032"/>
    <n v="6"/>
    <x v="1"/>
    <x v="0"/>
  </r>
  <r>
    <x v="2923"/>
    <s v="Startup2924"/>
    <s v="HealthTech"/>
    <s v="Germany"/>
    <s v="Munich"/>
    <n v="2012"/>
    <d v="2022-10-29T00:00:00"/>
    <s v="IPO"/>
    <n v="46290657"/>
    <n v="968173884"/>
    <s v="Y Combinator"/>
    <n v="13"/>
    <n v="3644"/>
    <n v="92657078"/>
    <n v="15"/>
    <x v="1"/>
    <x v="1"/>
  </r>
  <r>
    <x v="2924"/>
    <s v="Startup2925"/>
    <s v="CleanTech"/>
    <s v="UK"/>
    <s v="London"/>
    <n v="2011"/>
    <d v="2023-08-16T00:00:00"/>
    <s v="Seed"/>
    <n v="31020772"/>
    <n v="426160349"/>
    <s v="Lightspeed"/>
    <n v="7"/>
    <n v="715"/>
    <n v="98713493"/>
    <n v="2"/>
    <x v="0"/>
    <x v="0"/>
  </r>
  <r>
    <x v="2925"/>
    <s v="Startup2926"/>
    <s v="CleanTech"/>
    <s v="Australia"/>
    <s v="Melbourne"/>
    <n v="2015"/>
    <d v="2025-04-07T00:00:00"/>
    <s v="Series C"/>
    <n v="11384160"/>
    <n v="107814439"/>
    <s v="Andreessen Horowitz"/>
    <n v="1"/>
    <n v="4198"/>
    <n v="94207026"/>
    <n v="20"/>
    <x v="2"/>
    <x v="0"/>
  </r>
  <r>
    <x v="2926"/>
    <s v="Startup2927"/>
    <s v="EdTech"/>
    <s v="Japan"/>
    <s v="Tokyo"/>
    <n v="2010"/>
    <d v="2024-09-08T00:00:00"/>
    <s v="IPO"/>
    <n v="48380209"/>
    <n v="821691053"/>
    <s v="Andreessen Horowitz"/>
    <n v="14"/>
    <n v="4120"/>
    <n v="40840450"/>
    <n v="18"/>
    <x v="1"/>
    <x v="1"/>
  </r>
  <r>
    <x v="2927"/>
    <s v="Startup2928"/>
    <s v="EdTech"/>
    <s v="Singapore"/>
    <s v="Singapore"/>
    <n v="2022"/>
    <d v="2023-02-15T00:00:00"/>
    <s v="Series C"/>
    <n v="19013535"/>
    <n v="444165374"/>
    <s v="Andreessen Horowitz"/>
    <n v="1"/>
    <n v="4268"/>
    <n v="51173380"/>
    <n v="38"/>
    <x v="2"/>
    <x v="0"/>
  </r>
  <r>
    <x v="2928"/>
    <s v="Startup2929"/>
    <s v="Cybersecurity"/>
    <s v="USA"/>
    <s v="Austin"/>
    <n v="2015"/>
    <d v="2024-12-13T00:00:00"/>
    <s v="Series B"/>
    <n v="48885024"/>
    <n v="78383460"/>
    <s v="Tiger Global"/>
    <n v="2"/>
    <n v="1776"/>
    <n v="44408137"/>
    <n v="7"/>
    <x v="2"/>
    <x v="0"/>
  </r>
  <r>
    <x v="2929"/>
    <s v="Startup2930"/>
    <s v="FinTech"/>
    <s v="Japan"/>
    <s v="Tokyo"/>
    <n v="2022"/>
    <d v="2024-01-29T00:00:00"/>
    <s v="Pre-Seed"/>
    <n v="36583904"/>
    <n v="445105945"/>
    <s v="Tiger Global"/>
    <n v="9"/>
    <n v="2165"/>
    <n v="1517734"/>
    <n v="30"/>
    <x v="3"/>
    <x v="0"/>
  </r>
  <r>
    <x v="2930"/>
    <s v="Startup2931"/>
    <s v="Robotics"/>
    <s v="UK"/>
    <s v="Manchester"/>
    <n v="2012"/>
    <d v="2023-07-30T00:00:00"/>
    <s v="Series B"/>
    <n v="904902"/>
    <n v="953218806"/>
    <s v="Accel"/>
    <n v="5"/>
    <n v="1184"/>
    <n v="58904702"/>
    <n v="21"/>
    <x v="0"/>
    <x v="1"/>
  </r>
  <r>
    <x v="2931"/>
    <s v="Startup2932"/>
    <s v="E-Commerce"/>
    <s v="Singapore"/>
    <s v="Singapore"/>
    <n v="2017"/>
    <d v="2022-02-25T00:00:00"/>
    <s v="Pre-Seed"/>
    <n v="13717918"/>
    <n v="767281332"/>
    <s v="SoftBank"/>
    <n v="6"/>
    <n v="1904"/>
    <n v="72369077"/>
    <n v="21"/>
    <x v="1"/>
    <x v="0"/>
  </r>
  <r>
    <x v="2932"/>
    <s v="Startup2933"/>
    <s v="Cybersecurity"/>
    <s v="France"/>
    <s v="Paris"/>
    <n v="2014"/>
    <d v="2023-07-23T00:00:00"/>
    <s v="Series D"/>
    <n v="42561571"/>
    <n v="65712337"/>
    <s v="Andreessen Horowitz"/>
    <n v="5"/>
    <n v="712"/>
    <n v="52778035"/>
    <n v="4"/>
    <x v="2"/>
    <x v="0"/>
  </r>
  <r>
    <x v="2933"/>
    <s v="Startup2934"/>
    <s v="SaaS"/>
    <s v="UAE"/>
    <s v="Dubai"/>
    <n v="2011"/>
    <d v="2022-06-08T00:00:00"/>
    <s v="Series B"/>
    <n v="27316604"/>
    <n v="530020955"/>
    <s v="Lightspeed"/>
    <n v="3"/>
    <n v="4676"/>
    <n v="87324978"/>
    <n v="32"/>
    <x v="3"/>
    <x v="0"/>
  </r>
  <r>
    <x v="2934"/>
    <s v="Startup2935"/>
    <s v="FinTech"/>
    <s v="Japan"/>
    <s v="Tokyo"/>
    <n v="2024"/>
    <d v="2024-03-22T00:00:00"/>
    <s v="IPO"/>
    <n v="32871592"/>
    <n v="666674386"/>
    <s v="Andreessen Horowitz"/>
    <n v="2"/>
    <n v="1627"/>
    <n v="62420205"/>
    <n v="1"/>
    <x v="2"/>
    <x v="0"/>
  </r>
  <r>
    <x v="2935"/>
    <s v="Startup2936"/>
    <s v="E-Commerce"/>
    <s v="Canada"/>
    <s v="Toronto"/>
    <n v="2018"/>
    <d v="2024-02-12T00:00:00"/>
    <s v="IPO"/>
    <n v="4780007"/>
    <n v="571612895"/>
    <s v="Sequoia Capital"/>
    <n v="8"/>
    <n v="3847"/>
    <n v="23302469"/>
    <n v="38"/>
    <x v="0"/>
    <x v="0"/>
  </r>
  <r>
    <x v="2936"/>
    <s v="Startup2937"/>
    <s v="FinTech"/>
    <s v="Canada"/>
    <s v="Vancouver"/>
    <n v="2019"/>
    <d v="2022-04-03T00:00:00"/>
    <s v="Series C"/>
    <n v="13922494"/>
    <n v="548894971"/>
    <s v="Tiger Global"/>
    <n v="4"/>
    <n v="2892"/>
    <n v="54028208"/>
    <n v="29"/>
    <x v="3"/>
    <x v="0"/>
  </r>
  <r>
    <x v="2937"/>
    <s v="Startup2938"/>
    <s v="AgriTech"/>
    <s v="UAE"/>
    <s v="Dubai"/>
    <n v="2023"/>
    <d v="2023-08-01T00:00:00"/>
    <s v="Series D"/>
    <n v="8592044"/>
    <n v="157583102"/>
    <s v="Accel"/>
    <n v="9"/>
    <n v="157"/>
    <n v="74622787"/>
    <n v="33"/>
    <x v="1"/>
    <x v="0"/>
  </r>
  <r>
    <x v="2938"/>
    <s v="Startup2939"/>
    <s v="E-Commerce"/>
    <s v="USA"/>
    <s v="Boston"/>
    <n v="2024"/>
    <d v="2023-11-02T00:00:00"/>
    <s v="Series A"/>
    <n v="23791452"/>
    <n v="272934342"/>
    <s v="Andreessen Horowitz"/>
    <n v="10"/>
    <n v="3051"/>
    <n v="26731936"/>
    <n v="28"/>
    <x v="1"/>
    <x v="0"/>
  </r>
  <r>
    <x v="2939"/>
    <s v="Startup2940"/>
    <s v="EdTech"/>
    <s v="USA"/>
    <s v="San Francisco"/>
    <n v="2024"/>
    <d v="2025-06-22T00:00:00"/>
    <s v="Seed"/>
    <n v="27426426"/>
    <n v="138354732"/>
    <s v="SoftBank"/>
    <n v="2"/>
    <n v="3810"/>
    <n v="81018702"/>
    <n v="37"/>
    <x v="1"/>
    <x v="0"/>
  </r>
  <r>
    <x v="2940"/>
    <s v="Startup2941"/>
    <s v="FinTech"/>
    <s v="USA"/>
    <s v="Austin"/>
    <n v="2023"/>
    <d v="2026-03-28T00:00:00"/>
    <s v="Series B"/>
    <n v="7560513"/>
    <n v="784947563"/>
    <s v="Y Combinator"/>
    <n v="8"/>
    <n v="1154"/>
    <n v="65994439"/>
    <n v="36"/>
    <x v="0"/>
    <x v="0"/>
  </r>
  <r>
    <x v="2941"/>
    <s v="Startup2942"/>
    <s v="AI"/>
    <s v="India"/>
    <s v="Hyderabad"/>
    <n v="2014"/>
    <d v="2024-06-27T00:00:00"/>
    <s v="Seed"/>
    <n v="30944762"/>
    <n v="63443774"/>
    <s v="Lightspeed"/>
    <n v="2"/>
    <n v="4709"/>
    <n v="1332951"/>
    <n v="40"/>
    <x v="1"/>
    <x v="0"/>
  </r>
  <r>
    <x v="2942"/>
    <s v="Startup2943"/>
    <s v="Robotics"/>
    <s v="Australia"/>
    <s v="Sydney"/>
    <n v="2023"/>
    <d v="2026-04-26T00:00:00"/>
    <s v="Series C"/>
    <n v="41355756"/>
    <n v="516946186"/>
    <s v="Accel"/>
    <n v="12"/>
    <n v="578"/>
    <n v="47746046"/>
    <n v="3"/>
    <x v="0"/>
    <x v="0"/>
  </r>
  <r>
    <x v="2943"/>
    <s v="Startup2944"/>
    <s v="SaaS"/>
    <s v="UAE"/>
    <s v="Abu Dhabi"/>
    <n v="2013"/>
    <d v="2023-04-07T00:00:00"/>
    <s v="Series B"/>
    <n v="24241629"/>
    <n v="142450422"/>
    <s v="Sequoia Capital"/>
    <n v="10"/>
    <n v="2716"/>
    <n v="19979139"/>
    <n v="35"/>
    <x v="0"/>
    <x v="0"/>
  </r>
  <r>
    <x v="2944"/>
    <s v="Startup2945"/>
    <s v="E-Commerce"/>
    <s v="UK"/>
    <s v="London"/>
    <n v="2022"/>
    <d v="2021-05-23T00:00:00"/>
    <s v="Series D"/>
    <n v="553587"/>
    <n v="405376785"/>
    <s v="Tiger Global"/>
    <n v="13"/>
    <n v="1846"/>
    <n v="63094575"/>
    <n v="27"/>
    <x v="0"/>
    <x v="0"/>
  </r>
  <r>
    <x v="2945"/>
    <s v="Startup2946"/>
    <s v="AI"/>
    <s v="Australia"/>
    <s v="Melbourne"/>
    <n v="2010"/>
    <d v="2023-12-25T00:00:00"/>
    <s v="Series C"/>
    <n v="48335369"/>
    <n v="543941975"/>
    <s v="SoftBank"/>
    <n v="7"/>
    <n v="4288"/>
    <n v="70274434"/>
    <n v="34"/>
    <x v="1"/>
    <x v="0"/>
  </r>
  <r>
    <x v="2946"/>
    <s v="Startup2947"/>
    <s v="Cybersecurity"/>
    <s v="Singapore"/>
    <s v="Singapore"/>
    <n v="2021"/>
    <d v="2025-01-21T00:00:00"/>
    <s v="Series B"/>
    <n v="22920728"/>
    <n v="671391005"/>
    <s v="Peak XV"/>
    <n v="14"/>
    <n v="3094"/>
    <n v="66712145"/>
    <n v="4"/>
    <x v="1"/>
    <x v="0"/>
  </r>
  <r>
    <x v="2947"/>
    <s v="Startup2948"/>
    <s v="CleanTech"/>
    <s v="India"/>
    <s v="Bengaluru"/>
    <n v="2020"/>
    <d v="2024-03-16T00:00:00"/>
    <s v="Seed"/>
    <n v="19535507"/>
    <n v="239723808"/>
    <s v="Accel"/>
    <n v="14"/>
    <n v="4723"/>
    <n v="70643752"/>
    <n v="9"/>
    <x v="2"/>
    <x v="0"/>
  </r>
  <r>
    <x v="2948"/>
    <s v="Startup2949"/>
    <s v="AI"/>
    <s v="India"/>
    <s v="Bengaluru"/>
    <n v="2015"/>
    <d v="2021-10-17T00:00:00"/>
    <s v="Series A"/>
    <n v="46688359"/>
    <n v="367835392"/>
    <s v="Y Combinator"/>
    <n v="13"/>
    <n v="1689"/>
    <n v="28014173"/>
    <n v="35"/>
    <x v="3"/>
    <x v="0"/>
  </r>
  <r>
    <x v="2949"/>
    <s v="Startup2950"/>
    <s v="CleanTech"/>
    <s v="Canada"/>
    <s v="Toronto"/>
    <n v="2011"/>
    <d v="2024-04-12T00:00:00"/>
    <s v="Series B"/>
    <n v="1388866"/>
    <n v="614863805"/>
    <s v="Andreessen Horowitz"/>
    <n v="1"/>
    <n v="902"/>
    <n v="30212063"/>
    <n v="3"/>
    <x v="1"/>
    <x v="0"/>
  </r>
  <r>
    <x v="2950"/>
    <s v="Startup2951"/>
    <s v="AI"/>
    <s v="UK"/>
    <s v="London"/>
    <n v="2022"/>
    <d v="2024-08-28T00:00:00"/>
    <s v="Series D"/>
    <n v="8680935"/>
    <n v="593495228"/>
    <s v="Lightspeed"/>
    <n v="4"/>
    <n v="4368"/>
    <n v="50904682"/>
    <n v="39"/>
    <x v="3"/>
    <x v="0"/>
  </r>
  <r>
    <x v="2951"/>
    <s v="Startup2952"/>
    <s v="AI"/>
    <s v="USA"/>
    <s v="San Francisco"/>
    <n v="2010"/>
    <d v="2021-12-31T00:00:00"/>
    <s v="Series C"/>
    <n v="9445955"/>
    <n v="835944467"/>
    <s v="Tiger Global"/>
    <n v="11"/>
    <n v="1465"/>
    <n v="88024886"/>
    <n v="19"/>
    <x v="3"/>
    <x v="1"/>
  </r>
  <r>
    <x v="2952"/>
    <s v="Startup2953"/>
    <s v="HealthTech"/>
    <s v="USA"/>
    <s v="New York"/>
    <n v="2020"/>
    <d v="2023-11-21T00:00:00"/>
    <s v="Pre-Seed"/>
    <n v="8742926"/>
    <n v="471458199"/>
    <s v="Peak XV"/>
    <n v="5"/>
    <n v="3729"/>
    <n v="81180814"/>
    <n v="5"/>
    <x v="1"/>
    <x v="0"/>
  </r>
  <r>
    <x v="2953"/>
    <s v="Startup2954"/>
    <s v="SaaS"/>
    <s v="France"/>
    <s v="Paris"/>
    <n v="2011"/>
    <d v="2023-10-22T00:00:00"/>
    <s v="IPO"/>
    <n v="45923904"/>
    <n v="944220254"/>
    <s v="Peak XV"/>
    <n v="1"/>
    <n v="2900"/>
    <n v="49206315"/>
    <n v="37"/>
    <x v="2"/>
    <x v="1"/>
  </r>
  <r>
    <x v="2954"/>
    <s v="Startup2955"/>
    <s v="SaaS"/>
    <s v="Australia"/>
    <s v="Sydney"/>
    <n v="2016"/>
    <d v="2022-02-07T00:00:00"/>
    <s v="IPO"/>
    <n v="38050603"/>
    <n v="328779886"/>
    <s v="Peak XV"/>
    <n v="11"/>
    <n v="3779"/>
    <n v="74530166"/>
    <n v="22"/>
    <x v="3"/>
    <x v="0"/>
  </r>
  <r>
    <x v="2955"/>
    <s v="Startup2956"/>
    <s v="EdTech"/>
    <s v="USA"/>
    <s v="New York"/>
    <n v="2017"/>
    <d v="2021-08-17T00:00:00"/>
    <s v="Series A"/>
    <n v="43159315"/>
    <n v="432184665"/>
    <s v="Accel"/>
    <n v="5"/>
    <n v="1791"/>
    <n v="62171188"/>
    <n v="20"/>
    <x v="3"/>
    <x v="0"/>
  </r>
  <r>
    <x v="2956"/>
    <s v="Startup2957"/>
    <s v="EdTech"/>
    <s v="Australia"/>
    <s v="Sydney"/>
    <n v="2019"/>
    <d v="2022-09-17T00:00:00"/>
    <s v="IPO"/>
    <n v="9772819"/>
    <n v="755486743"/>
    <s v="SoftBank"/>
    <n v="15"/>
    <n v="3785"/>
    <n v="15718105"/>
    <n v="6"/>
    <x v="1"/>
    <x v="0"/>
  </r>
  <r>
    <x v="2957"/>
    <s v="Startup2958"/>
    <s v="Robotics"/>
    <s v="Canada"/>
    <s v="Toronto"/>
    <n v="2010"/>
    <d v="2023-10-25T00:00:00"/>
    <s v="Seed"/>
    <n v="4545567"/>
    <n v="864562067"/>
    <s v="Y Combinator"/>
    <n v="2"/>
    <n v="3988"/>
    <n v="96037238"/>
    <n v="22"/>
    <x v="2"/>
    <x v="1"/>
  </r>
  <r>
    <x v="2958"/>
    <s v="Startup2959"/>
    <s v="Cybersecurity"/>
    <s v="USA"/>
    <s v="Boston"/>
    <n v="2021"/>
    <d v="2026-06-21T00:00:00"/>
    <s v="Series C"/>
    <n v="2482819"/>
    <n v="330367670"/>
    <s v="Y Combinator"/>
    <n v="3"/>
    <n v="2476"/>
    <n v="63536273"/>
    <n v="10"/>
    <x v="1"/>
    <x v="0"/>
  </r>
  <r>
    <x v="2959"/>
    <s v="Startup2960"/>
    <s v="AI"/>
    <s v="Japan"/>
    <s v="Tokyo"/>
    <n v="2014"/>
    <d v="2022-06-06T00:00:00"/>
    <s v="IPO"/>
    <n v="26367792"/>
    <n v="350990707"/>
    <s v="Tiger Global"/>
    <n v="9"/>
    <n v="3033"/>
    <n v="79102622"/>
    <n v="39"/>
    <x v="3"/>
    <x v="0"/>
  </r>
  <r>
    <x v="2960"/>
    <s v="Startup2961"/>
    <s v="AgriTech"/>
    <s v="UAE"/>
    <s v="Dubai"/>
    <n v="2016"/>
    <d v="2023-12-19T00:00:00"/>
    <s v="IPO"/>
    <n v="38212080"/>
    <n v="827280600"/>
    <s v="Andreessen Horowitz"/>
    <n v="9"/>
    <n v="781"/>
    <n v="87402149"/>
    <n v="9"/>
    <x v="0"/>
    <x v="1"/>
  </r>
  <r>
    <x v="2961"/>
    <s v="Startup2962"/>
    <s v="AI"/>
    <s v="India"/>
    <s v="Mumbai"/>
    <n v="2014"/>
    <d v="2022-03-24T00:00:00"/>
    <s v="Seed"/>
    <n v="35573087"/>
    <n v="451426770"/>
    <s v="Tiger Global"/>
    <n v="13"/>
    <n v="3775"/>
    <n v="17046608"/>
    <n v="8"/>
    <x v="1"/>
    <x v="0"/>
  </r>
  <r>
    <x v="2962"/>
    <s v="Startup2963"/>
    <s v="Robotics"/>
    <s v="India"/>
    <s v="Mumbai"/>
    <n v="2018"/>
    <d v="2024-06-01T00:00:00"/>
    <s v="IPO"/>
    <n v="1767100"/>
    <n v="335641644"/>
    <s v="Accel"/>
    <n v="15"/>
    <n v="1176"/>
    <n v="44599170"/>
    <n v="4"/>
    <x v="3"/>
    <x v="0"/>
  </r>
  <r>
    <x v="2963"/>
    <s v="Startup2964"/>
    <s v="AgriTech"/>
    <s v="UK"/>
    <s v="Manchester"/>
    <n v="2021"/>
    <d v="2025-04-30T00:00:00"/>
    <s v="IPO"/>
    <n v="32473860"/>
    <n v="685578131"/>
    <s v="Peak XV"/>
    <n v="7"/>
    <n v="4620"/>
    <n v="3684773"/>
    <n v="14"/>
    <x v="0"/>
    <x v="0"/>
  </r>
  <r>
    <x v="2964"/>
    <s v="Startup2965"/>
    <s v="AI"/>
    <s v="France"/>
    <s v="Paris"/>
    <n v="2018"/>
    <d v="2023-07-20T00:00:00"/>
    <s v="Series B"/>
    <n v="39437415"/>
    <n v="311718556"/>
    <s v="Accel"/>
    <n v="2"/>
    <n v="3410"/>
    <n v="38411940"/>
    <n v="33"/>
    <x v="3"/>
    <x v="0"/>
  </r>
  <r>
    <x v="2965"/>
    <s v="Startup2966"/>
    <s v="Robotics"/>
    <s v="Canada"/>
    <s v="Toronto"/>
    <n v="2014"/>
    <d v="2026-03-05T00:00:00"/>
    <s v="Series D"/>
    <n v="12617431"/>
    <n v="228996405"/>
    <s v="Sequoia Capital"/>
    <n v="6"/>
    <n v="3326"/>
    <n v="14123889"/>
    <n v="6"/>
    <x v="3"/>
    <x v="0"/>
  </r>
  <r>
    <x v="2966"/>
    <s v="Startup2967"/>
    <s v="HealthTech"/>
    <s v="Japan"/>
    <s v="Tokyo"/>
    <n v="2012"/>
    <d v="2025-02-18T00:00:00"/>
    <s v="Series A"/>
    <n v="42876262"/>
    <n v="505527917"/>
    <s v="Accel"/>
    <n v="6"/>
    <n v="3344"/>
    <n v="26638525"/>
    <n v="30"/>
    <x v="0"/>
    <x v="0"/>
  </r>
  <r>
    <x v="2967"/>
    <s v="Startup2968"/>
    <s v="CleanTech"/>
    <s v="USA"/>
    <s v="New York"/>
    <n v="2021"/>
    <d v="2021-07-26T00:00:00"/>
    <s v="Series D"/>
    <n v="12105653"/>
    <n v="397754440"/>
    <s v="Lightspeed"/>
    <n v="14"/>
    <n v="493"/>
    <n v="23480381"/>
    <n v="5"/>
    <x v="3"/>
    <x v="0"/>
  </r>
  <r>
    <x v="2968"/>
    <s v="Startup2969"/>
    <s v="E-Commerce"/>
    <s v="UK"/>
    <s v="Manchester"/>
    <n v="2024"/>
    <d v="2022-06-23T00:00:00"/>
    <s v="Pre-Seed"/>
    <n v="9782857"/>
    <n v="662566970"/>
    <s v="SoftBank"/>
    <n v="5"/>
    <n v="4358"/>
    <n v="4083678"/>
    <n v="10"/>
    <x v="0"/>
    <x v="0"/>
  </r>
  <r>
    <x v="2969"/>
    <s v="Startup2970"/>
    <s v="SaaS"/>
    <s v="India"/>
    <s v="Mumbai"/>
    <n v="2017"/>
    <d v="2025-07-12T00:00:00"/>
    <s v="Series D"/>
    <n v="26449816"/>
    <n v="933707705"/>
    <s v="Y Combinator"/>
    <n v="12"/>
    <n v="4306"/>
    <n v="36729350"/>
    <n v="7"/>
    <x v="3"/>
    <x v="1"/>
  </r>
  <r>
    <x v="2970"/>
    <s v="Startup2971"/>
    <s v="CleanTech"/>
    <s v="UK"/>
    <s v="Manchester"/>
    <n v="2011"/>
    <d v="2025-07-23T00:00:00"/>
    <s v="Series D"/>
    <n v="47066490"/>
    <n v="328900974"/>
    <s v="Sequoia Capital"/>
    <n v="14"/>
    <n v="4471"/>
    <n v="7113738"/>
    <n v="26"/>
    <x v="2"/>
    <x v="0"/>
  </r>
  <r>
    <x v="2971"/>
    <s v="Startup2972"/>
    <s v="HealthTech"/>
    <s v="France"/>
    <s v="Paris"/>
    <n v="2014"/>
    <d v="2026-06-09T00:00:00"/>
    <s v="IPO"/>
    <n v="25365073"/>
    <n v="15064216"/>
    <s v="Accel"/>
    <n v="12"/>
    <n v="127"/>
    <n v="45920326"/>
    <n v="12"/>
    <x v="0"/>
    <x v="0"/>
  </r>
  <r>
    <x v="2972"/>
    <s v="Startup2973"/>
    <s v="AI"/>
    <s v="France"/>
    <s v="Paris"/>
    <n v="2014"/>
    <d v="2026-06-18T00:00:00"/>
    <s v="Seed"/>
    <n v="16172416"/>
    <n v="569783983"/>
    <s v="SoftBank"/>
    <n v="9"/>
    <n v="765"/>
    <n v="59085422"/>
    <n v="7"/>
    <x v="2"/>
    <x v="0"/>
  </r>
  <r>
    <x v="2973"/>
    <s v="Startup2974"/>
    <s v="EdTech"/>
    <s v="France"/>
    <s v="Paris"/>
    <n v="2022"/>
    <d v="2024-04-16T00:00:00"/>
    <s v="IPO"/>
    <n v="16235295"/>
    <n v="946833499"/>
    <s v="Andreessen Horowitz"/>
    <n v="1"/>
    <n v="2189"/>
    <n v="34293170"/>
    <n v="20"/>
    <x v="0"/>
    <x v="1"/>
  </r>
  <r>
    <x v="2974"/>
    <s v="Startup2975"/>
    <s v="EdTech"/>
    <s v="Japan"/>
    <s v="Tokyo"/>
    <n v="2022"/>
    <d v="2023-11-27T00:00:00"/>
    <s v="Seed"/>
    <n v="8833820"/>
    <n v="844067254"/>
    <s v="Tiger Global"/>
    <n v="6"/>
    <n v="416"/>
    <n v="48758780"/>
    <n v="11"/>
    <x v="0"/>
    <x v="1"/>
  </r>
  <r>
    <x v="2975"/>
    <s v="Startup2976"/>
    <s v="Cybersecurity"/>
    <s v="France"/>
    <s v="Paris"/>
    <n v="2014"/>
    <d v="2024-09-18T00:00:00"/>
    <s v="Seed"/>
    <n v="41624730"/>
    <n v="127096087"/>
    <s v="Accel"/>
    <n v="7"/>
    <n v="1635"/>
    <n v="46196357"/>
    <n v="27"/>
    <x v="2"/>
    <x v="0"/>
  </r>
  <r>
    <x v="2976"/>
    <s v="Startup2977"/>
    <s v="E-Commerce"/>
    <s v="Germany"/>
    <s v="Berlin"/>
    <n v="2016"/>
    <d v="2021-03-17T00:00:00"/>
    <s v="Pre-Seed"/>
    <n v="8466177"/>
    <n v="962373248"/>
    <s v="Lightspeed"/>
    <n v="15"/>
    <n v="3608"/>
    <n v="29453883"/>
    <n v="21"/>
    <x v="0"/>
    <x v="1"/>
  </r>
  <r>
    <x v="2977"/>
    <s v="Startup2978"/>
    <s v="E-Commerce"/>
    <s v="India"/>
    <s v="Hyderabad"/>
    <n v="2023"/>
    <d v="2021-07-26T00:00:00"/>
    <s v="Series B"/>
    <n v="39715966"/>
    <n v="525436157"/>
    <s v="Accel"/>
    <n v="4"/>
    <n v="776"/>
    <n v="19870425"/>
    <n v="11"/>
    <x v="3"/>
    <x v="0"/>
  </r>
  <r>
    <x v="2978"/>
    <s v="Startup2979"/>
    <s v="AI"/>
    <s v="Germany"/>
    <s v="Munich"/>
    <n v="2024"/>
    <d v="2023-07-11T00:00:00"/>
    <s v="Seed"/>
    <n v="23155979"/>
    <n v="123429560"/>
    <s v="Tiger Global"/>
    <n v="3"/>
    <n v="2676"/>
    <n v="25292335"/>
    <n v="29"/>
    <x v="0"/>
    <x v="0"/>
  </r>
  <r>
    <x v="2979"/>
    <s v="Startup2980"/>
    <s v="E-Commerce"/>
    <s v="USA"/>
    <s v="Austin"/>
    <n v="2013"/>
    <d v="2025-05-25T00:00:00"/>
    <s v="Series B"/>
    <n v="11915524"/>
    <n v="274448558"/>
    <s v="Lightspeed"/>
    <n v="15"/>
    <n v="2673"/>
    <n v="26455044"/>
    <n v="17"/>
    <x v="3"/>
    <x v="0"/>
  </r>
  <r>
    <x v="2980"/>
    <s v="Startup2981"/>
    <s v="AI"/>
    <s v="India"/>
    <s v="Bengaluru"/>
    <n v="2010"/>
    <d v="2021-04-09T00:00:00"/>
    <s v="IPO"/>
    <n v="19446466"/>
    <n v="441520126"/>
    <s v="Accel"/>
    <n v="1"/>
    <n v="2359"/>
    <n v="1090521"/>
    <n v="29"/>
    <x v="1"/>
    <x v="0"/>
  </r>
  <r>
    <x v="2981"/>
    <s v="Startup2982"/>
    <s v="AI"/>
    <s v="Germany"/>
    <s v="Munich"/>
    <n v="2011"/>
    <d v="2025-05-21T00:00:00"/>
    <s v="Series C"/>
    <n v="48653411"/>
    <n v="678628680"/>
    <s v="Sequoia Capital"/>
    <n v="7"/>
    <n v="1041"/>
    <n v="83075593"/>
    <n v="15"/>
    <x v="0"/>
    <x v="0"/>
  </r>
  <r>
    <x v="2982"/>
    <s v="Startup2983"/>
    <s v="CleanTech"/>
    <s v="Germany"/>
    <s v="Munich"/>
    <n v="2011"/>
    <d v="2022-11-15T00:00:00"/>
    <s v="Pre-Seed"/>
    <n v="2004510"/>
    <n v="836797929"/>
    <s v="SoftBank"/>
    <n v="11"/>
    <n v="125"/>
    <n v="30905841"/>
    <n v="35"/>
    <x v="2"/>
    <x v="1"/>
  </r>
  <r>
    <x v="2983"/>
    <s v="Startup2984"/>
    <s v="SaaS"/>
    <s v="UK"/>
    <s v="Manchester"/>
    <n v="2023"/>
    <d v="2024-10-09T00:00:00"/>
    <s v="Pre-Seed"/>
    <n v="2827303"/>
    <n v="403615245"/>
    <s v="SoftBank"/>
    <n v="14"/>
    <n v="1683"/>
    <n v="50701918"/>
    <n v="31"/>
    <x v="2"/>
    <x v="0"/>
  </r>
  <r>
    <x v="2984"/>
    <s v="Startup2985"/>
    <s v="CleanTech"/>
    <s v="Japan"/>
    <s v="Tokyo"/>
    <n v="2014"/>
    <d v="2025-04-01T00:00:00"/>
    <s v="Pre-Seed"/>
    <n v="3172843"/>
    <n v="513273542"/>
    <s v="Andreessen Horowitz"/>
    <n v="10"/>
    <n v="1344"/>
    <n v="80611005"/>
    <n v="26"/>
    <x v="3"/>
    <x v="0"/>
  </r>
  <r>
    <x v="2985"/>
    <s v="Startup2986"/>
    <s v="AgriTech"/>
    <s v="UAE"/>
    <s v="Dubai"/>
    <n v="2017"/>
    <d v="2025-08-27T00:00:00"/>
    <s v="IPO"/>
    <n v="17531772"/>
    <n v="28071514"/>
    <s v="SoftBank"/>
    <n v="3"/>
    <n v="4734"/>
    <n v="60665934"/>
    <n v="17"/>
    <x v="2"/>
    <x v="0"/>
  </r>
  <r>
    <x v="2986"/>
    <s v="Startup2987"/>
    <s v="AI"/>
    <s v="Singapore"/>
    <s v="Singapore"/>
    <n v="2015"/>
    <d v="2025-12-24T00:00:00"/>
    <s v="Seed"/>
    <n v="34988145"/>
    <n v="635568425"/>
    <s v="Sequoia Capital"/>
    <n v="10"/>
    <n v="219"/>
    <n v="339779"/>
    <n v="32"/>
    <x v="0"/>
    <x v="0"/>
  </r>
  <r>
    <x v="2987"/>
    <s v="Startup2988"/>
    <s v="Cybersecurity"/>
    <s v="UK"/>
    <s v="Manchester"/>
    <n v="2020"/>
    <d v="2023-05-20T00:00:00"/>
    <s v="Series B"/>
    <n v="36539450"/>
    <n v="925779155"/>
    <s v="Lightspeed"/>
    <n v="12"/>
    <n v="3374"/>
    <n v="7742689"/>
    <n v="25"/>
    <x v="3"/>
    <x v="1"/>
  </r>
  <r>
    <x v="2988"/>
    <s v="Startup2989"/>
    <s v="Robotics"/>
    <s v="UK"/>
    <s v="London"/>
    <n v="2023"/>
    <d v="2025-03-18T00:00:00"/>
    <s v="Series A"/>
    <n v="34230313"/>
    <n v="941416459"/>
    <s v="Y Combinator"/>
    <n v="1"/>
    <n v="4791"/>
    <n v="27184946"/>
    <n v="33"/>
    <x v="0"/>
    <x v="1"/>
  </r>
  <r>
    <x v="2989"/>
    <s v="Startup2990"/>
    <s v="AgriTech"/>
    <s v="UAE"/>
    <s v="Abu Dhabi"/>
    <n v="2021"/>
    <d v="2021-03-21T00:00:00"/>
    <s v="Seed"/>
    <n v="22943001"/>
    <n v="163975367"/>
    <s v="Lightspeed"/>
    <n v="2"/>
    <n v="2390"/>
    <n v="95374990"/>
    <n v="4"/>
    <x v="2"/>
    <x v="0"/>
  </r>
  <r>
    <x v="2990"/>
    <s v="Startup2991"/>
    <s v="E-Commerce"/>
    <s v="Singapore"/>
    <s v="Singapore"/>
    <n v="2014"/>
    <d v="2021-05-24T00:00:00"/>
    <s v="Series B"/>
    <n v="40862634"/>
    <n v="148603579"/>
    <s v="Sequoia Capital"/>
    <n v="5"/>
    <n v="1721"/>
    <n v="5736911"/>
    <n v="30"/>
    <x v="3"/>
    <x v="0"/>
  </r>
  <r>
    <x v="2991"/>
    <s v="Startup2992"/>
    <s v="AI"/>
    <s v="Japan"/>
    <s v="Tokyo"/>
    <n v="2012"/>
    <d v="2023-06-20T00:00:00"/>
    <s v="Series A"/>
    <n v="22063091"/>
    <n v="438876763"/>
    <s v="Peak XV"/>
    <n v="10"/>
    <n v="4146"/>
    <n v="30634776"/>
    <n v="27"/>
    <x v="1"/>
    <x v="0"/>
  </r>
  <r>
    <x v="2992"/>
    <s v="Startup2993"/>
    <s v="CleanTech"/>
    <s v="Japan"/>
    <s v="Tokyo"/>
    <n v="2023"/>
    <d v="2025-12-29T00:00:00"/>
    <s v="Series B"/>
    <n v="47228710"/>
    <n v="652976326"/>
    <s v="Andreessen Horowitz"/>
    <n v="2"/>
    <n v="4047"/>
    <n v="23113750"/>
    <n v="5"/>
    <x v="1"/>
    <x v="0"/>
  </r>
  <r>
    <x v="2993"/>
    <s v="Startup2994"/>
    <s v="EdTech"/>
    <s v="Germany"/>
    <s v="Munich"/>
    <n v="2017"/>
    <d v="2021-11-12T00:00:00"/>
    <s v="IPO"/>
    <n v="34574766"/>
    <n v="534878374"/>
    <s v="Lightspeed"/>
    <n v="3"/>
    <n v="2411"/>
    <n v="98189013"/>
    <n v="34"/>
    <x v="2"/>
    <x v="0"/>
  </r>
  <r>
    <x v="2994"/>
    <s v="Startup2995"/>
    <s v="FinTech"/>
    <s v="India"/>
    <s v="Mumbai"/>
    <n v="2019"/>
    <d v="2022-07-08T00:00:00"/>
    <s v="Series D"/>
    <n v="45657498"/>
    <n v="673848780"/>
    <s v="Lightspeed"/>
    <n v="1"/>
    <n v="4671"/>
    <n v="26678807"/>
    <n v="5"/>
    <x v="0"/>
    <x v="0"/>
  </r>
  <r>
    <x v="2995"/>
    <s v="Startup2996"/>
    <s v="Cybersecurity"/>
    <s v="India"/>
    <s v="Mumbai"/>
    <n v="2024"/>
    <d v="2023-08-15T00:00:00"/>
    <s v="IPO"/>
    <n v="771360"/>
    <n v="814039175"/>
    <s v="Tiger Global"/>
    <n v="3"/>
    <n v="554"/>
    <n v="10497837"/>
    <n v="12"/>
    <x v="0"/>
    <x v="1"/>
  </r>
  <r>
    <x v="2996"/>
    <s v="Startup2997"/>
    <s v="E-Commerce"/>
    <s v="UK"/>
    <s v="Manchester"/>
    <n v="2010"/>
    <d v="2024-01-14T00:00:00"/>
    <s v="Series D"/>
    <n v="17933357"/>
    <n v="437078830"/>
    <s v="Accel"/>
    <n v="14"/>
    <n v="4051"/>
    <n v="42129715"/>
    <n v="5"/>
    <x v="0"/>
    <x v="0"/>
  </r>
  <r>
    <x v="2997"/>
    <s v="Startup2998"/>
    <s v="FinTech"/>
    <s v="Singapore"/>
    <s v="Singapore"/>
    <n v="2015"/>
    <d v="2023-09-13T00:00:00"/>
    <s v="Series B"/>
    <n v="30451263"/>
    <n v="826166059"/>
    <s v="SoftBank"/>
    <n v="13"/>
    <n v="1759"/>
    <n v="97089173"/>
    <n v="18"/>
    <x v="1"/>
    <x v="1"/>
  </r>
  <r>
    <x v="2998"/>
    <s v="Startup2999"/>
    <s v="Robotics"/>
    <s v="France"/>
    <s v="Paris"/>
    <n v="2018"/>
    <d v="2025-08-17T00:00:00"/>
    <s v="Series B"/>
    <n v="25284625"/>
    <n v="55982357"/>
    <s v="Lightspeed"/>
    <n v="5"/>
    <n v="4003"/>
    <n v="8888303"/>
    <n v="27"/>
    <x v="3"/>
    <x v="0"/>
  </r>
  <r>
    <x v="2999"/>
    <s v="Startup3000"/>
    <s v="AI"/>
    <s v="France"/>
    <s v="Paris"/>
    <n v="2017"/>
    <d v="2024-05-11T00:00:00"/>
    <s v="Series C"/>
    <n v="36932871"/>
    <n v="294115914"/>
    <s v="Accel"/>
    <n v="5"/>
    <n v="4329"/>
    <n v="40265028"/>
    <n v="14"/>
    <x v="2"/>
    <x v="0"/>
  </r>
  <r>
    <x v="3000"/>
    <s v="Startup3001"/>
    <s v="SaaS"/>
    <s v="Japan"/>
    <s v="Tokyo"/>
    <n v="2024"/>
    <d v="2025-03-28T00:00:00"/>
    <s v="Series C"/>
    <n v="10427396"/>
    <n v="396464931"/>
    <s v="Y Combinator"/>
    <n v="4"/>
    <n v="3897"/>
    <n v="93861424"/>
    <n v="27"/>
    <x v="1"/>
    <x v="0"/>
  </r>
  <r>
    <x v="3001"/>
    <s v="Startup3002"/>
    <s v="AI"/>
    <s v="UK"/>
    <s v="Manchester"/>
    <n v="2013"/>
    <d v="2021-10-31T00:00:00"/>
    <s v="Series B"/>
    <n v="16162850"/>
    <n v="694824874"/>
    <s v="Sequoia Capital"/>
    <n v="4"/>
    <n v="3327"/>
    <n v="71963774"/>
    <n v="16"/>
    <x v="0"/>
    <x v="0"/>
  </r>
  <r>
    <x v="3002"/>
    <s v="Startup3003"/>
    <s v="Robotics"/>
    <s v="UAE"/>
    <s v="Dubai"/>
    <n v="2019"/>
    <d v="2022-07-22T00:00:00"/>
    <s v="IPO"/>
    <n v="37492624"/>
    <n v="584158057"/>
    <s v="Andreessen Horowitz"/>
    <n v="7"/>
    <n v="788"/>
    <n v="63249272"/>
    <n v="4"/>
    <x v="1"/>
    <x v="0"/>
  </r>
  <r>
    <x v="3003"/>
    <s v="Startup3004"/>
    <s v="AI"/>
    <s v="France"/>
    <s v="Paris"/>
    <n v="2017"/>
    <d v="2025-11-21T00:00:00"/>
    <s v="Series A"/>
    <n v="10059798"/>
    <n v="691257863"/>
    <s v="Y Combinator"/>
    <n v="10"/>
    <n v="4040"/>
    <n v="159994"/>
    <n v="5"/>
    <x v="3"/>
    <x v="0"/>
  </r>
  <r>
    <x v="3004"/>
    <s v="Startup3005"/>
    <s v="Robotics"/>
    <s v="Singapore"/>
    <s v="Singapore"/>
    <n v="2024"/>
    <d v="2022-07-27T00:00:00"/>
    <s v="Series C"/>
    <n v="37791408"/>
    <n v="743909573"/>
    <s v="Lightspeed"/>
    <n v="5"/>
    <n v="2388"/>
    <n v="94096912"/>
    <n v="6"/>
    <x v="3"/>
    <x v="0"/>
  </r>
  <r>
    <x v="3005"/>
    <s v="Startup3006"/>
    <s v="CleanTech"/>
    <s v="France"/>
    <s v="Paris"/>
    <n v="2016"/>
    <d v="2022-12-26T00:00:00"/>
    <s v="Series D"/>
    <n v="13572244"/>
    <n v="252238133"/>
    <s v="SoftBank"/>
    <n v="14"/>
    <n v="1247"/>
    <n v="24738817"/>
    <n v="5"/>
    <x v="1"/>
    <x v="0"/>
  </r>
  <r>
    <x v="3006"/>
    <s v="Startup3007"/>
    <s v="Robotics"/>
    <s v="France"/>
    <s v="Paris"/>
    <n v="2024"/>
    <d v="2024-08-10T00:00:00"/>
    <s v="Pre-Seed"/>
    <n v="15922510"/>
    <n v="296677414"/>
    <s v="Lightspeed"/>
    <n v="9"/>
    <n v="3554"/>
    <n v="55372670"/>
    <n v="25"/>
    <x v="2"/>
    <x v="0"/>
  </r>
  <r>
    <x v="3007"/>
    <s v="Startup3008"/>
    <s v="FinTech"/>
    <s v="UK"/>
    <s v="Manchester"/>
    <n v="2015"/>
    <d v="2025-11-21T00:00:00"/>
    <s v="Pre-Seed"/>
    <n v="3853977"/>
    <n v="873464527"/>
    <s v="SoftBank"/>
    <n v="9"/>
    <n v="3275"/>
    <n v="60446371"/>
    <n v="27"/>
    <x v="2"/>
    <x v="1"/>
  </r>
  <r>
    <x v="3008"/>
    <s v="Startup3009"/>
    <s v="E-Commerce"/>
    <s v="Germany"/>
    <s v="Munich"/>
    <n v="2020"/>
    <d v="2021-02-08T00:00:00"/>
    <s v="Series A"/>
    <n v="48496885"/>
    <n v="997251723"/>
    <s v="Lightspeed"/>
    <n v="15"/>
    <n v="3796"/>
    <n v="37450592"/>
    <n v="8"/>
    <x v="0"/>
    <x v="1"/>
  </r>
  <r>
    <x v="3009"/>
    <s v="Startup3010"/>
    <s v="Robotics"/>
    <s v="UAE"/>
    <s v="Dubai"/>
    <n v="2015"/>
    <d v="2022-07-23T00:00:00"/>
    <s v="Series B"/>
    <n v="44237114"/>
    <n v="786558598"/>
    <s v="Tiger Global"/>
    <n v="4"/>
    <n v="1707"/>
    <n v="92987420"/>
    <n v="32"/>
    <x v="3"/>
    <x v="0"/>
  </r>
  <r>
    <x v="3010"/>
    <s v="Startup3011"/>
    <s v="AgriTech"/>
    <s v="Canada"/>
    <s v="Vancouver"/>
    <n v="2020"/>
    <d v="2022-06-28T00:00:00"/>
    <s v="Series A"/>
    <n v="33468174"/>
    <n v="898358708"/>
    <s v="Y Combinator"/>
    <n v="14"/>
    <n v="3651"/>
    <n v="49827012"/>
    <n v="14"/>
    <x v="0"/>
    <x v="1"/>
  </r>
  <r>
    <x v="3011"/>
    <s v="Startup3012"/>
    <s v="Robotics"/>
    <s v="USA"/>
    <s v="Boston"/>
    <n v="2018"/>
    <d v="2024-12-28T00:00:00"/>
    <s v="Series A"/>
    <n v="16529476"/>
    <n v="524702871"/>
    <s v="Peak XV"/>
    <n v="3"/>
    <n v="40"/>
    <n v="56144315"/>
    <n v="8"/>
    <x v="0"/>
    <x v="0"/>
  </r>
  <r>
    <x v="3012"/>
    <s v="Startup3013"/>
    <s v="AgriTech"/>
    <s v="Singapore"/>
    <s v="Singapore"/>
    <n v="2023"/>
    <d v="2023-06-06T00:00:00"/>
    <s v="Pre-Seed"/>
    <n v="40089540"/>
    <n v="900571735"/>
    <s v="Sequoia Capital"/>
    <n v="14"/>
    <n v="684"/>
    <n v="88721657"/>
    <n v="3"/>
    <x v="2"/>
    <x v="1"/>
  </r>
  <r>
    <x v="3013"/>
    <s v="Startup3014"/>
    <s v="AgriTech"/>
    <s v="India"/>
    <s v="Mumbai"/>
    <n v="2011"/>
    <d v="2024-03-17T00:00:00"/>
    <s v="IPO"/>
    <n v="903781"/>
    <n v="566095302"/>
    <s v="Accel"/>
    <n v="10"/>
    <n v="1417"/>
    <n v="6398228"/>
    <n v="23"/>
    <x v="0"/>
    <x v="0"/>
  </r>
  <r>
    <x v="3014"/>
    <s v="Startup3015"/>
    <s v="EdTech"/>
    <s v="USA"/>
    <s v="Austin"/>
    <n v="2020"/>
    <d v="2023-08-29T00:00:00"/>
    <s v="Pre-Seed"/>
    <n v="33708820"/>
    <n v="320264094"/>
    <s v="Tiger Global"/>
    <n v="5"/>
    <n v="3841"/>
    <n v="13876324"/>
    <n v="24"/>
    <x v="0"/>
    <x v="0"/>
  </r>
  <r>
    <x v="3015"/>
    <s v="Startup3016"/>
    <s v="HealthTech"/>
    <s v="UAE"/>
    <s v="Dubai"/>
    <n v="2024"/>
    <d v="2021-11-22T00:00:00"/>
    <s v="Series D"/>
    <n v="16000227"/>
    <n v="522900359"/>
    <s v="SoftBank"/>
    <n v="5"/>
    <n v="2576"/>
    <n v="88074092"/>
    <n v="17"/>
    <x v="3"/>
    <x v="0"/>
  </r>
  <r>
    <x v="3016"/>
    <s v="Startup3017"/>
    <s v="AgriTech"/>
    <s v="USA"/>
    <s v="Austin"/>
    <n v="2016"/>
    <d v="2022-02-03T00:00:00"/>
    <s v="IPO"/>
    <n v="10865679"/>
    <n v="184605973"/>
    <s v="SoftBank"/>
    <n v="13"/>
    <n v="1366"/>
    <n v="97304623"/>
    <n v="13"/>
    <x v="3"/>
    <x v="0"/>
  </r>
  <r>
    <x v="3017"/>
    <s v="Startup3018"/>
    <s v="AI"/>
    <s v="Germany"/>
    <s v="Munich"/>
    <n v="2023"/>
    <d v="2022-05-24T00:00:00"/>
    <s v="Series B"/>
    <n v="40777244"/>
    <n v="522362149"/>
    <s v="Lightspeed"/>
    <n v="13"/>
    <n v="19"/>
    <n v="88242291"/>
    <n v="11"/>
    <x v="0"/>
    <x v="0"/>
  </r>
  <r>
    <x v="3018"/>
    <s v="Startup3019"/>
    <s v="AI"/>
    <s v="Japan"/>
    <s v="Tokyo"/>
    <n v="2024"/>
    <d v="2022-04-16T00:00:00"/>
    <s v="Series B"/>
    <n v="40841155"/>
    <n v="909398581"/>
    <s v="Lightspeed"/>
    <n v="10"/>
    <n v="3466"/>
    <n v="57446406"/>
    <n v="25"/>
    <x v="1"/>
    <x v="1"/>
  </r>
  <r>
    <x v="3019"/>
    <s v="Startup3020"/>
    <s v="Robotics"/>
    <s v="USA"/>
    <s v="Austin"/>
    <n v="2018"/>
    <d v="2021-12-23T00:00:00"/>
    <s v="IPO"/>
    <n v="15459162"/>
    <n v="715110049"/>
    <s v="Lightspeed"/>
    <n v="14"/>
    <n v="4702"/>
    <n v="67524426"/>
    <n v="33"/>
    <x v="2"/>
    <x v="0"/>
  </r>
  <r>
    <x v="3020"/>
    <s v="Startup3021"/>
    <s v="CleanTech"/>
    <s v="Canada"/>
    <s v="Vancouver"/>
    <n v="2020"/>
    <d v="2023-04-06T00:00:00"/>
    <s v="Series C"/>
    <n v="15577311"/>
    <n v="950931452"/>
    <s v="Lightspeed"/>
    <n v="8"/>
    <n v="2830"/>
    <n v="14888018"/>
    <n v="24"/>
    <x v="0"/>
    <x v="1"/>
  </r>
  <r>
    <x v="3021"/>
    <s v="Startup3022"/>
    <s v="AI"/>
    <s v="Australia"/>
    <s v="Sydney"/>
    <n v="2022"/>
    <d v="2021-07-23T00:00:00"/>
    <s v="Series D"/>
    <n v="22298810"/>
    <n v="757790011"/>
    <s v="Andreessen Horowitz"/>
    <n v="12"/>
    <n v="232"/>
    <n v="86955148"/>
    <n v="32"/>
    <x v="0"/>
    <x v="0"/>
  </r>
  <r>
    <x v="3022"/>
    <s v="Startup3023"/>
    <s v="AgriTech"/>
    <s v="Germany"/>
    <s v="Munich"/>
    <n v="2015"/>
    <d v="2022-08-09T00:00:00"/>
    <s v="Series D"/>
    <n v="30303312"/>
    <n v="326902637"/>
    <s v="Sequoia Capital"/>
    <n v="5"/>
    <n v="2122"/>
    <n v="87137816"/>
    <n v="33"/>
    <x v="0"/>
    <x v="0"/>
  </r>
  <r>
    <x v="3023"/>
    <s v="Startup3024"/>
    <s v="HealthTech"/>
    <s v="Canada"/>
    <s v="Vancouver"/>
    <n v="2018"/>
    <d v="2022-04-15T00:00:00"/>
    <s v="Series B"/>
    <n v="49644636"/>
    <n v="809320955"/>
    <s v="Sequoia Capital"/>
    <n v="10"/>
    <n v="2559"/>
    <n v="68942406"/>
    <n v="28"/>
    <x v="3"/>
    <x v="1"/>
  </r>
  <r>
    <x v="3024"/>
    <s v="Startup3025"/>
    <s v="Cybersecurity"/>
    <s v="France"/>
    <s v="Paris"/>
    <n v="2021"/>
    <d v="2023-08-23T00:00:00"/>
    <s v="Seed"/>
    <n v="49444487"/>
    <n v="728797216"/>
    <s v="Peak XV"/>
    <n v="13"/>
    <n v="4931"/>
    <n v="15411635"/>
    <n v="13"/>
    <x v="3"/>
    <x v="0"/>
  </r>
  <r>
    <x v="3025"/>
    <s v="Startup3026"/>
    <s v="E-Commerce"/>
    <s v="USA"/>
    <s v="San Francisco"/>
    <n v="2015"/>
    <d v="2025-07-05T00:00:00"/>
    <s v="Series D"/>
    <n v="43214172"/>
    <n v="383888142"/>
    <s v="Lightspeed"/>
    <n v="2"/>
    <n v="650"/>
    <n v="63980092"/>
    <n v="28"/>
    <x v="3"/>
    <x v="0"/>
  </r>
  <r>
    <x v="3026"/>
    <s v="Startup3027"/>
    <s v="E-Commerce"/>
    <s v="India"/>
    <s v="Hyderabad"/>
    <n v="2012"/>
    <d v="2021-02-10T00:00:00"/>
    <s v="Series A"/>
    <n v="17608489"/>
    <n v="455951235"/>
    <s v="Tiger Global"/>
    <n v="6"/>
    <n v="3701"/>
    <n v="74072276"/>
    <n v="23"/>
    <x v="3"/>
    <x v="0"/>
  </r>
  <r>
    <x v="3027"/>
    <s v="Startup3028"/>
    <s v="FinTech"/>
    <s v="India"/>
    <s v="Bengaluru"/>
    <n v="2018"/>
    <d v="2024-10-19T00:00:00"/>
    <s v="Series C"/>
    <n v="14480365"/>
    <n v="281102003"/>
    <s v="Sequoia Capital"/>
    <n v="8"/>
    <n v="1988"/>
    <n v="79807841"/>
    <n v="3"/>
    <x v="0"/>
    <x v="0"/>
  </r>
  <r>
    <x v="3028"/>
    <s v="Startup3029"/>
    <s v="AgriTech"/>
    <s v="Japan"/>
    <s v="Tokyo"/>
    <n v="2018"/>
    <d v="2025-11-22T00:00:00"/>
    <s v="Series D"/>
    <n v="49239918"/>
    <n v="448862160"/>
    <s v="Lightspeed"/>
    <n v="10"/>
    <n v="862"/>
    <n v="47937785"/>
    <n v="9"/>
    <x v="1"/>
    <x v="0"/>
  </r>
  <r>
    <x v="3029"/>
    <s v="Startup3030"/>
    <s v="E-Commerce"/>
    <s v="France"/>
    <s v="Paris"/>
    <n v="2010"/>
    <d v="2021-03-04T00:00:00"/>
    <s v="Series A"/>
    <n v="17300885"/>
    <n v="974272273"/>
    <s v="Tiger Global"/>
    <n v="8"/>
    <n v="2358"/>
    <n v="20169208"/>
    <n v="23"/>
    <x v="2"/>
    <x v="1"/>
  </r>
  <r>
    <x v="3030"/>
    <s v="Startup3031"/>
    <s v="AgriTech"/>
    <s v="USA"/>
    <s v="Austin"/>
    <n v="2018"/>
    <d v="2024-03-13T00:00:00"/>
    <s v="Series D"/>
    <n v="5308945"/>
    <n v="420355588"/>
    <s v="Accel"/>
    <n v="14"/>
    <n v="2121"/>
    <n v="32785146"/>
    <n v="36"/>
    <x v="2"/>
    <x v="0"/>
  </r>
  <r>
    <x v="3031"/>
    <s v="Startup3032"/>
    <s v="CleanTech"/>
    <s v="Japan"/>
    <s v="Tokyo"/>
    <n v="2024"/>
    <d v="2026-06-09T00:00:00"/>
    <s v="Series A"/>
    <n v="17711944"/>
    <n v="951334969"/>
    <s v="Accel"/>
    <n v="15"/>
    <n v="1404"/>
    <n v="84278543"/>
    <n v="6"/>
    <x v="3"/>
    <x v="1"/>
  </r>
  <r>
    <x v="3032"/>
    <s v="Startup3033"/>
    <s v="HealthTech"/>
    <s v="Australia"/>
    <s v="Melbourne"/>
    <n v="2019"/>
    <d v="2025-12-09T00:00:00"/>
    <s v="Series C"/>
    <n v="33342241"/>
    <n v="48469085"/>
    <s v="Y Combinator"/>
    <n v="5"/>
    <n v="1210"/>
    <n v="33601595"/>
    <n v="22"/>
    <x v="1"/>
    <x v="0"/>
  </r>
  <r>
    <x v="3033"/>
    <s v="Startup3034"/>
    <s v="SaaS"/>
    <s v="India"/>
    <s v="Hyderabad"/>
    <n v="2012"/>
    <d v="2024-11-29T00:00:00"/>
    <s v="Seed"/>
    <n v="45033299"/>
    <n v="741693181"/>
    <s v="Y Combinator"/>
    <n v="11"/>
    <n v="680"/>
    <n v="16848394"/>
    <n v="1"/>
    <x v="2"/>
    <x v="0"/>
  </r>
  <r>
    <x v="3034"/>
    <s v="Startup3035"/>
    <s v="E-Commerce"/>
    <s v="UK"/>
    <s v="London"/>
    <n v="2014"/>
    <d v="2024-08-12T00:00:00"/>
    <s v="IPO"/>
    <n v="23559102"/>
    <n v="327983936"/>
    <s v="Andreessen Horowitz"/>
    <n v="15"/>
    <n v="2671"/>
    <n v="4177480"/>
    <n v="7"/>
    <x v="2"/>
    <x v="0"/>
  </r>
  <r>
    <x v="3035"/>
    <s v="Startup3036"/>
    <s v="HealthTech"/>
    <s v="UAE"/>
    <s v="Dubai"/>
    <n v="2010"/>
    <d v="2024-09-21T00:00:00"/>
    <s v="IPO"/>
    <n v="29038795"/>
    <n v="717090802"/>
    <s v="Peak XV"/>
    <n v="4"/>
    <n v="3455"/>
    <n v="16831818"/>
    <n v="17"/>
    <x v="3"/>
    <x v="0"/>
  </r>
  <r>
    <x v="3036"/>
    <s v="Startup3037"/>
    <s v="FinTech"/>
    <s v="India"/>
    <s v="Hyderabad"/>
    <n v="2012"/>
    <d v="2022-12-27T00:00:00"/>
    <s v="Series C"/>
    <n v="25591534"/>
    <n v="897579718"/>
    <s v="Andreessen Horowitz"/>
    <n v="13"/>
    <n v="2828"/>
    <n v="66643615"/>
    <n v="5"/>
    <x v="0"/>
    <x v="1"/>
  </r>
  <r>
    <x v="3037"/>
    <s v="Startup3038"/>
    <s v="AI"/>
    <s v="Japan"/>
    <s v="Tokyo"/>
    <n v="2011"/>
    <d v="2021-06-14T00:00:00"/>
    <s v="Series A"/>
    <n v="37116918"/>
    <n v="333949469"/>
    <s v="SoftBank"/>
    <n v="13"/>
    <n v="3587"/>
    <n v="12540584"/>
    <n v="38"/>
    <x v="2"/>
    <x v="0"/>
  </r>
  <r>
    <x v="3038"/>
    <s v="Startup3039"/>
    <s v="HealthTech"/>
    <s v="UAE"/>
    <s v="Abu Dhabi"/>
    <n v="2024"/>
    <d v="2026-06-16T00:00:00"/>
    <s v="Series A"/>
    <n v="38125235"/>
    <n v="620723546"/>
    <s v="SoftBank"/>
    <n v="5"/>
    <n v="1414"/>
    <n v="82072590"/>
    <n v="18"/>
    <x v="1"/>
    <x v="0"/>
  </r>
  <r>
    <x v="3039"/>
    <s v="Startup3040"/>
    <s v="FinTech"/>
    <s v="Canada"/>
    <s v="Vancouver"/>
    <n v="2016"/>
    <d v="2021-05-08T00:00:00"/>
    <s v="Series D"/>
    <n v="32948219"/>
    <n v="925833391"/>
    <s v="Accel"/>
    <n v="7"/>
    <n v="1287"/>
    <n v="9609558"/>
    <n v="20"/>
    <x v="0"/>
    <x v="1"/>
  </r>
  <r>
    <x v="3040"/>
    <s v="Startup3041"/>
    <s v="CleanTech"/>
    <s v="USA"/>
    <s v="San Francisco"/>
    <n v="2022"/>
    <d v="2024-01-12T00:00:00"/>
    <s v="Seed"/>
    <n v="20848650"/>
    <n v="959650877"/>
    <s v="Y Combinator"/>
    <n v="9"/>
    <n v="589"/>
    <n v="42023415"/>
    <n v="14"/>
    <x v="0"/>
    <x v="1"/>
  </r>
  <r>
    <x v="3041"/>
    <s v="Startup3042"/>
    <s v="HealthTech"/>
    <s v="UAE"/>
    <s v="Dubai"/>
    <n v="2018"/>
    <d v="2022-08-25T00:00:00"/>
    <s v="Series B"/>
    <n v="31210321"/>
    <n v="683972316"/>
    <s v="Accel"/>
    <n v="4"/>
    <n v="4111"/>
    <n v="81855719"/>
    <n v="30"/>
    <x v="2"/>
    <x v="0"/>
  </r>
  <r>
    <x v="3042"/>
    <s v="Startup3043"/>
    <s v="HealthTech"/>
    <s v="Japan"/>
    <s v="Tokyo"/>
    <n v="2014"/>
    <d v="2023-03-17T00:00:00"/>
    <s v="Series B"/>
    <n v="21961026"/>
    <n v="372314631"/>
    <s v="Peak XV"/>
    <n v="13"/>
    <n v="4737"/>
    <n v="2258838"/>
    <n v="24"/>
    <x v="1"/>
    <x v="0"/>
  </r>
  <r>
    <x v="3043"/>
    <s v="Startup3044"/>
    <s v="E-Commerce"/>
    <s v="Australia"/>
    <s v="Sydney"/>
    <n v="2023"/>
    <d v="2024-12-18T00:00:00"/>
    <s v="Seed"/>
    <n v="10804941"/>
    <n v="459202271"/>
    <s v="Andreessen Horowitz"/>
    <n v="7"/>
    <n v="2923"/>
    <n v="6900011"/>
    <n v="23"/>
    <x v="0"/>
    <x v="0"/>
  </r>
  <r>
    <x v="3044"/>
    <s v="Startup3045"/>
    <s v="FinTech"/>
    <s v="Canada"/>
    <s v="Toronto"/>
    <n v="2014"/>
    <d v="2021-09-14T00:00:00"/>
    <s v="Pre-Seed"/>
    <n v="679701"/>
    <n v="192129272"/>
    <s v="Sequoia Capital"/>
    <n v="15"/>
    <n v="220"/>
    <n v="13197345"/>
    <n v="17"/>
    <x v="2"/>
    <x v="0"/>
  </r>
  <r>
    <x v="3045"/>
    <s v="Startup3046"/>
    <s v="HealthTech"/>
    <s v="Singapore"/>
    <s v="Singapore"/>
    <n v="2010"/>
    <d v="2021-01-31T00:00:00"/>
    <s v="Series A"/>
    <n v="31841577"/>
    <n v="171151254"/>
    <s v="SoftBank"/>
    <n v="14"/>
    <n v="139"/>
    <n v="32834597"/>
    <n v="40"/>
    <x v="3"/>
    <x v="0"/>
  </r>
  <r>
    <x v="3046"/>
    <s v="Startup3047"/>
    <s v="Cybersecurity"/>
    <s v="Australia"/>
    <s v="Melbourne"/>
    <n v="2018"/>
    <d v="2021-05-25T00:00:00"/>
    <s v="Series D"/>
    <n v="7927278"/>
    <n v="290749469"/>
    <s v="Y Combinator"/>
    <n v="12"/>
    <n v="1388"/>
    <n v="63322248"/>
    <n v="12"/>
    <x v="0"/>
    <x v="0"/>
  </r>
  <r>
    <x v="3047"/>
    <s v="Startup3048"/>
    <s v="CleanTech"/>
    <s v="France"/>
    <s v="Paris"/>
    <n v="2021"/>
    <d v="2022-01-03T00:00:00"/>
    <s v="Series C"/>
    <n v="37147954"/>
    <n v="172178700"/>
    <s v="Tiger Global"/>
    <n v="12"/>
    <n v="3126"/>
    <n v="40961557"/>
    <n v="17"/>
    <x v="1"/>
    <x v="0"/>
  </r>
  <r>
    <x v="3048"/>
    <s v="Startup3049"/>
    <s v="EdTech"/>
    <s v="India"/>
    <s v="Mumbai"/>
    <n v="2022"/>
    <d v="2021-07-08T00:00:00"/>
    <s v="Pre-Seed"/>
    <n v="29436615"/>
    <n v="77354538"/>
    <s v="Tiger Global"/>
    <n v="8"/>
    <n v="4895"/>
    <n v="40196996"/>
    <n v="3"/>
    <x v="1"/>
    <x v="0"/>
  </r>
  <r>
    <x v="3049"/>
    <s v="Startup3050"/>
    <s v="EdTech"/>
    <s v="Canada"/>
    <s v="Vancouver"/>
    <n v="2022"/>
    <d v="2024-11-08T00:00:00"/>
    <s v="Seed"/>
    <n v="44552412"/>
    <n v="327749911"/>
    <s v="Lightspeed"/>
    <n v="4"/>
    <n v="4349"/>
    <n v="74799457"/>
    <n v="30"/>
    <x v="0"/>
    <x v="0"/>
  </r>
  <r>
    <x v="3050"/>
    <s v="Startup3051"/>
    <s v="HealthTech"/>
    <s v="Australia"/>
    <s v="Sydney"/>
    <n v="2021"/>
    <d v="2023-08-02T00:00:00"/>
    <s v="IPO"/>
    <n v="34688436"/>
    <n v="958201564"/>
    <s v="Tiger Global"/>
    <n v="13"/>
    <n v="4472"/>
    <n v="51950022"/>
    <n v="7"/>
    <x v="2"/>
    <x v="1"/>
  </r>
  <r>
    <x v="3051"/>
    <s v="Startup3052"/>
    <s v="AgriTech"/>
    <s v="France"/>
    <s v="Paris"/>
    <n v="2020"/>
    <d v="2023-10-07T00:00:00"/>
    <s v="Series C"/>
    <n v="45549947"/>
    <n v="648432874"/>
    <s v="Sequoia Capital"/>
    <n v="12"/>
    <n v="635"/>
    <n v="43072868"/>
    <n v="28"/>
    <x v="0"/>
    <x v="0"/>
  </r>
  <r>
    <x v="3052"/>
    <s v="Startup3053"/>
    <s v="Robotics"/>
    <s v="France"/>
    <s v="Paris"/>
    <n v="2024"/>
    <d v="2024-06-14T00:00:00"/>
    <s v="IPO"/>
    <n v="31770369"/>
    <n v="831763586"/>
    <s v="Andreessen Horowitz"/>
    <n v="9"/>
    <n v="18"/>
    <n v="38301570"/>
    <n v="1"/>
    <x v="0"/>
    <x v="1"/>
  </r>
  <r>
    <x v="3053"/>
    <s v="Startup3054"/>
    <s v="E-Commerce"/>
    <s v="UAE"/>
    <s v="Abu Dhabi"/>
    <n v="2010"/>
    <d v="2023-09-14T00:00:00"/>
    <s v="Seed"/>
    <n v="6105706"/>
    <n v="332610751"/>
    <s v="Lightspeed"/>
    <n v="7"/>
    <n v="3048"/>
    <n v="95714293"/>
    <n v="32"/>
    <x v="3"/>
    <x v="0"/>
  </r>
  <r>
    <x v="3054"/>
    <s v="Startup3055"/>
    <s v="AI"/>
    <s v="UAE"/>
    <s v="Dubai"/>
    <n v="2012"/>
    <d v="2025-09-19T00:00:00"/>
    <s v="Series B"/>
    <n v="22897569"/>
    <n v="560208260"/>
    <s v="SoftBank"/>
    <n v="1"/>
    <n v="1492"/>
    <n v="9113272"/>
    <n v="14"/>
    <x v="2"/>
    <x v="0"/>
  </r>
  <r>
    <x v="3055"/>
    <s v="Startup3056"/>
    <s v="Robotics"/>
    <s v="France"/>
    <s v="Paris"/>
    <n v="2013"/>
    <d v="2024-03-02T00:00:00"/>
    <s v="Seed"/>
    <n v="7191513"/>
    <n v="234624929"/>
    <s v="Andreessen Horowitz"/>
    <n v="15"/>
    <n v="199"/>
    <n v="35540441"/>
    <n v="26"/>
    <x v="2"/>
    <x v="0"/>
  </r>
  <r>
    <x v="3056"/>
    <s v="Startup3057"/>
    <s v="Cybersecurity"/>
    <s v="UK"/>
    <s v="Manchester"/>
    <n v="2022"/>
    <d v="2021-01-08T00:00:00"/>
    <s v="Pre-Seed"/>
    <n v="27921778"/>
    <n v="688750449"/>
    <s v="Accel"/>
    <n v="3"/>
    <n v="881"/>
    <n v="83222220"/>
    <n v="4"/>
    <x v="0"/>
    <x v="0"/>
  </r>
  <r>
    <x v="3057"/>
    <s v="Startup3058"/>
    <s v="AI"/>
    <s v="France"/>
    <s v="Paris"/>
    <n v="2023"/>
    <d v="2024-04-19T00:00:00"/>
    <s v="Pre-Seed"/>
    <n v="18891088"/>
    <n v="36893702"/>
    <s v="Lightspeed"/>
    <n v="13"/>
    <n v="2233"/>
    <n v="3859069"/>
    <n v="10"/>
    <x v="0"/>
    <x v="0"/>
  </r>
  <r>
    <x v="3058"/>
    <s v="Startup3059"/>
    <s v="AI"/>
    <s v="Singapore"/>
    <s v="Singapore"/>
    <n v="2023"/>
    <d v="2023-02-07T00:00:00"/>
    <s v="Pre-Seed"/>
    <n v="847205"/>
    <n v="844265150"/>
    <s v="Peak XV"/>
    <n v="8"/>
    <n v="878"/>
    <n v="30424638"/>
    <n v="29"/>
    <x v="2"/>
    <x v="1"/>
  </r>
  <r>
    <x v="3059"/>
    <s v="Startup3060"/>
    <s v="EdTech"/>
    <s v="UK"/>
    <s v="Manchester"/>
    <n v="2014"/>
    <d v="2021-07-14T00:00:00"/>
    <s v="Seed"/>
    <n v="10408710"/>
    <n v="604863040"/>
    <s v="Peak XV"/>
    <n v="9"/>
    <n v="884"/>
    <n v="8157262"/>
    <n v="40"/>
    <x v="3"/>
    <x v="0"/>
  </r>
  <r>
    <x v="3060"/>
    <s v="Startup3061"/>
    <s v="EdTech"/>
    <s v="UAE"/>
    <s v="Dubai"/>
    <n v="2021"/>
    <d v="2022-05-03T00:00:00"/>
    <s v="Seed"/>
    <n v="32754463"/>
    <n v="288337046"/>
    <s v="Sequoia Capital"/>
    <n v="8"/>
    <n v="1766"/>
    <n v="78660897"/>
    <n v="14"/>
    <x v="0"/>
    <x v="0"/>
  </r>
  <r>
    <x v="3061"/>
    <s v="Startup3062"/>
    <s v="Robotics"/>
    <s v="Singapore"/>
    <s v="Singapore"/>
    <n v="2022"/>
    <d v="2023-08-02T00:00:00"/>
    <s v="Series B"/>
    <n v="15223458"/>
    <n v="334550849"/>
    <s v="Peak XV"/>
    <n v="7"/>
    <n v="1509"/>
    <n v="77065885"/>
    <n v="27"/>
    <x v="0"/>
    <x v="0"/>
  </r>
  <r>
    <x v="3062"/>
    <s v="Startup3063"/>
    <s v="E-Commerce"/>
    <s v="Japan"/>
    <s v="Tokyo"/>
    <n v="2022"/>
    <d v="2023-02-14T00:00:00"/>
    <s v="Series A"/>
    <n v="4226741"/>
    <n v="564103414"/>
    <s v="Tiger Global"/>
    <n v="11"/>
    <n v="2955"/>
    <n v="99166847"/>
    <n v="2"/>
    <x v="3"/>
    <x v="0"/>
  </r>
  <r>
    <x v="3063"/>
    <s v="Startup3064"/>
    <s v="HealthTech"/>
    <s v="France"/>
    <s v="Paris"/>
    <n v="2020"/>
    <d v="2024-01-03T00:00:00"/>
    <s v="Series B"/>
    <n v="6749631"/>
    <n v="997800481"/>
    <s v="SoftBank"/>
    <n v="11"/>
    <n v="2006"/>
    <n v="5666913"/>
    <n v="34"/>
    <x v="0"/>
    <x v="1"/>
  </r>
  <r>
    <x v="3064"/>
    <s v="Startup3065"/>
    <s v="HealthTech"/>
    <s v="Japan"/>
    <s v="Tokyo"/>
    <n v="2014"/>
    <d v="2023-12-09T00:00:00"/>
    <s v="Seed"/>
    <n v="15606533"/>
    <n v="742131318"/>
    <s v="Lightspeed"/>
    <n v="5"/>
    <n v="3931"/>
    <n v="58308082"/>
    <n v="33"/>
    <x v="2"/>
    <x v="0"/>
  </r>
  <r>
    <x v="3065"/>
    <s v="Startup3066"/>
    <s v="SaaS"/>
    <s v="France"/>
    <s v="Paris"/>
    <n v="2010"/>
    <d v="2023-11-22T00:00:00"/>
    <s v="Series B"/>
    <n v="24207105"/>
    <n v="999967121"/>
    <s v="Tiger Global"/>
    <n v="8"/>
    <n v="1338"/>
    <n v="2630886"/>
    <n v="33"/>
    <x v="3"/>
    <x v="1"/>
  </r>
  <r>
    <x v="3066"/>
    <s v="Startup3067"/>
    <s v="AgriTech"/>
    <s v="Germany"/>
    <s v="Munich"/>
    <n v="2022"/>
    <d v="2025-09-27T00:00:00"/>
    <s v="Series B"/>
    <n v="28893680"/>
    <n v="400101271"/>
    <s v="Lightspeed"/>
    <n v="10"/>
    <n v="2856"/>
    <n v="12547246"/>
    <n v="34"/>
    <x v="1"/>
    <x v="0"/>
  </r>
  <r>
    <x v="3067"/>
    <s v="Startup3068"/>
    <s v="CleanTech"/>
    <s v="Germany"/>
    <s v="Berlin"/>
    <n v="2011"/>
    <d v="2021-04-28T00:00:00"/>
    <s v="Series D"/>
    <n v="21983287"/>
    <n v="321160601"/>
    <s v="Andreessen Horowitz"/>
    <n v="9"/>
    <n v="38"/>
    <n v="60842286"/>
    <n v="5"/>
    <x v="3"/>
    <x v="0"/>
  </r>
  <r>
    <x v="3068"/>
    <s v="Startup3069"/>
    <s v="FinTech"/>
    <s v="Canada"/>
    <s v="Toronto"/>
    <n v="2019"/>
    <d v="2024-11-09T00:00:00"/>
    <s v="Seed"/>
    <n v="3310050"/>
    <n v="939484194"/>
    <s v="SoftBank"/>
    <n v="9"/>
    <n v="2280"/>
    <n v="17518613"/>
    <n v="17"/>
    <x v="2"/>
    <x v="1"/>
  </r>
  <r>
    <x v="3069"/>
    <s v="Startup3070"/>
    <s v="EdTech"/>
    <s v="France"/>
    <s v="Paris"/>
    <n v="2022"/>
    <d v="2023-07-30T00:00:00"/>
    <s v="IPO"/>
    <n v="9972019"/>
    <n v="172914619"/>
    <s v="Tiger Global"/>
    <n v="5"/>
    <n v="2878"/>
    <n v="58490838"/>
    <n v="39"/>
    <x v="2"/>
    <x v="0"/>
  </r>
  <r>
    <x v="3070"/>
    <s v="Startup3071"/>
    <s v="HealthTech"/>
    <s v="Singapore"/>
    <s v="Singapore"/>
    <n v="2019"/>
    <d v="2021-07-27T00:00:00"/>
    <s v="Seed"/>
    <n v="18012624"/>
    <n v="136694456"/>
    <s v="Y Combinator"/>
    <n v="4"/>
    <n v="916"/>
    <n v="12337376"/>
    <n v="31"/>
    <x v="0"/>
    <x v="0"/>
  </r>
  <r>
    <x v="3071"/>
    <s v="Startup3072"/>
    <s v="FinTech"/>
    <s v="India"/>
    <s v="Mumbai"/>
    <n v="2018"/>
    <d v="2021-11-23T00:00:00"/>
    <s v="Series C"/>
    <n v="8269626"/>
    <n v="698558370"/>
    <s v="SoftBank"/>
    <n v="7"/>
    <n v="870"/>
    <n v="96754859"/>
    <n v="25"/>
    <x v="1"/>
    <x v="0"/>
  </r>
  <r>
    <x v="3072"/>
    <s v="Startup3073"/>
    <s v="FinTech"/>
    <s v="UAE"/>
    <s v="Abu Dhabi"/>
    <n v="2024"/>
    <d v="2021-07-03T00:00:00"/>
    <s v="Seed"/>
    <n v="45602378"/>
    <n v="339191801"/>
    <s v="Peak XV"/>
    <n v="7"/>
    <n v="4414"/>
    <n v="35968086"/>
    <n v="23"/>
    <x v="2"/>
    <x v="0"/>
  </r>
  <r>
    <x v="3073"/>
    <s v="Startup3074"/>
    <s v="AI"/>
    <s v="France"/>
    <s v="Paris"/>
    <n v="2020"/>
    <d v="2021-12-16T00:00:00"/>
    <s v="Pre-Seed"/>
    <n v="18394717"/>
    <n v="385202071"/>
    <s v="Accel"/>
    <n v="11"/>
    <n v="2796"/>
    <n v="56469916"/>
    <n v="12"/>
    <x v="2"/>
    <x v="0"/>
  </r>
  <r>
    <x v="3074"/>
    <s v="Startup3075"/>
    <s v="CleanTech"/>
    <s v="India"/>
    <s v="Hyderabad"/>
    <n v="2014"/>
    <d v="2025-01-24T00:00:00"/>
    <s v="IPO"/>
    <n v="35403870"/>
    <n v="782129313"/>
    <s v="Andreessen Horowitz"/>
    <n v="6"/>
    <n v="3435"/>
    <n v="25652866"/>
    <n v="12"/>
    <x v="2"/>
    <x v="0"/>
  </r>
  <r>
    <x v="3075"/>
    <s v="Startup3076"/>
    <s v="Robotics"/>
    <s v="UK"/>
    <s v="Manchester"/>
    <n v="2016"/>
    <d v="2026-02-24T00:00:00"/>
    <s v="Series A"/>
    <n v="49037095"/>
    <n v="458228306"/>
    <s v="Y Combinator"/>
    <n v="15"/>
    <n v="923"/>
    <n v="18624761"/>
    <n v="12"/>
    <x v="1"/>
    <x v="0"/>
  </r>
  <r>
    <x v="3076"/>
    <s v="Startup3077"/>
    <s v="E-Commerce"/>
    <s v="India"/>
    <s v="Hyderabad"/>
    <n v="2021"/>
    <d v="2025-12-11T00:00:00"/>
    <s v="Series C"/>
    <n v="15957020"/>
    <n v="514855357"/>
    <s v="Tiger Global"/>
    <n v="2"/>
    <n v="2487"/>
    <n v="14920669"/>
    <n v="16"/>
    <x v="0"/>
    <x v="0"/>
  </r>
  <r>
    <x v="3077"/>
    <s v="Startup3078"/>
    <s v="AI"/>
    <s v="Germany"/>
    <s v="Berlin"/>
    <n v="2020"/>
    <d v="2025-11-07T00:00:00"/>
    <s v="Pre-Seed"/>
    <n v="1877767"/>
    <n v="314119956"/>
    <s v="Lightspeed"/>
    <n v="14"/>
    <n v="96"/>
    <n v="55345362"/>
    <n v="27"/>
    <x v="3"/>
    <x v="0"/>
  </r>
  <r>
    <x v="3078"/>
    <s v="Startup3079"/>
    <s v="EdTech"/>
    <s v="Canada"/>
    <s v="Vancouver"/>
    <n v="2012"/>
    <d v="2021-11-22T00:00:00"/>
    <s v="Series A"/>
    <n v="13554049"/>
    <n v="224928757"/>
    <s v="Lightspeed"/>
    <n v="5"/>
    <n v="2841"/>
    <n v="94628292"/>
    <n v="38"/>
    <x v="0"/>
    <x v="0"/>
  </r>
  <r>
    <x v="3079"/>
    <s v="Startup3080"/>
    <s v="HealthTech"/>
    <s v="Australia"/>
    <s v="Melbourne"/>
    <n v="2020"/>
    <d v="2023-09-18T00:00:00"/>
    <s v="Series C"/>
    <n v="34601840"/>
    <n v="842824254"/>
    <s v="Accel"/>
    <n v="10"/>
    <n v="2646"/>
    <n v="30588675"/>
    <n v="6"/>
    <x v="0"/>
    <x v="1"/>
  </r>
  <r>
    <x v="3080"/>
    <s v="Startup3081"/>
    <s v="AgriTech"/>
    <s v="UAE"/>
    <s v="Dubai"/>
    <n v="2019"/>
    <d v="2021-01-12T00:00:00"/>
    <s v="Series D"/>
    <n v="24159024"/>
    <n v="296919802"/>
    <s v="Andreessen Horowitz"/>
    <n v="12"/>
    <n v="231"/>
    <n v="75968188"/>
    <n v="38"/>
    <x v="0"/>
    <x v="0"/>
  </r>
  <r>
    <x v="3081"/>
    <s v="Startup3082"/>
    <s v="HealthTech"/>
    <s v="India"/>
    <s v="Bengaluru"/>
    <n v="2017"/>
    <d v="2025-05-12T00:00:00"/>
    <s v="Series D"/>
    <n v="41320177"/>
    <n v="379113014"/>
    <s v="Sequoia Capital"/>
    <n v="14"/>
    <n v="2804"/>
    <n v="39768466"/>
    <n v="26"/>
    <x v="0"/>
    <x v="0"/>
  </r>
  <r>
    <x v="3082"/>
    <s v="Startup3083"/>
    <s v="Robotics"/>
    <s v="France"/>
    <s v="Paris"/>
    <n v="2015"/>
    <d v="2025-08-18T00:00:00"/>
    <s v="Pre-Seed"/>
    <n v="26556742"/>
    <n v="932203905"/>
    <s v="Accel"/>
    <n v="6"/>
    <n v="3858"/>
    <n v="89609200"/>
    <n v="37"/>
    <x v="1"/>
    <x v="1"/>
  </r>
  <r>
    <x v="3083"/>
    <s v="Startup3084"/>
    <s v="EdTech"/>
    <s v="India"/>
    <s v="Mumbai"/>
    <n v="2013"/>
    <d v="2023-09-04T00:00:00"/>
    <s v="Series D"/>
    <n v="33432331"/>
    <n v="187242927"/>
    <s v="SoftBank"/>
    <n v="15"/>
    <n v="4747"/>
    <n v="48749238"/>
    <n v="28"/>
    <x v="2"/>
    <x v="0"/>
  </r>
  <r>
    <x v="3084"/>
    <s v="Startup3085"/>
    <s v="FinTech"/>
    <s v="UAE"/>
    <s v="Abu Dhabi"/>
    <n v="2013"/>
    <d v="2023-07-27T00:00:00"/>
    <s v="IPO"/>
    <n v="47410774"/>
    <n v="656970561"/>
    <s v="Peak XV"/>
    <n v="11"/>
    <n v="3668"/>
    <n v="1260436"/>
    <n v="28"/>
    <x v="0"/>
    <x v="0"/>
  </r>
  <r>
    <x v="3085"/>
    <s v="Startup3086"/>
    <s v="EdTech"/>
    <s v="UK"/>
    <s v="London"/>
    <n v="2013"/>
    <d v="2021-04-10T00:00:00"/>
    <s v="Series A"/>
    <n v="15834540"/>
    <n v="773359320"/>
    <s v="Lightspeed"/>
    <n v="10"/>
    <n v="2008"/>
    <n v="58088285"/>
    <n v="38"/>
    <x v="2"/>
    <x v="0"/>
  </r>
  <r>
    <x v="3086"/>
    <s v="Startup3087"/>
    <s v="CleanTech"/>
    <s v="UAE"/>
    <s v="Dubai"/>
    <n v="2011"/>
    <d v="2025-04-07T00:00:00"/>
    <s v="Series C"/>
    <n v="17603637"/>
    <n v="978208505"/>
    <s v="Tiger Global"/>
    <n v="2"/>
    <n v="4145"/>
    <n v="28496479"/>
    <n v="28"/>
    <x v="0"/>
    <x v="1"/>
  </r>
  <r>
    <x v="3087"/>
    <s v="Startup3088"/>
    <s v="SaaS"/>
    <s v="Singapore"/>
    <s v="Singapore"/>
    <n v="2012"/>
    <d v="2023-05-21T00:00:00"/>
    <s v="Series B"/>
    <n v="37574919"/>
    <n v="127808032"/>
    <s v="Tiger Global"/>
    <n v="7"/>
    <n v="4615"/>
    <n v="95287476"/>
    <n v="21"/>
    <x v="3"/>
    <x v="0"/>
  </r>
  <r>
    <x v="3088"/>
    <s v="Startup3089"/>
    <s v="SaaS"/>
    <s v="UAE"/>
    <s v="Abu Dhabi"/>
    <n v="2023"/>
    <d v="2022-12-19T00:00:00"/>
    <s v="Series A"/>
    <n v="41661576"/>
    <n v="527744931"/>
    <s v="Tiger Global"/>
    <n v="6"/>
    <n v="3228"/>
    <n v="65857499"/>
    <n v="17"/>
    <x v="1"/>
    <x v="0"/>
  </r>
  <r>
    <x v="3089"/>
    <s v="Startup3090"/>
    <s v="FinTech"/>
    <s v="France"/>
    <s v="Paris"/>
    <n v="2019"/>
    <d v="2021-09-23T00:00:00"/>
    <s v="Series B"/>
    <n v="25757143"/>
    <n v="938913274"/>
    <s v="SoftBank"/>
    <n v="6"/>
    <n v="4940"/>
    <n v="12526887"/>
    <n v="33"/>
    <x v="3"/>
    <x v="1"/>
  </r>
  <r>
    <x v="3090"/>
    <s v="Startup3091"/>
    <s v="SaaS"/>
    <s v="Australia"/>
    <s v="Melbourne"/>
    <n v="2021"/>
    <d v="2021-11-21T00:00:00"/>
    <s v="Seed"/>
    <n v="39056632"/>
    <n v="737560628"/>
    <s v="Peak XV"/>
    <n v="5"/>
    <n v="961"/>
    <n v="55667025"/>
    <n v="13"/>
    <x v="1"/>
    <x v="0"/>
  </r>
  <r>
    <x v="3091"/>
    <s v="Startup3092"/>
    <s v="E-Commerce"/>
    <s v="Canada"/>
    <s v="Toronto"/>
    <n v="2011"/>
    <d v="2021-08-03T00:00:00"/>
    <s v="IPO"/>
    <n v="26896273"/>
    <n v="710472243"/>
    <s v="SoftBank"/>
    <n v="11"/>
    <n v="4008"/>
    <n v="68419575"/>
    <n v="25"/>
    <x v="3"/>
    <x v="0"/>
  </r>
  <r>
    <x v="3092"/>
    <s v="Startup3093"/>
    <s v="FinTech"/>
    <s v="UAE"/>
    <s v="Dubai"/>
    <n v="2016"/>
    <d v="2026-04-14T00:00:00"/>
    <s v="Series A"/>
    <n v="44416639"/>
    <n v="157486835"/>
    <s v="SoftBank"/>
    <n v="8"/>
    <n v="3018"/>
    <n v="93933443"/>
    <n v="11"/>
    <x v="1"/>
    <x v="0"/>
  </r>
  <r>
    <x v="3093"/>
    <s v="Startup3094"/>
    <s v="CleanTech"/>
    <s v="Australia"/>
    <s v="Sydney"/>
    <n v="2018"/>
    <d v="2021-02-12T00:00:00"/>
    <s v="Series D"/>
    <n v="12215061"/>
    <n v="632168939"/>
    <s v="Accel"/>
    <n v="7"/>
    <n v="2656"/>
    <n v="54016414"/>
    <n v="37"/>
    <x v="0"/>
    <x v="0"/>
  </r>
  <r>
    <x v="3094"/>
    <s v="Startup3095"/>
    <s v="CleanTech"/>
    <s v="Germany"/>
    <s v="Munich"/>
    <n v="2010"/>
    <d v="2021-12-01T00:00:00"/>
    <s v="Series B"/>
    <n v="17249803"/>
    <n v="164343738"/>
    <s v="SoftBank"/>
    <n v="2"/>
    <n v="815"/>
    <n v="13345580"/>
    <n v="26"/>
    <x v="0"/>
    <x v="0"/>
  </r>
  <r>
    <x v="3095"/>
    <s v="Startup3096"/>
    <s v="E-Commerce"/>
    <s v="UK"/>
    <s v="Manchester"/>
    <n v="2017"/>
    <d v="2023-02-23T00:00:00"/>
    <s v="Pre-Seed"/>
    <n v="34636583"/>
    <n v="838321677"/>
    <s v="Peak XV"/>
    <n v="3"/>
    <n v="1315"/>
    <n v="28137141"/>
    <n v="24"/>
    <x v="0"/>
    <x v="1"/>
  </r>
  <r>
    <x v="3096"/>
    <s v="Startup3097"/>
    <s v="E-Commerce"/>
    <s v="Singapore"/>
    <s v="Singapore"/>
    <n v="2016"/>
    <d v="2021-02-06T00:00:00"/>
    <s v="Series D"/>
    <n v="41142005"/>
    <n v="608219863"/>
    <s v="Sequoia Capital"/>
    <n v="10"/>
    <n v="1504"/>
    <n v="28802889"/>
    <n v="14"/>
    <x v="2"/>
    <x v="0"/>
  </r>
  <r>
    <x v="3097"/>
    <s v="Startup3098"/>
    <s v="Cybersecurity"/>
    <s v="Singapore"/>
    <s v="Singapore"/>
    <n v="2021"/>
    <d v="2023-05-03T00:00:00"/>
    <s v="Pre-Seed"/>
    <n v="12216624"/>
    <n v="326335650"/>
    <s v="SoftBank"/>
    <n v="2"/>
    <n v="176"/>
    <n v="351370"/>
    <n v="17"/>
    <x v="1"/>
    <x v="0"/>
  </r>
  <r>
    <x v="3098"/>
    <s v="Startup3099"/>
    <s v="CleanTech"/>
    <s v="Canada"/>
    <s v="Toronto"/>
    <n v="2016"/>
    <d v="2024-08-18T00:00:00"/>
    <s v="Series B"/>
    <n v="18025510"/>
    <n v="258985195"/>
    <s v="Lightspeed"/>
    <n v="9"/>
    <n v="1102"/>
    <n v="89102998"/>
    <n v="37"/>
    <x v="3"/>
    <x v="0"/>
  </r>
  <r>
    <x v="3099"/>
    <s v="Startup3100"/>
    <s v="Cybersecurity"/>
    <s v="UAE"/>
    <s v="Abu Dhabi"/>
    <n v="2017"/>
    <d v="2024-10-06T00:00:00"/>
    <s v="IPO"/>
    <n v="39621205"/>
    <n v="348260572"/>
    <s v="Peak XV"/>
    <n v="10"/>
    <n v="1372"/>
    <n v="59380784"/>
    <n v="20"/>
    <x v="1"/>
    <x v="0"/>
  </r>
  <r>
    <x v="3100"/>
    <s v="Startup3101"/>
    <s v="Cybersecurity"/>
    <s v="India"/>
    <s v="Hyderabad"/>
    <n v="2022"/>
    <d v="2025-10-28T00:00:00"/>
    <s v="Series B"/>
    <n v="45787299"/>
    <n v="949336673"/>
    <s v="Sequoia Capital"/>
    <n v="3"/>
    <n v="3463"/>
    <n v="29258127"/>
    <n v="35"/>
    <x v="1"/>
    <x v="1"/>
  </r>
  <r>
    <x v="3101"/>
    <s v="Startup3102"/>
    <s v="SaaS"/>
    <s v="UAE"/>
    <s v="Dubai"/>
    <n v="2013"/>
    <d v="2021-12-12T00:00:00"/>
    <s v="Seed"/>
    <n v="16839832"/>
    <n v="770693100"/>
    <s v="Tiger Global"/>
    <n v="13"/>
    <n v="434"/>
    <n v="71391042"/>
    <n v="35"/>
    <x v="3"/>
    <x v="0"/>
  </r>
  <r>
    <x v="3102"/>
    <s v="Startup3103"/>
    <s v="Cybersecurity"/>
    <s v="UK"/>
    <s v="London"/>
    <n v="2010"/>
    <d v="2022-05-17T00:00:00"/>
    <s v="Series B"/>
    <n v="9299312"/>
    <n v="440228612"/>
    <s v="Sequoia Capital"/>
    <n v="7"/>
    <n v="1169"/>
    <n v="2522717"/>
    <n v="28"/>
    <x v="3"/>
    <x v="0"/>
  </r>
  <r>
    <x v="3103"/>
    <s v="Startup3104"/>
    <s v="Cybersecurity"/>
    <s v="India"/>
    <s v="Pune"/>
    <n v="2019"/>
    <d v="2025-02-19T00:00:00"/>
    <s v="Series D"/>
    <n v="6052391"/>
    <n v="282361116"/>
    <s v="Peak XV"/>
    <n v="7"/>
    <n v="4981"/>
    <n v="27708919"/>
    <n v="3"/>
    <x v="1"/>
    <x v="0"/>
  </r>
  <r>
    <x v="3104"/>
    <s v="Startup3105"/>
    <s v="Cybersecurity"/>
    <s v="India"/>
    <s v="Hyderabad"/>
    <n v="2016"/>
    <d v="2024-03-14T00:00:00"/>
    <s v="Series C"/>
    <n v="48872256"/>
    <n v="988750447"/>
    <s v="Peak XV"/>
    <n v="7"/>
    <n v="3369"/>
    <n v="3890495"/>
    <n v="19"/>
    <x v="3"/>
    <x v="1"/>
  </r>
  <r>
    <x v="3105"/>
    <s v="Startup3106"/>
    <s v="E-Commerce"/>
    <s v="UAE"/>
    <s v="Dubai"/>
    <n v="2014"/>
    <d v="2022-02-18T00:00:00"/>
    <s v="Series A"/>
    <n v="42097713"/>
    <n v="776764347"/>
    <s v="Sequoia Capital"/>
    <n v="14"/>
    <n v="4038"/>
    <n v="44818275"/>
    <n v="14"/>
    <x v="3"/>
    <x v="0"/>
  </r>
  <r>
    <x v="3106"/>
    <s v="Startup3107"/>
    <s v="AI"/>
    <s v="Singapore"/>
    <s v="Singapore"/>
    <n v="2021"/>
    <d v="2026-06-20T00:00:00"/>
    <s v="IPO"/>
    <n v="35193745"/>
    <n v="141521802"/>
    <s v="Sequoia Capital"/>
    <n v="2"/>
    <n v="3552"/>
    <n v="64631931"/>
    <n v="29"/>
    <x v="2"/>
    <x v="0"/>
  </r>
  <r>
    <x v="3107"/>
    <s v="Startup3108"/>
    <s v="Robotics"/>
    <s v="Germany"/>
    <s v="Berlin"/>
    <n v="2010"/>
    <d v="2024-11-18T00:00:00"/>
    <s v="Pre-Seed"/>
    <n v="47497780"/>
    <n v="79062116"/>
    <s v="Accel"/>
    <n v="11"/>
    <n v="76"/>
    <n v="78960388"/>
    <n v="31"/>
    <x v="0"/>
    <x v="0"/>
  </r>
  <r>
    <x v="3108"/>
    <s v="Startup3109"/>
    <s v="SaaS"/>
    <s v="Singapore"/>
    <s v="Singapore"/>
    <n v="2015"/>
    <d v="2025-07-08T00:00:00"/>
    <s v="Pre-Seed"/>
    <n v="38191526"/>
    <n v="115941842"/>
    <s v="Andreessen Horowitz"/>
    <n v="2"/>
    <n v="804"/>
    <n v="38491881"/>
    <n v="7"/>
    <x v="2"/>
    <x v="0"/>
  </r>
  <r>
    <x v="3109"/>
    <s v="Startup3110"/>
    <s v="Robotics"/>
    <s v="India"/>
    <s v="Mumbai"/>
    <n v="2023"/>
    <d v="2022-10-13T00:00:00"/>
    <s v="IPO"/>
    <n v="2833423"/>
    <n v="806094285"/>
    <s v="Accel"/>
    <n v="13"/>
    <n v="2530"/>
    <n v="64781500"/>
    <n v="39"/>
    <x v="2"/>
    <x v="1"/>
  </r>
  <r>
    <x v="3110"/>
    <s v="Startup3111"/>
    <s v="AgriTech"/>
    <s v="Germany"/>
    <s v="Berlin"/>
    <n v="2015"/>
    <d v="2023-09-21T00:00:00"/>
    <s v="Series B"/>
    <n v="40049559"/>
    <n v="341248647"/>
    <s v="Tiger Global"/>
    <n v="12"/>
    <n v="1360"/>
    <n v="77354235"/>
    <n v="38"/>
    <x v="0"/>
    <x v="0"/>
  </r>
  <r>
    <x v="3111"/>
    <s v="Startup3112"/>
    <s v="AgriTech"/>
    <s v="Canada"/>
    <s v="Toronto"/>
    <n v="2017"/>
    <d v="2025-03-19T00:00:00"/>
    <s v="Pre-Seed"/>
    <n v="45241708"/>
    <n v="344406562"/>
    <s v="Accel"/>
    <n v="3"/>
    <n v="87"/>
    <n v="95256809"/>
    <n v="29"/>
    <x v="0"/>
    <x v="0"/>
  </r>
  <r>
    <x v="3112"/>
    <s v="Startup3113"/>
    <s v="E-Commerce"/>
    <s v="Canada"/>
    <s v="Vancouver"/>
    <n v="2016"/>
    <d v="2024-08-13T00:00:00"/>
    <s v="Series C"/>
    <n v="9910160"/>
    <n v="161660187"/>
    <s v="Lightspeed"/>
    <n v="2"/>
    <n v="4713"/>
    <n v="88702083"/>
    <n v="40"/>
    <x v="0"/>
    <x v="0"/>
  </r>
  <r>
    <x v="3113"/>
    <s v="Startup3114"/>
    <s v="Robotics"/>
    <s v="Australia"/>
    <s v="Sydney"/>
    <n v="2018"/>
    <d v="2022-12-18T00:00:00"/>
    <s v="Series A"/>
    <n v="45243909"/>
    <n v="936343977"/>
    <s v="Y Combinator"/>
    <n v="6"/>
    <n v="1122"/>
    <n v="98203762"/>
    <n v="15"/>
    <x v="2"/>
    <x v="1"/>
  </r>
  <r>
    <x v="3114"/>
    <s v="Startup3115"/>
    <s v="HealthTech"/>
    <s v="USA"/>
    <s v="Boston"/>
    <n v="2024"/>
    <d v="2024-09-12T00:00:00"/>
    <s v="Pre-Seed"/>
    <n v="43431515"/>
    <n v="23281777"/>
    <s v="SoftBank"/>
    <n v="9"/>
    <n v="1628"/>
    <n v="28587637"/>
    <n v="28"/>
    <x v="0"/>
    <x v="0"/>
  </r>
  <r>
    <x v="3115"/>
    <s v="Startup3116"/>
    <s v="FinTech"/>
    <s v="USA"/>
    <s v="San Francisco"/>
    <n v="2023"/>
    <d v="2021-06-22T00:00:00"/>
    <s v="Series D"/>
    <n v="4222807"/>
    <n v="562465080"/>
    <s v="Tiger Global"/>
    <n v="4"/>
    <n v="2411"/>
    <n v="80444405"/>
    <n v="19"/>
    <x v="2"/>
    <x v="0"/>
  </r>
  <r>
    <x v="3116"/>
    <s v="Startup3117"/>
    <s v="E-Commerce"/>
    <s v="Canada"/>
    <s v="Toronto"/>
    <n v="2017"/>
    <d v="2021-12-02T00:00:00"/>
    <s v="Seed"/>
    <n v="1427446"/>
    <n v="240820247"/>
    <s v="Accel"/>
    <n v="6"/>
    <n v="1331"/>
    <n v="13039101"/>
    <n v="1"/>
    <x v="3"/>
    <x v="0"/>
  </r>
  <r>
    <x v="3117"/>
    <s v="Startup3118"/>
    <s v="HealthTech"/>
    <s v="Japan"/>
    <s v="Tokyo"/>
    <n v="2020"/>
    <d v="2024-05-31T00:00:00"/>
    <s v="Series A"/>
    <n v="2090574"/>
    <n v="136719109"/>
    <s v="Peak XV"/>
    <n v="12"/>
    <n v="2298"/>
    <n v="73837487"/>
    <n v="32"/>
    <x v="1"/>
    <x v="0"/>
  </r>
  <r>
    <x v="3118"/>
    <s v="Startup3119"/>
    <s v="AI"/>
    <s v="USA"/>
    <s v="San Francisco"/>
    <n v="2021"/>
    <d v="2024-02-08T00:00:00"/>
    <s v="Series C"/>
    <n v="46978647"/>
    <n v="71412220"/>
    <s v="Lightspeed"/>
    <n v="4"/>
    <n v="3384"/>
    <n v="51804979"/>
    <n v="20"/>
    <x v="2"/>
    <x v="0"/>
  </r>
  <r>
    <x v="3119"/>
    <s v="Startup3120"/>
    <s v="CleanTech"/>
    <s v="UK"/>
    <s v="London"/>
    <n v="2011"/>
    <d v="2022-06-15T00:00:00"/>
    <s v="Series C"/>
    <n v="6989441"/>
    <n v="490169380"/>
    <s v="Lightspeed"/>
    <n v="1"/>
    <n v="2837"/>
    <n v="42357156"/>
    <n v="30"/>
    <x v="0"/>
    <x v="0"/>
  </r>
  <r>
    <x v="3120"/>
    <s v="Startup3121"/>
    <s v="E-Commerce"/>
    <s v="India"/>
    <s v="Bengaluru"/>
    <n v="2015"/>
    <d v="2023-08-13T00:00:00"/>
    <s v="Pre-Seed"/>
    <n v="41119189"/>
    <n v="874571077"/>
    <s v="Peak XV"/>
    <n v="13"/>
    <n v="1547"/>
    <n v="77252415"/>
    <n v="35"/>
    <x v="1"/>
    <x v="1"/>
  </r>
  <r>
    <x v="3121"/>
    <s v="Startup3122"/>
    <s v="Robotics"/>
    <s v="Australia"/>
    <s v="Sydney"/>
    <n v="2019"/>
    <d v="2024-12-16T00:00:00"/>
    <s v="Series C"/>
    <n v="14872504"/>
    <n v="259561922"/>
    <s v="Sequoia Capital"/>
    <n v="8"/>
    <n v="1838"/>
    <n v="53296620"/>
    <n v="30"/>
    <x v="0"/>
    <x v="0"/>
  </r>
  <r>
    <x v="3122"/>
    <s v="Startup3123"/>
    <s v="FinTech"/>
    <s v="Singapore"/>
    <s v="Singapore"/>
    <n v="2020"/>
    <d v="2023-07-24T00:00:00"/>
    <s v="Pre-Seed"/>
    <n v="47005092"/>
    <n v="146019146"/>
    <s v="Lightspeed"/>
    <n v="13"/>
    <n v="3116"/>
    <n v="92375640"/>
    <n v="35"/>
    <x v="0"/>
    <x v="0"/>
  </r>
  <r>
    <x v="3123"/>
    <s v="Startup3124"/>
    <s v="AI"/>
    <s v="Singapore"/>
    <s v="Singapore"/>
    <n v="2024"/>
    <d v="2022-11-10T00:00:00"/>
    <s v="Series B"/>
    <n v="35596495"/>
    <n v="12030706"/>
    <s v="Andreessen Horowitz"/>
    <n v="3"/>
    <n v="4892"/>
    <n v="1263069"/>
    <n v="34"/>
    <x v="2"/>
    <x v="0"/>
  </r>
  <r>
    <x v="3124"/>
    <s v="Startup3125"/>
    <s v="AgriTech"/>
    <s v="Singapore"/>
    <s v="Singapore"/>
    <n v="2019"/>
    <d v="2024-11-26T00:00:00"/>
    <s v="Pre-Seed"/>
    <n v="16466454"/>
    <n v="574161388"/>
    <s v="Accel"/>
    <n v="4"/>
    <n v="4167"/>
    <n v="4467551"/>
    <n v="19"/>
    <x v="1"/>
    <x v="0"/>
  </r>
  <r>
    <x v="3125"/>
    <s v="Startup3126"/>
    <s v="SaaS"/>
    <s v="Australia"/>
    <s v="Melbourne"/>
    <n v="2015"/>
    <d v="2024-05-13T00:00:00"/>
    <s v="Pre-Seed"/>
    <n v="25472372"/>
    <n v="413014747"/>
    <s v="Lightspeed"/>
    <n v="15"/>
    <n v="947"/>
    <n v="49499537"/>
    <n v="38"/>
    <x v="1"/>
    <x v="0"/>
  </r>
  <r>
    <x v="3126"/>
    <s v="Startup3127"/>
    <s v="SaaS"/>
    <s v="UAE"/>
    <s v="Abu Dhabi"/>
    <n v="2024"/>
    <d v="2025-01-31T00:00:00"/>
    <s v="Series A"/>
    <n v="15460336"/>
    <n v="293937864"/>
    <s v="Y Combinator"/>
    <n v="15"/>
    <n v="1171"/>
    <n v="76674112"/>
    <n v="4"/>
    <x v="1"/>
    <x v="0"/>
  </r>
  <r>
    <x v="3127"/>
    <s v="Startup3128"/>
    <s v="AI"/>
    <s v="Singapore"/>
    <s v="Singapore"/>
    <n v="2024"/>
    <d v="2025-07-02T00:00:00"/>
    <s v="Seed"/>
    <n v="613501"/>
    <n v="241452823"/>
    <s v="Tiger Global"/>
    <n v="15"/>
    <n v="2862"/>
    <n v="21202031"/>
    <n v="29"/>
    <x v="2"/>
    <x v="0"/>
  </r>
  <r>
    <x v="3128"/>
    <s v="Startup3129"/>
    <s v="FinTech"/>
    <s v="Germany"/>
    <s v="Berlin"/>
    <n v="2023"/>
    <d v="2024-03-16T00:00:00"/>
    <s v="Seed"/>
    <n v="10979005"/>
    <n v="799322005"/>
    <s v="Peak XV"/>
    <n v="12"/>
    <n v="854"/>
    <n v="83404045"/>
    <n v="25"/>
    <x v="1"/>
    <x v="0"/>
  </r>
  <r>
    <x v="3129"/>
    <s v="Startup3130"/>
    <s v="HealthTech"/>
    <s v="Australia"/>
    <s v="Sydney"/>
    <n v="2021"/>
    <d v="2025-05-21T00:00:00"/>
    <s v="Series B"/>
    <n v="33578576"/>
    <n v="13203113"/>
    <s v="Y Combinator"/>
    <n v="10"/>
    <n v="1844"/>
    <n v="94124885"/>
    <n v="37"/>
    <x v="1"/>
    <x v="0"/>
  </r>
  <r>
    <x v="3130"/>
    <s v="Startup3131"/>
    <s v="CleanTech"/>
    <s v="Singapore"/>
    <s v="Singapore"/>
    <n v="2012"/>
    <d v="2025-08-28T00:00:00"/>
    <s v="IPO"/>
    <n v="20701275"/>
    <n v="223210284"/>
    <s v="Lightspeed"/>
    <n v="8"/>
    <n v="3663"/>
    <n v="24393924"/>
    <n v="13"/>
    <x v="1"/>
    <x v="0"/>
  </r>
  <r>
    <x v="3131"/>
    <s v="Startup3132"/>
    <s v="CleanTech"/>
    <s v="Canada"/>
    <s v="Vancouver"/>
    <n v="2018"/>
    <d v="2025-02-24T00:00:00"/>
    <s v="Series A"/>
    <n v="25863458"/>
    <n v="831352096"/>
    <s v="Tiger Global"/>
    <n v="15"/>
    <n v="4772"/>
    <n v="67279427"/>
    <n v="2"/>
    <x v="3"/>
    <x v="1"/>
  </r>
  <r>
    <x v="3132"/>
    <s v="Startup3133"/>
    <s v="SaaS"/>
    <s v="UK"/>
    <s v="Manchester"/>
    <n v="2014"/>
    <d v="2024-03-28T00:00:00"/>
    <s v="Series D"/>
    <n v="34108192"/>
    <n v="219565824"/>
    <s v="Y Combinator"/>
    <n v="13"/>
    <n v="3547"/>
    <n v="28719825"/>
    <n v="25"/>
    <x v="1"/>
    <x v="0"/>
  </r>
  <r>
    <x v="3133"/>
    <s v="Startup3134"/>
    <s v="HealthTech"/>
    <s v="Singapore"/>
    <s v="Singapore"/>
    <n v="2013"/>
    <d v="2023-02-07T00:00:00"/>
    <s v="Series C"/>
    <n v="30710589"/>
    <n v="337370386"/>
    <s v="Sequoia Capital"/>
    <n v="15"/>
    <n v="793"/>
    <n v="5938862"/>
    <n v="31"/>
    <x v="2"/>
    <x v="0"/>
  </r>
  <r>
    <x v="3134"/>
    <s v="Startup3135"/>
    <s v="Cybersecurity"/>
    <s v="Japan"/>
    <s v="Tokyo"/>
    <n v="2017"/>
    <d v="2021-12-09T00:00:00"/>
    <s v="Series A"/>
    <n v="14835477"/>
    <n v="634150859"/>
    <s v="Y Combinator"/>
    <n v="6"/>
    <n v="1063"/>
    <n v="9491954"/>
    <n v="29"/>
    <x v="3"/>
    <x v="0"/>
  </r>
  <r>
    <x v="3135"/>
    <s v="Startup3136"/>
    <s v="SaaS"/>
    <s v="Singapore"/>
    <s v="Singapore"/>
    <n v="2012"/>
    <d v="2025-11-12T00:00:00"/>
    <s v="Series D"/>
    <n v="29728680"/>
    <n v="726799973"/>
    <s v="Lightspeed"/>
    <n v="5"/>
    <n v="1967"/>
    <n v="80828496"/>
    <n v="22"/>
    <x v="0"/>
    <x v="0"/>
  </r>
  <r>
    <x v="3136"/>
    <s v="Startup3137"/>
    <s v="AgriTech"/>
    <s v="USA"/>
    <s v="Boston"/>
    <n v="2011"/>
    <d v="2024-11-14T00:00:00"/>
    <s v="IPO"/>
    <n v="9235753"/>
    <n v="232028226"/>
    <s v="Tiger Global"/>
    <n v="12"/>
    <n v="1223"/>
    <n v="4745537"/>
    <n v="20"/>
    <x v="1"/>
    <x v="0"/>
  </r>
  <r>
    <x v="3137"/>
    <s v="Startup3138"/>
    <s v="Cybersecurity"/>
    <s v="Germany"/>
    <s v="Munich"/>
    <n v="2020"/>
    <d v="2025-05-28T00:00:00"/>
    <s v="Series C"/>
    <n v="3703778"/>
    <n v="194429893"/>
    <s v="Lightspeed"/>
    <n v="10"/>
    <n v="4812"/>
    <n v="51276576"/>
    <n v="29"/>
    <x v="0"/>
    <x v="0"/>
  </r>
  <r>
    <x v="3138"/>
    <s v="Startup3139"/>
    <s v="FinTech"/>
    <s v="Canada"/>
    <s v="Vancouver"/>
    <n v="2012"/>
    <d v="2025-04-06T00:00:00"/>
    <s v="Series C"/>
    <n v="1688951"/>
    <n v="306728092"/>
    <s v="Andreessen Horowitz"/>
    <n v="11"/>
    <n v="1600"/>
    <n v="65225373"/>
    <n v="19"/>
    <x v="2"/>
    <x v="0"/>
  </r>
  <r>
    <x v="3139"/>
    <s v="Startup3140"/>
    <s v="E-Commerce"/>
    <s v="UK"/>
    <s v="London"/>
    <n v="2010"/>
    <d v="2024-11-11T00:00:00"/>
    <s v="IPO"/>
    <n v="34745722"/>
    <n v="784647068"/>
    <s v="Accel"/>
    <n v="9"/>
    <n v="954"/>
    <n v="60748087"/>
    <n v="5"/>
    <x v="1"/>
    <x v="0"/>
  </r>
  <r>
    <x v="3140"/>
    <s v="Startup3141"/>
    <s v="AI"/>
    <s v="India"/>
    <s v="Pune"/>
    <n v="2020"/>
    <d v="2022-11-26T00:00:00"/>
    <s v="Series B"/>
    <n v="4911615"/>
    <n v="847486869"/>
    <s v="Y Combinator"/>
    <n v="1"/>
    <n v="4631"/>
    <n v="86104985"/>
    <n v="29"/>
    <x v="2"/>
    <x v="1"/>
  </r>
  <r>
    <x v="3141"/>
    <s v="Startup3142"/>
    <s v="CleanTech"/>
    <s v="Canada"/>
    <s v="Toronto"/>
    <n v="2024"/>
    <d v="2024-05-12T00:00:00"/>
    <s v="Seed"/>
    <n v="23119820"/>
    <n v="6312372"/>
    <s v="Y Combinator"/>
    <n v="15"/>
    <n v="3780"/>
    <n v="29271689"/>
    <n v="38"/>
    <x v="0"/>
    <x v="0"/>
  </r>
  <r>
    <x v="3142"/>
    <s v="Startup3143"/>
    <s v="Robotics"/>
    <s v="UK"/>
    <s v="London"/>
    <n v="2012"/>
    <d v="2023-05-30T00:00:00"/>
    <s v="Seed"/>
    <n v="48168433"/>
    <n v="285242107"/>
    <s v="Sequoia Capital"/>
    <n v="8"/>
    <n v="617"/>
    <n v="20537584"/>
    <n v="10"/>
    <x v="2"/>
    <x v="0"/>
  </r>
  <r>
    <x v="3143"/>
    <s v="Startup3144"/>
    <s v="AgriTech"/>
    <s v="Canada"/>
    <s v="Toronto"/>
    <n v="2016"/>
    <d v="2025-08-27T00:00:00"/>
    <s v="Series C"/>
    <n v="9031231"/>
    <n v="524253036"/>
    <s v="Y Combinator"/>
    <n v="9"/>
    <n v="3135"/>
    <n v="81745414"/>
    <n v="8"/>
    <x v="3"/>
    <x v="0"/>
  </r>
  <r>
    <x v="3144"/>
    <s v="Startup3145"/>
    <s v="E-Commerce"/>
    <s v="UK"/>
    <s v="London"/>
    <n v="2014"/>
    <d v="2025-09-10T00:00:00"/>
    <s v="Series A"/>
    <n v="3631241"/>
    <n v="853302597"/>
    <s v="Lightspeed"/>
    <n v="15"/>
    <n v="596"/>
    <n v="29855491"/>
    <n v="16"/>
    <x v="1"/>
    <x v="1"/>
  </r>
  <r>
    <x v="3145"/>
    <s v="Startup3146"/>
    <s v="Robotics"/>
    <s v="USA"/>
    <s v="Boston"/>
    <n v="2019"/>
    <d v="2022-11-30T00:00:00"/>
    <s v="Seed"/>
    <n v="48800527"/>
    <n v="517583211"/>
    <s v="Y Combinator"/>
    <n v="4"/>
    <n v="459"/>
    <n v="80007028"/>
    <n v="22"/>
    <x v="0"/>
    <x v="0"/>
  </r>
  <r>
    <x v="3146"/>
    <s v="Startup3147"/>
    <s v="CleanTech"/>
    <s v="Japan"/>
    <s v="Tokyo"/>
    <n v="2010"/>
    <d v="2024-12-13T00:00:00"/>
    <s v="Seed"/>
    <n v="2310074"/>
    <n v="85382161"/>
    <s v="Andreessen Horowitz"/>
    <n v="7"/>
    <n v="3917"/>
    <n v="62829268"/>
    <n v="29"/>
    <x v="1"/>
    <x v="0"/>
  </r>
  <r>
    <x v="3147"/>
    <s v="Startup3148"/>
    <s v="HealthTech"/>
    <s v="Japan"/>
    <s v="Tokyo"/>
    <n v="2022"/>
    <d v="2023-02-03T00:00:00"/>
    <s v="Pre-Seed"/>
    <n v="46254108"/>
    <n v="891389831"/>
    <s v="Sequoia Capital"/>
    <n v="14"/>
    <n v="1933"/>
    <n v="56359513"/>
    <n v="15"/>
    <x v="2"/>
    <x v="1"/>
  </r>
  <r>
    <x v="3148"/>
    <s v="Startup3149"/>
    <s v="E-Commerce"/>
    <s v="India"/>
    <s v="Hyderabad"/>
    <n v="2022"/>
    <d v="2024-07-08T00:00:00"/>
    <s v="Series D"/>
    <n v="33327932"/>
    <n v="958203116"/>
    <s v="Sequoia Capital"/>
    <n v="11"/>
    <n v="1463"/>
    <n v="93213100"/>
    <n v="26"/>
    <x v="0"/>
    <x v="1"/>
  </r>
  <r>
    <x v="3149"/>
    <s v="Startup3150"/>
    <s v="Cybersecurity"/>
    <s v="Germany"/>
    <s v="Munich"/>
    <n v="2010"/>
    <d v="2024-02-29T00:00:00"/>
    <s v="Pre-Seed"/>
    <n v="43936676"/>
    <n v="428825595"/>
    <s v="Lightspeed"/>
    <n v="9"/>
    <n v="2868"/>
    <n v="9369953"/>
    <n v="30"/>
    <x v="0"/>
    <x v="0"/>
  </r>
  <r>
    <x v="3150"/>
    <s v="Startup3151"/>
    <s v="E-Commerce"/>
    <s v="USA"/>
    <s v="San Francisco"/>
    <n v="2024"/>
    <d v="2024-05-03T00:00:00"/>
    <s v="Pre-Seed"/>
    <n v="31991212"/>
    <n v="598583428"/>
    <s v="Peak XV"/>
    <n v="14"/>
    <n v="745"/>
    <n v="63336982"/>
    <n v="37"/>
    <x v="2"/>
    <x v="0"/>
  </r>
  <r>
    <x v="3151"/>
    <s v="Startup3152"/>
    <s v="SaaS"/>
    <s v="Canada"/>
    <s v="Toronto"/>
    <n v="2015"/>
    <d v="2025-01-06T00:00:00"/>
    <s v="Seed"/>
    <n v="36324379"/>
    <n v="53591898"/>
    <s v="Lightspeed"/>
    <n v="3"/>
    <n v="351"/>
    <n v="95100092"/>
    <n v="39"/>
    <x v="1"/>
    <x v="0"/>
  </r>
  <r>
    <x v="3152"/>
    <s v="Startup3153"/>
    <s v="CleanTech"/>
    <s v="Australia"/>
    <s v="Melbourne"/>
    <n v="2022"/>
    <d v="2023-06-29T00:00:00"/>
    <s v="Pre-Seed"/>
    <n v="1625628"/>
    <n v="110467642"/>
    <s v="Tiger Global"/>
    <n v="12"/>
    <n v="4941"/>
    <n v="25575637"/>
    <n v="8"/>
    <x v="3"/>
    <x v="0"/>
  </r>
  <r>
    <x v="3153"/>
    <s v="Startup3154"/>
    <s v="HealthTech"/>
    <s v="Germany"/>
    <s v="Munich"/>
    <n v="2012"/>
    <d v="2022-08-26T00:00:00"/>
    <s v="Series A"/>
    <n v="8652755"/>
    <n v="848874425"/>
    <s v="Lightspeed"/>
    <n v="15"/>
    <n v="4235"/>
    <n v="66321835"/>
    <n v="18"/>
    <x v="3"/>
    <x v="1"/>
  </r>
  <r>
    <x v="3154"/>
    <s v="Startup3155"/>
    <s v="Cybersecurity"/>
    <s v="USA"/>
    <s v="Austin"/>
    <n v="2016"/>
    <d v="2023-03-10T00:00:00"/>
    <s v="Series C"/>
    <n v="24994160"/>
    <n v="540621535"/>
    <s v="Lightspeed"/>
    <n v="14"/>
    <n v="2421"/>
    <n v="76750332"/>
    <n v="25"/>
    <x v="3"/>
    <x v="0"/>
  </r>
  <r>
    <x v="3155"/>
    <s v="Startup3156"/>
    <s v="E-Commerce"/>
    <s v="UK"/>
    <s v="London"/>
    <n v="2012"/>
    <d v="2021-12-12T00:00:00"/>
    <s v="IPO"/>
    <n v="10994735"/>
    <n v="110841635"/>
    <s v="Accel"/>
    <n v="15"/>
    <n v="442"/>
    <n v="12358631"/>
    <n v="26"/>
    <x v="3"/>
    <x v="0"/>
  </r>
  <r>
    <x v="3156"/>
    <s v="Startup3157"/>
    <s v="SaaS"/>
    <s v="Germany"/>
    <s v="Berlin"/>
    <n v="2012"/>
    <d v="2024-10-27T00:00:00"/>
    <s v="IPO"/>
    <n v="17054586"/>
    <n v="782308033"/>
    <s v="Sequoia Capital"/>
    <n v="14"/>
    <n v="3620"/>
    <n v="91374963"/>
    <n v="31"/>
    <x v="1"/>
    <x v="0"/>
  </r>
  <r>
    <x v="3157"/>
    <s v="Startup3158"/>
    <s v="Cybersecurity"/>
    <s v="Japan"/>
    <s v="Tokyo"/>
    <n v="2014"/>
    <d v="2024-12-03T00:00:00"/>
    <s v="Series C"/>
    <n v="8228485"/>
    <n v="462117721"/>
    <s v="Tiger Global"/>
    <n v="11"/>
    <n v="3589"/>
    <n v="73892595"/>
    <n v="18"/>
    <x v="1"/>
    <x v="0"/>
  </r>
  <r>
    <x v="3158"/>
    <s v="Startup3159"/>
    <s v="CleanTech"/>
    <s v="UK"/>
    <s v="London"/>
    <n v="2015"/>
    <d v="2023-05-23T00:00:00"/>
    <s v="Seed"/>
    <n v="8163377"/>
    <n v="142087718"/>
    <s v="Peak XV"/>
    <n v="10"/>
    <n v="2161"/>
    <n v="42196327"/>
    <n v="19"/>
    <x v="1"/>
    <x v="0"/>
  </r>
  <r>
    <x v="3159"/>
    <s v="Startup3160"/>
    <s v="EdTech"/>
    <s v="Australia"/>
    <s v="Melbourne"/>
    <n v="2024"/>
    <d v="2023-12-23T00:00:00"/>
    <s v="Series C"/>
    <n v="26044151"/>
    <n v="713330691"/>
    <s v="Andreessen Horowitz"/>
    <n v="10"/>
    <n v="1549"/>
    <n v="39317761"/>
    <n v="9"/>
    <x v="1"/>
    <x v="0"/>
  </r>
  <r>
    <x v="3160"/>
    <s v="Startup3161"/>
    <s v="EdTech"/>
    <s v="France"/>
    <s v="Paris"/>
    <n v="2020"/>
    <d v="2024-09-09T00:00:00"/>
    <s v="IPO"/>
    <n v="39780394"/>
    <n v="30309136"/>
    <s v="SoftBank"/>
    <n v="13"/>
    <n v="191"/>
    <n v="72262470"/>
    <n v="34"/>
    <x v="3"/>
    <x v="0"/>
  </r>
  <r>
    <x v="3161"/>
    <s v="Startup3162"/>
    <s v="AI"/>
    <s v="Japan"/>
    <s v="Tokyo"/>
    <n v="2017"/>
    <d v="2022-07-14T00:00:00"/>
    <s v="Seed"/>
    <n v="29318627"/>
    <n v="913183422"/>
    <s v="Peak XV"/>
    <n v="6"/>
    <n v="752"/>
    <n v="16065141"/>
    <n v="35"/>
    <x v="2"/>
    <x v="1"/>
  </r>
  <r>
    <x v="3162"/>
    <s v="Startup3163"/>
    <s v="EdTech"/>
    <s v="UK"/>
    <s v="Manchester"/>
    <n v="2016"/>
    <d v="2024-03-21T00:00:00"/>
    <s v="Series D"/>
    <n v="9676321"/>
    <n v="139819716"/>
    <s v="Andreessen Horowitz"/>
    <n v="7"/>
    <n v="3781"/>
    <n v="19157570"/>
    <n v="2"/>
    <x v="2"/>
    <x v="0"/>
  </r>
  <r>
    <x v="3163"/>
    <s v="Startup3164"/>
    <s v="EdTech"/>
    <s v="UAE"/>
    <s v="Dubai"/>
    <n v="2024"/>
    <d v="2021-12-10T00:00:00"/>
    <s v="Series A"/>
    <n v="26273060"/>
    <n v="991808415"/>
    <s v="Tiger Global"/>
    <n v="11"/>
    <n v="3940"/>
    <n v="39056968"/>
    <n v="21"/>
    <x v="2"/>
    <x v="1"/>
  </r>
  <r>
    <x v="3164"/>
    <s v="Startup3165"/>
    <s v="SaaS"/>
    <s v="Canada"/>
    <s v="Toronto"/>
    <n v="2010"/>
    <d v="2023-10-15T00:00:00"/>
    <s v="Seed"/>
    <n v="47877184"/>
    <n v="92024995"/>
    <s v="SoftBank"/>
    <n v="8"/>
    <n v="729"/>
    <n v="15172193"/>
    <n v="25"/>
    <x v="0"/>
    <x v="0"/>
  </r>
  <r>
    <x v="3165"/>
    <s v="Startup3166"/>
    <s v="AI"/>
    <s v="Germany"/>
    <s v="Berlin"/>
    <n v="2013"/>
    <d v="2024-02-22T00:00:00"/>
    <s v="Series A"/>
    <n v="14425859"/>
    <n v="795672875"/>
    <s v="Peak XV"/>
    <n v="4"/>
    <n v="2177"/>
    <n v="7907996"/>
    <n v="28"/>
    <x v="1"/>
    <x v="0"/>
  </r>
  <r>
    <x v="3166"/>
    <s v="Startup3167"/>
    <s v="EdTech"/>
    <s v="Germany"/>
    <s v="Munich"/>
    <n v="2021"/>
    <d v="2021-11-06T00:00:00"/>
    <s v="Series B"/>
    <n v="34469732"/>
    <n v="400488062"/>
    <s v="Y Combinator"/>
    <n v="2"/>
    <n v="1073"/>
    <n v="97665474"/>
    <n v="28"/>
    <x v="3"/>
    <x v="0"/>
  </r>
  <r>
    <x v="3167"/>
    <s v="Startup3168"/>
    <s v="Cybersecurity"/>
    <s v="Japan"/>
    <s v="Tokyo"/>
    <n v="2018"/>
    <d v="2022-06-01T00:00:00"/>
    <s v="Series A"/>
    <n v="20719557"/>
    <n v="438503549"/>
    <s v="Lightspeed"/>
    <n v="1"/>
    <n v="432"/>
    <n v="54700614"/>
    <n v="3"/>
    <x v="0"/>
    <x v="0"/>
  </r>
  <r>
    <x v="3168"/>
    <s v="Startup3169"/>
    <s v="AI"/>
    <s v="India"/>
    <s v="Bengaluru"/>
    <n v="2021"/>
    <d v="2026-01-22T00:00:00"/>
    <s v="Series B"/>
    <n v="32892697"/>
    <n v="586195657"/>
    <s v="Tiger Global"/>
    <n v="14"/>
    <n v="835"/>
    <n v="47870734"/>
    <n v="31"/>
    <x v="0"/>
    <x v="0"/>
  </r>
  <r>
    <x v="3169"/>
    <s v="Startup3170"/>
    <s v="AgriTech"/>
    <s v="USA"/>
    <s v="San Francisco"/>
    <n v="2018"/>
    <d v="2025-06-21T00:00:00"/>
    <s v="Series B"/>
    <n v="25594209"/>
    <n v="41053143"/>
    <s v="Peak XV"/>
    <n v="12"/>
    <n v="4460"/>
    <n v="35804144"/>
    <n v="17"/>
    <x v="0"/>
    <x v="0"/>
  </r>
  <r>
    <x v="3170"/>
    <s v="Startup3171"/>
    <s v="CleanTech"/>
    <s v="Australia"/>
    <s v="Sydney"/>
    <n v="2012"/>
    <d v="2022-04-30T00:00:00"/>
    <s v="Series D"/>
    <n v="22750503"/>
    <n v="317206510"/>
    <s v="Peak XV"/>
    <n v="9"/>
    <n v="280"/>
    <n v="59010212"/>
    <n v="25"/>
    <x v="1"/>
    <x v="0"/>
  </r>
  <r>
    <x v="3171"/>
    <s v="Startup3172"/>
    <s v="CleanTech"/>
    <s v="USA"/>
    <s v="Boston"/>
    <n v="2010"/>
    <d v="2025-01-22T00:00:00"/>
    <s v="Series C"/>
    <n v="41003449"/>
    <n v="631852748"/>
    <s v="Tiger Global"/>
    <n v="6"/>
    <n v="2112"/>
    <n v="32528324"/>
    <n v="38"/>
    <x v="0"/>
    <x v="0"/>
  </r>
  <r>
    <x v="3172"/>
    <s v="Startup3173"/>
    <s v="SaaS"/>
    <s v="India"/>
    <s v="Mumbai"/>
    <n v="2014"/>
    <d v="2021-10-26T00:00:00"/>
    <s v="Series D"/>
    <n v="20087395"/>
    <n v="577467583"/>
    <s v="Y Combinator"/>
    <n v="5"/>
    <n v="3054"/>
    <n v="80961139"/>
    <n v="27"/>
    <x v="0"/>
    <x v="0"/>
  </r>
  <r>
    <x v="3173"/>
    <s v="Startup3174"/>
    <s v="CleanTech"/>
    <s v="France"/>
    <s v="Paris"/>
    <n v="2019"/>
    <d v="2021-08-25T00:00:00"/>
    <s v="Series D"/>
    <n v="45721451"/>
    <n v="53582176"/>
    <s v="Tiger Global"/>
    <n v="8"/>
    <n v="3431"/>
    <n v="64468318"/>
    <n v="24"/>
    <x v="0"/>
    <x v="0"/>
  </r>
  <r>
    <x v="3174"/>
    <s v="Startup3175"/>
    <s v="AI"/>
    <s v="Canada"/>
    <s v="Vancouver"/>
    <n v="2017"/>
    <d v="2024-09-02T00:00:00"/>
    <s v="Seed"/>
    <n v="35928338"/>
    <n v="300738650"/>
    <s v="Y Combinator"/>
    <n v="3"/>
    <n v="4944"/>
    <n v="38927646"/>
    <n v="34"/>
    <x v="2"/>
    <x v="0"/>
  </r>
  <r>
    <x v="3175"/>
    <s v="Startup3176"/>
    <s v="CleanTech"/>
    <s v="USA"/>
    <s v="New York"/>
    <n v="2019"/>
    <d v="2021-05-25T00:00:00"/>
    <s v="Series C"/>
    <n v="49572997"/>
    <n v="682393928"/>
    <s v="Sequoia Capital"/>
    <n v="13"/>
    <n v="4390"/>
    <n v="90276034"/>
    <n v="14"/>
    <x v="2"/>
    <x v="0"/>
  </r>
  <r>
    <x v="3176"/>
    <s v="Startup3177"/>
    <s v="HealthTech"/>
    <s v="Germany"/>
    <s v="Munich"/>
    <n v="2021"/>
    <d v="2022-11-25T00:00:00"/>
    <s v="Series B"/>
    <n v="41438274"/>
    <n v="406455412"/>
    <s v="Accel"/>
    <n v="11"/>
    <n v="3442"/>
    <n v="80366423"/>
    <n v="38"/>
    <x v="3"/>
    <x v="0"/>
  </r>
  <r>
    <x v="3177"/>
    <s v="Startup3178"/>
    <s v="AI"/>
    <s v="UAE"/>
    <s v="Abu Dhabi"/>
    <n v="2023"/>
    <d v="2024-03-14T00:00:00"/>
    <s v="Series D"/>
    <n v="28544431"/>
    <n v="666089077"/>
    <s v="Lightspeed"/>
    <n v="10"/>
    <n v="3603"/>
    <n v="73471928"/>
    <n v="15"/>
    <x v="2"/>
    <x v="0"/>
  </r>
  <r>
    <x v="3178"/>
    <s v="Startup3179"/>
    <s v="HealthTech"/>
    <s v="Singapore"/>
    <s v="Singapore"/>
    <n v="2013"/>
    <d v="2021-07-21T00:00:00"/>
    <s v="Series B"/>
    <n v="36258224"/>
    <n v="513739340"/>
    <s v="Lightspeed"/>
    <n v="8"/>
    <n v="4002"/>
    <n v="24673801"/>
    <n v="7"/>
    <x v="2"/>
    <x v="0"/>
  </r>
  <r>
    <x v="3179"/>
    <s v="Startup3180"/>
    <s v="Cybersecurity"/>
    <s v="UK"/>
    <s v="Manchester"/>
    <n v="2022"/>
    <d v="2024-03-25T00:00:00"/>
    <s v="Series B"/>
    <n v="47799955"/>
    <n v="14424553"/>
    <s v="Peak XV"/>
    <n v="11"/>
    <n v="4451"/>
    <n v="58575237"/>
    <n v="17"/>
    <x v="3"/>
    <x v="0"/>
  </r>
  <r>
    <x v="3180"/>
    <s v="Startup3181"/>
    <s v="Cybersecurity"/>
    <s v="Singapore"/>
    <s v="Singapore"/>
    <n v="2021"/>
    <d v="2021-04-17T00:00:00"/>
    <s v="Seed"/>
    <n v="35124306"/>
    <n v="304401839"/>
    <s v="Accel"/>
    <n v="3"/>
    <n v="1564"/>
    <n v="54682806"/>
    <n v="15"/>
    <x v="1"/>
    <x v="0"/>
  </r>
  <r>
    <x v="3181"/>
    <s v="Startup3182"/>
    <s v="E-Commerce"/>
    <s v="Singapore"/>
    <s v="Singapore"/>
    <n v="2022"/>
    <d v="2025-09-12T00:00:00"/>
    <s v="Series C"/>
    <n v="34684751"/>
    <n v="50392196"/>
    <s v="Peak XV"/>
    <n v="14"/>
    <n v="4602"/>
    <n v="14692777"/>
    <n v="28"/>
    <x v="1"/>
    <x v="0"/>
  </r>
  <r>
    <x v="3182"/>
    <s v="Startup3183"/>
    <s v="EdTech"/>
    <s v="India"/>
    <s v="Hyderabad"/>
    <n v="2012"/>
    <d v="2022-09-01T00:00:00"/>
    <s v="Series A"/>
    <n v="35454797"/>
    <n v="624329641"/>
    <s v="Peak XV"/>
    <n v="14"/>
    <n v="323"/>
    <n v="22280616"/>
    <n v="37"/>
    <x v="2"/>
    <x v="0"/>
  </r>
  <r>
    <x v="3183"/>
    <s v="Startup3184"/>
    <s v="CleanTech"/>
    <s v="Australia"/>
    <s v="Sydney"/>
    <n v="2012"/>
    <d v="2024-11-24T00:00:00"/>
    <s v="IPO"/>
    <n v="10393754"/>
    <n v="113510921"/>
    <s v="SoftBank"/>
    <n v="7"/>
    <n v="2528"/>
    <n v="47024261"/>
    <n v="22"/>
    <x v="1"/>
    <x v="0"/>
  </r>
  <r>
    <x v="3184"/>
    <s v="Startup3185"/>
    <s v="Robotics"/>
    <s v="Japan"/>
    <s v="Tokyo"/>
    <n v="2012"/>
    <d v="2024-11-27T00:00:00"/>
    <s v="Series B"/>
    <n v="7259355"/>
    <n v="187051219"/>
    <s v="Accel"/>
    <n v="4"/>
    <n v="2148"/>
    <n v="85997783"/>
    <n v="20"/>
    <x v="0"/>
    <x v="0"/>
  </r>
  <r>
    <x v="3185"/>
    <s v="Startup3186"/>
    <s v="Robotics"/>
    <s v="UAE"/>
    <s v="Dubai"/>
    <n v="2020"/>
    <d v="2026-05-24T00:00:00"/>
    <s v="Series B"/>
    <n v="42148826"/>
    <n v="273178669"/>
    <s v="Accel"/>
    <n v="15"/>
    <n v="1956"/>
    <n v="72555772"/>
    <n v="22"/>
    <x v="2"/>
    <x v="0"/>
  </r>
  <r>
    <x v="3186"/>
    <s v="Startup3187"/>
    <s v="Robotics"/>
    <s v="France"/>
    <s v="Paris"/>
    <n v="2012"/>
    <d v="2023-08-09T00:00:00"/>
    <s v="Pre-Seed"/>
    <n v="13885052"/>
    <n v="354524889"/>
    <s v="Sequoia Capital"/>
    <n v="2"/>
    <n v="1690"/>
    <n v="42684405"/>
    <n v="12"/>
    <x v="2"/>
    <x v="0"/>
  </r>
  <r>
    <x v="3187"/>
    <s v="Startup3188"/>
    <s v="HealthTech"/>
    <s v="USA"/>
    <s v="New York"/>
    <n v="2011"/>
    <d v="2023-02-01T00:00:00"/>
    <s v="Series D"/>
    <n v="28100615"/>
    <n v="373218225"/>
    <s v="Accel"/>
    <n v="15"/>
    <n v="2410"/>
    <n v="42939337"/>
    <n v="25"/>
    <x v="3"/>
    <x v="0"/>
  </r>
  <r>
    <x v="3188"/>
    <s v="Startup3189"/>
    <s v="AgriTech"/>
    <s v="France"/>
    <s v="Paris"/>
    <n v="2012"/>
    <d v="2022-07-02T00:00:00"/>
    <s v="Pre-Seed"/>
    <n v="36679639"/>
    <n v="898208347"/>
    <s v="Accel"/>
    <n v="3"/>
    <n v="390"/>
    <n v="12430437"/>
    <n v="38"/>
    <x v="0"/>
    <x v="1"/>
  </r>
  <r>
    <x v="3189"/>
    <s v="Startup3190"/>
    <s v="E-Commerce"/>
    <s v="UK"/>
    <s v="London"/>
    <n v="2024"/>
    <d v="2021-12-23T00:00:00"/>
    <s v="Seed"/>
    <n v="22241664"/>
    <n v="477906335"/>
    <s v="SoftBank"/>
    <n v="5"/>
    <n v="1055"/>
    <n v="51995825"/>
    <n v="39"/>
    <x v="2"/>
    <x v="0"/>
  </r>
  <r>
    <x v="3190"/>
    <s v="Startup3191"/>
    <s v="EdTech"/>
    <s v="France"/>
    <s v="Paris"/>
    <n v="2024"/>
    <d v="2021-10-08T00:00:00"/>
    <s v="Series B"/>
    <n v="22663822"/>
    <n v="961454811"/>
    <s v="Y Combinator"/>
    <n v="15"/>
    <n v="1002"/>
    <n v="85095113"/>
    <n v="28"/>
    <x v="1"/>
    <x v="1"/>
  </r>
  <r>
    <x v="3191"/>
    <s v="Startup3192"/>
    <s v="CleanTech"/>
    <s v="UAE"/>
    <s v="Abu Dhabi"/>
    <n v="2021"/>
    <d v="2022-02-03T00:00:00"/>
    <s v="IPO"/>
    <n v="28449846"/>
    <n v="516550222"/>
    <s v="Peak XV"/>
    <n v="1"/>
    <n v="1081"/>
    <n v="89797625"/>
    <n v="39"/>
    <x v="3"/>
    <x v="0"/>
  </r>
  <r>
    <x v="3192"/>
    <s v="Startup3193"/>
    <s v="AgriTech"/>
    <s v="India"/>
    <s v="Pune"/>
    <n v="2016"/>
    <d v="2023-03-26T00:00:00"/>
    <s v="Seed"/>
    <n v="10847414"/>
    <n v="655040745"/>
    <s v="Accel"/>
    <n v="4"/>
    <n v="4785"/>
    <n v="81801803"/>
    <n v="12"/>
    <x v="2"/>
    <x v="0"/>
  </r>
  <r>
    <x v="3193"/>
    <s v="Startup3194"/>
    <s v="Cybersecurity"/>
    <s v="Singapore"/>
    <s v="Singapore"/>
    <n v="2021"/>
    <d v="2021-08-22T00:00:00"/>
    <s v="Series C"/>
    <n v="41330339"/>
    <n v="512819557"/>
    <s v="SoftBank"/>
    <n v="2"/>
    <n v="4642"/>
    <n v="86846109"/>
    <n v="10"/>
    <x v="3"/>
    <x v="0"/>
  </r>
  <r>
    <x v="3194"/>
    <s v="Startup3195"/>
    <s v="EdTech"/>
    <s v="Canada"/>
    <s v="Vancouver"/>
    <n v="2012"/>
    <d v="2022-09-11T00:00:00"/>
    <s v="IPO"/>
    <n v="28362560"/>
    <n v="938674032"/>
    <s v="Sequoia Capital"/>
    <n v="13"/>
    <n v="2981"/>
    <n v="85488666"/>
    <n v="22"/>
    <x v="2"/>
    <x v="1"/>
  </r>
  <r>
    <x v="3195"/>
    <s v="Startup3196"/>
    <s v="EdTech"/>
    <s v="Canada"/>
    <s v="Toronto"/>
    <n v="2016"/>
    <d v="2021-10-28T00:00:00"/>
    <s v="Series A"/>
    <n v="37602829"/>
    <n v="631028775"/>
    <s v="Tiger Global"/>
    <n v="11"/>
    <n v="3464"/>
    <n v="91768743"/>
    <n v="6"/>
    <x v="1"/>
    <x v="0"/>
  </r>
  <r>
    <x v="3196"/>
    <s v="Startup3197"/>
    <s v="AI"/>
    <s v="Canada"/>
    <s v="Toronto"/>
    <n v="2018"/>
    <d v="2022-07-02T00:00:00"/>
    <s v="Series D"/>
    <n v="44463824"/>
    <n v="471024377"/>
    <s v="Andreessen Horowitz"/>
    <n v="8"/>
    <n v="4195"/>
    <n v="51096166"/>
    <n v="34"/>
    <x v="1"/>
    <x v="0"/>
  </r>
  <r>
    <x v="3197"/>
    <s v="Startup3198"/>
    <s v="SaaS"/>
    <s v="Singapore"/>
    <s v="Singapore"/>
    <n v="2010"/>
    <d v="2022-08-23T00:00:00"/>
    <s v="Series A"/>
    <n v="43867705"/>
    <n v="957568894"/>
    <s v="Accel"/>
    <n v="12"/>
    <n v="4934"/>
    <n v="45515720"/>
    <n v="39"/>
    <x v="1"/>
    <x v="1"/>
  </r>
  <r>
    <x v="3198"/>
    <s v="Startup3199"/>
    <s v="CleanTech"/>
    <s v="USA"/>
    <s v="San Francisco"/>
    <n v="2019"/>
    <d v="2021-02-13T00:00:00"/>
    <s v="Seed"/>
    <n v="25207970"/>
    <n v="670079454"/>
    <s v="Y Combinator"/>
    <n v="10"/>
    <n v="266"/>
    <n v="34679855"/>
    <n v="10"/>
    <x v="3"/>
    <x v="0"/>
  </r>
  <r>
    <x v="3199"/>
    <s v="Startup3200"/>
    <s v="Robotics"/>
    <s v="Singapore"/>
    <s v="Singapore"/>
    <n v="2023"/>
    <d v="2022-01-15T00:00:00"/>
    <s v="Series C"/>
    <n v="45903577"/>
    <n v="609286267"/>
    <s v="Sequoia Capital"/>
    <n v="5"/>
    <n v="131"/>
    <n v="34765316"/>
    <n v="21"/>
    <x v="1"/>
    <x v="0"/>
  </r>
  <r>
    <x v="3200"/>
    <s v="Startup3201"/>
    <s v="CleanTech"/>
    <s v="India"/>
    <s v="Pune"/>
    <n v="2024"/>
    <d v="2025-12-29T00:00:00"/>
    <s v="Pre-Seed"/>
    <n v="9323404"/>
    <n v="256388042"/>
    <s v="Lightspeed"/>
    <n v="9"/>
    <n v="4609"/>
    <n v="65179827"/>
    <n v="16"/>
    <x v="3"/>
    <x v="0"/>
  </r>
  <r>
    <x v="3201"/>
    <s v="Startup3202"/>
    <s v="SaaS"/>
    <s v="France"/>
    <s v="Paris"/>
    <n v="2016"/>
    <d v="2023-05-14T00:00:00"/>
    <s v="Seed"/>
    <n v="4163703"/>
    <n v="239165606"/>
    <s v="Tiger Global"/>
    <n v="15"/>
    <n v="4862"/>
    <n v="4931794"/>
    <n v="23"/>
    <x v="0"/>
    <x v="0"/>
  </r>
  <r>
    <x v="3202"/>
    <s v="Startup3203"/>
    <s v="FinTech"/>
    <s v="Japan"/>
    <s v="Tokyo"/>
    <n v="2011"/>
    <d v="2021-07-02T00:00:00"/>
    <s v="Series D"/>
    <n v="28985023"/>
    <n v="746748002"/>
    <s v="Peak XV"/>
    <n v="8"/>
    <n v="1633"/>
    <n v="71446044"/>
    <n v="39"/>
    <x v="1"/>
    <x v="0"/>
  </r>
  <r>
    <x v="3203"/>
    <s v="Startup3204"/>
    <s v="Robotics"/>
    <s v="UK"/>
    <s v="Manchester"/>
    <n v="2020"/>
    <d v="2024-04-05T00:00:00"/>
    <s v="Seed"/>
    <n v="22537909"/>
    <n v="231264630"/>
    <s v="Accel"/>
    <n v="7"/>
    <n v="2799"/>
    <n v="95947381"/>
    <n v="29"/>
    <x v="2"/>
    <x v="0"/>
  </r>
  <r>
    <x v="3204"/>
    <s v="Startup3205"/>
    <s v="Cybersecurity"/>
    <s v="Canada"/>
    <s v="Vancouver"/>
    <n v="2023"/>
    <d v="2021-06-19T00:00:00"/>
    <s v="IPO"/>
    <n v="13575380"/>
    <n v="827020216"/>
    <s v="Tiger Global"/>
    <n v="10"/>
    <n v="4154"/>
    <n v="6171391"/>
    <n v="20"/>
    <x v="1"/>
    <x v="1"/>
  </r>
  <r>
    <x v="3205"/>
    <s v="Startup3206"/>
    <s v="AI"/>
    <s v="USA"/>
    <s v="New York"/>
    <n v="2018"/>
    <d v="2024-09-12T00:00:00"/>
    <s v="Pre-Seed"/>
    <n v="42356634"/>
    <n v="219763676"/>
    <s v="Accel"/>
    <n v="11"/>
    <n v="3519"/>
    <n v="57739402"/>
    <n v="1"/>
    <x v="0"/>
    <x v="0"/>
  </r>
  <r>
    <x v="3206"/>
    <s v="Startup3207"/>
    <s v="SaaS"/>
    <s v="Canada"/>
    <s v="Toronto"/>
    <n v="2013"/>
    <d v="2021-03-06T00:00:00"/>
    <s v="Series A"/>
    <n v="46214749"/>
    <n v="847059065"/>
    <s v="Andreessen Horowitz"/>
    <n v="13"/>
    <n v="3989"/>
    <n v="35866233"/>
    <n v="5"/>
    <x v="0"/>
    <x v="1"/>
  </r>
  <r>
    <x v="3207"/>
    <s v="Startup3208"/>
    <s v="E-Commerce"/>
    <s v="USA"/>
    <s v="New York"/>
    <n v="2019"/>
    <d v="2022-05-29T00:00:00"/>
    <s v="Seed"/>
    <n v="43269590"/>
    <n v="372667872"/>
    <s v="Lightspeed"/>
    <n v="1"/>
    <n v="1220"/>
    <n v="80482230"/>
    <n v="22"/>
    <x v="0"/>
    <x v="0"/>
  </r>
  <r>
    <x v="3208"/>
    <s v="Startup3209"/>
    <s v="Cybersecurity"/>
    <s v="Japan"/>
    <s v="Tokyo"/>
    <n v="2014"/>
    <d v="2023-08-24T00:00:00"/>
    <s v="IPO"/>
    <n v="29229504"/>
    <n v="959399400"/>
    <s v="Sequoia Capital"/>
    <n v="15"/>
    <n v="2158"/>
    <n v="630600"/>
    <n v="35"/>
    <x v="0"/>
    <x v="1"/>
  </r>
  <r>
    <x v="3209"/>
    <s v="Startup3210"/>
    <s v="CleanTech"/>
    <s v="Australia"/>
    <s v="Sydney"/>
    <n v="2011"/>
    <d v="2026-02-09T00:00:00"/>
    <s v="Pre-Seed"/>
    <n v="23216346"/>
    <n v="494580099"/>
    <s v="Accel"/>
    <n v="8"/>
    <n v="798"/>
    <n v="90110759"/>
    <n v="31"/>
    <x v="1"/>
    <x v="0"/>
  </r>
  <r>
    <x v="3210"/>
    <s v="Startup3211"/>
    <s v="FinTech"/>
    <s v="Singapore"/>
    <s v="Singapore"/>
    <n v="2017"/>
    <d v="2021-02-22T00:00:00"/>
    <s v="Series B"/>
    <n v="7042918"/>
    <n v="180740191"/>
    <s v="Accel"/>
    <n v="2"/>
    <n v="2511"/>
    <n v="41397718"/>
    <n v="19"/>
    <x v="3"/>
    <x v="0"/>
  </r>
  <r>
    <x v="3211"/>
    <s v="Startup3212"/>
    <s v="E-Commerce"/>
    <s v="India"/>
    <s v="Hyderabad"/>
    <n v="2018"/>
    <d v="2025-03-14T00:00:00"/>
    <s v="Series A"/>
    <n v="42066076"/>
    <n v="164545968"/>
    <s v="Tiger Global"/>
    <n v="12"/>
    <n v="4518"/>
    <n v="39845853"/>
    <n v="12"/>
    <x v="1"/>
    <x v="0"/>
  </r>
  <r>
    <x v="3212"/>
    <s v="Startup3213"/>
    <s v="HealthTech"/>
    <s v="UK"/>
    <s v="London"/>
    <n v="2017"/>
    <d v="2022-12-12T00:00:00"/>
    <s v="Series D"/>
    <n v="42830931"/>
    <n v="966516513"/>
    <s v="Y Combinator"/>
    <n v="15"/>
    <n v="1033"/>
    <n v="37880808"/>
    <n v="22"/>
    <x v="3"/>
    <x v="1"/>
  </r>
  <r>
    <x v="3213"/>
    <s v="Startup3214"/>
    <s v="Cybersecurity"/>
    <s v="UK"/>
    <s v="Manchester"/>
    <n v="2023"/>
    <d v="2022-07-28T00:00:00"/>
    <s v="Pre-Seed"/>
    <n v="15594557"/>
    <n v="634617172"/>
    <s v="Andreessen Horowitz"/>
    <n v="9"/>
    <n v="147"/>
    <n v="13342625"/>
    <n v="3"/>
    <x v="2"/>
    <x v="0"/>
  </r>
  <r>
    <x v="3214"/>
    <s v="Startup3215"/>
    <s v="HealthTech"/>
    <s v="UK"/>
    <s v="Manchester"/>
    <n v="2022"/>
    <d v="2023-01-15T00:00:00"/>
    <s v="Seed"/>
    <n v="10539022"/>
    <n v="597316988"/>
    <s v="Andreessen Horowitz"/>
    <n v="11"/>
    <n v="3866"/>
    <n v="85540742"/>
    <n v="18"/>
    <x v="1"/>
    <x v="0"/>
  </r>
  <r>
    <x v="3215"/>
    <s v="Startup3216"/>
    <s v="E-Commerce"/>
    <s v="UK"/>
    <s v="Manchester"/>
    <n v="2010"/>
    <d v="2024-09-04T00:00:00"/>
    <s v="IPO"/>
    <n v="8862411"/>
    <n v="714729198"/>
    <s v="Sequoia Capital"/>
    <n v="10"/>
    <n v="3671"/>
    <n v="12496996"/>
    <n v="19"/>
    <x v="1"/>
    <x v="0"/>
  </r>
  <r>
    <x v="3216"/>
    <s v="Startup3217"/>
    <s v="E-Commerce"/>
    <s v="UAE"/>
    <s v="Dubai"/>
    <n v="2022"/>
    <d v="2021-05-08T00:00:00"/>
    <s v="Series B"/>
    <n v="7694451"/>
    <n v="154062339"/>
    <s v="SoftBank"/>
    <n v="11"/>
    <n v="4111"/>
    <n v="18562414"/>
    <n v="13"/>
    <x v="0"/>
    <x v="0"/>
  </r>
  <r>
    <x v="3217"/>
    <s v="Startup3218"/>
    <s v="EdTech"/>
    <s v="UK"/>
    <s v="Manchester"/>
    <n v="2018"/>
    <d v="2022-06-12T00:00:00"/>
    <s v="Series C"/>
    <n v="31557853"/>
    <n v="553758100"/>
    <s v="SoftBank"/>
    <n v="7"/>
    <n v="4573"/>
    <n v="45941061"/>
    <n v="23"/>
    <x v="3"/>
    <x v="0"/>
  </r>
  <r>
    <x v="3218"/>
    <s v="Startup3219"/>
    <s v="CleanTech"/>
    <s v="USA"/>
    <s v="Boston"/>
    <n v="2021"/>
    <d v="2025-03-28T00:00:00"/>
    <s v="Series A"/>
    <n v="41636589"/>
    <n v="561009813"/>
    <s v="Peak XV"/>
    <n v="15"/>
    <n v="1620"/>
    <n v="89002568"/>
    <n v="25"/>
    <x v="1"/>
    <x v="0"/>
  </r>
  <r>
    <x v="3219"/>
    <s v="Startup3220"/>
    <s v="EdTech"/>
    <s v="USA"/>
    <s v="New York"/>
    <n v="2012"/>
    <d v="2025-11-24T00:00:00"/>
    <s v="Series B"/>
    <n v="30584278"/>
    <n v="686965739"/>
    <s v="SoftBank"/>
    <n v="14"/>
    <n v="4678"/>
    <n v="36547200"/>
    <n v="15"/>
    <x v="1"/>
    <x v="0"/>
  </r>
  <r>
    <x v="3220"/>
    <s v="Startup3221"/>
    <s v="SaaS"/>
    <s v="Australia"/>
    <s v="Melbourne"/>
    <n v="2024"/>
    <d v="2023-03-31T00:00:00"/>
    <s v="Series D"/>
    <n v="47164427"/>
    <n v="635948968"/>
    <s v="Sequoia Capital"/>
    <n v="12"/>
    <n v="2906"/>
    <n v="24001993"/>
    <n v="12"/>
    <x v="1"/>
    <x v="0"/>
  </r>
  <r>
    <x v="3221"/>
    <s v="Startup3222"/>
    <s v="E-Commerce"/>
    <s v="France"/>
    <s v="Paris"/>
    <n v="2012"/>
    <d v="2021-11-25T00:00:00"/>
    <s v="Seed"/>
    <n v="7689170"/>
    <n v="849377922"/>
    <s v="SoftBank"/>
    <n v="11"/>
    <n v="1968"/>
    <n v="45923821"/>
    <n v="40"/>
    <x v="0"/>
    <x v="1"/>
  </r>
  <r>
    <x v="3222"/>
    <s v="Startup3223"/>
    <s v="AgriTech"/>
    <s v="Canada"/>
    <s v="Vancouver"/>
    <n v="2018"/>
    <d v="2021-08-07T00:00:00"/>
    <s v="Series B"/>
    <n v="38311982"/>
    <n v="67943487"/>
    <s v="Y Combinator"/>
    <n v="8"/>
    <n v="2404"/>
    <n v="81254715"/>
    <n v="35"/>
    <x v="0"/>
    <x v="0"/>
  </r>
  <r>
    <x v="3223"/>
    <s v="Startup3224"/>
    <s v="HealthTech"/>
    <s v="Australia"/>
    <s v="Sydney"/>
    <n v="2016"/>
    <d v="2021-11-30T00:00:00"/>
    <s v="Series D"/>
    <n v="47945758"/>
    <n v="809572520"/>
    <s v="SoftBank"/>
    <n v="6"/>
    <n v="1386"/>
    <n v="1758716"/>
    <n v="29"/>
    <x v="0"/>
    <x v="1"/>
  </r>
  <r>
    <x v="3224"/>
    <s v="Startup3225"/>
    <s v="AgriTech"/>
    <s v="Canada"/>
    <s v="Toronto"/>
    <n v="2017"/>
    <d v="2024-05-23T00:00:00"/>
    <s v="IPO"/>
    <n v="44068237"/>
    <n v="560548055"/>
    <s v="Andreessen Horowitz"/>
    <n v="12"/>
    <n v="2702"/>
    <n v="15258357"/>
    <n v="13"/>
    <x v="2"/>
    <x v="0"/>
  </r>
  <r>
    <x v="3225"/>
    <s v="Startup3226"/>
    <s v="AgriTech"/>
    <s v="Germany"/>
    <s v="Berlin"/>
    <n v="2014"/>
    <d v="2025-05-01T00:00:00"/>
    <s v="IPO"/>
    <n v="28802927"/>
    <n v="177128277"/>
    <s v="Sequoia Capital"/>
    <n v="3"/>
    <n v="2014"/>
    <n v="5231334"/>
    <n v="12"/>
    <x v="0"/>
    <x v="0"/>
  </r>
  <r>
    <x v="3226"/>
    <s v="Startup3227"/>
    <s v="AI"/>
    <s v="USA"/>
    <s v="Austin"/>
    <n v="2019"/>
    <d v="2025-09-05T00:00:00"/>
    <s v="IPO"/>
    <n v="29882557"/>
    <n v="152957202"/>
    <s v="Andreessen Horowitz"/>
    <n v="3"/>
    <n v="2257"/>
    <n v="96921555"/>
    <n v="13"/>
    <x v="2"/>
    <x v="0"/>
  </r>
  <r>
    <x v="3227"/>
    <s v="Startup3228"/>
    <s v="Robotics"/>
    <s v="Germany"/>
    <s v="Munich"/>
    <n v="2023"/>
    <d v="2025-12-15T00:00:00"/>
    <s v="Series B"/>
    <n v="20514779"/>
    <n v="177345182"/>
    <s v="Sequoia Capital"/>
    <n v="7"/>
    <n v="4809"/>
    <n v="93633270"/>
    <n v="20"/>
    <x v="1"/>
    <x v="0"/>
  </r>
  <r>
    <x v="3228"/>
    <s v="Startup3229"/>
    <s v="FinTech"/>
    <s v="UK"/>
    <s v="Manchester"/>
    <n v="2014"/>
    <d v="2021-02-22T00:00:00"/>
    <s v="Series A"/>
    <n v="36909946"/>
    <n v="834022478"/>
    <s v="Y Combinator"/>
    <n v="5"/>
    <n v="167"/>
    <n v="74131539"/>
    <n v="15"/>
    <x v="0"/>
    <x v="1"/>
  </r>
  <r>
    <x v="3229"/>
    <s v="Startup3230"/>
    <s v="Cybersecurity"/>
    <s v="India"/>
    <s v="Hyderabad"/>
    <n v="2019"/>
    <d v="2025-02-26T00:00:00"/>
    <s v="Pre-Seed"/>
    <n v="31018851"/>
    <n v="92860044"/>
    <s v="Y Combinator"/>
    <n v="6"/>
    <n v="1949"/>
    <n v="48707356"/>
    <n v="37"/>
    <x v="2"/>
    <x v="0"/>
  </r>
  <r>
    <x v="3230"/>
    <s v="Startup3231"/>
    <s v="EdTech"/>
    <s v="Singapore"/>
    <s v="Singapore"/>
    <n v="2020"/>
    <d v="2026-05-02T00:00:00"/>
    <s v="Series C"/>
    <n v="39989009"/>
    <n v="57369442"/>
    <s v="SoftBank"/>
    <n v="12"/>
    <n v="3061"/>
    <n v="3127670"/>
    <n v="36"/>
    <x v="3"/>
    <x v="0"/>
  </r>
  <r>
    <x v="3231"/>
    <s v="Startup3232"/>
    <s v="AgriTech"/>
    <s v="Australia"/>
    <s v="Sydney"/>
    <n v="2017"/>
    <d v="2021-01-16T00:00:00"/>
    <s v="Series C"/>
    <n v="19886396"/>
    <n v="226689258"/>
    <s v="Y Combinator"/>
    <n v="15"/>
    <n v="4854"/>
    <n v="39055672"/>
    <n v="33"/>
    <x v="0"/>
    <x v="0"/>
  </r>
  <r>
    <x v="3232"/>
    <s v="Startup3233"/>
    <s v="FinTech"/>
    <s v="Germany"/>
    <s v="Berlin"/>
    <n v="2023"/>
    <d v="2024-12-02T00:00:00"/>
    <s v="Seed"/>
    <n v="23180399"/>
    <n v="488799546"/>
    <s v="Lightspeed"/>
    <n v="4"/>
    <n v="638"/>
    <n v="90491487"/>
    <n v="40"/>
    <x v="1"/>
    <x v="0"/>
  </r>
  <r>
    <x v="3233"/>
    <s v="Startup3234"/>
    <s v="CleanTech"/>
    <s v="USA"/>
    <s v="Austin"/>
    <n v="2023"/>
    <d v="2024-12-02T00:00:00"/>
    <s v="Series B"/>
    <n v="41715459"/>
    <n v="557624066"/>
    <s v="Andreessen Horowitz"/>
    <n v="12"/>
    <n v="4755"/>
    <n v="86699969"/>
    <n v="19"/>
    <x v="0"/>
    <x v="0"/>
  </r>
  <r>
    <x v="3234"/>
    <s v="Startup3235"/>
    <s v="AgriTech"/>
    <s v="UAE"/>
    <s v="Abu Dhabi"/>
    <n v="2015"/>
    <d v="2025-06-13T00:00:00"/>
    <s v="Series B"/>
    <n v="6782698"/>
    <n v="241583440"/>
    <s v="Lightspeed"/>
    <n v="10"/>
    <n v="772"/>
    <n v="33955424"/>
    <n v="35"/>
    <x v="3"/>
    <x v="0"/>
  </r>
  <r>
    <x v="3235"/>
    <s v="Startup3236"/>
    <s v="SaaS"/>
    <s v="UAE"/>
    <s v="Dubai"/>
    <n v="2014"/>
    <d v="2024-12-02T00:00:00"/>
    <s v="Series B"/>
    <n v="44401500"/>
    <n v="667881818"/>
    <s v="Sequoia Capital"/>
    <n v="2"/>
    <n v="2993"/>
    <n v="16261966"/>
    <n v="34"/>
    <x v="1"/>
    <x v="0"/>
  </r>
  <r>
    <x v="3236"/>
    <s v="Startup3237"/>
    <s v="AI"/>
    <s v="USA"/>
    <s v="Boston"/>
    <n v="2012"/>
    <d v="2025-09-06T00:00:00"/>
    <s v="Series A"/>
    <n v="16887627"/>
    <n v="50116028"/>
    <s v="Andreessen Horowitz"/>
    <n v="3"/>
    <n v="2122"/>
    <n v="53691088"/>
    <n v="22"/>
    <x v="1"/>
    <x v="0"/>
  </r>
  <r>
    <x v="3237"/>
    <s v="Startup3238"/>
    <s v="FinTech"/>
    <s v="France"/>
    <s v="Paris"/>
    <n v="2017"/>
    <d v="2023-09-12T00:00:00"/>
    <s v="IPO"/>
    <n v="41733683"/>
    <n v="30025783"/>
    <s v="Peak XV"/>
    <n v="14"/>
    <n v="4334"/>
    <n v="62798466"/>
    <n v="15"/>
    <x v="2"/>
    <x v="0"/>
  </r>
  <r>
    <x v="3238"/>
    <s v="Startup3239"/>
    <s v="AgriTech"/>
    <s v="Australia"/>
    <s v="Melbourne"/>
    <n v="2020"/>
    <d v="2025-02-13T00:00:00"/>
    <s v="IPO"/>
    <n v="20543199"/>
    <n v="280353978"/>
    <s v="SoftBank"/>
    <n v="5"/>
    <n v="3887"/>
    <n v="36763798"/>
    <n v="1"/>
    <x v="1"/>
    <x v="0"/>
  </r>
  <r>
    <x v="3239"/>
    <s v="Startup3240"/>
    <s v="Robotics"/>
    <s v="USA"/>
    <s v="New York"/>
    <n v="2010"/>
    <d v="2023-06-03T00:00:00"/>
    <s v="Seed"/>
    <n v="24114899"/>
    <n v="593661896"/>
    <s v="Andreessen Horowitz"/>
    <n v="11"/>
    <n v="2171"/>
    <n v="32977518"/>
    <n v="2"/>
    <x v="1"/>
    <x v="0"/>
  </r>
  <r>
    <x v="3240"/>
    <s v="Startup3241"/>
    <s v="E-Commerce"/>
    <s v="UAE"/>
    <s v="Dubai"/>
    <n v="2020"/>
    <d v="2024-03-15T00:00:00"/>
    <s v="Seed"/>
    <n v="43574591"/>
    <n v="72319888"/>
    <s v="Accel"/>
    <n v="15"/>
    <n v="3904"/>
    <n v="70087333"/>
    <n v="27"/>
    <x v="2"/>
    <x v="0"/>
  </r>
  <r>
    <x v="3241"/>
    <s v="Startup3242"/>
    <s v="Robotics"/>
    <s v="Germany"/>
    <s v="Munich"/>
    <n v="2022"/>
    <d v="2023-01-12T00:00:00"/>
    <s v="Pre-Seed"/>
    <n v="31589431"/>
    <n v="339364849"/>
    <s v="Lightspeed"/>
    <n v="11"/>
    <n v="1863"/>
    <n v="2553367"/>
    <n v="4"/>
    <x v="1"/>
    <x v="0"/>
  </r>
  <r>
    <x v="3242"/>
    <s v="Startup3243"/>
    <s v="Cybersecurity"/>
    <s v="UAE"/>
    <s v="Abu Dhabi"/>
    <n v="2011"/>
    <d v="2023-02-05T00:00:00"/>
    <s v="Series C"/>
    <n v="11048184"/>
    <n v="408025123"/>
    <s v="Accel"/>
    <n v="4"/>
    <n v="1122"/>
    <n v="82503857"/>
    <n v="19"/>
    <x v="3"/>
    <x v="0"/>
  </r>
  <r>
    <x v="3243"/>
    <s v="Startup3244"/>
    <s v="AI"/>
    <s v="India"/>
    <s v="Hyderabad"/>
    <n v="2020"/>
    <d v="2024-04-18T00:00:00"/>
    <s v="Seed"/>
    <n v="15449748"/>
    <n v="323812968"/>
    <s v="SoftBank"/>
    <n v="12"/>
    <n v="2226"/>
    <n v="79602078"/>
    <n v="31"/>
    <x v="1"/>
    <x v="0"/>
  </r>
  <r>
    <x v="3244"/>
    <s v="Startup3245"/>
    <s v="SaaS"/>
    <s v="UK"/>
    <s v="Manchester"/>
    <n v="2022"/>
    <d v="2025-09-23T00:00:00"/>
    <s v="Pre-Seed"/>
    <n v="24657236"/>
    <n v="345903106"/>
    <s v="Accel"/>
    <n v="1"/>
    <n v="3097"/>
    <n v="52084239"/>
    <n v="27"/>
    <x v="3"/>
    <x v="0"/>
  </r>
  <r>
    <x v="3245"/>
    <s v="Startup3246"/>
    <s v="EdTech"/>
    <s v="Canada"/>
    <s v="Vancouver"/>
    <n v="2024"/>
    <d v="2023-11-28T00:00:00"/>
    <s v="Seed"/>
    <n v="4632005"/>
    <n v="248297065"/>
    <s v="Peak XV"/>
    <n v="10"/>
    <n v="2997"/>
    <n v="48737794"/>
    <n v="21"/>
    <x v="0"/>
    <x v="0"/>
  </r>
  <r>
    <x v="3246"/>
    <s v="Startup3247"/>
    <s v="E-Commerce"/>
    <s v="Germany"/>
    <s v="Berlin"/>
    <n v="2014"/>
    <d v="2022-11-16T00:00:00"/>
    <s v="Series B"/>
    <n v="13408227"/>
    <n v="78293518"/>
    <s v="Peak XV"/>
    <n v="7"/>
    <n v="2328"/>
    <n v="68291267"/>
    <n v="32"/>
    <x v="1"/>
    <x v="0"/>
  </r>
  <r>
    <x v="3247"/>
    <s v="Startup3248"/>
    <s v="Robotics"/>
    <s v="UAE"/>
    <s v="Abu Dhabi"/>
    <n v="2013"/>
    <d v="2023-11-18T00:00:00"/>
    <s v="Series D"/>
    <n v="21681418"/>
    <n v="602934131"/>
    <s v="Sequoia Capital"/>
    <n v="10"/>
    <n v="441"/>
    <n v="67504591"/>
    <n v="35"/>
    <x v="1"/>
    <x v="0"/>
  </r>
  <r>
    <x v="3248"/>
    <s v="Startup3249"/>
    <s v="CleanTech"/>
    <s v="Australia"/>
    <s v="Sydney"/>
    <n v="2022"/>
    <d v="2021-02-02T00:00:00"/>
    <s v="Series D"/>
    <n v="26254986"/>
    <n v="92965532"/>
    <s v="Andreessen Horowitz"/>
    <n v="7"/>
    <n v="2485"/>
    <n v="32591450"/>
    <n v="28"/>
    <x v="3"/>
    <x v="0"/>
  </r>
  <r>
    <x v="3249"/>
    <s v="Startup3250"/>
    <s v="AI"/>
    <s v="Singapore"/>
    <s v="Singapore"/>
    <n v="2020"/>
    <d v="2021-06-18T00:00:00"/>
    <s v="Series C"/>
    <n v="4644162"/>
    <n v="194301568"/>
    <s v="Sequoia Capital"/>
    <n v="11"/>
    <n v="4321"/>
    <n v="71374624"/>
    <n v="30"/>
    <x v="2"/>
    <x v="0"/>
  </r>
  <r>
    <x v="3250"/>
    <s v="Startup3251"/>
    <s v="AI"/>
    <s v="UK"/>
    <s v="London"/>
    <n v="2016"/>
    <d v="2026-06-24T00:00:00"/>
    <s v="Series C"/>
    <n v="43835518"/>
    <n v="468024870"/>
    <s v="Sequoia Capital"/>
    <n v="10"/>
    <n v="1101"/>
    <n v="78783842"/>
    <n v="32"/>
    <x v="0"/>
    <x v="0"/>
  </r>
  <r>
    <x v="3251"/>
    <s v="Startup3252"/>
    <s v="Cybersecurity"/>
    <s v="India"/>
    <s v="Pune"/>
    <n v="2011"/>
    <d v="2023-10-10T00:00:00"/>
    <s v="Series A"/>
    <n v="47174249"/>
    <n v="349624824"/>
    <s v="Accel"/>
    <n v="1"/>
    <n v="3221"/>
    <n v="40561833"/>
    <n v="27"/>
    <x v="2"/>
    <x v="0"/>
  </r>
  <r>
    <x v="3252"/>
    <s v="Startup3253"/>
    <s v="SaaS"/>
    <s v="UK"/>
    <s v="London"/>
    <n v="2022"/>
    <d v="2021-12-24T00:00:00"/>
    <s v="Series C"/>
    <n v="49724025"/>
    <n v="290103422"/>
    <s v="Accel"/>
    <n v="12"/>
    <n v="1641"/>
    <n v="54699960"/>
    <n v="16"/>
    <x v="0"/>
    <x v="0"/>
  </r>
  <r>
    <x v="3253"/>
    <s v="Startup3254"/>
    <s v="Cybersecurity"/>
    <s v="UK"/>
    <s v="Manchester"/>
    <n v="2014"/>
    <d v="2024-11-09T00:00:00"/>
    <s v="Series A"/>
    <n v="26355394"/>
    <n v="736156126"/>
    <s v="Andreessen Horowitz"/>
    <n v="12"/>
    <n v="4453"/>
    <n v="81623281"/>
    <n v="36"/>
    <x v="0"/>
    <x v="0"/>
  </r>
  <r>
    <x v="3254"/>
    <s v="Startup3255"/>
    <s v="FinTech"/>
    <s v="UK"/>
    <s v="London"/>
    <n v="2011"/>
    <d v="2025-04-05T00:00:00"/>
    <s v="Series C"/>
    <n v="16524364"/>
    <n v="61554602"/>
    <s v="Y Combinator"/>
    <n v="11"/>
    <n v="1625"/>
    <n v="41664238"/>
    <n v="24"/>
    <x v="3"/>
    <x v="0"/>
  </r>
  <r>
    <x v="3255"/>
    <s v="Startup3256"/>
    <s v="AgriTech"/>
    <s v="France"/>
    <s v="Paris"/>
    <n v="2014"/>
    <d v="2024-07-04T00:00:00"/>
    <s v="Seed"/>
    <n v="45498358"/>
    <n v="946669229"/>
    <s v="Accel"/>
    <n v="2"/>
    <n v="1215"/>
    <n v="98182642"/>
    <n v="22"/>
    <x v="3"/>
    <x v="1"/>
  </r>
  <r>
    <x v="3256"/>
    <s v="Startup3257"/>
    <s v="SaaS"/>
    <s v="USA"/>
    <s v="Austin"/>
    <n v="2023"/>
    <d v="2023-02-23T00:00:00"/>
    <s v="Pre-Seed"/>
    <n v="8058189"/>
    <n v="320145058"/>
    <s v="SoftBank"/>
    <n v="6"/>
    <n v="2355"/>
    <n v="32122022"/>
    <n v="17"/>
    <x v="1"/>
    <x v="0"/>
  </r>
  <r>
    <x v="3257"/>
    <s v="Startup3258"/>
    <s v="SaaS"/>
    <s v="Singapore"/>
    <s v="Singapore"/>
    <n v="2024"/>
    <d v="2024-08-22T00:00:00"/>
    <s v="Pre-Seed"/>
    <n v="26990959"/>
    <n v="760714635"/>
    <s v="Sequoia Capital"/>
    <n v="7"/>
    <n v="968"/>
    <n v="72935222"/>
    <n v="16"/>
    <x v="3"/>
    <x v="0"/>
  </r>
  <r>
    <x v="3258"/>
    <s v="Startup3259"/>
    <s v="HealthTech"/>
    <s v="UAE"/>
    <s v="Dubai"/>
    <n v="2016"/>
    <d v="2025-10-25T00:00:00"/>
    <s v="Series C"/>
    <n v="42439268"/>
    <n v="555874984"/>
    <s v="Andreessen Horowitz"/>
    <n v="1"/>
    <n v="4387"/>
    <n v="87190453"/>
    <n v="12"/>
    <x v="0"/>
    <x v="0"/>
  </r>
  <r>
    <x v="3259"/>
    <s v="Startup3260"/>
    <s v="AI"/>
    <s v="Singapore"/>
    <s v="Singapore"/>
    <n v="2018"/>
    <d v="2025-09-14T00:00:00"/>
    <s v="Pre-Seed"/>
    <n v="18428030"/>
    <n v="530369890"/>
    <s v="Andreessen Horowitz"/>
    <n v="15"/>
    <n v="534"/>
    <n v="40541667"/>
    <n v="2"/>
    <x v="3"/>
    <x v="0"/>
  </r>
  <r>
    <x v="3260"/>
    <s v="Startup3261"/>
    <s v="Cybersecurity"/>
    <s v="USA"/>
    <s v="Boston"/>
    <n v="2012"/>
    <d v="2024-09-20T00:00:00"/>
    <s v="Series B"/>
    <n v="15962143"/>
    <n v="926570179"/>
    <s v="SoftBank"/>
    <n v="8"/>
    <n v="1633"/>
    <n v="29808009"/>
    <n v="9"/>
    <x v="2"/>
    <x v="1"/>
  </r>
  <r>
    <x v="3261"/>
    <s v="Startup3262"/>
    <s v="CleanTech"/>
    <s v="Singapore"/>
    <s v="Singapore"/>
    <n v="2022"/>
    <d v="2025-09-14T00:00:00"/>
    <s v="Pre-Seed"/>
    <n v="49121589"/>
    <n v="692776767"/>
    <s v="Accel"/>
    <n v="4"/>
    <n v="738"/>
    <n v="82720638"/>
    <n v="8"/>
    <x v="3"/>
    <x v="0"/>
  </r>
  <r>
    <x v="3262"/>
    <s v="Startup3263"/>
    <s v="FinTech"/>
    <s v="UK"/>
    <s v="Manchester"/>
    <n v="2011"/>
    <d v="2021-08-13T00:00:00"/>
    <s v="Seed"/>
    <n v="45318760"/>
    <n v="869839829"/>
    <s v="SoftBank"/>
    <n v="13"/>
    <n v="48"/>
    <n v="58223449"/>
    <n v="24"/>
    <x v="2"/>
    <x v="1"/>
  </r>
  <r>
    <x v="3263"/>
    <s v="Startup3264"/>
    <s v="AI"/>
    <s v="Australia"/>
    <s v="Melbourne"/>
    <n v="2018"/>
    <d v="2025-08-23T00:00:00"/>
    <s v="Series B"/>
    <n v="32038475"/>
    <n v="472380053"/>
    <s v="SoftBank"/>
    <n v="7"/>
    <n v="1457"/>
    <n v="34895227"/>
    <n v="34"/>
    <x v="0"/>
    <x v="0"/>
  </r>
  <r>
    <x v="3264"/>
    <s v="Startup3265"/>
    <s v="FinTech"/>
    <s v="Germany"/>
    <s v="Berlin"/>
    <n v="2011"/>
    <d v="2025-09-18T00:00:00"/>
    <s v="Series A"/>
    <n v="6894699"/>
    <n v="276874320"/>
    <s v="SoftBank"/>
    <n v="12"/>
    <n v="1277"/>
    <n v="67678662"/>
    <n v="29"/>
    <x v="2"/>
    <x v="0"/>
  </r>
  <r>
    <x v="3265"/>
    <s v="Startup3266"/>
    <s v="HealthTech"/>
    <s v="Germany"/>
    <s v="Berlin"/>
    <n v="2010"/>
    <d v="2021-01-30T00:00:00"/>
    <s v="IPO"/>
    <n v="31273046"/>
    <n v="352066279"/>
    <s v="Lightspeed"/>
    <n v="13"/>
    <n v="3760"/>
    <n v="56661986"/>
    <n v="13"/>
    <x v="0"/>
    <x v="0"/>
  </r>
  <r>
    <x v="3266"/>
    <s v="Startup3267"/>
    <s v="CleanTech"/>
    <s v="India"/>
    <s v="Mumbai"/>
    <n v="2024"/>
    <d v="2021-01-03T00:00:00"/>
    <s v="Series D"/>
    <n v="20431247"/>
    <n v="495493809"/>
    <s v="Lightspeed"/>
    <n v="4"/>
    <n v="1648"/>
    <n v="95033934"/>
    <n v="39"/>
    <x v="2"/>
    <x v="0"/>
  </r>
  <r>
    <x v="3267"/>
    <s v="Startup3268"/>
    <s v="AgriTech"/>
    <s v="Singapore"/>
    <s v="Singapore"/>
    <n v="2013"/>
    <d v="2024-09-26T00:00:00"/>
    <s v="Series C"/>
    <n v="37137883"/>
    <n v="154347987"/>
    <s v="Y Combinator"/>
    <n v="4"/>
    <n v="3531"/>
    <n v="64055562"/>
    <n v="30"/>
    <x v="1"/>
    <x v="0"/>
  </r>
  <r>
    <x v="3268"/>
    <s v="Startup3269"/>
    <s v="Cybersecurity"/>
    <s v="Singapore"/>
    <s v="Singapore"/>
    <n v="2012"/>
    <d v="2021-10-08T00:00:00"/>
    <s v="Pre-Seed"/>
    <n v="7018714"/>
    <n v="423751141"/>
    <s v="Sequoia Capital"/>
    <n v="8"/>
    <n v="537"/>
    <n v="42763285"/>
    <n v="8"/>
    <x v="3"/>
    <x v="0"/>
  </r>
  <r>
    <x v="3269"/>
    <s v="Startup3270"/>
    <s v="E-Commerce"/>
    <s v="UAE"/>
    <s v="Dubai"/>
    <n v="2023"/>
    <d v="2025-07-07T00:00:00"/>
    <s v="Pre-Seed"/>
    <n v="49926199"/>
    <n v="350273052"/>
    <s v="Peak XV"/>
    <n v="9"/>
    <n v="4933"/>
    <n v="98209473"/>
    <n v="17"/>
    <x v="2"/>
    <x v="0"/>
  </r>
  <r>
    <x v="3270"/>
    <s v="Startup3271"/>
    <s v="SaaS"/>
    <s v="Canada"/>
    <s v="Vancouver"/>
    <n v="2011"/>
    <d v="2025-08-05T00:00:00"/>
    <s v="IPO"/>
    <n v="11881062"/>
    <n v="901889819"/>
    <s v="Sequoia Capital"/>
    <n v="10"/>
    <n v="2210"/>
    <n v="30831714"/>
    <n v="22"/>
    <x v="1"/>
    <x v="1"/>
  </r>
  <r>
    <x v="3271"/>
    <s v="Startup3272"/>
    <s v="SaaS"/>
    <s v="Germany"/>
    <s v="Munich"/>
    <n v="2010"/>
    <d v="2026-03-22T00:00:00"/>
    <s v="IPO"/>
    <n v="40791771"/>
    <n v="356632918"/>
    <s v="Lightspeed"/>
    <n v="10"/>
    <n v="2923"/>
    <n v="68168774"/>
    <n v="15"/>
    <x v="3"/>
    <x v="0"/>
  </r>
  <r>
    <x v="3272"/>
    <s v="Startup3273"/>
    <s v="FinTech"/>
    <s v="India"/>
    <s v="Pune"/>
    <n v="2013"/>
    <d v="2022-03-25T00:00:00"/>
    <s v="Series D"/>
    <n v="22690628"/>
    <n v="356103068"/>
    <s v="Sequoia Capital"/>
    <n v="14"/>
    <n v="4016"/>
    <n v="60964295"/>
    <n v="21"/>
    <x v="0"/>
    <x v="0"/>
  </r>
  <r>
    <x v="3273"/>
    <s v="Startup3274"/>
    <s v="AgriTech"/>
    <s v="India"/>
    <s v="Pune"/>
    <n v="2018"/>
    <d v="2025-07-02T00:00:00"/>
    <s v="Series A"/>
    <n v="27692544"/>
    <n v="662636201"/>
    <s v="Tiger Global"/>
    <n v="7"/>
    <n v="1583"/>
    <n v="35112234"/>
    <n v="25"/>
    <x v="1"/>
    <x v="0"/>
  </r>
  <r>
    <x v="3274"/>
    <s v="Startup3275"/>
    <s v="SaaS"/>
    <s v="Japan"/>
    <s v="Tokyo"/>
    <n v="2018"/>
    <d v="2022-07-15T00:00:00"/>
    <s v="Series D"/>
    <n v="3471986"/>
    <n v="301431151"/>
    <s v="Y Combinator"/>
    <n v="9"/>
    <n v="4894"/>
    <n v="27719460"/>
    <n v="24"/>
    <x v="0"/>
    <x v="0"/>
  </r>
  <r>
    <x v="3275"/>
    <s v="Startup3276"/>
    <s v="SaaS"/>
    <s v="India"/>
    <s v="Pune"/>
    <n v="2015"/>
    <d v="2025-05-05T00:00:00"/>
    <s v="IPO"/>
    <n v="32390785"/>
    <n v="382455944"/>
    <s v="Tiger Global"/>
    <n v="9"/>
    <n v="4254"/>
    <n v="49130518"/>
    <n v="34"/>
    <x v="1"/>
    <x v="0"/>
  </r>
  <r>
    <x v="3276"/>
    <s v="Startup3277"/>
    <s v="HealthTech"/>
    <s v="USA"/>
    <s v="Boston"/>
    <n v="2024"/>
    <d v="2023-03-30T00:00:00"/>
    <s v="Pre-Seed"/>
    <n v="35458856"/>
    <n v="188457795"/>
    <s v="Accel"/>
    <n v="1"/>
    <n v="1738"/>
    <n v="16754834"/>
    <n v="10"/>
    <x v="0"/>
    <x v="0"/>
  </r>
  <r>
    <x v="3277"/>
    <s v="Startup3278"/>
    <s v="AgriTech"/>
    <s v="Singapore"/>
    <s v="Singapore"/>
    <n v="2023"/>
    <d v="2021-06-06T00:00:00"/>
    <s v="Series A"/>
    <n v="5840287"/>
    <n v="317987167"/>
    <s v="Andreessen Horowitz"/>
    <n v="13"/>
    <n v="2724"/>
    <n v="18808603"/>
    <n v="4"/>
    <x v="3"/>
    <x v="0"/>
  </r>
  <r>
    <x v="3278"/>
    <s v="Startup3279"/>
    <s v="FinTech"/>
    <s v="Singapore"/>
    <s v="Singapore"/>
    <n v="2020"/>
    <d v="2021-01-19T00:00:00"/>
    <s v="Series A"/>
    <n v="32802647"/>
    <n v="730591920"/>
    <s v="Accel"/>
    <n v="3"/>
    <n v="3049"/>
    <n v="38858965"/>
    <n v="4"/>
    <x v="2"/>
    <x v="0"/>
  </r>
  <r>
    <x v="3279"/>
    <s v="Startup3280"/>
    <s v="FinTech"/>
    <s v="USA"/>
    <s v="Austin"/>
    <n v="2020"/>
    <d v="2025-01-09T00:00:00"/>
    <s v="Pre-Seed"/>
    <n v="35025650"/>
    <n v="91219190"/>
    <s v="Andreessen Horowitz"/>
    <n v="6"/>
    <n v="2855"/>
    <n v="20710647"/>
    <n v="19"/>
    <x v="1"/>
    <x v="0"/>
  </r>
  <r>
    <x v="3280"/>
    <s v="Startup3281"/>
    <s v="EdTech"/>
    <s v="Canada"/>
    <s v="Vancouver"/>
    <n v="2014"/>
    <d v="2021-07-06T00:00:00"/>
    <s v="Pre-Seed"/>
    <n v="24728855"/>
    <n v="95009351"/>
    <s v="Andreessen Horowitz"/>
    <n v="1"/>
    <n v="650"/>
    <n v="57036218"/>
    <n v="3"/>
    <x v="0"/>
    <x v="0"/>
  </r>
  <r>
    <x v="3281"/>
    <s v="Startup3282"/>
    <s v="SaaS"/>
    <s v="Australia"/>
    <s v="Sydney"/>
    <n v="2011"/>
    <d v="2024-09-11T00:00:00"/>
    <s v="Series D"/>
    <n v="33586714"/>
    <n v="979811781"/>
    <s v="SoftBank"/>
    <n v="12"/>
    <n v="871"/>
    <n v="99840015"/>
    <n v="29"/>
    <x v="1"/>
    <x v="1"/>
  </r>
  <r>
    <x v="3282"/>
    <s v="Startup3283"/>
    <s v="FinTech"/>
    <s v="India"/>
    <s v="Pune"/>
    <n v="2016"/>
    <d v="2021-11-22T00:00:00"/>
    <s v="Series C"/>
    <n v="25438498"/>
    <n v="79222708"/>
    <s v="Tiger Global"/>
    <n v="4"/>
    <n v="4577"/>
    <n v="8696808"/>
    <n v="33"/>
    <x v="3"/>
    <x v="0"/>
  </r>
  <r>
    <x v="3283"/>
    <s v="Startup3284"/>
    <s v="EdTech"/>
    <s v="Japan"/>
    <s v="Tokyo"/>
    <n v="2022"/>
    <d v="2026-04-16T00:00:00"/>
    <s v="IPO"/>
    <n v="8212447"/>
    <n v="158809719"/>
    <s v="Tiger Global"/>
    <n v="9"/>
    <n v="4401"/>
    <n v="93252776"/>
    <n v="18"/>
    <x v="2"/>
    <x v="0"/>
  </r>
  <r>
    <x v="3284"/>
    <s v="Startup3285"/>
    <s v="Cybersecurity"/>
    <s v="Japan"/>
    <s v="Tokyo"/>
    <n v="2019"/>
    <d v="2021-03-12T00:00:00"/>
    <s v="Series B"/>
    <n v="45605776"/>
    <n v="394272455"/>
    <s v="Tiger Global"/>
    <n v="7"/>
    <n v="3568"/>
    <n v="94137481"/>
    <n v="38"/>
    <x v="0"/>
    <x v="0"/>
  </r>
  <r>
    <x v="3285"/>
    <s v="Startup3286"/>
    <s v="AI"/>
    <s v="UK"/>
    <s v="Manchester"/>
    <n v="2017"/>
    <d v="2023-03-05T00:00:00"/>
    <s v="Pre-Seed"/>
    <n v="27912857"/>
    <n v="505274389"/>
    <s v="Tiger Global"/>
    <n v="9"/>
    <n v="4367"/>
    <n v="95731390"/>
    <n v="13"/>
    <x v="3"/>
    <x v="0"/>
  </r>
  <r>
    <x v="3286"/>
    <s v="Startup3287"/>
    <s v="Cybersecurity"/>
    <s v="India"/>
    <s v="Bengaluru"/>
    <n v="2015"/>
    <d v="2024-12-16T00:00:00"/>
    <s v="Series D"/>
    <n v="11890951"/>
    <n v="917475163"/>
    <s v="Sequoia Capital"/>
    <n v="13"/>
    <n v="4750"/>
    <n v="36958247"/>
    <n v="22"/>
    <x v="3"/>
    <x v="1"/>
  </r>
  <r>
    <x v="3287"/>
    <s v="Startup3288"/>
    <s v="FinTech"/>
    <s v="Japan"/>
    <s v="Tokyo"/>
    <n v="2018"/>
    <d v="2025-05-10T00:00:00"/>
    <s v="Series A"/>
    <n v="35178907"/>
    <n v="615739667"/>
    <s v="Lightspeed"/>
    <n v="11"/>
    <n v="1347"/>
    <n v="11311220"/>
    <n v="16"/>
    <x v="3"/>
    <x v="0"/>
  </r>
  <r>
    <x v="3288"/>
    <s v="Startup3289"/>
    <s v="SaaS"/>
    <s v="India"/>
    <s v="Mumbai"/>
    <n v="2010"/>
    <d v="2026-04-03T00:00:00"/>
    <s v="Series C"/>
    <n v="14702956"/>
    <n v="615743846"/>
    <s v="Lightspeed"/>
    <n v="12"/>
    <n v="2029"/>
    <n v="90123251"/>
    <n v="38"/>
    <x v="2"/>
    <x v="0"/>
  </r>
  <r>
    <x v="3289"/>
    <s v="Startup3290"/>
    <s v="FinTech"/>
    <s v="UAE"/>
    <s v="Abu Dhabi"/>
    <n v="2012"/>
    <d v="2022-04-06T00:00:00"/>
    <s v="IPO"/>
    <n v="47320980"/>
    <n v="168223458"/>
    <s v="Sequoia Capital"/>
    <n v="14"/>
    <n v="1093"/>
    <n v="75908505"/>
    <n v="35"/>
    <x v="2"/>
    <x v="0"/>
  </r>
  <r>
    <x v="3290"/>
    <s v="Startup3291"/>
    <s v="FinTech"/>
    <s v="Germany"/>
    <s v="Berlin"/>
    <n v="2010"/>
    <d v="2025-09-09T00:00:00"/>
    <s v="Seed"/>
    <n v="8312184"/>
    <n v="648990549"/>
    <s v="Sequoia Capital"/>
    <n v="1"/>
    <n v="1746"/>
    <n v="29540845"/>
    <n v="8"/>
    <x v="1"/>
    <x v="0"/>
  </r>
  <r>
    <x v="3291"/>
    <s v="Startup3292"/>
    <s v="CleanTech"/>
    <s v="Canada"/>
    <s v="Toronto"/>
    <n v="2017"/>
    <d v="2026-02-01T00:00:00"/>
    <s v="Series C"/>
    <n v="11885105"/>
    <n v="714231996"/>
    <s v="Accel"/>
    <n v="5"/>
    <n v="2012"/>
    <n v="32126933"/>
    <n v="4"/>
    <x v="2"/>
    <x v="0"/>
  </r>
  <r>
    <x v="3292"/>
    <s v="Startup3293"/>
    <s v="Robotics"/>
    <s v="India"/>
    <s v="Hyderabad"/>
    <n v="2018"/>
    <d v="2023-06-15T00:00:00"/>
    <s v="Pre-Seed"/>
    <n v="27784536"/>
    <n v="812552971"/>
    <s v="Peak XV"/>
    <n v="15"/>
    <n v="1277"/>
    <n v="36258830"/>
    <n v="21"/>
    <x v="3"/>
    <x v="1"/>
  </r>
  <r>
    <x v="3293"/>
    <s v="Startup3294"/>
    <s v="AgriTech"/>
    <s v="Australia"/>
    <s v="Sydney"/>
    <n v="2021"/>
    <d v="2021-12-31T00:00:00"/>
    <s v="Series D"/>
    <n v="11681620"/>
    <n v="207886551"/>
    <s v="Tiger Global"/>
    <n v="7"/>
    <n v="1813"/>
    <n v="90263085"/>
    <n v="26"/>
    <x v="0"/>
    <x v="0"/>
  </r>
  <r>
    <x v="3294"/>
    <s v="Startup3295"/>
    <s v="Cybersecurity"/>
    <s v="France"/>
    <s v="Paris"/>
    <n v="2013"/>
    <d v="2025-01-07T00:00:00"/>
    <s v="Seed"/>
    <n v="17848547"/>
    <n v="268709326"/>
    <s v="Lightspeed"/>
    <n v="9"/>
    <n v="495"/>
    <n v="29263229"/>
    <n v="28"/>
    <x v="2"/>
    <x v="0"/>
  </r>
  <r>
    <x v="3295"/>
    <s v="Startup3296"/>
    <s v="FinTech"/>
    <s v="Japan"/>
    <s v="Tokyo"/>
    <n v="2016"/>
    <d v="2021-03-19T00:00:00"/>
    <s v="Series C"/>
    <n v="31449887"/>
    <n v="380948274"/>
    <s v="Andreessen Horowitz"/>
    <n v="5"/>
    <n v="4842"/>
    <n v="4593454"/>
    <n v="22"/>
    <x v="2"/>
    <x v="0"/>
  </r>
  <r>
    <x v="3296"/>
    <s v="Startup3297"/>
    <s v="AgriTech"/>
    <s v="Germany"/>
    <s v="Munich"/>
    <n v="2021"/>
    <d v="2025-03-02T00:00:00"/>
    <s v="Seed"/>
    <n v="46869388"/>
    <n v="581810388"/>
    <s v="Tiger Global"/>
    <n v="4"/>
    <n v="2678"/>
    <n v="59133551"/>
    <n v="14"/>
    <x v="3"/>
    <x v="0"/>
  </r>
  <r>
    <x v="3297"/>
    <s v="Startup3298"/>
    <s v="E-Commerce"/>
    <s v="Japan"/>
    <s v="Tokyo"/>
    <n v="2012"/>
    <d v="2021-01-23T00:00:00"/>
    <s v="Seed"/>
    <n v="38377670"/>
    <n v="47508328"/>
    <s v="Y Combinator"/>
    <n v="4"/>
    <n v="2244"/>
    <n v="70422069"/>
    <n v="14"/>
    <x v="2"/>
    <x v="0"/>
  </r>
  <r>
    <x v="3298"/>
    <s v="Startup3299"/>
    <s v="Robotics"/>
    <s v="UAE"/>
    <s v="Dubai"/>
    <n v="2010"/>
    <d v="2022-08-06T00:00:00"/>
    <s v="Seed"/>
    <n v="10866755"/>
    <n v="991364926"/>
    <s v="Lightspeed"/>
    <n v="6"/>
    <n v="621"/>
    <n v="59813563"/>
    <n v="5"/>
    <x v="2"/>
    <x v="1"/>
  </r>
  <r>
    <x v="3299"/>
    <s v="Startup3300"/>
    <s v="SaaS"/>
    <s v="Germany"/>
    <s v="Berlin"/>
    <n v="2010"/>
    <d v="2025-09-06T00:00:00"/>
    <s v="Series B"/>
    <n v="27745277"/>
    <n v="700696801"/>
    <s v="Accel"/>
    <n v="6"/>
    <n v="1037"/>
    <n v="54531438"/>
    <n v="33"/>
    <x v="3"/>
    <x v="0"/>
  </r>
  <r>
    <x v="3300"/>
    <s v="Startup3301"/>
    <s v="AI"/>
    <s v="Germany"/>
    <s v="Munich"/>
    <n v="2011"/>
    <d v="2022-09-24T00:00:00"/>
    <s v="Seed"/>
    <n v="10173167"/>
    <n v="692312314"/>
    <s v="Sequoia Capital"/>
    <n v="8"/>
    <n v="3135"/>
    <n v="88320299"/>
    <n v="37"/>
    <x v="1"/>
    <x v="0"/>
  </r>
  <r>
    <x v="3301"/>
    <s v="Startup3302"/>
    <s v="AI"/>
    <s v="Singapore"/>
    <s v="Singapore"/>
    <n v="2021"/>
    <d v="2024-10-21T00:00:00"/>
    <s v="Series D"/>
    <n v="26840312"/>
    <n v="799457335"/>
    <s v="Peak XV"/>
    <n v="2"/>
    <n v="483"/>
    <n v="28615525"/>
    <n v="17"/>
    <x v="1"/>
    <x v="0"/>
  </r>
  <r>
    <x v="3302"/>
    <s v="Startup3303"/>
    <s v="HealthTech"/>
    <s v="USA"/>
    <s v="Austin"/>
    <n v="2022"/>
    <d v="2022-06-12T00:00:00"/>
    <s v="IPO"/>
    <n v="42550254"/>
    <n v="743969347"/>
    <s v="SoftBank"/>
    <n v="15"/>
    <n v="1280"/>
    <n v="1560860"/>
    <n v="27"/>
    <x v="1"/>
    <x v="0"/>
  </r>
  <r>
    <x v="3303"/>
    <s v="Startup3304"/>
    <s v="AI"/>
    <s v="India"/>
    <s v="Bengaluru"/>
    <n v="2015"/>
    <d v="2023-01-16T00:00:00"/>
    <s v="Series B"/>
    <n v="1140398"/>
    <n v="684086460"/>
    <s v="Andreessen Horowitz"/>
    <n v="3"/>
    <n v="2361"/>
    <n v="15882050"/>
    <n v="24"/>
    <x v="0"/>
    <x v="0"/>
  </r>
  <r>
    <x v="3304"/>
    <s v="Startup3305"/>
    <s v="SaaS"/>
    <s v="Singapore"/>
    <s v="Singapore"/>
    <n v="2014"/>
    <d v="2021-03-20T00:00:00"/>
    <s v="Pre-Seed"/>
    <n v="33763707"/>
    <n v="644594919"/>
    <s v="SoftBank"/>
    <n v="15"/>
    <n v="1766"/>
    <n v="5526863"/>
    <n v="14"/>
    <x v="1"/>
    <x v="0"/>
  </r>
  <r>
    <x v="3305"/>
    <s v="Startup3306"/>
    <s v="SaaS"/>
    <s v="USA"/>
    <s v="New York"/>
    <n v="2012"/>
    <d v="2022-04-23T00:00:00"/>
    <s v="Series D"/>
    <n v="13016581"/>
    <n v="622569566"/>
    <s v="Andreessen Horowitz"/>
    <n v="11"/>
    <n v="1819"/>
    <n v="12053513"/>
    <n v="21"/>
    <x v="0"/>
    <x v="0"/>
  </r>
  <r>
    <x v="3306"/>
    <s v="Startup3307"/>
    <s v="FinTech"/>
    <s v="Canada"/>
    <s v="Vancouver"/>
    <n v="2016"/>
    <d v="2025-04-08T00:00:00"/>
    <s v="Pre-Seed"/>
    <n v="1502591"/>
    <n v="575577084"/>
    <s v="Accel"/>
    <n v="9"/>
    <n v="4799"/>
    <n v="16946198"/>
    <n v="5"/>
    <x v="2"/>
    <x v="0"/>
  </r>
  <r>
    <x v="3307"/>
    <s v="Startup3308"/>
    <s v="HealthTech"/>
    <s v="Germany"/>
    <s v="Berlin"/>
    <n v="2010"/>
    <d v="2026-04-25T00:00:00"/>
    <s v="IPO"/>
    <n v="10000044"/>
    <n v="183391398"/>
    <s v="Tiger Global"/>
    <n v="6"/>
    <n v="4947"/>
    <n v="38357351"/>
    <n v="39"/>
    <x v="0"/>
    <x v="0"/>
  </r>
  <r>
    <x v="3308"/>
    <s v="Startup3309"/>
    <s v="AI"/>
    <s v="Australia"/>
    <s v="Melbourne"/>
    <n v="2019"/>
    <d v="2023-11-12T00:00:00"/>
    <s v="Pre-Seed"/>
    <n v="44584548"/>
    <n v="425956788"/>
    <s v="Y Combinator"/>
    <n v="13"/>
    <n v="2552"/>
    <n v="43575241"/>
    <n v="14"/>
    <x v="2"/>
    <x v="0"/>
  </r>
  <r>
    <x v="3309"/>
    <s v="Startup3310"/>
    <s v="HealthTech"/>
    <s v="Japan"/>
    <s v="Tokyo"/>
    <n v="2023"/>
    <d v="2024-12-07T00:00:00"/>
    <s v="IPO"/>
    <n v="46548205"/>
    <n v="587724000"/>
    <s v="Accel"/>
    <n v="15"/>
    <n v="31"/>
    <n v="29481510"/>
    <n v="38"/>
    <x v="0"/>
    <x v="0"/>
  </r>
  <r>
    <x v="3310"/>
    <s v="Startup3311"/>
    <s v="HealthTech"/>
    <s v="Australia"/>
    <s v="Sydney"/>
    <n v="2015"/>
    <d v="2023-05-30T00:00:00"/>
    <s v="Pre-Seed"/>
    <n v="16192030"/>
    <n v="545743831"/>
    <s v="Sequoia Capital"/>
    <n v="3"/>
    <n v="2953"/>
    <n v="56938186"/>
    <n v="32"/>
    <x v="3"/>
    <x v="0"/>
  </r>
  <r>
    <x v="3311"/>
    <s v="Startup3312"/>
    <s v="SaaS"/>
    <s v="Germany"/>
    <s v="Munich"/>
    <n v="2016"/>
    <d v="2021-03-23T00:00:00"/>
    <s v="Pre-Seed"/>
    <n v="47524142"/>
    <n v="677979435"/>
    <s v="Sequoia Capital"/>
    <n v="8"/>
    <n v="1773"/>
    <n v="57798699"/>
    <n v="38"/>
    <x v="3"/>
    <x v="0"/>
  </r>
  <r>
    <x v="3312"/>
    <s v="Startup3313"/>
    <s v="FinTech"/>
    <s v="UAE"/>
    <s v="Dubai"/>
    <n v="2020"/>
    <d v="2023-03-18T00:00:00"/>
    <s v="Series B"/>
    <n v="6019760"/>
    <n v="516159174"/>
    <s v="Accel"/>
    <n v="10"/>
    <n v="2407"/>
    <n v="38882812"/>
    <n v="4"/>
    <x v="2"/>
    <x v="0"/>
  </r>
  <r>
    <x v="3313"/>
    <s v="Startup3314"/>
    <s v="AgriTech"/>
    <s v="Japan"/>
    <s v="Tokyo"/>
    <n v="2020"/>
    <d v="2025-07-25T00:00:00"/>
    <s v="Series C"/>
    <n v="46145735"/>
    <n v="427615618"/>
    <s v="Andreessen Horowitz"/>
    <n v="4"/>
    <n v="4961"/>
    <n v="28451941"/>
    <n v="12"/>
    <x v="1"/>
    <x v="0"/>
  </r>
  <r>
    <x v="3314"/>
    <s v="Startup3315"/>
    <s v="CleanTech"/>
    <s v="UAE"/>
    <s v="Abu Dhabi"/>
    <n v="2013"/>
    <d v="2023-09-17T00:00:00"/>
    <s v="Pre-Seed"/>
    <n v="35266765"/>
    <n v="796156332"/>
    <s v="Andreessen Horowitz"/>
    <n v="15"/>
    <n v="4062"/>
    <n v="88068966"/>
    <n v="30"/>
    <x v="1"/>
    <x v="0"/>
  </r>
  <r>
    <x v="3315"/>
    <s v="Startup3316"/>
    <s v="AI"/>
    <s v="Germany"/>
    <s v="Munich"/>
    <n v="2018"/>
    <d v="2021-05-18T00:00:00"/>
    <s v="Series A"/>
    <n v="23865838"/>
    <n v="613550324"/>
    <s v="Y Combinator"/>
    <n v="12"/>
    <n v="1567"/>
    <n v="35384543"/>
    <n v="38"/>
    <x v="2"/>
    <x v="0"/>
  </r>
  <r>
    <x v="3316"/>
    <s v="Startup3317"/>
    <s v="Cybersecurity"/>
    <s v="UK"/>
    <s v="Manchester"/>
    <n v="2019"/>
    <d v="2025-06-26T00:00:00"/>
    <s v="Pre-Seed"/>
    <n v="35621455"/>
    <n v="120042959"/>
    <s v="Lightspeed"/>
    <n v="12"/>
    <n v="3827"/>
    <n v="74608242"/>
    <n v="35"/>
    <x v="1"/>
    <x v="0"/>
  </r>
  <r>
    <x v="3317"/>
    <s v="Startup3318"/>
    <s v="HealthTech"/>
    <s v="USA"/>
    <s v="Boston"/>
    <n v="2020"/>
    <d v="2025-07-24T00:00:00"/>
    <s v="Pre-Seed"/>
    <n v="27088338"/>
    <n v="545232703"/>
    <s v="Tiger Global"/>
    <n v="11"/>
    <n v="1380"/>
    <n v="2907543"/>
    <n v="2"/>
    <x v="2"/>
    <x v="0"/>
  </r>
  <r>
    <x v="3318"/>
    <s v="Startup3319"/>
    <s v="SaaS"/>
    <s v="India"/>
    <s v="Pune"/>
    <n v="2013"/>
    <d v="2024-09-19T00:00:00"/>
    <s v="Series C"/>
    <n v="20776406"/>
    <n v="661966933"/>
    <s v="Lightspeed"/>
    <n v="10"/>
    <n v="3228"/>
    <n v="58316319"/>
    <n v="32"/>
    <x v="0"/>
    <x v="0"/>
  </r>
  <r>
    <x v="3319"/>
    <s v="Startup3320"/>
    <s v="FinTech"/>
    <s v="France"/>
    <s v="Paris"/>
    <n v="2011"/>
    <d v="2022-09-07T00:00:00"/>
    <s v="Series A"/>
    <n v="45606776"/>
    <n v="70440740"/>
    <s v="Tiger Global"/>
    <n v="10"/>
    <n v="459"/>
    <n v="29663065"/>
    <n v="30"/>
    <x v="2"/>
    <x v="0"/>
  </r>
  <r>
    <x v="3320"/>
    <s v="Startup3321"/>
    <s v="AI"/>
    <s v="USA"/>
    <s v="New York"/>
    <n v="2020"/>
    <d v="2023-11-20T00:00:00"/>
    <s v="Series C"/>
    <n v="1182702"/>
    <n v="658830042"/>
    <s v="Y Combinator"/>
    <n v="4"/>
    <n v="1997"/>
    <n v="46179959"/>
    <n v="34"/>
    <x v="2"/>
    <x v="0"/>
  </r>
  <r>
    <x v="3321"/>
    <s v="Startup3322"/>
    <s v="CleanTech"/>
    <s v="India"/>
    <s v="Bengaluru"/>
    <n v="2019"/>
    <d v="2024-01-20T00:00:00"/>
    <s v="Series B"/>
    <n v="35609977"/>
    <n v="632726673"/>
    <s v="Tiger Global"/>
    <n v="7"/>
    <n v="4301"/>
    <n v="96467467"/>
    <n v="17"/>
    <x v="1"/>
    <x v="0"/>
  </r>
  <r>
    <x v="3322"/>
    <s v="Startup3323"/>
    <s v="Robotics"/>
    <s v="Canada"/>
    <s v="Toronto"/>
    <n v="2011"/>
    <d v="2022-12-22T00:00:00"/>
    <s v="Series A"/>
    <n v="14231425"/>
    <n v="195130238"/>
    <s v="Sequoia Capital"/>
    <n v="15"/>
    <n v="2068"/>
    <n v="47339973"/>
    <n v="30"/>
    <x v="1"/>
    <x v="0"/>
  </r>
  <r>
    <x v="3323"/>
    <s v="Startup3324"/>
    <s v="E-Commerce"/>
    <s v="Australia"/>
    <s v="Sydney"/>
    <n v="2014"/>
    <d v="2024-06-02T00:00:00"/>
    <s v="Seed"/>
    <n v="39450687"/>
    <n v="594074074"/>
    <s v="Andreessen Horowitz"/>
    <n v="2"/>
    <n v="2847"/>
    <n v="41152695"/>
    <n v="26"/>
    <x v="0"/>
    <x v="0"/>
  </r>
  <r>
    <x v="3324"/>
    <s v="Startup3325"/>
    <s v="E-Commerce"/>
    <s v="Australia"/>
    <s v="Melbourne"/>
    <n v="2022"/>
    <d v="2021-03-26T00:00:00"/>
    <s v="Series D"/>
    <n v="6682534"/>
    <n v="340079998"/>
    <s v="Peak XV"/>
    <n v="13"/>
    <n v="1799"/>
    <n v="1736067"/>
    <n v="27"/>
    <x v="2"/>
    <x v="0"/>
  </r>
  <r>
    <x v="3325"/>
    <s v="Startup3326"/>
    <s v="AgriTech"/>
    <s v="UK"/>
    <s v="London"/>
    <n v="2016"/>
    <d v="2023-10-19T00:00:00"/>
    <s v="Seed"/>
    <n v="48401009"/>
    <n v="958368672"/>
    <s v="Peak XV"/>
    <n v="12"/>
    <n v="1772"/>
    <n v="79633130"/>
    <n v="39"/>
    <x v="2"/>
    <x v="1"/>
  </r>
  <r>
    <x v="3326"/>
    <s v="Startup3327"/>
    <s v="HealthTech"/>
    <s v="India"/>
    <s v="Bengaluru"/>
    <n v="2016"/>
    <d v="2023-09-07T00:00:00"/>
    <s v="Series D"/>
    <n v="13847178"/>
    <n v="120889269"/>
    <s v="Tiger Global"/>
    <n v="12"/>
    <n v="4446"/>
    <n v="15799417"/>
    <n v="30"/>
    <x v="1"/>
    <x v="0"/>
  </r>
  <r>
    <x v="3327"/>
    <s v="Startup3328"/>
    <s v="HealthTech"/>
    <s v="Australia"/>
    <s v="Sydney"/>
    <n v="2010"/>
    <d v="2023-09-09T00:00:00"/>
    <s v="Series C"/>
    <n v="30576643"/>
    <n v="550757138"/>
    <s v="SoftBank"/>
    <n v="10"/>
    <n v="203"/>
    <n v="62552756"/>
    <n v="3"/>
    <x v="3"/>
    <x v="0"/>
  </r>
  <r>
    <x v="3328"/>
    <s v="Startup3329"/>
    <s v="FinTech"/>
    <s v="Singapore"/>
    <s v="Singapore"/>
    <n v="2021"/>
    <d v="2024-02-21T00:00:00"/>
    <s v="IPO"/>
    <n v="38597932"/>
    <n v="430349783"/>
    <s v="Accel"/>
    <n v="10"/>
    <n v="582"/>
    <n v="41359040"/>
    <n v="21"/>
    <x v="3"/>
    <x v="0"/>
  </r>
  <r>
    <x v="3329"/>
    <s v="Startup3330"/>
    <s v="AI"/>
    <s v="Japan"/>
    <s v="Tokyo"/>
    <n v="2012"/>
    <d v="2021-04-08T00:00:00"/>
    <s v="Series B"/>
    <n v="25162783"/>
    <n v="153121690"/>
    <s v="Sequoia Capital"/>
    <n v="2"/>
    <n v="2432"/>
    <n v="27864638"/>
    <n v="7"/>
    <x v="0"/>
    <x v="0"/>
  </r>
  <r>
    <x v="3330"/>
    <s v="Startup3331"/>
    <s v="Cybersecurity"/>
    <s v="UK"/>
    <s v="Manchester"/>
    <n v="2015"/>
    <d v="2021-02-07T00:00:00"/>
    <s v="Seed"/>
    <n v="4989812"/>
    <n v="785928021"/>
    <s v="Lightspeed"/>
    <n v="2"/>
    <n v="4698"/>
    <n v="46723040"/>
    <n v="40"/>
    <x v="1"/>
    <x v="0"/>
  </r>
  <r>
    <x v="3331"/>
    <s v="Startup3332"/>
    <s v="E-Commerce"/>
    <s v="India"/>
    <s v="Bengaluru"/>
    <n v="2013"/>
    <d v="2025-09-27T00:00:00"/>
    <s v="Series D"/>
    <n v="33832760"/>
    <n v="732767696"/>
    <s v="Andreessen Horowitz"/>
    <n v="3"/>
    <n v="844"/>
    <n v="98454379"/>
    <n v="6"/>
    <x v="0"/>
    <x v="0"/>
  </r>
  <r>
    <x v="3332"/>
    <s v="Startup3333"/>
    <s v="SaaS"/>
    <s v="UK"/>
    <s v="London"/>
    <n v="2018"/>
    <d v="2021-04-18T00:00:00"/>
    <s v="Series A"/>
    <n v="16369334"/>
    <n v="697284612"/>
    <s v="Accel"/>
    <n v="15"/>
    <n v="233"/>
    <n v="39049693"/>
    <n v="5"/>
    <x v="3"/>
    <x v="0"/>
  </r>
  <r>
    <x v="3333"/>
    <s v="Startup3334"/>
    <s v="HealthTech"/>
    <s v="Australia"/>
    <s v="Melbourne"/>
    <n v="2020"/>
    <d v="2023-06-16T00:00:00"/>
    <s v="Seed"/>
    <n v="35576501"/>
    <n v="647285584"/>
    <s v="Sequoia Capital"/>
    <n v="11"/>
    <n v="4359"/>
    <n v="68805534"/>
    <n v="32"/>
    <x v="1"/>
    <x v="0"/>
  </r>
  <r>
    <x v="3334"/>
    <s v="Startup3335"/>
    <s v="CleanTech"/>
    <s v="Germany"/>
    <s v="Berlin"/>
    <n v="2017"/>
    <d v="2025-08-22T00:00:00"/>
    <s v="Series B"/>
    <n v="7460389"/>
    <n v="45823304"/>
    <s v="Andreessen Horowitz"/>
    <n v="12"/>
    <n v="949"/>
    <n v="17286446"/>
    <n v="29"/>
    <x v="3"/>
    <x v="0"/>
  </r>
  <r>
    <x v="3335"/>
    <s v="Startup3336"/>
    <s v="E-Commerce"/>
    <s v="Australia"/>
    <s v="Melbourne"/>
    <n v="2013"/>
    <d v="2023-04-09T00:00:00"/>
    <s v="Seed"/>
    <n v="43134810"/>
    <n v="717765249"/>
    <s v="Y Combinator"/>
    <n v="12"/>
    <n v="2434"/>
    <n v="11107859"/>
    <n v="16"/>
    <x v="1"/>
    <x v="0"/>
  </r>
  <r>
    <x v="3336"/>
    <s v="Startup3337"/>
    <s v="Robotics"/>
    <s v="Germany"/>
    <s v="Berlin"/>
    <n v="2012"/>
    <d v="2024-06-10T00:00:00"/>
    <s v="Series A"/>
    <n v="19592882"/>
    <n v="193330055"/>
    <s v="Tiger Global"/>
    <n v="5"/>
    <n v="4016"/>
    <n v="66946440"/>
    <n v="36"/>
    <x v="3"/>
    <x v="0"/>
  </r>
  <r>
    <x v="3337"/>
    <s v="Startup3338"/>
    <s v="E-Commerce"/>
    <s v="India"/>
    <s v="Bengaluru"/>
    <n v="2017"/>
    <d v="2021-06-05T00:00:00"/>
    <s v="Seed"/>
    <n v="49837171"/>
    <n v="574320379"/>
    <s v="Tiger Global"/>
    <n v="2"/>
    <n v="975"/>
    <n v="21417102"/>
    <n v="34"/>
    <x v="1"/>
    <x v="0"/>
  </r>
  <r>
    <x v="3338"/>
    <s v="Startup3339"/>
    <s v="FinTech"/>
    <s v="Singapore"/>
    <s v="Singapore"/>
    <n v="2017"/>
    <d v="2022-11-26T00:00:00"/>
    <s v="Pre-Seed"/>
    <n v="11881374"/>
    <n v="396295238"/>
    <s v="Accel"/>
    <n v="10"/>
    <n v="2343"/>
    <n v="75437645"/>
    <n v="13"/>
    <x v="3"/>
    <x v="0"/>
  </r>
  <r>
    <x v="3339"/>
    <s v="Startup3340"/>
    <s v="HealthTech"/>
    <s v="UAE"/>
    <s v="Abu Dhabi"/>
    <n v="2012"/>
    <d v="2022-01-20T00:00:00"/>
    <s v="Series C"/>
    <n v="32740500"/>
    <n v="269221776"/>
    <s v="Accel"/>
    <n v="3"/>
    <n v="1924"/>
    <n v="44031173"/>
    <n v="30"/>
    <x v="1"/>
    <x v="0"/>
  </r>
  <r>
    <x v="3340"/>
    <s v="Startup3341"/>
    <s v="AgriTech"/>
    <s v="Canada"/>
    <s v="Vancouver"/>
    <n v="2023"/>
    <d v="2025-08-21T00:00:00"/>
    <s v="Series B"/>
    <n v="19423087"/>
    <n v="400790369"/>
    <s v="Lightspeed"/>
    <n v="15"/>
    <n v="760"/>
    <n v="82935479"/>
    <n v="34"/>
    <x v="0"/>
    <x v="0"/>
  </r>
  <r>
    <x v="3341"/>
    <s v="Startup3342"/>
    <s v="AgriTech"/>
    <s v="Australia"/>
    <s v="Melbourne"/>
    <n v="2013"/>
    <d v="2021-06-13T00:00:00"/>
    <s v="Seed"/>
    <n v="16007995"/>
    <n v="843726133"/>
    <s v="Lightspeed"/>
    <n v="8"/>
    <n v="4906"/>
    <n v="71866652"/>
    <n v="34"/>
    <x v="1"/>
    <x v="1"/>
  </r>
  <r>
    <x v="3342"/>
    <s v="Startup3343"/>
    <s v="EdTech"/>
    <s v="Japan"/>
    <s v="Tokyo"/>
    <n v="2018"/>
    <d v="2022-08-04T00:00:00"/>
    <s v="IPO"/>
    <n v="13434858"/>
    <n v="73828264"/>
    <s v="Tiger Global"/>
    <n v="9"/>
    <n v="3603"/>
    <n v="94643315"/>
    <n v="9"/>
    <x v="1"/>
    <x v="0"/>
  </r>
  <r>
    <x v="3343"/>
    <s v="Startup3344"/>
    <s v="Robotics"/>
    <s v="UAE"/>
    <s v="Dubai"/>
    <n v="2017"/>
    <d v="2024-07-02T00:00:00"/>
    <s v="Series A"/>
    <n v="6380829"/>
    <n v="384186047"/>
    <s v="SoftBank"/>
    <n v="13"/>
    <n v="2670"/>
    <n v="74302943"/>
    <n v="25"/>
    <x v="2"/>
    <x v="0"/>
  </r>
  <r>
    <x v="3344"/>
    <s v="Startup3345"/>
    <s v="SaaS"/>
    <s v="Japan"/>
    <s v="Tokyo"/>
    <n v="2012"/>
    <d v="2023-06-24T00:00:00"/>
    <s v="Series C"/>
    <n v="12021959"/>
    <n v="390133759"/>
    <s v="Peak XV"/>
    <n v="2"/>
    <n v="3370"/>
    <n v="33551191"/>
    <n v="17"/>
    <x v="2"/>
    <x v="0"/>
  </r>
  <r>
    <x v="3345"/>
    <s v="Startup3346"/>
    <s v="AgriTech"/>
    <s v="USA"/>
    <s v="New York"/>
    <n v="2022"/>
    <d v="2023-03-18T00:00:00"/>
    <s v="Seed"/>
    <n v="35418039"/>
    <n v="270050047"/>
    <s v="Accel"/>
    <n v="8"/>
    <n v="649"/>
    <n v="36083551"/>
    <n v="24"/>
    <x v="0"/>
    <x v="0"/>
  </r>
  <r>
    <x v="3346"/>
    <s v="Startup3347"/>
    <s v="E-Commerce"/>
    <s v="Australia"/>
    <s v="Sydney"/>
    <n v="2010"/>
    <d v="2022-04-06T00:00:00"/>
    <s v="Series A"/>
    <n v="3813359"/>
    <n v="903347996"/>
    <s v="Accel"/>
    <n v="4"/>
    <n v="1090"/>
    <n v="13017935"/>
    <n v="24"/>
    <x v="2"/>
    <x v="1"/>
  </r>
  <r>
    <x v="3347"/>
    <s v="Startup3348"/>
    <s v="SaaS"/>
    <s v="Germany"/>
    <s v="Berlin"/>
    <n v="2018"/>
    <d v="2024-03-15T00:00:00"/>
    <s v="Seed"/>
    <n v="14107927"/>
    <n v="797820982"/>
    <s v="Lightspeed"/>
    <n v="15"/>
    <n v="649"/>
    <n v="99113996"/>
    <n v="33"/>
    <x v="0"/>
    <x v="0"/>
  </r>
  <r>
    <x v="3348"/>
    <s v="Startup3349"/>
    <s v="E-Commerce"/>
    <s v="UAE"/>
    <s v="Dubai"/>
    <n v="2012"/>
    <d v="2024-07-25T00:00:00"/>
    <s v="IPO"/>
    <n v="35779243"/>
    <n v="332822611"/>
    <s v="Peak XV"/>
    <n v="4"/>
    <n v="1497"/>
    <n v="69841393"/>
    <n v="16"/>
    <x v="1"/>
    <x v="0"/>
  </r>
  <r>
    <x v="3349"/>
    <s v="Startup3350"/>
    <s v="AgriTech"/>
    <s v="Japan"/>
    <s v="Tokyo"/>
    <n v="2017"/>
    <d v="2025-07-13T00:00:00"/>
    <s v="Seed"/>
    <n v="22560741"/>
    <n v="231481161"/>
    <s v="Tiger Global"/>
    <n v="4"/>
    <n v="4721"/>
    <n v="45760992"/>
    <n v="32"/>
    <x v="1"/>
    <x v="0"/>
  </r>
  <r>
    <x v="3350"/>
    <s v="Startup3351"/>
    <s v="HealthTech"/>
    <s v="UK"/>
    <s v="Manchester"/>
    <n v="2022"/>
    <d v="2021-12-04T00:00:00"/>
    <s v="Seed"/>
    <n v="5982172"/>
    <n v="990598535"/>
    <s v="Sequoia Capital"/>
    <n v="15"/>
    <n v="2117"/>
    <n v="6220990"/>
    <n v="7"/>
    <x v="1"/>
    <x v="1"/>
  </r>
  <r>
    <x v="3351"/>
    <s v="Startup3352"/>
    <s v="FinTech"/>
    <s v="Canada"/>
    <s v="Vancouver"/>
    <n v="2018"/>
    <d v="2024-04-04T00:00:00"/>
    <s v="Series A"/>
    <n v="5011003"/>
    <n v="902451022"/>
    <s v="Lightspeed"/>
    <n v="4"/>
    <n v="1098"/>
    <n v="28698661"/>
    <n v="37"/>
    <x v="3"/>
    <x v="1"/>
  </r>
  <r>
    <x v="3352"/>
    <s v="Startup3353"/>
    <s v="Cybersecurity"/>
    <s v="India"/>
    <s v="Pune"/>
    <n v="2011"/>
    <d v="2024-02-08T00:00:00"/>
    <s v="Series A"/>
    <n v="21984329"/>
    <n v="459694307"/>
    <s v="Sequoia Capital"/>
    <n v="4"/>
    <n v="1090"/>
    <n v="85430971"/>
    <n v="40"/>
    <x v="3"/>
    <x v="0"/>
  </r>
  <r>
    <x v="3353"/>
    <s v="Startup3354"/>
    <s v="EdTech"/>
    <s v="Singapore"/>
    <s v="Singapore"/>
    <n v="2017"/>
    <d v="2021-03-29T00:00:00"/>
    <s v="Series A"/>
    <n v="22089192"/>
    <n v="207119776"/>
    <s v="Peak XV"/>
    <n v="12"/>
    <n v="4751"/>
    <n v="24878159"/>
    <n v="9"/>
    <x v="1"/>
    <x v="0"/>
  </r>
  <r>
    <x v="3354"/>
    <s v="Startup3355"/>
    <s v="Cybersecurity"/>
    <s v="India"/>
    <s v="Bengaluru"/>
    <n v="2023"/>
    <d v="2021-10-15T00:00:00"/>
    <s v="Series C"/>
    <n v="33818523"/>
    <n v="484485669"/>
    <s v="Tiger Global"/>
    <n v="7"/>
    <n v="1981"/>
    <n v="69882037"/>
    <n v="10"/>
    <x v="2"/>
    <x v="0"/>
  </r>
  <r>
    <x v="3355"/>
    <s v="Startup3356"/>
    <s v="AgriTech"/>
    <s v="Canada"/>
    <s v="Vancouver"/>
    <n v="2021"/>
    <d v="2025-07-19T00:00:00"/>
    <s v="Pre-Seed"/>
    <n v="16650748"/>
    <n v="764251406"/>
    <s v="Tiger Global"/>
    <n v="4"/>
    <n v="168"/>
    <n v="11026583"/>
    <n v="29"/>
    <x v="2"/>
    <x v="0"/>
  </r>
  <r>
    <x v="3356"/>
    <s v="Startup3357"/>
    <s v="E-Commerce"/>
    <s v="India"/>
    <s v="Bengaluru"/>
    <n v="2022"/>
    <d v="2022-10-30T00:00:00"/>
    <s v="Series A"/>
    <n v="27659714"/>
    <n v="108230335"/>
    <s v="Sequoia Capital"/>
    <n v="2"/>
    <n v="3157"/>
    <n v="65388416"/>
    <n v="33"/>
    <x v="3"/>
    <x v="0"/>
  </r>
  <r>
    <x v="3357"/>
    <s v="Startup3358"/>
    <s v="AI"/>
    <s v="UAE"/>
    <s v="Dubai"/>
    <n v="2017"/>
    <d v="2024-11-07T00:00:00"/>
    <s v="Series D"/>
    <n v="2610732"/>
    <n v="125610493"/>
    <s v="Lightspeed"/>
    <n v="11"/>
    <n v="4770"/>
    <n v="51641217"/>
    <n v="30"/>
    <x v="1"/>
    <x v="0"/>
  </r>
  <r>
    <x v="3358"/>
    <s v="Startup3359"/>
    <s v="EdTech"/>
    <s v="Japan"/>
    <s v="Tokyo"/>
    <n v="2015"/>
    <d v="2021-05-26T00:00:00"/>
    <s v="Series A"/>
    <n v="7352316"/>
    <n v="306102774"/>
    <s v="Tiger Global"/>
    <n v="12"/>
    <n v="2304"/>
    <n v="99971179"/>
    <n v="2"/>
    <x v="0"/>
    <x v="0"/>
  </r>
  <r>
    <x v="3359"/>
    <s v="Startup3360"/>
    <s v="AgriTech"/>
    <s v="UK"/>
    <s v="Manchester"/>
    <n v="2018"/>
    <d v="2021-12-02T00:00:00"/>
    <s v="IPO"/>
    <n v="16620381"/>
    <n v="37381190"/>
    <s v="Y Combinator"/>
    <n v="14"/>
    <n v="4636"/>
    <n v="27295850"/>
    <n v="28"/>
    <x v="3"/>
    <x v="0"/>
  </r>
  <r>
    <x v="3360"/>
    <s v="Startup3361"/>
    <s v="Cybersecurity"/>
    <s v="USA"/>
    <s v="New York"/>
    <n v="2018"/>
    <d v="2024-09-12T00:00:00"/>
    <s v="Pre-Seed"/>
    <n v="10689761"/>
    <n v="187054792"/>
    <s v="Andreessen Horowitz"/>
    <n v="6"/>
    <n v="579"/>
    <n v="44461053"/>
    <n v="13"/>
    <x v="2"/>
    <x v="0"/>
  </r>
  <r>
    <x v="3361"/>
    <s v="Startup3362"/>
    <s v="Robotics"/>
    <s v="Germany"/>
    <s v="Munich"/>
    <n v="2016"/>
    <d v="2025-01-15T00:00:00"/>
    <s v="Series C"/>
    <n v="48420561"/>
    <n v="176506260"/>
    <s v="Accel"/>
    <n v="5"/>
    <n v="1032"/>
    <n v="34457154"/>
    <n v="6"/>
    <x v="1"/>
    <x v="0"/>
  </r>
  <r>
    <x v="3362"/>
    <s v="Startup3363"/>
    <s v="FinTech"/>
    <s v="Singapore"/>
    <s v="Singapore"/>
    <n v="2022"/>
    <d v="2025-10-21T00:00:00"/>
    <s v="IPO"/>
    <n v="38839398"/>
    <n v="185605269"/>
    <s v="Accel"/>
    <n v="11"/>
    <n v="1544"/>
    <n v="23387362"/>
    <n v="13"/>
    <x v="1"/>
    <x v="0"/>
  </r>
  <r>
    <x v="3363"/>
    <s v="Startup3364"/>
    <s v="AgriTech"/>
    <s v="USA"/>
    <s v="Boston"/>
    <n v="2017"/>
    <d v="2026-01-26T00:00:00"/>
    <s v="Series D"/>
    <n v="39749778"/>
    <n v="948137523"/>
    <s v="Peak XV"/>
    <n v="2"/>
    <n v="1645"/>
    <n v="73077234"/>
    <n v="40"/>
    <x v="1"/>
    <x v="1"/>
  </r>
  <r>
    <x v="3364"/>
    <s v="Startup3365"/>
    <s v="Robotics"/>
    <s v="UAE"/>
    <s v="Abu Dhabi"/>
    <n v="2010"/>
    <d v="2024-03-12T00:00:00"/>
    <s v="Series D"/>
    <n v="6017070"/>
    <n v="645052762"/>
    <s v="Sequoia Capital"/>
    <n v="12"/>
    <n v="2339"/>
    <n v="86908468"/>
    <n v="27"/>
    <x v="2"/>
    <x v="0"/>
  </r>
  <r>
    <x v="3365"/>
    <s v="Startup3366"/>
    <s v="E-Commerce"/>
    <s v="Canada"/>
    <s v="Toronto"/>
    <n v="2018"/>
    <d v="2023-03-16T00:00:00"/>
    <s v="Pre-Seed"/>
    <n v="15130766"/>
    <n v="56626458"/>
    <s v="Sequoia Capital"/>
    <n v="4"/>
    <n v="3610"/>
    <n v="34120668"/>
    <n v="3"/>
    <x v="2"/>
    <x v="0"/>
  </r>
  <r>
    <x v="3366"/>
    <s v="Startup3367"/>
    <s v="SaaS"/>
    <s v="Singapore"/>
    <s v="Singapore"/>
    <n v="2016"/>
    <d v="2022-07-08T00:00:00"/>
    <s v="Series D"/>
    <n v="43410141"/>
    <n v="327934026"/>
    <s v="SoftBank"/>
    <n v="4"/>
    <n v="456"/>
    <n v="82177005"/>
    <n v="2"/>
    <x v="1"/>
    <x v="0"/>
  </r>
  <r>
    <x v="3367"/>
    <s v="Startup3368"/>
    <s v="SaaS"/>
    <s v="Australia"/>
    <s v="Sydney"/>
    <n v="2016"/>
    <d v="2023-07-04T00:00:00"/>
    <s v="Series B"/>
    <n v="14026807"/>
    <n v="789194436"/>
    <s v="Lightspeed"/>
    <n v="4"/>
    <n v="1862"/>
    <n v="13850201"/>
    <n v="22"/>
    <x v="1"/>
    <x v="0"/>
  </r>
  <r>
    <x v="3368"/>
    <s v="Startup3369"/>
    <s v="AgriTech"/>
    <s v="Singapore"/>
    <s v="Singapore"/>
    <n v="2017"/>
    <d v="2022-08-12T00:00:00"/>
    <s v="Series D"/>
    <n v="28891234"/>
    <n v="49319724"/>
    <s v="Tiger Global"/>
    <n v="14"/>
    <n v="3948"/>
    <n v="15813311"/>
    <n v="37"/>
    <x v="2"/>
    <x v="0"/>
  </r>
  <r>
    <x v="3369"/>
    <s v="Startup3370"/>
    <s v="AI"/>
    <s v="UAE"/>
    <s v="Abu Dhabi"/>
    <n v="2019"/>
    <d v="2021-10-04T00:00:00"/>
    <s v="Pre-Seed"/>
    <n v="6420385"/>
    <n v="221525930"/>
    <s v="Peak XV"/>
    <n v="10"/>
    <n v="723"/>
    <n v="68742070"/>
    <n v="26"/>
    <x v="1"/>
    <x v="0"/>
  </r>
  <r>
    <x v="3370"/>
    <s v="Startup3371"/>
    <s v="SaaS"/>
    <s v="UK"/>
    <s v="London"/>
    <n v="2024"/>
    <d v="2022-07-07T00:00:00"/>
    <s v="Series B"/>
    <n v="49030489"/>
    <n v="871598433"/>
    <s v="Lightspeed"/>
    <n v="11"/>
    <n v="1109"/>
    <n v="69647101"/>
    <n v="9"/>
    <x v="1"/>
    <x v="1"/>
  </r>
  <r>
    <x v="3371"/>
    <s v="Startup3372"/>
    <s v="EdTech"/>
    <s v="Germany"/>
    <s v="Berlin"/>
    <n v="2010"/>
    <d v="2022-01-14T00:00:00"/>
    <s v="Series B"/>
    <n v="6824097"/>
    <n v="463255426"/>
    <s v="Peak XV"/>
    <n v="3"/>
    <n v="3016"/>
    <n v="66151583"/>
    <n v="4"/>
    <x v="0"/>
    <x v="0"/>
  </r>
  <r>
    <x v="3372"/>
    <s v="Startup3373"/>
    <s v="E-Commerce"/>
    <s v="India"/>
    <s v="Bengaluru"/>
    <n v="2014"/>
    <d v="2021-06-16T00:00:00"/>
    <s v="IPO"/>
    <n v="35337548"/>
    <n v="61069331"/>
    <s v="Tiger Global"/>
    <n v="14"/>
    <n v="2964"/>
    <n v="61503040"/>
    <n v="40"/>
    <x v="3"/>
    <x v="0"/>
  </r>
  <r>
    <x v="3373"/>
    <s v="Startup3374"/>
    <s v="AgriTech"/>
    <s v="Singapore"/>
    <s v="Singapore"/>
    <n v="2010"/>
    <d v="2025-07-25T00:00:00"/>
    <s v="Series C"/>
    <n v="43750089"/>
    <n v="93504233"/>
    <s v="SoftBank"/>
    <n v="4"/>
    <n v="1896"/>
    <n v="24914981"/>
    <n v="18"/>
    <x v="3"/>
    <x v="0"/>
  </r>
  <r>
    <x v="3374"/>
    <s v="Startup3375"/>
    <s v="SaaS"/>
    <s v="Japan"/>
    <s v="Tokyo"/>
    <n v="2020"/>
    <d v="2023-07-28T00:00:00"/>
    <s v="Series D"/>
    <n v="27549857"/>
    <n v="947723186"/>
    <s v="Lightspeed"/>
    <n v="11"/>
    <n v="3649"/>
    <n v="71020201"/>
    <n v="5"/>
    <x v="2"/>
    <x v="1"/>
  </r>
  <r>
    <x v="3375"/>
    <s v="Startup3376"/>
    <s v="Cybersecurity"/>
    <s v="Germany"/>
    <s v="Berlin"/>
    <n v="2021"/>
    <d v="2023-03-28T00:00:00"/>
    <s v="Series A"/>
    <n v="44143799"/>
    <n v="485553875"/>
    <s v="Y Combinator"/>
    <n v="11"/>
    <n v="4786"/>
    <n v="49466988"/>
    <n v="28"/>
    <x v="1"/>
    <x v="0"/>
  </r>
  <r>
    <x v="3376"/>
    <s v="Startup3377"/>
    <s v="AgriTech"/>
    <s v="India"/>
    <s v="Pune"/>
    <n v="2022"/>
    <d v="2025-02-28T00:00:00"/>
    <s v="Series D"/>
    <n v="7158455"/>
    <n v="150804914"/>
    <s v="Andreessen Horowitz"/>
    <n v="4"/>
    <n v="1698"/>
    <n v="73343382"/>
    <n v="35"/>
    <x v="2"/>
    <x v="0"/>
  </r>
  <r>
    <x v="3377"/>
    <s v="Startup3378"/>
    <s v="Robotics"/>
    <s v="UAE"/>
    <s v="Dubai"/>
    <n v="2013"/>
    <d v="2024-06-13T00:00:00"/>
    <s v="Series C"/>
    <n v="1352012"/>
    <n v="458575771"/>
    <s v="Peak XV"/>
    <n v="15"/>
    <n v="2274"/>
    <n v="49186000"/>
    <n v="17"/>
    <x v="2"/>
    <x v="0"/>
  </r>
  <r>
    <x v="3378"/>
    <s v="Startup3379"/>
    <s v="HealthTech"/>
    <s v="Germany"/>
    <s v="Berlin"/>
    <n v="2011"/>
    <d v="2023-07-01T00:00:00"/>
    <s v="IPO"/>
    <n v="11153390"/>
    <n v="242148992"/>
    <s v="SoftBank"/>
    <n v="10"/>
    <n v="4098"/>
    <n v="12622056"/>
    <n v="38"/>
    <x v="1"/>
    <x v="0"/>
  </r>
  <r>
    <x v="3379"/>
    <s v="Startup3380"/>
    <s v="SaaS"/>
    <s v="Canada"/>
    <s v="Vancouver"/>
    <n v="2012"/>
    <d v="2021-10-04T00:00:00"/>
    <s v="Pre-Seed"/>
    <n v="2982010"/>
    <n v="44212026"/>
    <s v="Andreessen Horowitz"/>
    <n v="1"/>
    <n v="4979"/>
    <n v="6384526"/>
    <n v="8"/>
    <x v="1"/>
    <x v="0"/>
  </r>
  <r>
    <x v="3380"/>
    <s v="Startup3381"/>
    <s v="CleanTech"/>
    <s v="USA"/>
    <s v="Austin"/>
    <n v="2023"/>
    <d v="2025-08-15T00:00:00"/>
    <s v="Series A"/>
    <n v="14278541"/>
    <n v="597559907"/>
    <s v="Andreessen Horowitz"/>
    <n v="12"/>
    <n v="2155"/>
    <n v="97679507"/>
    <n v="3"/>
    <x v="2"/>
    <x v="0"/>
  </r>
  <r>
    <x v="3381"/>
    <s v="Startup3382"/>
    <s v="CleanTech"/>
    <s v="Singapore"/>
    <s v="Singapore"/>
    <n v="2020"/>
    <d v="2026-04-17T00:00:00"/>
    <s v="IPO"/>
    <n v="42357267"/>
    <n v="776856926"/>
    <s v="Tiger Global"/>
    <n v="2"/>
    <n v="302"/>
    <n v="30318945"/>
    <n v="39"/>
    <x v="2"/>
    <x v="0"/>
  </r>
  <r>
    <x v="3382"/>
    <s v="Startup3383"/>
    <s v="Cybersecurity"/>
    <s v="Canada"/>
    <s v="Vancouver"/>
    <n v="2017"/>
    <d v="2024-05-12T00:00:00"/>
    <s v="Series B"/>
    <n v="34233644"/>
    <n v="206717889"/>
    <s v="Peak XV"/>
    <n v="7"/>
    <n v="434"/>
    <n v="35547313"/>
    <n v="14"/>
    <x v="0"/>
    <x v="0"/>
  </r>
  <r>
    <x v="3383"/>
    <s v="Startup3384"/>
    <s v="SaaS"/>
    <s v="Japan"/>
    <s v="Tokyo"/>
    <n v="2010"/>
    <d v="2023-01-14T00:00:00"/>
    <s v="Series B"/>
    <n v="49151721"/>
    <n v="133534529"/>
    <s v="Accel"/>
    <n v="5"/>
    <n v="343"/>
    <n v="86107235"/>
    <n v="20"/>
    <x v="3"/>
    <x v="0"/>
  </r>
  <r>
    <x v="3384"/>
    <s v="Startup3385"/>
    <s v="FinTech"/>
    <s v="Australia"/>
    <s v="Melbourne"/>
    <n v="2014"/>
    <d v="2024-05-19T00:00:00"/>
    <s v="Series A"/>
    <n v="43484576"/>
    <n v="804570755"/>
    <s v="Tiger Global"/>
    <n v="6"/>
    <n v="4546"/>
    <n v="8689165"/>
    <n v="14"/>
    <x v="2"/>
    <x v="1"/>
  </r>
  <r>
    <x v="3385"/>
    <s v="Startup3386"/>
    <s v="Cybersecurity"/>
    <s v="Germany"/>
    <s v="Munich"/>
    <n v="2015"/>
    <d v="2025-01-26T00:00:00"/>
    <s v="Series B"/>
    <n v="21460786"/>
    <n v="443963576"/>
    <s v="Y Combinator"/>
    <n v="1"/>
    <n v="595"/>
    <n v="42973530"/>
    <n v="18"/>
    <x v="1"/>
    <x v="0"/>
  </r>
  <r>
    <x v="3386"/>
    <s v="Startup3387"/>
    <s v="E-Commerce"/>
    <s v="UK"/>
    <s v="Manchester"/>
    <n v="2019"/>
    <d v="2024-02-24T00:00:00"/>
    <s v="Series B"/>
    <n v="12090244"/>
    <n v="167525450"/>
    <s v="Peak XV"/>
    <n v="7"/>
    <n v="2020"/>
    <n v="4268486"/>
    <n v="38"/>
    <x v="0"/>
    <x v="0"/>
  </r>
  <r>
    <x v="3387"/>
    <s v="Startup3388"/>
    <s v="Robotics"/>
    <s v="Singapore"/>
    <s v="Singapore"/>
    <n v="2022"/>
    <d v="2023-01-20T00:00:00"/>
    <s v="Series D"/>
    <n v="9940044"/>
    <n v="130638068"/>
    <s v="Andreessen Horowitz"/>
    <n v="8"/>
    <n v="1679"/>
    <n v="68510025"/>
    <n v="18"/>
    <x v="1"/>
    <x v="0"/>
  </r>
  <r>
    <x v="3388"/>
    <s v="Startup3389"/>
    <s v="SaaS"/>
    <s v="UAE"/>
    <s v="Dubai"/>
    <n v="2013"/>
    <d v="2025-12-05T00:00:00"/>
    <s v="Series A"/>
    <n v="49323641"/>
    <n v="80530896"/>
    <s v="Andreessen Horowitz"/>
    <n v="13"/>
    <n v="2991"/>
    <n v="81545506"/>
    <n v="28"/>
    <x v="1"/>
    <x v="0"/>
  </r>
  <r>
    <x v="3389"/>
    <s v="Startup3390"/>
    <s v="FinTech"/>
    <s v="Singapore"/>
    <s v="Singapore"/>
    <n v="2013"/>
    <d v="2023-01-29T00:00:00"/>
    <s v="Series B"/>
    <n v="34926264"/>
    <n v="21267127"/>
    <s v="Lightspeed"/>
    <n v="5"/>
    <n v="192"/>
    <n v="8246960"/>
    <n v="13"/>
    <x v="2"/>
    <x v="0"/>
  </r>
  <r>
    <x v="3390"/>
    <s v="Startup3391"/>
    <s v="HealthTech"/>
    <s v="UK"/>
    <s v="Manchester"/>
    <n v="2010"/>
    <d v="2022-12-26T00:00:00"/>
    <s v="Pre-Seed"/>
    <n v="13061325"/>
    <n v="396454146"/>
    <s v="Sequoia Capital"/>
    <n v="3"/>
    <n v="1532"/>
    <n v="95110151"/>
    <n v="13"/>
    <x v="0"/>
    <x v="0"/>
  </r>
  <r>
    <x v="3391"/>
    <s v="Startup3392"/>
    <s v="FinTech"/>
    <s v="Singapore"/>
    <s v="Singapore"/>
    <n v="2013"/>
    <d v="2024-05-16T00:00:00"/>
    <s v="Series A"/>
    <n v="25335729"/>
    <n v="139527000"/>
    <s v="Lightspeed"/>
    <n v="13"/>
    <n v="637"/>
    <n v="86579673"/>
    <n v="34"/>
    <x v="1"/>
    <x v="0"/>
  </r>
  <r>
    <x v="3392"/>
    <s v="Startup3393"/>
    <s v="AgriTech"/>
    <s v="Japan"/>
    <s v="Tokyo"/>
    <n v="2017"/>
    <d v="2025-04-27T00:00:00"/>
    <s v="Series B"/>
    <n v="12180032"/>
    <n v="829728928"/>
    <s v="Andreessen Horowitz"/>
    <n v="11"/>
    <n v="205"/>
    <n v="54248682"/>
    <n v="33"/>
    <x v="1"/>
    <x v="1"/>
  </r>
  <r>
    <x v="3393"/>
    <s v="Startup3394"/>
    <s v="E-Commerce"/>
    <s v="India"/>
    <s v="Bengaluru"/>
    <n v="2011"/>
    <d v="2026-05-25T00:00:00"/>
    <s v="Series B"/>
    <n v="30882546"/>
    <n v="47427117"/>
    <s v="Tiger Global"/>
    <n v="5"/>
    <n v="2826"/>
    <n v="82787142"/>
    <n v="17"/>
    <x v="1"/>
    <x v="0"/>
  </r>
  <r>
    <x v="3394"/>
    <s v="Startup3395"/>
    <s v="E-Commerce"/>
    <s v="Germany"/>
    <s v="Munich"/>
    <n v="2014"/>
    <d v="2023-04-27T00:00:00"/>
    <s v="Series B"/>
    <n v="23317135"/>
    <n v="67472185"/>
    <s v="Peak XV"/>
    <n v="7"/>
    <n v="3525"/>
    <n v="33902933"/>
    <n v="30"/>
    <x v="2"/>
    <x v="0"/>
  </r>
  <r>
    <x v="3395"/>
    <s v="Startup3396"/>
    <s v="CleanTech"/>
    <s v="USA"/>
    <s v="Austin"/>
    <n v="2014"/>
    <d v="2022-08-31T00:00:00"/>
    <s v="Pre-Seed"/>
    <n v="25739061"/>
    <n v="490941107"/>
    <s v="SoftBank"/>
    <n v="7"/>
    <n v="3429"/>
    <n v="49427635"/>
    <n v="31"/>
    <x v="1"/>
    <x v="0"/>
  </r>
  <r>
    <x v="3396"/>
    <s v="Startup3397"/>
    <s v="HealthTech"/>
    <s v="Singapore"/>
    <s v="Singapore"/>
    <n v="2024"/>
    <d v="2026-02-16T00:00:00"/>
    <s v="Pre-Seed"/>
    <n v="45387569"/>
    <n v="479661988"/>
    <s v="Sequoia Capital"/>
    <n v="7"/>
    <n v="3989"/>
    <n v="20075680"/>
    <n v="29"/>
    <x v="3"/>
    <x v="0"/>
  </r>
  <r>
    <x v="3397"/>
    <s v="Startup3398"/>
    <s v="SaaS"/>
    <s v="UAE"/>
    <s v="Abu Dhabi"/>
    <n v="2013"/>
    <d v="2025-09-23T00:00:00"/>
    <s v="Pre-Seed"/>
    <n v="27166665"/>
    <n v="348860563"/>
    <s v="Andreessen Horowitz"/>
    <n v="4"/>
    <n v="647"/>
    <n v="77841250"/>
    <n v="37"/>
    <x v="3"/>
    <x v="0"/>
  </r>
  <r>
    <x v="3398"/>
    <s v="Startup3399"/>
    <s v="HealthTech"/>
    <s v="USA"/>
    <s v="San Francisco"/>
    <n v="2011"/>
    <d v="2024-01-05T00:00:00"/>
    <s v="Series D"/>
    <n v="32490157"/>
    <n v="610799356"/>
    <s v="Andreessen Horowitz"/>
    <n v="4"/>
    <n v="3720"/>
    <n v="42576682"/>
    <n v="17"/>
    <x v="1"/>
    <x v="0"/>
  </r>
  <r>
    <x v="3399"/>
    <s v="Startup3400"/>
    <s v="AI"/>
    <s v="Australia"/>
    <s v="Melbourne"/>
    <n v="2023"/>
    <d v="2021-07-14T00:00:00"/>
    <s v="IPO"/>
    <n v="26946053"/>
    <n v="363669537"/>
    <s v="Tiger Global"/>
    <n v="8"/>
    <n v="493"/>
    <n v="97469384"/>
    <n v="32"/>
    <x v="0"/>
    <x v="0"/>
  </r>
  <r>
    <x v="3400"/>
    <s v="Startup3401"/>
    <s v="AI"/>
    <s v="USA"/>
    <s v="Austin"/>
    <n v="2016"/>
    <d v="2021-04-25T00:00:00"/>
    <s v="Seed"/>
    <n v="3761972"/>
    <n v="879877284"/>
    <s v="Andreessen Horowitz"/>
    <n v="10"/>
    <n v="91"/>
    <n v="26080170"/>
    <n v="16"/>
    <x v="2"/>
    <x v="1"/>
  </r>
  <r>
    <x v="3401"/>
    <s v="Startup3402"/>
    <s v="AgriTech"/>
    <s v="Singapore"/>
    <s v="Singapore"/>
    <n v="2024"/>
    <d v="2025-04-30T00:00:00"/>
    <s v="Series A"/>
    <n v="7434886"/>
    <n v="46836607"/>
    <s v="Andreessen Horowitz"/>
    <n v="4"/>
    <n v="4323"/>
    <n v="62554801"/>
    <n v="12"/>
    <x v="2"/>
    <x v="0"/>
  </r>
  <r>
    <x v="3402"/>
    <s v="Startup3403"/>
    <s v="HealthTech"/>
    <s v="Canada"/>
    <s v="Vancouver"/>
    <n v="2011"/>
    <d v="2021-02-02T00:00:00"/>
    <s v="Seed"/>
    <n v="17080986"/>
    <n v="265186948"/>
    <s v="Peak XV"/>
    <n v="7"/>
    <n v="462"/>
    <n v="3393572"/>
    <n v="25"/>
    <x v="2"/>
    <x v="0"/>
  </r>
  <r>
    <x v="3403"/>
    <s v="Startup3404"/>
    <s v="CleanTech"/>
    <s v="India"/>
    <s v="Hyderabad"/>
    <n v="2012"/>
    <d v="2024-12-18T00:00:00"/>
    <s v="Series D"/>
    <n v="11700483"/>
    <n v="243857320"/>
    <s v="Accel"/>
    <n v="8"/>
    <n v="2076"/>
    <n v="8573332"/>
    <n v="18"/>
    <x v="0"/>
    <x v="0"/>
  </r>
  <r>
    <x v="3404"/>
    <s v="Startup3405"/>
    <s v="E-Commerce"/>
    <s v="France"/>
    <s v="Paris"/>
    <n v="2012"/>
    <d v="2022-11-07T00:00:00"/>
    <s v="Seed"/>
    <n v="44132380"/>
    <n v="209228772"/>
    <s v="Andreessen Horowitz"/>
    <n v="4"/>
    <n v="3234"/>
    <n v="68215197"/>
    <n v="17"/>
    <x v="2"/>
    <x v="0"/>
  </r>
  <r>
    <x v="3405"/>
    <s v="Startup3406"/>
    <s v="AgriTech"/>
    <s v="Japan"/>
    <s v="Tokyo"/>
    <n v="2023"/>
    <d v="2023-11-16T00:00:00"/>
    <s v="Series A"/>
    <n v="11007630"/>
    <n v="431057616"/>
    <s v="Accel"/>
    <n v="13"/>
    <n v="2026"/>
    <n v="42488639"/>
    <n v="33"/>
    <x v="3"/>
    <x v="0"/>
  </r>
  <r>
    <x v="3406"/>
    <s v="Startup3407"/>
    <s v="CleanTech"/>
    <s v="France"/>
    <s v="Paris"/>
    <n v="2016"/>
    <d v="2025-08-07T00:00:00"/>
    <s v="Pre-Seed"/>
    <n v="13772427"/>
    <n v="869939962"/>
    <s v="SoftBank"/>
    <n v="15"/>
    <n v="3409"/>
    <n v="63315435"/>
    <n v="17"/>
    <x v="3"/>
    <x v="1"/>
  </r>
  <r>
    <x v="3407"/>
    <s v="Startup3408"/>
    <s v="HealthTech"/>
    <s v="Singapore"/>
    <s v="Singapore"/>
    <n v="2018"/>
    <d v="2025-06-12T00:00:00"/>
    <s v="IPO"/>
    <n v="30662050"/>
    <n v="603408758"/>
    <s v="Peak XV"/>
    <n v="9"/>
    <n v="61"/>
    <n v="88324046"/>
    <n v="31"/>
    <x v="0"/>
    <x v="0"/>
  </r>
  <r>
    <x v="3408"/>
    <s v="Startup3409"/>
    <s v="SaaS"/>
    <s v="India"/>
    <s v="Hyderabad"/>
    <n v="2023"/>
    <d v="2021-04-12T00:00:00"/>
    <s v="IPO"/>
    <n v="48762320"/>
    <n v="627101827"/>
    <s v="Accel"/>
    <n v="11"/>
    <n v="1370"/>
    <n v="93540007"/>
    <n v="4"/>
    <x v="2"/>
    <x v="0"/>
  </r>
  <r>
    <x v="3409"/>
    <s v="Startup3410"/>
    <s v="SaaS"/>
    <s v="Germany"/>
    <s v="Berlin"/>
    <n v="2011"/>
    <d v="2021-08-31T00:00:00"/>
    <s v="Series A"/>
    <n v="45564540"/>
    <n v="770210955"/>
    <s v="Lightspeed"/>
    <n v="15"/>
    <n v="503"/>
    <n v="91574516"/>
    <n v="5"/>
    <x v="0"/>
    <x v="0"/>
  </r>
  <r>
    <x v="3410"/>
    <s v="Startup3411"/>
    <s v="HealthTech"/>
    <s v="India"/>
    <s v="Mumbai"/>
    <n v="2018"/>
    <d v="2024-02-16T00:00:00"/>
    <s v="Seed"/>
    <n v="43676726"/>
    <n v="114682974"/>
    <s v="Sequoia Capital"/>
    <n v="14"/>
    <n v="3648"/>
    <n v="81951508"/>
    <n v="10"/>
    <x v="0"/>
    <x v="0"/>
  </r>
  <r>
    <x v="3411"/>
    <s v="Startup3412"/>
    <s v="HealthTech"/>
    <s v="UAE"/>
    <s v="Dubai"/>
    <n v="2021"/>
    <d v="2022-11-09T00:00:00"/>
    <s v="IPO"/>
    <n v="47033979"/>
    <n v="428585845"/>
    <s v="Sequoia Capital"/>
    <n v="9"/>
    <n v="4299"/>
    <n v="36788526"/>
    <n v="17"/>
    <x v="2"/>
    <x v="0"/>
  </r>
  <r>
    <x v="3412"/>
    <s v="Startup3413"/>
    <s v="AI"/>
    <s v="Singapore"/>
    <s v="Singapore"/>
    <n v="2019"/>
    <d v="2026-06-12T00:00:00"/>
    <s v="Series B"/>
    <n v="8354143"/>
    <n v="289636172"/>
    <s v="Accel"/>
    <n v="7"/>
    <n v="2622"/>
    <n v="73127438"/>
    <n v="30"/>
    <x v="2"/>
    <x v="0"/>
  </r>
  <r>
    <x v="3413"/>
    <s v="Startup3414"/>
    <s v="FinTech"/>
    <s v="USA"/>
    <s v="Austin"/>
    <n v="2014"/>
    <d v="2022-07-19T00:00:00"/>
    <s v="Pre-Seed"/>
    <n v="29510055"/>
    <n v="215994792"/>
    <s v="SoftBank"/>
    <n v="13"/>
    <n v="4808"/>
    <n v="60649350"/>
    <n v="28"/>
    <x v="0"/>
    <x v="0"/>
  </r>
  <r>
    <x v="3414"/>
    <s v="Startup3415"/>
    <s v="CleanTech"/>
    <s v="Australia"/>
    <s v="Sydney"/>
    <n v="2024"/>
    <d v="2024-05-19T00:00:00"/>
    <s v="Pre-Seed"/>
    <n v="15051889"/>
    <n v="345401872"/>
    <s v="SoftBank"/>
    <n v="6"/>
    <n v="3755"/>
    <n v="3244901"/>
    <n v="26"/>
    <x v="3"/>
    <x v="0"/>
  </r>
  <r>
    <x v="3415"/>
    <s v="Startup3416"/>
    <s v="CleanTech"/>
    <s v="Australia"/>
    <s v="Sydney"/>
    <n v="2016"/>
    <d v="2022-11-03T00:00:00"/>
    <s v="Seed"/>
    <n v="18440543"/>
    <n v="981477412"/>
    <s v="Accel"/>
    <n v="10"/>
    <n v="31"/>
    <n v="63051313"/>
    <n v="23"/>
    <x v="2"/>
    <x v="1"/>
  </r>
  <r>
    <x v="3416"/>
    <s v="Startup3417"/>
    <s v="AgriTech"/>
    <s v="UAE"/>
    <s v="Abu Dhabi"/>
    <n v="2011"/>
    <d v="2023-10-22T00:00:00"/>
    <s v="Series C"/>
    <n v="28391067"/>
    <n v="22451722"/>
    <s v="Lightspeed"/>
    <n v="6"/>
    <n v="3620"/>
    <n v="52890629"/>
    <n v="18"/>
    <x v="1"/>
    <x v="0"/>
  </r>
  <r>
    <x v="3417"/>
    <s v="Startup3418"/>
    <s v="CleanTech"/>
    <s v="India"/>
    <s v="Mumbai"/>
    <n v="2024"/>
    <d v="2022-11-01T00:00:00"/>
    <s v="Series C"/>
    <n v="36589951"/>
    <n v="397875690"/>
    <s v="Accel"/>
    <n v="4"/>
    <n v="2993"/>
    <n v="10887709"/>
    <n v="36"/>
    <x v="0"/>
    <x v="0"/>
  </r>
  <r>
    <x v="3418"/>
    <s v="Startup3419"/>
    <s v="FinTech"/>
    <s v="Japan"/>
    <s v="Tokyo"/>
    <n v="2016"/>
    <d v="2023-02-15T00:00:00"/>
    <s v="Series B"/>
    <n v="46341340"/>
    <n v="638012903"/>
    <s v="Sequoia Capital"/>
    <n v="15"/>
    <n v="1532"/>
    <n v="57530600"/>
    <n v="4"/>
    <x v="0"/>
    <x v="0"/>
  </r>
  <r>
    <x v="3419"/>
    <s v="Startup3420"/>
    <s v="CleanTech"/>
    <s v="France"/>
    <s v="Paris"/>
    <n v="2024"/>
    <d v="2022-12-12T00:00:00"/>
    <s v="Series C"/>
    <n v="37337588"/>
    <n v="734521521"/>
    <s v="Sequoia Capital"/>
    <n v="4"/>
    <n v="2348"/>
    <n v="77991883"/>
    <n v="2"/>
    <x v="3"/>
    <x v="0"/>
  </r>
  <r>
    <x v="3420"/>
    <s v="Startup3421"/>
    <s v="HealthTech"/>
    <s v="UAE"/>
    <s v="Dubai"/>
    <n v="2016"/>
    <d v="2023-04-14T00:00:00"/>
    <s v="Series B"/>
    <n v="42305512"/>
    <n v="727041089"/>
    <s v="Sequoia Capital"/>
    <n v="4"/>
    <n v="2627"/>
    <n v="87581254"/>
    <n v="24"/>
    <x v="1"/>
    <x v="0"/>
  </r>
  <r>
    <x v="3421"/>
    <s v="Startup3422"/>
    <s v="EdTech"/>
    <s v="UAE"/>
    <s v="Abu Dhabi"/>
    <n v="2015"/>
    <d v="2024-10-05T00:00:00"/>
    <s v="Series A"/>
    <n v="802005"/>
    <n v="356780295"/>
    <s v="Andreessen Horowitz"/>
    <n v="5"/>
    <n v="3972"/>
    <n v="77092931"/>
    <n v="22"/>
    <x v="0"/>
    <x v="0"/>
  </r>
  <r>
    <x v="3422"/>
    <s v="Startup3423"/>
    <s v="HealthTech"/>
    <s v="India"/>
    <s v="Mumbai"/>
    <n v="2021"/>
    <d v="2025-09-28T00:00:00"/>
    <s v="Seed"/>
    <n v="36141789"/>
    <n v="519843397"/>
    <s v="Peak XV"/>
    <n v="1"/>
    <n v="2671"/>
    <n v="62198147"/>
    <n v="24"/>
    <x v="0"/>
    <x v="0"/>
  </r>
  <r>
    <x v="3423"/>
    <s v="Startup3424"/>
    <s v="HealthTech"/>
    <s v="France"/>
    <s v="Paris"/>
    <n v="2011"/>
    <d v="2022-03-10T00:00:00"/>
    <s v="IPO"/>
    <n v="12311256"/>
    <n v="849856949"/>
    <s v="Sequoia Capital"/>
    <n v="6"/>
    <n v="2628"/>
    <n v="81908314"/>
    <n v="7"/>
    <x v="3"/>
    <x v="1"/>
  </r>
  <r>
    <x v="3424"/>
    <s v="Startup3425"/>
    <s v="E-Commerce"/>
    <s v="USA"/>
    <s v="San Francisco"/>
    <n v="2012"/>
    <d v="2023-11-22T00:00:00"/>
    <s v="Seed"/>
    <n v="24936403"/>
    <n v="36188590"/>
    <s v="Y Combinator"/>
    <n v="8"/>
    <n v="688"/>
    <n v="13753785"/>
    <n v="29"/>
    <x v="3"/>
    <x v="0"/>
  </r>
  <r>
    <x v="3425"/>
    <s v="Startup3426"/>
    <s v="SaaS"/>
    <s v="Germany"/>
    <s v="Munich"/>
    <n v="2012"/>
    <d v="2024-05-01T00:00:00"/>
    <s v="IPO"/>
    <n v="23568241"/>
    <n v="49053596"/>
    <s v="Peak XV"/>
    <n v="14"/>
    <n v="2784"/>
    <n v="56726230"/>
    <n v="1"/>
    <x v="0"/>
    <x v="0"/>
  </r>
  <r>
    <x v="3426"/>
    <s v="Startup3427"/>
    <s v="SaaS"/>
    <s v="Australia"/>
    <s v="Sydney"/>
    <n v="2018"/>
    <d v="2025-03-26T00:00:00"/>
    <s v="Series D"/>
    <n v="8565580"/>
    <n v="131369526"/>
    <s v="Tiger Global"/>
    <n v="12"/>
    <n v="2109"/>
    <n v="40495186"/>
    <n v="30"/>
    <x v="3"/>
    <x v="0"/>
  </r>
  <r>
    <x v="3427"/>
    <s v="Startup3428"/>
    <s v="Cybersecurity"/>
    <s v="Germany"/>
    <s v="Berlin"/>
    <n v="2022"/>
    <d v="2026-03-13T00:00:00"/>
    <s v="Series B"/>
    <n v="7891972"/>
    <n v="244995147"/>
    <s v="Lightspeed"/>
    <n v="5"/>
    <n v="3549"/>
    <n v="95535286"/>
    <n v="14"/>
    <x v="1"/>
    <x v="0"/>
  </r>
  <r>
    <x v="3428"/>
    <s v="Startup3429"/>
    <s v="Cybersecurity"/>
    <s v="Singapore"/>
    <s v="Singapore"/>
    <n v="2011"/>
    <d v="2026-05-07T00:00:00"/>
    <s v="Series A"/>
    <n v="20401933"/>
    <n v="857550658"/>
    <s v="Lightspeed"/>
    <n v="3"/>
    <n v="4956"/>
    <n v="37283966"/>
    <n v="29"/>
    <x v="1"/>
    <x v="1"/>
  </r>
  <r>
    <x v="3429"/>
    <s v="Startup3430"/>
    <s v="AgriTech"/>
    <s v="UK"/>
    <s v="London"/>
    <n v="2020"/>
    <d v="2021-06-19T00:00:00"/>
    <s v="Series C"/>
    <n v="35765272"/>
    <n v="477724466"/>
    <s v="Lightspeed"/>
    <n v="1"/>
    <n v="3225"/>
    <n v="16384711"/>
    <n v="20"/>
    <x v="2"/>
    <x v="0"/>
  </r>
  <r>
    <x v="3430"/>
    <s v="Startup3431"/>
    <s v="E-Commerce"/>
    <s v="Japan"/>
    <s v="Tokyo"/>
    <n v="2015"/>
    <d v="2026-06-10T00:00:00"/>
    <s v="Pre-Seed"/>
    <n v="1505476"/>
    <n v="276175099"/>
    <s v="Sequoia Capital"/>
    <n v="1"/>
    <n v="1123"/>
    <n v="45971932"/>
    <n v="10"/>
    <x v="0"/>
    <x v="0"/>
  </r>
  <r>
    <x v="3431"/>
    <s v="Startup3432"/>
    <s v="E-Commerce"/>
    <s v="France"/>
    <s v="Paris"/>
    <n v="2020"/>
    <d v="2024-11-14T00:00:00"/>
    <s v="Series B"/>
    <n v="20989920"/>
    <n v="647365335"/>
    <s v="Y Combinator"/>
    <n v="8"/>
    <n v="4444"/>
    <n v="25246953"/>
    <n v="22"/>
    <x v="1"/>
    <x v="0"/>
  </r>
  <r>
    <x v="3432"/>
    <s v="Startup3433"/>
    <s v="SaaS"/>
    <s v="USA"/>
    <s v="Boston"/>
    <n v="2010"/>
    <d v="2025-07-24T00:00:00"/>
    <s v="Series B"/>
    <n v="11255652"/>
    <n v="199142040"/>
    <s v="Tiger Global"/>
    <n v="13"/>
    <n v="4756"/>
    <n v="88075820"/>
    <n v="22"/>
    <x v="1"/>
    <x v="0"/>
  </r>
  <r>
    <x v="3433"/>
    <s v="Startup3434"/>
    <s v="HealthTech"/>
    <s v="UK"/>
    <s v="Manchester"/>
    <n v="2010"/>
    <d v="2024-08-20T00:00:00"/>
    <s v="Series B"/>
    <n v="47993315"/>
    <n v="317114494"/>
    <s v="Y Combinator"/>
    <n v="2"/>
    <n v="3481"/>
    <n v="8597898"/>
    <n v="2"/>
    <x v="3"/>
    <x v="0"/>
  </r>
  <r>
    <x v="3434"/>
    <s v="Startup3435"/>
    <s v="AgriTech"/>
    <s v="Singapore"/>
    <s v="Singapore"/>
    <n v="2022"/>
    <d v="2026-03-27T00:00:00"/>
    <s v="Series D"/>
    <n v="6996846"/>
    <n v="986117411"/>
    <s v="Andreessen Horowitz"/>
    <n v="15"/>
    <n v="3844"/>
    <n v="54571279"/>
    <n v="38"/>
    <x v="0"/>
    <x v="1"/>
  </r>
  <r>
    <x v="3435"/>
    <s v="Startup3436"/>
    <s v="AgriTech"/>
    <s v="India"/>
    <s v="Hyderabad"/>
    <n v="2017"/>
    <d v="2023-05-22T00:00:00"/>
    <s v="Series B"/>
    <n v="47182915"/>
    <n v="110417178"/>
    <s v="Tiger Global"/>
    <n v="6"/>
    <n v="3184"/>
    <n v="12141330"/>
    <n v="9"/>
    <x v="3"/>
    <x v="0"/>
  </r>
  <r>
    <x v="3436"/>
    <s v="Startup3437"/>
    <s v="E-Commerce"/>
    <s v="UK"/>
    <s v="Manchester"/>
    <n v="2010"/>
    <d v="2025-05-30T00:00:00"/>
    <s v="Series A"/>
    <n v="25015587"/>
    <n v="361800087"/>
    <s v="Andreessen Horowitz"/>
    <n v="1"/>
    <n v="994"/>
    <n v="65739925"/>
    <n v="15"/>
    <x v="2"/>
    <x v="0"/>
  </r>
  <r>
    <x v="3437"/>
    <s v="Startup3438"/>
    <s v="AI"/>
    <s v="Japan"/>
    <s v="Tokyo"/>
    <n v="2011"/>
    <d v="2023-08-05T00:00:00"/>
    <s v="Series A"/>
    <n v="30457214"/>
    <n v="352205851"/>
    <s v="Peak XV"/>
    <n v="4"/>
    <n v="1520"/>
    <n v="77713709"/>
    <n v="22"/>
    <x v="3"/>
    <x v="0"/>
  </r>
  <r>
    <x v="3438"/>
    <s v="Startup3439"/>
    <s v="AI"/>
    <s v="UAE"/>
    <s v="Dubai"/>
    <n v="2018"/>
    <d v="2025-09-20T00:00:00"/>
    <s v="IPO"/>
    <n v="25063728"/>
    <n v="248329788"/>
    <s v="Tiger Global"/>
    <n v="5"/>
    <n v="4905"/>
    <n v="60474946"/>
    <n v="9"/>
    <x v="3"/>
    <x v="0"/>
  </r>
  <r>
    <x v="3439"/>
    <s v="Startup3440"/>
    <s v="AI"/>
    <s v="UK"/>
    <s v="London"/>
    <n v="2019"/>
    <d v="2024-03-23T00:00:00"/>
    <s v="Series A"/>
    <n v="15845644"/>
    <n v="7430052"/>
    <s v="Accel"/>
    <n v="6"/>
    <n v="701"/>
    <n v="4248912"/>
    <n v="26"/>
    <x v="2"/>
    <x v="0"/>
  </r>
  <r>
    <x v="3440"/>
    <s v="Startup3441"/>
    <s v="Robotics"/>
    <s v="USA"/>
    <s v="Boston"/>
    <n v="2011"/>
    <d v="2025-03-05T00:00:00"/>
    <s v="Seed"/>
    <n v="21085049"/>
    <n v="186678747"/>
    <s v="Y Combinator"/>
    <n v="5"/>
    <n v="4454"/>
    <n v="55053434"/>
    <n v="2"/>
    <x v="2"/>
    <x v="0"/>
  </r>
  <r>
    <x v="3441"/>
    <s v="Startup3442"/>
    <s v="SaaS"/>
    <s v="Canada"/>
    <s v="Toronto"/>
    <n v="2020"/>
    <d v="2025-09-13T00:00:00"/>
    <s v="Pre-Seed"/>
    <n v="14367806"/>
    <n v="159188689"/>
    <s v="Andreessen Horowitz"/>
    <n v="1"/>
    <n v="2229"/>
    <n v="85359050"/>
    <n v="31"/>
    <x v="2"/>
    <x v="0"/>
  </r>
  <r>
    <x v="3442"/>
    <s v="Startup3443"/>
    <s v="AI"/>
    <s v="Singapore"/>
    <s v="Singapore"/>
    <n v="2019"/>
    <d v="2024-09-07T00:00:00"/>
    <s v="Series A"/>
    <n v="19208924"/>
    <n v="516923173"/>
    <s v="Accel"/>
    <n v="10"/>
    <n v="1618"/>
    <n v="2572667"/>
    <n v="34"/>
    <x v="3"/>
    <x v="0"/>
  </r>
  <r>
    <x v="3443"/>
    <s v="Startup3444"/>
    <s v="FinTech"/>
    <s v="Germany"/>
    <s v="Munich"/>
    <n v="2022"/>
    <d v="2022-05-01T00:00:00"/>
    <s v="IPO"/>
    <n v="46704686"/>
    <n v="600418394"/>
    <s v="Andreessen Horowitz"/>
    <n v="11"/>
    <n v="4377"/>
    <n v="1004744"/>
    <n v="2"/>
    <x v="0"/>
    <x v="0"/>
  </r>
  <r>
    <x v="3444"/>
    <s v="Startup3445"/>
    <s v="Cybersecurity"/>
    <s v="Canada"/>
    <s v="Toronto"/>
    <n v="2018"/>
    <d v="2024-05-28T00:00:00"/>
    <s v="Series A"/>
    <n v="6155881"/>
    <n v="431688979"/>
    <s v="Tiger Global"/>
    <n v="5"/>
    <n v="2837"/>
    <n v="50735088"/>
    <n v="5"/>
    <x v="1"/>
    <x v="0"/>
  </r>
  <r>
    <x v="3445"/>
    <s v="Startup3446"/>
    <s v="E-Commerce"/>
    <s v="Germany"/>
    <s v="Munich"/>
    <n v="2010"/>
    <d v="2023-07-09T00:00:00"/>
    <s v="Seed"/>
    <n v="39873643"/>
    <n v="43221679"/>
    <s v="SoftBank"/>
    <n v="13"/>
    <n v="1165"/>
    <n v="67101547"/>
    <n v="39"/>
    <x v="3"/>
    <x v="0"/>
  </r>
  <r>
    <x v="3446"/>
    <s v="Startup3447"/>
    <s v="EdTech"/>
    <s v="UK"/>
    <s v="London"/>
    <n v="2011"/>
    <d v="2024-09-11T00:00:00"/>
    <s v="IPO"/>
    <n v="27867198"/>
    <n v="749817340"/>
    <s v="Accel"/>
    <n v="8"/>
    <n v="3018"/>
    <n v="2700117"/>
    <n v="34"/>
    <x v="1"/>
    <x v="0"/>
  </r>
  <r>
    <x v="3447"/>
    <s v="Startup3448"/>
    <s v="Cybersecurity"/>
    <s v="India"/>
    <s v="Mumbai"/>
    <n v="2011"/>
    <d v="2021-03-13T00:00:00"/>
    <s v="Series B"/>
    <n v="31629889"/>
    <n v="631342906"/>
    <s v="Tiger Global"/>
    <n v="3"/>
    <n v="854"/>
    <n v="948634"/>
    <n v="21"/>
    <x v="2"/>
    <x v="0"/>
  </r>
  <r>
    <x v="3448"/>
    <s v="Startup3449"/>
    <s v="AI"/>
    <s v="UK"/>
    <s v="London"/>
    <n v="2019"/>
    <d v="2023-12-16T00:00:00"/>
    <s v="IPO"/>
    <n v="17709685"/>
    <n v="879745058"/>
    <s v="Sequoia Capital"/>
    <n v="5"/>
    <n v="403"/>
    <n v="43710637"/>
    <n v="32"/>
    <x v="1"/>
    <x v="1"/>
  </r>
  <r>
    <x v="3449"/>
    <s v="Startup3450"/>
    <s v="EdTech"/>
    <s v="Japan"/>
    <s v="Tokyo"/>
    <n v="2011"/>
    <d v="2021-06-24T00:00:00"/>
    <s v="Series D"/>
    <n v="22826665"/>
    <n v="70669209"/>
    <s v="Lightspeed"/>
    <n v="11"/>
    <n v="3657"/>
    <n v="67339693"/>
    <n v="3"/>
    <x v="0"/>
    <x v="0"/>
  </r>
  <r>
    <x v="3450"/>
    <s v="Startup3451"/>
    <s v="Robotics"/>
    <s v="Germany"/>
    <s v="Berlin"/>
    <n v="2021"/>
    <d v="2021-06-06T00:00:00"/>
    <s v="Series B"/>
    <n v="25139997"/>
    <n v="884500586"/>
    <s v="Peak XV"/>
    <n v="7"/>
    <n v="4065"/>
    <n v="57416310"/>
    <n v="13"/>
    <x v="2"/>
    <x v="1"/>
  </r>
  <r>
    <x v="3451"/>
    <s v="Startup3452"/>
    <s v="AI"/>
    <s v="Singapore"/>
    <s v="Singapore"/>
    <n v="2015"/>
    <d v="2021-04-13T00:00:00"/>
    <s v="Seed"/>
    <n v="45630333"/>
    <n v="567767363"/>
    <s v="Y Combinator"/>
    <n v="9"/>
    <n v="1974"/>
    <n v="40978938"/>
    <n v="30"/>
    <x v="2"/>
    <x v="0"/>
  </r>
  <r>
    <x v="3452"/>
    <s v="Startup3453"/>
    <s v="Cybersecurity"/>
    <s v="USA"/>
    <s v="Boston"/>
    <n v="2017"/>
    <d v="2026-05-04T00:00:00"/>
    <s v="Series D"/>
    <n v="11014598"/>
    <n v="916788586"/>
    <s v="Accel"/>
    <n v="4"/>
    <n v="3032"/>
    <n v="67058199"/>
    <n v="14"/>
    <x v="2"/>
    <x v="1"/>
  </r>
  <r>
    <x v="3453"/>
    <s v="Startup3454"/>
    <s v="FinTech"/>
    <s v="Canada"/>
    <s v="Toronto"/>
    <n v="2014"/>
    <d v="2023-04-25T00:00:00"/>
    <s v="Seed"/>
    <n v="41805320"/>
    <n v="909868490"/>
    <s v="SoftBank"/>
    <n v="3"/>
    <n v="3596"/>
    <n v="31949334"/>
    <n v="20"/>
    <x v="0"/>
    <x v="1"/>
  </r>
  <r>
    <x v="3454"/>
    <s v="Startup3455"/>
    <s v="E-Commerce"/>
    <s v="Germany"/>
    <s v="Munich"/>
    <n v="2012"/>
    <d v="2023-02-27T00:00:00"/>
    <s v="Pre-Seed"/>
    <n v="7761374"/>
    <n v="951682485"/>
    <s v="SoftBank"/>
    <n v="6"/>
    <n v="2877"/>
    <n v="21513810"/>
    <n v="13"/>
    <x v="3"/>
    <x v="1"/>
  </r>
  <r>
    <x v="3455"/>
    <s v="Startup3456"/>
    <s v="AI"/>
    <s v="Australia"/>
    <s v="Sydney"/>
    <n v="2018"/>
    <d v="2025-05-10T00:00:00"/>
    <s v="Series C"/>
    <n v="11135382"/>
    <n v="434971507"/>
    <s v="Tiger Global"/>
    <n v="11"/>
    <n v="3315"/>
    <n v="95788961"/>
    <n v="23"/>
    <x v="0"/>
    <x v="0"/>
  </r>
  <r>
    <x v="3456"/>
    <s v="Startup3457"/>
    <s v="CleanTech"/>
    <s v="Canada"/>
    <s v="Vancouver"/>
    <n v="2010"/>
    <d v="2024-02-26T00:00:00"/>
    <s v="IPO"/>
    <n v="44564772"/>
    <n v="502289495"/>
    <s v="Sequoia Capital"/>
    <n v="13"/>
    <n v="3167"/>
    <n v="58483102"/>
    <n v="8"/>
    <x v="2"/>
    <x v="0"/>
  </r>
  <r>
    <x v="3457"/>
    <s v="Startup3458"/>
    <s v="FinTech"/>
    <s v="Singapore"/>
    <s v="Singapore"/>
    <n v="2021"/>
    <d v="2024-07-19T00:00:00"/>
    <s v="Series A"/>
    <n v="2065689"/>
    <n v="992029324"/>
    <s v="Tiger Global"/>
    <n v="12"/>
    <n v="700"/>
    <n v="99418837"/>
    <n v="39"/>
    <x v="3"/>
    <x v="1"/>
  </r>
  <r>
    <x v="3458"/>
    <s v="Startup3459"/>
    <s v="FinTech"/>
    <s v="UAE"/>
    <s v="Abu Dhabi"/>
    <n v="2022"/>
    <d v="2024-04-08T00:00:00"/>
    <s v="Series D"/>
    <n v="22854463"/>
    <n v="915099310"/>
    <s v="SoftBank"/>
    <n v="14"/>
    <n v="1402"/>
    <n v="75510083"/>
    <n v="7"/>
    <x v="2"/>
    <x v="1"/>
  </r>
  <r>
    <x v="3459"/>
    <s v="Startup3460"/>
    <s v="AgriTech"/>
    <s v="Canada"/>
    <s v="Toronto"/>
    <n v="2018"/>
    <d v="2022-05-10T00:00:00"/>
    <s v="Series B"/>
    <n v="49834084"/>
    <n v="567740620"/>
    <s v="Tiger Global"/>
    <n v="1"/>
    <n v="1913"/>
    <n v="10105769"/>
    <n v="31"/>
    <x v="2"/>
    <x v="0"/>
  </r>
  <r>
    <x v="3460"/>
    <s v="Startup3461"/>
    <s v="CleanTech"/>
    <s v="USA"/>
    <s v="Austin"/>
    <n v="2015"/>
    <d v="2025-10-31T00:00:00"/>
    <s v="Pre-Seed"/>
    <n v="4574668"/>
    <n v="936318423"/>
    <s v="Lightspeed"/>
    <n v="2"/>
    <n v="2423"/>
    <n v="14934143"/>
    <n v="36"/>
    <x v="2"/>
    <x v="1"/>
  </r>
  <r>
    <x v="3461"/>
    <s v="Startup3462"/>
    <s v="SaaS"/>
    <s v="USA"/>
    <s v="New York"/>
    <n v="2018"/>
    <d v="2021-11-12T00:00:00"/>
    <s v="IPO"/>
    <n v="18038901"/>
    <n v="521754690"/>
    <s v="Accel"/>
    <n v="11"/>
    <n v="3206"/>
    <n v="14252076"/>
    <n v="38"/>
    <x v="0"/>
    <x v="0"/>
  </r>
  <r>
    <x v="3462"/>
    <s v="Startup3463"/>
    <s v="CleanTech"/>
    <s v="Singapore"/>
    <s v="Singapore"/>
    <n v="2024"/>
    <d v="2023-03-21T00:00:00"/>
    <s v="IPO"/>
    <n v="13599006"/>
    <n v="345993578"/>
    <s v="Tiger Global"/>
    <n v="5"/>
    <n v="3110"/>
    <n v="70532345"/>
    <n v="14"/>
    <x v="3"/>
    <x v="0"/>
  </r>
  <r>
    <x v="3463"/>
    <s v="Startup3464"/>
    <s v="EdTech"/>
    <s v="France"/>
    <s v="Paris"/>
    <n v="2017"/>
    <d v="2024-01-21T00:00:00"/>
    <s v="IPO"/>
    <n v="41643273"/>
    <n v="487862217"/>
    <s v="Peak XV"/>
    <n v="4"/>
    <n v="852"/>
    <n v="73028751"/>
    <n v="39"/>
    <x v="1"/>
    <x v="0"/>
  </r>
  <r>
    <x v="3464"/>
    <s v="Startup3465"/>
    <s v="HealthTech"/>
    <s v="Canada"/>
    <s v="Toronto"/>
    <n v="2010"/>
    <d v="2023-01-11T00:00:00"/>
    <s v="Pre-Seed"/>
    <n v="37807597"/>
    <n v="163860429"/>
    <s v="Sequoia Capital"/>
    <n v="11"/>
    <n v="3740"/>
    <n v="38278386"/>
    <n v="12"/>
    <x v="3"/>
    <x v="0"/>
  </r>
  <r>
    <x v="3465"/>
    <s v="Startup3466"/>
    <s v="CleanTech"/>
    <s v="UAE"/>
    <s v="Abu Dhabi"/>
    <n v="2024"/>
    <d v="2024-08-14T00:00:00"/>
    <s v="IPO"/>
    <n v="8023649"/>
    <n v="179466501"/>
    <s v="Tiger Global"/>
    <n v="15"/>
    <n v="56"/>
    <n v="40604501"/>
    <n v="3"/>
    <x v="1"/>
    <x v="0"/>
  </r>
  <r>
    <x v="3466"/>
    <s v="Startup3467"/>
    <s v="AI"/>
    <s v="USA"/>
    <s v="New York"/>
    <n v="2016"/>
    <d v="2023-10-05T00:00:00"/>
    <s v="Series C"/>
    <n v="22446071"/>
    <n v="554039618"/>
    <s v="Tiger Global"/>
    <n v="12"/>
    <n v="570"/>
    <n v="6777026"/>
    <n v="38"/>
    <x v="2"/>
    <x v="0"/>
  </r>
  <r>
    <x v="3467"/>
    <s v="Startup3468"/>
    <s v="HealthTech"/>
    <s v="Germany"/>
    <s v="Munich"/>
    <n v="2014"/>
    <d v="2025-09-05T00:00:00"/>
    <s v="Pre-Seed"/>
    <n v="18659232"/>
    <n v="674658528"/>
    <s v="Y Combinator"/>
    <n v="7"/>
    <n v="830"/>
    <n v="79356624"/>
    <n v="19"/>
    <x v="0"/>
    <x v="0"/>
  </r>
  <r>
    <x v="3468"/>
    <s v="Startup3469"/>
    <s v="AI"/>
    <s v="India"/>
    <s v="Hyderabad"/>
    <n v="2019"/>
    <d v="2023-11-03T00:00:00"/>
    <s v="Series D"/>
    <n v="42958674"/>
    <n v="81186437"/>
    <s v="Peak XV"/>
    <n v="2"/>
    <n v="1667"/>
    <n v="82128689"/>
    <n v="27"/>
    <x v="3"/>
    <x v="0"/>
  </r>
  <r>
    <x v="3469"/>
    <s v="Startup3470"/>
    <s v="Cybersecurity"/>
    <s v="India"/>
    <s v="Pune"/>
    <n v="2014"/>
    <d v="2024-01-13T00:00:00"/>
    <s v="Series C"/>
    <n v="25048082"/>
    <n v="737030314"/>
    <s v="Sequoia Capital"/>
    <n v="3"/>
    <n v="1175"/>
    <n v="35173774"/>
    <n v="40"/>
    <x v="1"/>
    <x v="0"/>
  </r>
  <r>
    <x v="3470"/>
    <s v="Startup3471"/>
    <s v="E-Commerce"/>
    <s v="Singapore"/>
    <s v="Singapore"/>
    <n v="2022"/>
    <d v="2025-03-08T00:00:00"/>
    <s v="Series C"/>
    <n v="20376110"/>
    <n v="774979711"/>
    <s v="Peak XV"/>
    <n v="6"/>
    <n v="406"/>
    <n v="84483202"/>
    <n v="17"/>
    <x v="1"/>
    <x v="0"/>
  </r>
  <r>
    <x v="3471"/>
    <s v="Startup3472"/>
    <s v="AgriTech"/>
    <s v="USA"/>
    <s v="Boston"/>
    <n v="2022"/>
    <d v="2025-07-29T00:00:00"/>
    <s v="Series D"/>
    <n v="24840095"/>
    <n v="461770200"/>
    <s v="SoftBank"/>
    <n v="1"/>
    <n v="3582"/>
    <n v="86620996"/>
    <n v="34"/>
    <x v="3"/>
    <x v="0"/>
  </r>
  <r>
    <x v="3472"/>
    <s v="Startup3473"/>
    <s v="Robotics"/>
    <s v="Singapore"/>
    <s v="Singapore"/>
    <n v="2013"/>
    <d v="2025-03-22T00:00:00"/>
    <s v="Series A"/>
    <n v="37766503"/>
    <n v="433578893"/>
    <s v="Lightspeed"/>
    <n v="2"/>
    <n v="2828"/>
    <n v="10113319"/>
    <n v="10"/>
    <x v="3"/>
    <x v="0"/>
  </r>
  <r>
    <x v="3473"/>
    <s v="Startup3474"/>
    <s v="FinTech"/>
    <s v="UK"/>
    <s v="Manchester"/>
    <n v="2022"/>
    <d v="2022-02-27T00:00:00"/>
    <s v="Series B"/>
    <n v="16625200"/>
    <n v="820525299"/>
    <s v="Accel"/>
    <n v="7"/>
    <n v="4554"/>
    <n v="98791578"/>
    <n v="15"/>
    <x v="2"/>
    <x v="1"/>
  </r>
  <r>
    <x v="3474"/>
    <s v="Startup3475"/>
    <s v="CleanTech"/>
    <s v="UAE"/>
    <s v="Dubai"/>
    <n v="2014"/>
    <d v="2024-07-20T00:00:00"/>
    <s v="Series D"/>
    <n v="20395774"/>
    <n v="95950081"/>
    <s v="Peak XV"/>
    <n v="6"/>
    <n v="1513"/>
    <n v="56181159"/>
    <n v="11"/>
    <x v="1"/>
    <x v="0"/>
  </r>
  <r>
    <x v="3475"/>
    <s v="Startup3476"/>
    <s v="HealthTech"/>
    <s v="Japan"/>
    <s v="Tokyo"/>
    <n v="2016"/>
    <d v="2023-06-01T00:00:00"/>
    <s v="Pre-Seed"/>
    <n v="22044603"/>
    <n v="904499045"/>
    <s v="Peak XV"/>
    <n v="1"/>
    <n v="1719"/>
    <n v="24106449"/>
    <n v="14"/>
    <x v="3"/>
    <x v="1"/>
  </r>
  <r>
    <x v="3476"/>
    <s v="Startup3477"/>
    <s v="SaaS"/>
    <s v="Australia"/>
    <s v="Sydney"/>
    <n v="2022"/>
    <d v="2022-04-03T00:00:00"/>
    <s v="Series C"/>
    <n v="19066006"/>
    <n v="11095030"/>
    <s v="Y Combinator"/>
    <n v="13"/>
    <n v="4661"/>
    <n v="65260163"/>
    <n v="6"/>
    <x v="3"/>
    <x v="0"/>
  </r>
  <r>
    <x v="3477"/>
    <s v="Startup3478"/>
    <s v="AgriTech"/>
    <s v="USA"/>
    <s v="San Francisco"/>
    <n v="2024"/>
    <d v="2023-04-03T00:00:00"/>
    <s v="Series D"/>
    <n v="13811800"/>
    <n v="404630024"/>
    <s v="Peak XV"/>
    <n v="5"/>
    <n v="3242"/>
    <n v="64272479"/>
    <n v="6"/>
    <x v="0"/>
    <x v="0"/>
  </r>
  <r>
    <x v="3478"/>
    <s v="Startup3479"/>
    <s v="Robotics"/>
    <s v="Germany"/>
    <s v="Munich"/>
    <n v="2014"/>
    <d v="2024-11-21T00:00:00"/>
    <s v="Series D"/>
    <n v="12664730"/>
    <n v="121100350"/>
    <s v="Accel"/>
    <n v="2"/>
    <n v="399"/>
    <n v="32663743"/>
    <n v="7"/>
    <x v="2"/>
    <x v="0"/>
  </r>
  <r>
    <x v="3479"/>
    <s v="Startup3480"/>
    <s v="SaaS"/>
    <s v="UK"/>
    <s v="London"/>
    <n v="2021"/>
    <d v="2023-09-12T00:00:00"/>
    <s v="IPO"/>
    <n v="31805297"/>
    <n v="921202729"/>
    <s v="Peak XV"/>
    <n v="11"/>
    <n v="3055"/>
    <n v="1494136"/>
    <n v="40"/>
    <x v="1"/>
    <x v="1"/>
  </r>
  <r>
    <x v="3480"/>
    <s v="Startup3481"/>
    <s v="AI"/>
    <s v="Singapore"/>
    <s v="Singapore"/>
    <n v="2010"/>
    <d v="2025-01-16T00:00:00"/>
    <s v="Pre-Seed"/>
    <n v="11703605"/>
    <n v="125488510"/>
    <s v="Tiger Global"/>
    <n v="4"/>
    <n v="3521"/>
    <n v="18134326"/>
    <n v="9"/>
    <x v="0"/>
    <x v="0"/>
  </r>
  <r>
    <x v="3481"/>
    <s v="Startup3482"/>
    <s v="Cybersecurity"/>
    <s v="France"/>
    <s v="Paris"/>
    <n v="2023"/>
    <d v="2024-09-26T00:00:00"/>
    <s v="Series D"/>
    <n v="15755584"/>
    <n v="748808491"/>
    <s v="Peak XV"/>
    <n v="12"/>
    <n v="1185"/>
    <n v="51136422"/>
    <n v="21"/>
    <x v="3"/>
    <x v="0"/>
  </r>
  <r>
    <x v="3482"/>
    <s v="Startup3483"/>
    <s v="HealthTech"/>
    <s v="Germany"/>
    <s v="Berlin"/>
    <n v="2011"/>
    <d v="2024-11-17T00:00:00"/>
    <s v="Series A"/>
    <n v="45369619"/>
    <n v="598045447"/>
    <s v="Accel"/>
    <n v="6"/>
    <n v="2626"/>
    <n v="2467818"/>
    <n v="22"/>
    <x v="2"/>
    <x v="0"/>
  </r>
  <r>
    <x v="3483"/>
    <s v="Startup3484"/>
    <s v="Cybersecurity"/>
    <s v="India"/>
    <s v="Pune"/>
    <n v="2017"/>
    <d v="2022-10-21T00:00:00"/>
    <s v="Series A"/>
    <n v="38413462"/>
    <n v="85779666"/>
    <s v="Lightspeed"/>
    <n v="9"/>
    <n v="162"/>
    <n v="75916172"/>
    <n v="34"/>
    <x v="2"/>
    <x v="0"/>
  </r>
  <r>
    <x v="3484"/>
    <s v="Startup3485"/>
    <s v="HealthTech"/>
    <s v="France"/>
    <s v="Paris"/>
    <n v="2012"/>
    <d v="2025-09-03T00:00:00"/>
    <s v="Series B"/>
    <n v="30237289"/>
    <n v="341725951"/>
    <s v="Lightspeed"/>
    <n v="3"/>
    <n v="4480"/>
    <n v="84369810"/>
    <n v="15"/>
    <x v="3"/>
    <x v="0"/>
  </r>
  <r>
    <x v="3485"/>
    <s v="Startup3486"/>
    <s v="E-Commerce"/>
    <s v="UK"/>
    <s v="Manchester"/>
    <n v="2023"/>
    <d v="2024-12-24T00:00:00"/>
    <s v="IPO"/>
    <n v="28950225"/>
    <n v="883964970"/>
    <s v="Peak XV"/>
    <n v="12"/>
    <n v="114"/>
    <n v="86591235"/>
    <n v="1"/>
    <x v="3"/>
    <x v="1"/>
  </r>
  <r>
    <x v="3486"/>
    <s v="Startup3487"/>
    <s v="AgriTech"/>
    <s v="Japan"/>
    <s v="Tokyo"/>
    <n v="2018"/>
    <d v="2021-03-18T00:00:00"/>
    <s v="Series C"/>
    <n v="7874289"/>
    <n v="126983836"/>
    <s v="Tiger Global"/>
    <n v="11"/>
    <n v="1236"/>
    <n v="83759457"/>
    <n v="21"/>
    <x v="3"/>
    <x v="0"/>
  </r>
  <r>
    <x v="3487"/>
    <s v="Startup3488"/>
    <s v="HealthTech"/>
    <s v="Germany"/>
    <s v="Berlin"/>
    <n v="2020"/>
    <d v="2026-02-09T00:00:00"/>
    <s v="Seed"/>
    <n v="32673591"/>
    <n v="182752240"/>
    <s v="Lightspeed"/>
    <n v="5"/>
    <n v="4350"/>
    <n v="77470047"/>
    <n v="30"/>
    <x v="0"/>
    <x v="0"/>
  </r>
  <r>
    <x v="3488"/>
    <s v="Startup3489"/>
    <s v="EdTech"/>
    <s v="France"/>
    <s v="Paris"/>
    <n v="2014"/>
    <d v="2021-01-15T00:00:00"/>
    <s v="Series B"/>
    <n v="37177943"/>
    <n v="575618360"/>
    <s v="Lightspeed"/>
    <n v="6"/>
    <n v="506"/>
    <n v="99252130"/>
    <n v="18"/>
    <x v="3"/>
    <x v="0"/>
  </r>
  <r>
    <x v="3489"/>
    <s v="Startup3490"/>
    <s v="FinTech"/>
    <s v="Singapore"/>
    <s v="Singapore"/>
    <n v="2018"/>
    <d v="2021-01-13T00:00:00"/>
    <s v="Series D"/>
    <n v="42988073"/>
    <n v="404461060"/>
    <s v="Sequoia Capital"/>
    <n v="2"/>
    <n v="4889"/>
    <n v="83889176"/>
    <n v="3"/>
    <x v="0"/>
    <x v="0"/>
  </r>
  <r>
    <x v="3490"/>
    <s v="Startup3491"/>
    <s v="HealthTech"/>
    <s v="UAE"/>
    <s v="Dubai"/>
    <n v="2024"/>
    <d v="2022-02-18T00:00:00"/>
    <s v="Pre-Seed"/>
    <n v="28142093"/>
    <n v="721630962"/>
    <s v="Peak XV"/>
    <n v="5"/>
    <n v="2130"/>
    <n v="86737730"/>
    <n v="8"/>
    <x v="2"/>
    <x v="0"/>
  </r>
  <r>
    <x v="3491"/>
    <s v="Startup3492"/>
    <s v="FinTech"/>
    <s v="Australia"/>
    <s v="Melbourne"/>
    <n v="2014"/>
    <d v="2026-01-13T00:00:00"/>
    <s v="Seed"/>
    <n v="29599505"/>
    <n v="695146863"/>
    <s v="Peak XV"/>
    <n v="7"/>
    <n v="1465"/>
    <n v="76263353"/>
    <n v="1"/>
    <x v="0"/>
    <x v="0"/>
  </r>
  <r>
    <x v="3492"/>
    <s v="Startup3493"/>
    <s v="FinTech"/>
    <s v="India"/>
    <s v="Hyderabad"/>
    <n v="2023"/>
    <d v="2021-03-09T00:00:00"/>
    <s v="Series D"/>
    <n v="25465306"/>
    <n v="465380784"/>
    <s v="Sequoia Capital"/>
    <n v="7"/>
    <n v="4151"/>
    <n v="38813083"/>
    <n v="20"/>
    <x v="2"/>
    <x v="0"/>
  </r>
  <r>
    <x v="3493"/>
    <s v="Startup3494"/>
    <s v="Cybersecurity"/>
    <s v="Singapore"/>
    <s v="Singapore"/>
    <n v="2021"/>
    <d v="2025-07-11T00:00:00"/>
    <s v="Series C"/>
    <n v="35243366"/>
    <n v="761830720"/>
    <s v="SoftBank"/>
    <n v="8"/>
    <n v="977"/>
    <n v="67619793"/>
    <n v="16"/>
    <x v="0"/>
    <x v="0"/>
  </r>
  <r>
    <x v="3494"/>
    <s v="Startup3495"/>
    <s v="Cybersecurity"/>
    <s v="Japan"/>
    <s v="Tokyo"/>
    <n v="2016"/>
    <d v="2023-09-26T00:00:00"/>
    <s v="IPO"/>
    <n v="38200031"/>
    <n v="809050408"/>
    <s v="Y Combinator"/>
    <n v="14"/>
    <n v="4582"/>
    <n v="24872695"/>
    <n v="35"/>
    <x v="2"/>
    <x v="1"/>
  </r>
  <r>
    <x v="3495"/>
    <s v="Startup3496"/>
    <s v="Robotics"/>
    <s v="India"/>
    <s v="Hyderabad"/>
    <n v="2011"/>
    <d v="2024-03-18T00:00:00"/>
    <s v="IPO"/>
    <n v="4030631"/>
    <n v="715693584"/>
    <s v="Peak XV"/>
    <n v="5"/>
    <n v="4616"/>
    <n v="56759550"/>
    <n v="28"/>
    <x v="2"/>
    <x v="0"/>
  </r>
  <r>
    <x v="3496"/>
    <s v="Startup3497"/>
    <s v="EdTech"/>
    <s v="USA"/>
    <s v="New York"/>
    <n v="2023"/>
    <d v="2022-08-20T00:00:00"/>
    <s v="IPO"/>
    <n v="28106249"/>
    <n v="766516719"/>
    <s v="Andreessen Horowitz"/>
    <n v="9"/>
    <n v="394"/>
    <n v="65842157"/>
    <n v="5"/>
    <x v="0"/>
    <x v="0"/>
  </r>
  <r>
    <x v="3497"/>
    <s v="Startup3498"/>
    <s v="Cybersecurity"/>
    <s v="Singapore"/>
    <s v="Singapore"/>
    <n v="2014"/>
    <d v="2022-05-31T00:00:00"/>
    <s v="Seed"/>
    <n v="19260701"/>
    <n v="773882768"/>
    <s v="Lightspeed"/>
    <n v="11"/>
    <n v="4530"/>
    <n v="92491116"/>
    <n v="5"/>
    <x v="0"/>
    <x v="0"/>
  </r>
  <r>
    <x v="3498"/>
    <s v="Startup3499"/>
    <s v="CleanTech"/>
    <s v="Australia"/>
    <s v="Melbourne"/>
    <n v="2022"/>
    <d v="2025-04-29T00:00:00"/>
    <s v="Seed"/>
    <n v="4360287"/>
    <n v="191879743"/>
    <s v="Accel"/>
    <n v="10"/>
    <n v="947"/>
    <n v="71585083"/>
    <n v="21"/>
    <x v="0"/>
    <x v="0"/>
  </r>
  <r>
    <x v="3499"/>
    <s v="Startup3500"/>
    <s v="CleanTech"/>
    <s v="India"/>
    <s v="Hyderabad"/>
    <n v="2010"/>
    <d v="2021-12-06T00:00:00"/>
    <s v="Series B"/>
    <n v="19127832"/>
    <n v="419581436"/>
    <s v="Peak XV"/>
    <n v="5"/>
    <n v="489"/>
    <n v="14914630"/>
    <n v="20"/>
    <x v="2"/>
    <x v="0"/>
  </r>
  <r>
    <x v="3500"/>
    <s v="Startup3501"/>
    <s v="E-Commerce"/>
    <s v="Canada"/>
    <s v="Toronto"/>
    <n v="2024"/>
    <d v="2022-07-26T00:00:00"/>
    <s v="Series A"/>
    <n v="10580827"/>
    <n v="333080147"/>
    <s v="Tiger Global"/>
    <n v="15"/>
    <n v="1069"/>
    <n v="39783072"/>
    <n v="10"/>
    <x v="1"/>
    <x v="0"/>
  </r>
  <r>
    <x v="3501"/>
    <s v="Startup3502"/>
    <s v="Cybersecurity"/>
    <s v="India"/>
    <s v="Mumbai"/>
    <n v="2024"/>
    <d v="2023-05-04T00:00:00"/>
    <s v="Series A"/>
    <n v="15886616"/>
    <n v="743029877"/>
    <s v="Peak XV"/>
    <n v="7"/>
    <n v="3681"/>
    <n v="42001425"/>
    <n v="2"/>
    <x v="3"/>
    <x v="0"/>
  </r>
  <r>
    <x v="3502"/>
    <s v="Startup3503"/>
    <s v="SaaS"/>
    <s v="Germany"/>
    <s v="Munich"/>
    <n v="2020"/>
    <d v="2025-12-11T00:00:00"/>
    <s v="Pre-Seed"/>
    <n v="5914335"/>
    <n v="939054582"/>
    <s v="Andreessen Horowitz"/>
    <n v="2"/>
    <n v="4113"/>
    <n v="14359490"/>
    <n v="8"/>
    <x v="0"/>
    <x v="1"/>
  </r>
  <r>
    <x v="3503"/>
    <s v="Startup3504"/>
    <s v="FinTech"/>
    <s v="USA"/>
    <s v="Austin"/>
    <n v="2017"/>
    <d v="2021-03-26T00:00:00"/>
    <s v="Pre-Seed"/>
    <n v="38313608"/>
    <n v="930535180"/>
    <s v="Peak XV"/>
    <n v="12"/>
    <n v="4745"/>
    <n v="83440263"/>
    <n v="38"/>
    <x v="0"/>
    <x v="1"/>
  </r>
  <r>
    <x v="3504"/>
    <s v="Startup3505"/>
    <s v="AgriTech"/>
    <s v="Australia"/>
    <s v="Sydney"/>
    <n v="2015"/>
    <d v="2022-05-11T00:00:00"/>
    <s v="IPO"/>
    <n v="35016303"/>
    <n v="311955494"/>
    <s v="Y Combinator"/>
    <n v="1"/>
    <n v="3724"/>
    <n v="87312712"/>
    <n v="18"/>
    <x v="1"/>
    <x v="0"/>
  </r>
  <r>
    <x v="3505"/>
    <s v="Startup3506"/>
    <s v="SaaS"/>
    <s v="UAE"/>
    <s v="Dubai"/>
    <n v="2010"/>
    <d v="2023-12-15T00:00:00"/>
    <s v="Series D"/>
    <n v="4371421"/>
    <n v="984405728"/>
    <s v="SoftBank"/>
    <n v="15"/>
    <n v="334"/>
    <n v="61216357"/>
    <n v="37"/>
    <x v="1"/>
    <x v="1"/>
  </r>
  <r>
    <x v="3506"/>
    <s v="Startup3507"/>
    <s v="HealthTech"/>
    <s v="Japan"/>
    <s v="Tokyo"/>
    <n v="2012"/>
    <d v="2022-10-19T00:00:00"/>
    <s v="Series A"/>
    <n v="30304816"/>
    <n v="706999170"/>
    <s v="Tiger Global"/>
    <n v="9"/>
    <n v="1875"/>
    <n v="48286558"/>
    <n v="11"/>
    <x v="3"/>
    <x v="0"/>
  </r>
  <r>
    <x v="3507"/>
    <s v="Startup3508"/>
    <s v="FinTech"/>
    <s v="Germany"/>
    <s v="Berlin"/>
    <n v="2017"/>
    <d v="2023-10-08T00:00:00"/>
    <s v="Series C"/>
    <n v="26113802"/>
    <n v="47426635"/>
    <s v="Peak XV"/>
    <n v="15"/>
    <n v="4543"/>
    <n v="45587385"/>
    <n v="16"/>
    <x v="2"/>
    <x v="0"/>
  </r>
  <r>
    <x v="3508"/>
    <s v="Startup3509"/>
    <s v="AgriTech"/>
    <s v="UAE"/>
    <s v="Dubai"/>
    <n v="2018"/>
    <d v="2025-07-21T00:00:00"/>
    <s v="IPO"/>
    <n v="46892628"/>
    <n v="757202029"/>
    <s v="Tiger Global"/>
    <n v="11"/>
    <n v="2311"/>
    <n v="25130674"/>
    <n v="27"/>
    <x v="2"/>
    <x v="0"/>
  </r>
  <r>
    <x v="3509"/>
    <s v="Startup3510"/>
    <s v="CleanTech"/>
    <s v="Singapore"/>
    <s v="Singapore"/>
    <n v="2010"/>
    <d v="2025-08-21T00:00:00"/>
    <s v="Pre-Seed"/>
    <n v="30747618"/>
    <n v="647114196"/>
    <s v="Sequoia Capital"/>
    <n v="6"/>
    <n v="1054"/>
    <n v="55915534"/>
    <n v="10"/>
    <x v="0"/>
    <x v="0"/>
  </r>
  <r>
    <x v="3510"/>
    <s v="Startup3511"/>
    <s v="SaaS"/>
    <s v="India"/>
    <s v="Hyderabad"/>
    <n v="2024"/>
    <d v="2023-04-08T00:00:00"/>
    <s v="Series B"/>
    <n v="18094924"/>
    <n v="731419884"/>
    <s v="Tiger Global"/>
    <n v="1"/>
    <n v="2390"/>
    <n v="89571830"/>
    <n v="26"/>
    <x v="1"/>
    <x v="0"/>
  </r>
  <r>
    <x v="3511"/>
    <s v="Startup3512"/>
    <s v="AgriTech"/>
    <s v="Canada"/>
    <s v="Toronto"/>
    <n v="2019"/>
    <d v="2023-12-03T00:00:00"/>
    <s v="Pre-Seed"/>
    <n v="42900337"/>
    <n v="230739166"/>
    <s v="SoftBank"/>
    <n v="14"/>
    <n v="780"/>
    <n v="76318225"/>
    <n v="33"/>
    <x v="2"/>
    <x v="0"/>
  </r>
  <r>
    <x v="3512"/>
    <s v="Startup3513"/>
    <s v="E-Commerce"/>
    <s v="Japan"/>
    <s v="Tokyo"/>
    <n v="2017"/>
    <d v="2022-11-27T00:00:00"/>
    <s v="Series B"/>
    <n v="8151909"/>
    <n v="230079103"/>
    <s v="Peak XV"/>
    <n v="8"/>
    <n v="2961"/>
    <n v="51913088"/>
    <n v="14"/>
    <x v="2"/>
    <x v="0"/>
  </r>
  <r>
    <x v="3513"/>
    <s v="Startup3514"/>
    <s v="E-Commerce"/>
    <s v="USA"/>
    <s v="Boston"/>
    <n v="2014"/>
    <d v="2023-10-15T00:00:00"/>
    <s v="IPO"/>
    <n v="33047423"/>
    <n v="101697983"/>
    <s v="Peak XV"/>
    <n v="8"/>
    <n v="1756"/>
    <n v="52222679"/>
    <n v="20"/>
    <x v="1"/>
    <x v="0"/>
  </r>
  <r>
    <x v="3514"/>
    <s v="Startup3515"/>
    <s v="Cybersecurity"/>
    <s v="Japan"/>
    <s v="Tokyo"/>
    <n v="2015"/>
    <d v="2026-03-04T00:00:00"/>
    <s v="Pre-Seed"/>
    <n v="23640749"/>
    <n v="287791663"/>
    <s v="Lightspeed"/>
    <n v="7"/>
    <n v="2938"/>
    <n v="69049699"/>
    <n v="24"/>
    <x v="1"/>
    <x v="0"/>
  </r>
  <r>
    <x v="3515"/>
    <s v="Startup3516"/>
    <s v="EdTech"/>
    <s v="France"/>
    <s v="Paris"/>
    <n v="2019"/>
    <d v="2025-12-30T00:00:00"/>
    <s v="Series C"/>
    <n v="17501576"/>
    <n v="733447479"/>
    <s v="SoftBank"/>
    <n v="11"/>
    <n v="58"/>
    <n v="16603195"/>
    <n v="34"/>
    <x v="1"/>
    <x v="0"/>
  </r>
  <r>
    <x v="3516"/>
    <s v="Startup3517"/>
    <s v="Robotics"/>
    <s v="Canada"/>
    <s v="Toronto"/>
    <n v="2011"/>
    <d v="2022-07-21T00:00:00"/>
    <s v="Series A"/>
    <n v="12741966"/>
    <n v="601455076"/>
    <s v="Andreessen Horowitz"/>
    <n v="7"/>
    <n v="2293"/>
    <n v="97900800"/>
    <n v="1"/>
    <x v="3"/>
    <x v="0"/>
  </r>
  <r>
    <x v="3517"/>
    <s v="Startup3518"/>
    <s v="EdTech"/>
    <s v="Japan"/>
    <s v="Tokyo"/>
    <n v="2010"/>
    <d v="2022-08-08T00:00:00"/>
    <s v="Series D"/>
    <n v="15151197"/>
    <n v="394400762"/>
    <s v="SoftBank"/>
    <n v="12"/>
    <n v="1602"/>
    <n v="35829282"/>
    <n v="4"/>
    <x v="3"/>
    <x v="0"/>
  </r>
  <r>
    <x v="3518"/>
    <s v="Startup3519"/>
    <s v="FinTech"/>
    <s v="UK"/>
    <s v="London"/>
    <n v="2020"/>
    <d v="2021-07-02T00:00:00"/>
    <s v="Seed"/>
    <n v="45165863"/>
    <n v="17205584"/>
    <s v="Tiger Global"/>
    <n v="15"/>
    <n v="2980"/>
    <n v="88408739"/>
    <n v="7"/>
    <x v="1"/>
    <x v="0"/>
  </r>
  <r>
    <x v="3519"/>
    <s v="Startup3520"/>
    <s v="Cybersecurity"/>
    <s v="Singapore"/>
    <s v="Singapore"/>
    <n v="2013"/>
    <d v="2022-11-20T00:00:00"/>
    <s v="IPO"/>
    <n v="32562981"/>
    <n v="902265917"/>
    <s v="Andreessen Horowitz"/>
    <n v="12"/>
    <n v="13"/>
    <n v="64971681"/>
    <n v="37"/>
    <x v="2"/>
    <x v="1"/>
  </r>
  <r>
    <x v="3520"/>
    <s v="Startup3521"/>
    <s v="E-Commerce"/>
    <s v="Japan"/>
    <s v="Tokyo"/>
    <n v="2012"/>
    <d v="2024-02-04T00:00:00"/>
    <s v="Series C"/>
    <n v="3373595"/>
    <n v="840427304"/>
    <s v="SoftBank"/>
    <n v="1"/>
    <n v="2876"/>
    <n v="41839246"/>
    <n v="33"/>
    <x v="1"/>
    <x v="1"/>
  </r>
  <r>
    <x v="3521"/>
    <s v="Startup3522"/>
    <s v="FinTech"/>
    <s v="Australia"/>
    <s v="Melbourne"/>
    <n v="2012"/>
    <d v="2021-01-18T00:00:00"/>
    <s v="Pre-Seed"/>
    <n v="1802878"/>
    <n v="370717421"/>
    <s v="SoftBank"/>
    <n v="7"/>
    <n v="4214"/>
    <n v="90269349"/>
    <n v="20"/>
    <x v="2"/>
    <x v="0"/>
  </r>
  <r>
    <x v="3522"/>
    <s v="Startup3523"/>
    <s v="AgriTech"/>
    <s v="France"/>
    <s v="Paris"/>
    <n v="2020"/>
    <d v="2025-12-08T00:00:00"/>
    <s v="Series B"/>
    <n v="1183955"/>
    <n v="715606181"/>
    <s v="Tiger Global"/>
    <n v="4"/>
    <n v="386"/>
    <n v="94314108"/>
    <n v="18"/>
    <x v="2"/>
    <x v="0"/>
  </r>
  <r>
    <x v="3523"/>
    <s v="Startup3524"/>
    <s v="FinTech"/>
    <s v="Canada"/>
    <s v="Toronto"/>
    <n v="2012"/>
    <d v="2021-12-14T00:00:00"/>
    <s v="IPO"/>
    <n v="29729413"/>
    <n v="757376494"/>
    <s v="Lightspeed"/>
    <n v="3"/>
    <n v="35"/>
    <n v="47368993"/>
    <n v="9"/>
    <x v="0"/>
    <x v="0"/>
  </r>
  <r>
    <x v="3524"/>
    <s v="Startup3525"/>
    <s v="Cybersecurity"/>
    <s v="UK"/>
    <s v="Manchester"/>
    <n v="2013"/>
    <d v="2021-11-27T00:00:00"/>
    <s v="Pre-Seed"/>
    <n v="21840438"/>
    <n v="965684190"/>
    <s v="Tiger Global"/>
    <n v="13"/>
    <n v="3970"/>
    <n v="28807514"/>
    <n v="1"/>
    <x v="0"/>
    <x v="1"/>
  </r>
  <r>
    <x v="3525"/>
    <s v="Startup3526"/>
    <s v="HealthTech"/>
    <s v="USA"/>
    <s v="San Francisco"/>
    <n v="2018"/>
    <d v="2021-08-03T00:00:00"/>
    <s v="Series A"/>
    <n v="20360445"/>
    <n v="488026710"/>
    <s v="SoftBank"/>
    <n v="1"/>
    <n v="4428"/>
    <n v="14473879"/>
    <n v="11"/>
    <x v="2"/>
    <x v="0"/>
  </r>
  <r>
    <x v="3526"/>
    <s v="Startup3527"/>
    <s v="AgriTech"/>
    <s v="UK"/>
    <s v="London"/>
    <n v="2019"/>
    <d v="2022-06-09T00:00:00"/>
    <s v="Series A"/>
    <n v="36341001"/>
    <n v="265751550"/>
    <s v="Sequoia Capital"/>
    <n v="11"/>
    <n v="1170"/>
    <n v="75923989"/>
    <n v="7"/>
    <x v="2"/>
    <x v="0"/>
  </r>
  <r>
    <x v="3527"/>
    <s v="Startup3528"/>
    <s v="EdTech"/>
    <s v="Australia"/>
    <s v="Melbourne"/>
    <n v="2024"/>
    <d v="2023-05-10T00:00:00"/>
    <s v="Pre-Seed"/>
    <n v="13734434"/>
    <n v="638069568"/>
    <s v="SoftBank"/>
    <n v="4"/>
    <n v="1298"/>
    <n v="2084482"/>
    <n v="16"/>
    <x v="0"/>
    <x v="0"/>
  </r>
  <r>
    <x v="3528"/>
    <s v="Startup3529"/>
    <s v="SaaS"/>
    <s v="Singapore"/>
    <s v="Singapore"/>
    <n v="2013"/>
    <d v="2021-05-13T00:00:00"/>
    <s v="Series C"/>
    <n v="16467599"/>
    <n v="518539129"/>
    <s v="SoftBank"/>
    <n v="9"/>
    <n v="3232"/>
    <n v="74507546"/>
    <n v="6"/>
    <x v="1"/>
    <x v="0"/>
  </r>
  <r>
    <x v="3529"/>
    <s v="Startup3530"/>
    <s v="SaaS"/>
    <s v="India"/>
    <s v="Mumbai"/>
    <n v="2016"/>
    <d v="2023-01-15T00:00:00"/>
    <s v="Pre-Seed"/>
    <n v="49329888"/>
    <n v="487613876"/>
    <s v="Andreessen Horowitz"/>
    <n v="14"/>
    <n v="2814"/>
    <n v="11645621"/>
    <n v="18"/>
    <x v="2"/>
    <x v="0"/>
  </r>
  <r>
    <x v="3530"/>
    <s v="Startup3531"/>
    <s v="SaaS"/>
    <s v="Australia"/>
    <s v="Melbourne"/>
    <n v="2023"/>
    <d v="2022-12-07T00:00:00"/>
    <s v="Seed"/>
    <n v="21992821"/>
    <n v="912469362"/>
    <s v="Andreessen Horowitz"/>
    <n v="8"/>
    <n v="2620"/>
    <n v="50038437"/>
    <n v="4"/>
    <x v="3"/>
    <x v="1"/>
  </r>
  <r>
    <x v="3531"/>
    <s v="Startup3532"/>
    <s v="EdTech"/>
    <s v="Singapore"/>
    <s v="Singapore"/>
    <n v="2022"/>
    <d v="2021-10-14T00:00:00"/>
    <s v="Series A"/>
    <n v="44413423"/>
    <n v="764669093"/>
    <s v="Peak XV"/>
    <n v="11"/>
    <n v="1862"/>
    <n v="19693394"/>
    <n v="11"/>
    <x v="3"/>
    <x v="0"/>
  </r>
  <r>
    <x v="3532"/>
    <s v="Startup3533"/>
    <s v="AI"/>
    <s v="UAE"/>
    <s v="Dubai"/>
    <n v="2021"/>
    <d v="2021-11-12T00:00:00"/>
    <s v="IPO"/>
    <n v="17924811"/>
    <n v="298360428"/>
    <s v="Peak XV"/>
    <n v="15"/>
    <n v="1023"/>
    <n v="34154929"/>
    <n v="28"/>
    <x v="0"/>
    <x v="0"/>
  </r>
  <r>
    <x v="3533"/>
    <s v="Startup3534"/>
    <s v="SaaS"/>
    <s v="Germany"/>
    <s v="Munich"/>
    <n v="2019"/>
    <d v="2026-06-04T00:00:00"/>
    <s v="Series D"/>
    <n v="37355741"/>
    <n v="67929516"/>
    <s v="Sequoia Capital"/>
    <n v="12"/>
    <n v="3513"/>
    <n v="46845066"/>
    <n v="40"/>
    <x v="0"/>
    <x v="0"/>
  </r>
  <r>
    <x v="3534"/>
    <s v="Startup3535"/>
    <s v="AI"/>
    <s v="Singapore"/>
    <s v="Singapore"/>
    <n v="2024"/>
    <d v="2021-07-29T00:00:00"/>
    <s v="Series D"/>
    <n v="24872523"/>
    <n v="428613315"/>
    <s v="Y Combinator"/>
    <n v="3"/>
    <n v="3293"/>
    <n v="44014990"/>
    <n v="40"/>
    <x v="0"/>
    <x v="0"/>
  </r>
  <r>
    <x v="3535"/>
    <s v="Startup3536"/>
    <s v="EdTech"/>
    <s v="Germany"/>
    <s v="Munich"/>
    <n v="2023"/>
    <d v="2023-06-07T00:00:00"/>
    <s v="Pre-Seed"/>
    <n v="42353960"/>
    <n v="363836151"/>
    <s v="Y Combinator"/>
    <n v="2"/>
    <n v="2955"/>
    <n v="75972889"/>
    <n v="19"/>
    <x v="2"/>
    <x v="0"/>
  </r>
  <r>
    <x v="3536"/>
    <s v="Startup3537"/>
    <s v="FinTech"/>
    <s v="Canada"/>
    <s v="Vancouver"/>
    <n v="2022"/>
    <d v="2022-07-16T00:00:00"/>
    <s v="Series B"/>
    <n v="42919913"/>
    <n v="693312130"/>
    <s v="Peak XV"/>
    <n v="12"/>
    <n v="903"/>
    <n v="76224452"/>
    <n v="19"/>
    <x v="2"/>
    <x v="0"/>
  </r>
  <r>
    <x v="3537"/>
    <s v="Startup3538"/>
    <s v="Cybersecurity"/>
    <s v="Singapore"/>
    <s v="Singapore"/>
    <n v="2011"/>
    <d v="2021-10-25T00:00:00"/>
    <s v="Series A"/>
    <n v="26018985"/>
    <n v="425600215"/>
    <s v="Y Combinator"/>
    <n v="10"/>
    <n v="2481"/>
    <n v="7656493"/>
    <n v="33"/>
    <x v="2"/>
    <x v="0"/>
  </r>
  <r>
    <x v="3538"/>
    <s v="Startup3539"/>
    <s v="Robotics"/>
    <s v="Japan"/>
    <s v="Tokyo"/>
    <n v="2016"/>
    <d v="2022-02-27T00:00:00"/>
    <s v="Series D"/>
    <n v="41294922"/>
    <n v="97754581"/>
    <s v="Lightspeed"/>
    <n v="11"/>
    <n v="2749"/>
    <n v="93066528"/>
    <n v="36"/>
    <x v="3"/>
    <x v="0"/>
  </r>
  <r>
    <x v="3539"/>
    <s v="Startup3540"/>
    <s v="HealthTech"/>
    <s v="USA"/>
    <s v="San Francisco"/>
    <n v="2021"/>
    <d v="2022-11-05T00:00:00"/>
    <s v="Series C"/>
    <n v="40452564"/>
    <n v="264847604"/>
    <s v="Peak XV"/>
    <n v="11"/>
    <n v="1979"/>
    <n v="2239231"/>
    <n v="32"/>
    <x v="2"/>
    <x v="0"/>
  </r>
  <r>
    <x v="3540"/>
    <s v="Startup3541"/>
    <s v="AI"/>
    <s v="India"/>
    <s v="Hyderabad"/>
    <n v="2019"/>
    <d v="2024-04-08T00:00:00"/>
    <s v="Seed"/>
    <n v="14527320"/>
    <n v="547186566"/>
    <s v="SoftBank"/>
    <n v="13"/>
    <n v="2439"/>
    <n v="9147993"/>
    <n v="13"/>
    <x v="0"/>
    <x v="0"/>
  </r>
  <r>
    <x v="3541"/>
    <s v="Startup3542"/>
    <s v="Cybersecurity"/>
    <s v="USA"/>
    <s v="Boston"/>
    <n v="2010"/>
    <d v="2024-06-20T00:00:00"/>
    <s v="Seed"/>
    <n v="8216627"/>
    <n v="330327621"/>
    <s v="Lightspeed"/>
    <n v="15"/>
    <n v="3505"/>
    <n v="79164230"/>
    <n v="5"/>
    <x v="2"/>
    <x v="0"/>
  </r>
  <r>
    <x v="3542"/>
    <s v="Startup3543"/>
    <s v="SaaS"/>
    <s v="Australia"/>
    <s v="Sydney"/>
    <n v="2010"/>
    <d v="2026-04-26T00:00:00"/>
    <s v="Series B"/>
    <n v="3078557"/>
    <n v="668135396"/>
    <s v="Sequoia Capital"/>
    <n v="8"/>
    <n v="651"/>
    <n v="54909866"/>
    <n v="18"/>
    <x v="1"/>
    <x v="0"/>
  </r>
  <r>
    <x v="3543"/>
    <s v="Startup3544"/>
    <s v="SaaS"/>
    <s v="France"/>
    <s v="Paris"/>
    <n v="2019"/>
    <d v="2023-08-06T00:00:00"/>
    <s v="Series C"/>
    <n v="43339271"/>
    <n v="708557395"/>
    <s v="Y Combinator"/>
    <n v="13"/>
    <n v="4891"/>
    <n v="62512224"/>
    <n v="15"/>
    <x v="0"/>
    <x v="0"/>
  </r>
  <r>
    <x v="3544"/>
    <s v="Startup3545"/>
    <s v="SaaS"/>
    <s v="Japan"/>
    <s v="Tokyo"/>
    <n v="2017"/>
    <d v="2024-06-21T00:00:00"/>
    <s v="Series C"/>
    <n v="17135319"/>
    <n v="213524091"/>
    <s v="Lightspeed"/>
    <n v="11"/>
    <n v="4800"/>
    <n v="85945332"/>
    <n v="27"/>
    <x v="3"/>
    <x v="0"/>
  </r>
  <r>
    <x v="3545"/>
    <s v="Startup3546"/>
    <s v="HealthTech"/>
    <s v="USA"/>
    <s v="Boston"/>
    <n v="2015"/>
    <d v="2021-01-14T00:00:00"/>
    <s v="Series B"/>
    <n v="22302945"/>
    <n v="60009372"/>
    <s v="Tiger Global"/>
    <n v="12"/>
    <n v="1400"/>
    <n v="10233861"/>
    <n v="9"/>
    <x v="1"/>
    <x v="0"/>
  </r>
  <r>
    <x v="3546"/>
    <s v="Startup3547"/>
    <s v="SaaS"/>
    <s v="UK"/>
    <s v="London"/>
    <n v="2014"/>
    <d v="2022-06-24T00:00:00"/>
    <s v="IPO"/>
    <n v="12435722"/>
    <n v="778923721"/>
    <s v="Sequoia Capital"/>
    <n v="5"/>
    <n v="1968"/>
    <n v="42166251"/>
    <n v="25"/>
    <x v="0"/>
    <x v="0"/>
  </r>
  <r>
    <x v="3547"/>
    <s v="Startup3548"/>
    <s v="FinTech"/>
    <s v="Singapore"/>
    <s v="Singapore"/>
    <n v="2019"/>
    <d v="2022-04-25T00:00:00"/>
    <s v="Pre-Seed"/>
    <n v="23003822"/>
    <n v="508572275"/>
    <s v="Accel"/>
    <n v="9"/>
    <n v="4803"/>
    <n v="75023719"/>
    <n v="11"/>
    <x v="1"/>
    <x v="0"/>
  </r>
  <r>
    <x v="3548"/>
    <s v="Startup3549"/>
    <s v="AgriTech"/>
    <s v="Singapore"/>
    <s v="Singapore"/>
    <n v="2016"/>
    <d v="2025-10-26T00:00:00"/>
    <s v="Series A"/>
    <n v="2002754"/>
    <n v="586265680"/>
    <s v="Tiger Global"/>
    <n v="15"/>
    <n v="2303"/>
    <n v="15324503"/>
    <n v="14"/>
    <x v="0"/>
    <x v="0"/>
  </r>
  <r>
    <x v="3549"/>
    <s v="Startup3550"/>
    <s v="AI"/>
    <s v="Singapore"/>
    <s v="Singapore"/>
    <n v="2019"/>
    <d v="2024-09-26T00:00:00"/>
    <s v="Series D"/>
    <n v="40660862"/>
    <n v="190080016"/>
    <s v="Sequoia Capital"/>
    <n v="12"/>
    <n v="2217"/>
    <n v="71866996"/>
    <n v="5"/>
    <x v="3"/>
    <x v="0"/>
  </r>
  <r>
    <x v="3550"/>
    <s v="Startup3551"/>
    <s v="Robotics"/>
    <s v="UK"/>
    <s v="London"/>
    <n v="2013"/>
    <d v="2025-11-25T00:00:00"/>
    <s v="Series C"/>
    <n v="45598996"/>
    <n v="548105017"/>
    <s v="SoftBank"/>
    <n v="2"/>
    <n v="3009"/>
    <n v="86579643"/>
    <n v="11"/>
    <x v="1"/>
    <x v="0"/>
  </r>
  <r>
    <x v="3551"/>
    <s v="Startup3552"/>
    <s v="E-Commerce"/>
    <s v="USA"/>
    <s v="New York"/>
    <n v="2017"/>
    <d v="2025-11-13T00:00:00"/>
    <s v="IPO"/>
    <n v="40355022"/>
    <n v="91930742"/>
    <s v="Andreessen Horowitz"/>
    <n v="5"/>
    <n v="37"/>
    <n v="19956898"/>
    <n v="37"/>
    <x v="2"/>
    <x v="0"/>
  </r>
  <r>
    <x v="3552"/>
    <s v="Startup3553"/>
    <s v="CleanTech"/>
    <s v="India"/>
    <s v="Pune"/>
    <n v="2019"/>
    <d v="2022-08-21T00:00:00"/>
    <s v="Seed"/>
    <n v="38596631"/>
    <n v="552080791"/>
    <s v="Tiger Global"/>
    <n v="7"/>
    <n v="2504"/>
    <n v="49404571"/>
    <n v="7"/>
    <x v="3"/>
    <x v="0"/>
  </r>
  <r>
    <x v="3553"/>
    <s v="Startup3554"/>
    <s v="CleanTech"/>
    <s v="UAE"/>
    <s v="Abu Dhabi"/>
    <n v="2010"/>
    <d v="2022-06-15T00:00:00"/>
    <s v="Series B"/>
    <n v="28553679"/>
    <n v="359755327"/>
    <s v="Lightspeed"/>
    <n v="13"/>
    <n v="2736"/>
    <n v="41001504"/>
    <n v="32"/>
    <x v="1"/>
    <x v="0"/>
  </r>
  <r>
    <x v="3554"/>
    <s v="Startup3555"/>
    <s v="E-Commerce"/>
    <s v="Australia"/>
    <s v="Sydney"/>
    <n v="2022"/>
    <d v="2024-08-08T00:00:00"/>
    <s v="Seed"/>
    <n v="47379466"/>
    <n v="153167159"/>
    <s v="Tiger Global"/>
    <n v="7"/>
    <n v="1838"/>
    <n v="96736678"/>
    <n v="16"/>
    <x v="0"/>
    <x v="0"/>
  </r>
  <r>
    <x v="3555"/>
    <s v="Startup3556"/>
    <s v="FinTech"/>
    <s v="UAE"/>
    <s v="Abu Dhabi"/>
    <n v="2010"/>
    <d v="2026-01-13T00:00:00"/>
    <s v="IPO"/>
    <n v="38677285"/>
    <n v="911062921"/>
    <s v="Tiger Global"/>
    <n v="9"/>
    <n v="4190"/>
    <n v="99192478"/>
    <n v="20"/>
    <x v="2"/>
    <x v="1"/>
  </r>
  <r>
    <x v="3556"/>
    <s v="Startup3557"/>
    <s v="AI"/>
    <s v="Singapore"/>
    <s v="Singapore"/>
    <n v="2010"/>
    <d v="2021-09-17T00:00:00"/>
    <s v="Series B"/>
    <n v="32396761"/>
    <n v="89443974"/>
    <s v="Peak XV"/>
    <n v="2"/>
    <n v="4421"/>
    <n v="26618647"/>
    <n v="29"/>
    <x v="0"/>
    <x v="0"/>
  </r>
  <r>
    <x v="3557"/>
    <s v="Startup3558"/>
    <s v="Cybersecurity"/>
    <s v="India"/>
    <s v="Mumbai"/>
    <n v="2010"/>
    <d v="2024-11-22T00:00:00"/>
    <s v="Seed"/>
    <n v="24614881"/>
    <n v="26599448"/>
    <s v="Sequoia Capital"/>
    <n v="8"/>
    <n v="1665"/>
    <n v="46215057"/>
    <n v="6"/>
    <x v="3"/>
    <x v="0"/>
  </r>
  <r>
    <x v="3558"/>
    <s v="Startup3559"/>
    <s v="HealthTech"/>
    <s v="Australia"/>
    <s v="Sydney"/>
    <n v="2017"/>
    <d v="2023-09-25T00:00:00"/>
    <s v="Series D"/>
    <n v="4494746"/>
    <n v="942690318"/>
    <s v="Accel"/>
    <n v="1"/>
    <n v="4814"/>
    <n v="69784424"/>
    <n v="17"/>
    <x v="1"/>
    <x v="1"/>
  </r>
  <r>
    <x v="3559"/>
    <s v="Startup3560"/>
    <s v="Cybersecurity"/>
    <s v="UAE"/>
    <s v="Abu Dhabi"/>
    <n v="2012"/>
    <d v="2023-07-02T00:00:00"/>
    <s v="Series A"/>
    <n v="27586522"/>
    <n v="511951696"/>
    <s v="Sequoia Capital"/>
    <n v="11"/>
    <n v="2076"/>
    <n v="72516155"/>
    <n v="11"/>
    <x v="0"/>
    <x v="0"/>
  </r>
  <r>
    <x v="3560"/>
    <s v="Startup3561"/>
    <s v="Cybersecurity"/>
    <s v="Singapore"/>
    <s v="Singapore"/>
    <n v="2016"/>
    <d v="2022-01-16T00:00:00"/>
    <s v="IPO"/>
    <n v="28368858"/>
    <n v="695793954"/>
    <s v="Andreessen Horowitz"/>
    <n v="11"/>
    <n v="3550"/>
    <n v="10098638"/>
    <n v="11"/>
    <x v="2"/>
    <x v="0"/>
  </r>
  <r>
    <x v="3561"/>
    <s v="Startup3562"/>
    <s v="E-Commerce"/>
    <s v="India"/>
    <s v="Hyderabad"/>
    <n v="2018"/>
    <d v="2026-01-07T00:00:00"/>
    <s v="Series D"/>
    <n v="21799063"/>
    <n v="412733099"/>
    <s v="Peak XV"/>
    <n v="13"/>
    <n v="1401"/>
    <n v="7727304"/>
    <n v="21"/>
    <x v="3"/>
    <x v="0"/>
  </r>
  <r>
    <x v="3562"/>
    <s v="Startup3563"/>
    <s v="AgriTech"/>
    <s v="UAE"/>
    <s v="Dubai"/>
    <n v="2020"/>
    <d v="2024-01-30T00:00:00"/>
    <s v="Series B"/>
    <n v="2025313"/>
    <n v="710720691"/>
    <s v="SoftBank"/>
    <n v="4"/>
    <n v="395"/>
    <n v="32461475"/>
    <n v="14"/>
    <x v="3"/>
    <x v="0"/>
  </r>
  <r>
    <x v="3563"/>
    <s v="Startup3564"/>
    <s v="EdTech"/>
    <s v="USA"/>
    <s v="Austin"/>
    <n v="2024"/>
    <d v="2021-12-04T00:00:00"/>
    <s v="Pre-Seed"/>
    <n v="46754161"/>
    <n v="348241011"/>
    <s v="Andreessen Horowitz"/>
    <n v="15"/>
    <n v="942"/>
    <n v="86183140"/>
    <n v="4"/>
    <x v="0"/>
    <x v="0"/>
  </r>
  <r>
    <x v="3564"/>
    <s v="Startup3565"/>
    <s v="HealthTech"/>
    <s v="Singapore"/>
    <s v="Singapore"/>
    <n v="2023"/>
    <d v="2026-01-22T00:00:00"/>
    <s v="Seed"/>
    <n v="32939321"/>
    <n v="54248994"/>
    <s v="Tiger Global"/>
    <n v="4"/>
    <n v="24"/>
    <n v="49121265"/>
    <n v="18"/>
    <x v="3"/>
    <x v="0"/>
  </r>
  <r>
    <x v="3565"/>
    <s v="Startup3566"/>
    <s v="E-Commerce"/>
    <s v="UK"/>
    <s v="Manchester"/>
    <n v="2016"/>
    <d v="2023-02-14T00:00:00"/>
    <s v="Series B"/>
    <n v="25819314"/>
    <n v="525083501"/>
    <s v="SoftBank"/>
    <n v="13"/>
    <n v="4839"/>
    <n v="68819733"/>
    <n v="17"/>
    <x v="3"/>
    <x v="0"/>
  </r>
  <r>
    <x v="3566"/>
    <s v="Startup3567"/>
    <s v="HealthTech"/>
    <s v="India"/>
    <s v="Pune"/>
    <n v="2010"/>
    <d v="2026-03-11T00:00:00"/>
    <s v="Pre-Seed"/>
    <n v="39657369"/>
    <n v="663298520"/>
    <s v="Tiger Global"/>
    <n v="8"/>
    <n v="2610"/>
    <n v="70578070"/>
    <n v="29"/>
    <x v="0"/>
    <x v="0"/>
  </r>
  <r>
    <x v="3567"/>
    <s v="Startup3568"/>
    <s v="AgriTech"/>
    <s v="India"/>
    <s v="Mumbai"/>
    <n v="2017"/>
    <d v="2023-08-14T00:00:00"/>
    <s v="Seed"/>
    <n v="45572239"/>
    <n v="396290816"/>
    <s v="SoftBank"/>
    <n v="3"/>
    <n v="833"/>
    <n v="89023212"/>
    <n v="18"/>
    <x v="3"/>
    <x v="0"/>
  </r>
  <r>
    <x v="3568"/>
    <s v="Startup3569"/>
    <s v="FinTech"/>
    <s v="UK"/>
    <s v="Manchester"/>
    <n v="2015"/>
    <d v="2022-02-17T00:00:00"/>
    <s v="Pre-Seed"/>
    <n v="16363311"/>
    <n v="754160898"/>
    <s v="Peak XV"/>
    <n v="1"/>
    <n v="799"/>
    <n v="50385051"/>
    <n v="30"/>
    <x v="0"/>
    <x v="0"/>
  </r>
  <r>
    <x v="3569"/>
    <s v="Startup3570"/>
    <s v="AI"/>
    <s v="Australia"/>
    <s v="Melbourne"/>
    <n v="2022"/>
    <d v="2021-06-09T00:00:00"/>
    <s v="IPO"/>
    <n v="34102834"/>
    <n v="354900034"/>
    <s v="Accel"/>
    <n v="12"/>
    <n v="4311"/>
    <n v="62916010"/>
    <n v="32"/>
    <x v="0"/>
    <x v="0"/>
  </r>
  <r>
    <x v="3570"/>
    <s v="Startup3571"/>
    <s v="HealthTech"/>
    <s v="UAE"/>
    <s v="Abu Dhabi"/>
    <n v="2024"/>
    <d v="2026-01-14T00:00:00"/>
    <s v="IPO"/>
    <n v="16249116"/>
    <n v="661522094"/>
    <s v="Andreessen Horowitz"/>
    <n v="14"/>
    <n v="70"/>
    <n v="91692137"/>
    <n v="40"/>
    <x v="3"/>
    <x v="0"/>
  </r>
  <r>
    <x v="3571"/>
    <s v="Startup3572"/>
    <s v="Cybersecurity"/>
    <s v="Australia"/>
    <s v="Sydney"/>
    <n v="2013"/>
    <d v="2024-09-02T00:00:00"/>
    <s v="Seed"/>
    <n v="32993436"/>
    <n v="931919979"/>
    <s v="Lightspeed"/>
    <n v="13"/>
    <n v="1299"/>
    <n v="49732844"/>
    <n v="23"/>
    <x v="3"/>
    <x v="1"/>
  </r>
  <r>
    <x v="3572"/>
    <s v="Startup3573"/>
    <s v="AI"/>
    <s v="Canada"/>
    <s v="Vancouver"/>
    <n v="2015"/>
    <d v="2021-04-22T00:00:00"/>
    <s v="Series D"/>
    <n v="2424473"/>
    <n v="573472384"/>
    <s v="Tiger Global"/>
    <n v="4"/>
    <n v="4402"/>
    <n v="42032702"/>
    <n v="19"/>
    <x v="1"/>
    <x v="0"/>
  </r>
  <r>
    <x v="3573"/>
    <s v="Startup3574"/>
    <s v="E-Commerce"/>
    <s v="Australia"/>
    <s v="Melbourne"/>
    <n v="2021"/>
    <d v="2025-05-21T00:00:00"/>
    <s v="Series B"/>
    <n v="43970206"/>
    <n v="475319431"/>
    <s v="SoftBank"/>
    <n v="9"/>
    <n v="3943"/>
    <n v="82994617"/>
    <n v="31"/>
    <x v="3"/>
    <x v="0"/>
  </r>
  <r>
    <x v="3574"/>
    <s v="Startup3575"/>
    <s v="Cybersecurity"/>
    <s v="India"/>
    <s v="Bengaluru"/>
    <n v="2013"/>
    <d v="2023-04-24T00:00:00"/>
    <s v="Seed"/>
    <n v="43929207"/>
    <n v="409830674"/>
    <s v="Accel"/>
    <n v="1"/>
    <n v="137"/>
    <n v="4237407"/>
    <n v="23"/>
    <x v="2"/>
    <x v="0"/>
  </r>
  <r>
    <x v="3575"/>
    <s v="Startup3576"/>
    <s v="SaaS"/>
    <s v="UAE"/>
    <s v="Dubai"/>
    <n v="2017"/>
    <d v="2024-03-18T00:00:00"/>
    <s v="Series A"/>
    <n v="28078905"/>
    <n v="674650535"/>
    <s v="Y Combinator"/>
    <n v="6"/>
    <n v="1143"/>
    <n v="38616074"/>
    <n v="37"/>
    <x v="0"/>
    <x v="0"/>
  </r>
  <r>
    <x v="3576"/>
    <s v="Startup3577"/>
    <s v="EdTech"/>
    <s v="India"/>
    <s v="Hyderabad"/>
    <n v="2020"/>
    <d v="2024-08-13T00:00:00"/>
    <s v="Series C"/>
    <n v="22321748"/>
    <n v="657236489"/>
    <s v="SoftBank"/>
    <n v="1"/>
    <n v="2582"/>
    <n v="45095466"/>
    <n v="34"/>
    <x v="2"/>
    <x v="0"/>
  </r>
  <r>
    <x v="3577"/>
    <s v="Startup3578"/>
    <s v="EdTech"/>
    <s v="USA"/>
    <s v="Boston"/>
    <n v="2015"/>
    <d v="2021-04-04T00:00:00"/>
    <s v="Seed"/>
    <n v="15799455"/>
    <n v="335238799"/>
    <s v="Y Combinator"/>
    <n v="9"/>
    <n v="3702"/>
    <n v="97743577"/>
    <n v="19"/>
    <x v="1"/>
    <x v="0"/>
  </r>
  <r>
    <x v="3578"/>
    <s v="Startup3579"/>
    <s v="E-Commerce"/>
    <s v="Germany"/>
    <s v="Berlin"/>
    <n v="2024"/>
    <d v="2026-04-05T00:00:00"/>
    <s v="Series A"/>
    <n v="28729275"/>
    <n v="67734176"/>
    <s v="Accel"/>
    <n v="4"/>
    <n v="4279"/>
    <n v="68678430"/>
    <n v="17"/>
    <x v="3"/>
    <x v="0"/>
  </r>
  <r>
    <x v="3579"/>
    <s v="Startup3580"/>
    <s v="AI"/>
    <s v="Singapore"/>
    <s v="Singapore"/>
    <n v="2023"/>
    <d v="2024-09-29T00:00:00"/>
    <s v="Series C"/>
    <n v="6481512"/>
    <n v="276233555"/>
    <s v="Y Combinator"/>
    <n v="14"/>
    <n v="805"/>
    <n v="80731849"/>
    <n v="22"/>
    <x v="3"/>
    <x v="0"/>
  </r>
  <r>
    <x v="3580"/>
    <s v="Startup3581"/>
    <s v="HealthTech"/>
    <s v="UK"/>
    <s v="Manchester"/>
    <n v="2011"/>
    <d v="2024-10-28T00:00:00"/>
    <s v="Series D"/>
    <n v="42606650"/>
    <n v="417731790"/>
    <s v="SoftBank"/>
    <n v="5"/>
    <n v="1809"/>
    <n v="67660138"/>
    <n v="23"/>
    <x v="2"/>
    <x v="0"/>
  </r>
  <r>
    <x v="3581"/>
    <s v="Startup3582"/>
    <s v="SaaS"/>
    <s v="UAE"/>
    <s v="Dubai"/>
    <n v="2024"/>
    <d v="2023-08-28T00:00:00"/>
    <s v="Series D"/>
    <n v="30183502"/>
    <n v="842481464"/>
    <s v="SoftBank"/>
    <n v="4"/>
    <n v="1353"/>
    <n v="96845467"/>
    <n v="32"/>
    <x v="2"/>
    <x v="1"/>
  </r>
  <r>
    <x v="3582"/>
    <s v="Startup3583"/>
    <s v="SaaS"/>
    <s v="UAE"/>
    <s v="Dubai"/>
    <n v="2017"/>
    <d v="2024-09-02T00:00:00"/>
    <s v="Series C"/>
    <n v="31698036"/>
    <n v="874464192"/>
    <s v="Tiger Global"/>
    <n v="3"/>
    <n v="187"/>
    <n v="50455333"/>
    <n v="30"/>
    <x v="0"/>
    <x v="1"/>
  </r>
  <r>
    <x v="3583"/>
    <s v="Startup3584"/>
    <s v="SaaS"/>
    <s v="France"/>
    <s v="Paris"/>
    <n v="2022"/>
    <d v="2022-04-24T00:00:00"/>
    <s v="Seed"/>
    <n v="43967224"/>
    <n v="105409420"/>
    <s v="Andreessen Horowitz"/>
    <n v="9"/>
    <n v="1582"/>
    <n v="9659578"/>
    <n v="1"/>
    <x v="1"/>
    <x v="0"/>
  </r>
  <r>
    <x v="3584"/>
    <s v="Startup3585"/>
    <s v="Cybersecurity"/>
    <s v="Australia"/>
    <s v="Melbourne"/>
    <n v="2024"/>
    <d v="2024-02-15T00:00:00"/>
    <s v="Series A"/>
    <n v="46146082"/>
    <n v="603604500"/>
    <s v="Tiger Global"/>
    <n v="14"/>
    <n v="2214"/>
    <n v="43438366"/>
    <n v="35"/>
    <x v="1"/>
    <x v="0"/>
  </r>
  <r>
    <x v="3585"/>
    <s v="Startup3586"/>
    <s v="Robotics"/>
    <s v="Canada"/>
    <s v="Toronto"/>
    <n v="2017"/>
    <d v="2026-04-19T00:00:00"/>
    <s v="Seed"/>
    <n v="13133857"/>
    <n v="457642361"/>
    <s v="Lightspeed"/>
    <n v="1"/>
    <n v="1647"/>
    <n v="45331251"/>
    <n v="11"/>
    <x v="3"/>
    <x v="0"/>
  </r>
  <r>
    <x v="3586"/>
    <s v="Startup3587"/>
    <s v="Cybersecurity"/>
    <s v="USA"/>
    <s v="New York"/>
    <n v="2024"/>
    <d v="2021-05-29T00:00:00"/>
    <s v="IPO"/>
    <n v="7702896"/>
    <n v="827333136"/>
    <s v="Peak XV"/>
    <n v="9"/>
    <n v="1748"/>
    <n v="13253628"/>
    <n v="15"/>
    <x v="3"/>
    <x v="1"/>
  </r>
  <r>
    <x v="3587"/>
    <s v="Startup3588"/>
    <s v="E-Commerce"/>
    <s v="Germany"/>
    <s v="Munich"/>
    <n v="2022"/>
    <d v="2024-07-08T00:00:00"/>
    <s v="Pre-Seed"/>
    <n v="27400077"/>
    <n v="114502314"/>
    <s v="Y Combinator"/>
    <n v="12"/>
    <n v="3289"/>
    <n v="57594982"/>
    <n v="5"/>
    <x v="2"/>
    <x v="0"/>
  </r>
  <r>
    <x v="3588"/>
    <s v="Startup3589"/>
    <s v="Cybersecurity"/>
    <s v="India"/>
    <s v="Hyderabad"/>
    <n v="2017"/>
    <d v="2024-09-30T00:00:00"/>
    <s v="Series D"/>
    <n v="28184613"/>
    <n v="530489493"/>
    <s v="Lightspeed"/>
    <n v="1"/>
    <n v="1313"/>
    <n v="39758878"/>
    <n v="26"/>
    <x v="1"/>
    <x v="0"/>
  </r>
  <r>
    <x v="3589"/>
    <s v="Startup3590"/>
    <s v="E-Commerce"/>
    <s v="Australia"/>
    <s v="Melbourne"/>
    <n v="2015"/>
    <d v="2021-01-07T00:00:00"/>
    <s v="Series B"/>
    <n v="7027822"/>
    <n v="457528417"/>
    <s v="Tiger Global"/>
    <n v="4"/>
    <n v="3963"/>
    <n v="85480567"/>
    <n v="7"/>
    <x v="1"/>
    <x v="0"/>
  </r>
  <r>
    <x v="3590"/>
    <s v="Startup3591"/>
    <s v="FinTech"/>
    <s v="USA"/>
    <s v="New York"/>
    <n v="2012"/>
    <d v="2023-07-03T00:00:00"/>
    <s v="IPO"/>
    <n v="48605547"/>
    <n v="456282928"/>
    <s v="Sequoia Capital"/>
    <n v="2"/>
    <n v="2912"/>
    <n v="46893306"/>
    <n v="1"/>
    <x v="2"/>
    <x v="0"/>
  </r>
  <r>
    <x v="3591"/>
    <s v="Startup3592"/>
    <s v="HealthTech"/>
    <s v="Germany"/>
    <s v="Munich"/>
    <n v="2024"/>
    <d v="2022-05-09T00:00:00"/>
    <s v="Series D"/>
    <n v="39802020"/>
    <n v="297789900"/>
    <s v="Accel"/>
    <n v="14"/>
    <n v="3825"/>
    <n v="7067865"/>
    <n v="4"/>
    <x v="3"/>
    <x v="0"/>
  </r>
  <r>
    <x v="3592"/>
    <s v="Startup3593"/>
    <s v="AgriTech"/>
    <s v="Singapore"/>
    <s v="Singapore"/>
    <n v="2023"/>
    <d v="2023-06-09T00:00:00"/>
    <s v="Series A"/>
    <n v="4369223"/>
    <n v="105353983"/>
    <s v="Peak XV"/>
    <n v="1"/>
    <n v="915"/>
    <n v="58885109"/>
    <n v="11"/>
    <x v="1"/>
    <x v="0"/>
  </r>
  <r>
    <x v="3593"/>
    <s v="Startup3594"/>
    <s v="CleanTech"/>
    <s v="India"/>
    <s v="Mumbai"/>
    <n v="2024"/>
    <d v="2026-05-04T00:00:00"/>
    <s v="Pre-Seed"/>
    <n v="47017761"/>
    <n v="250301125"/>
    <s v="Lightspeed"/>
    <n v="13"/>
    <n v="3162"/>
    <n v="71218413"/>
    <n v="37"/>
    <x v="2"/>
    <x v="0"/>
  </r>
  <r>
    <x v="3594"/>
    <s v="Startup3595"/>
    <s v="HealthTech"/>
    <s v="Australia"/>
    <s v="Melbourne"/>
    <n v="2022"/>
    <d v="2023-05-19T00:00:00"/>
    <s v="Pre-Seed"/>
    <n v="32501768"/>
    <n v="488808883"/>
    <s v="Tiger Global"/>
    <n v="7"/>
    <n v="4725"/>
    <n v="5770428"/>
    <n v="21"/>
    <x v="1"/>
    <x v="0"/>
  </r>
  <r>
    <x v="3595"/>
    <s v="Startup3596"/>
    <s v="CleanTech"/>
    <s v="Germany"/>
    <s v="Munich"/>
    <n v="2019"/>
    <d v="2022-10-22T00:00:00"/>
    <s v="Series A"/>
    <n v="32822454"/>
    <n v="331213774"/>
    <s v="Lightspeed"/>
    <n v="14"/>
    <n v="4391"/>
    <n v="43956634"/>
    <n v="19"/>
    <x v="3"/>
    <x v="0"/>
  </r>
  <r>
    <x v="3596"/>
    <s v="Startup3597"/>
    <s v="AI"/>
    <s v="India"/>
    <s v="Pune"/>
    <n v="2022"/>
    <d v="2021-11-15T00:00:00"/>
    <s v="Pre-Seed"/>
    <n v="4343826"/>
    <n v="22518807"/>
    <s v="Y Combinator"/>
    <n v="9"/>
    <n v="3453"/>
    <n v="41502686"/>
    <n v="23"/>
    <x v="3"/>
    <x v="0"/>
  </r>
  <r>
    <x v="3597"/>
    <s v="Startup3598"/>
    <s v="EdTech"/>
    <s v="USA"/>
    <s v="Austin"/>
    <n v="2023"/>
    <d v="2021-04-01T00:00:00"/>
    <s v="Series A"/>
    <n v="10432431"/>
    <n v="789580717"/>
    <s v="Y Combinator"/>
    <n v="6"/>
    <n v="276"/>
    <n v="65820803"/>
    <n v="5"/>
    <x v="0"/>
    <x v="0"/>
  </r>
  <r>
    <x v="3598"/>
    <s v="Startup3599"/>
    <s v="SaaS"/>
    <s v="USA"/>
    <s v="Austin"/>
    <n v="2018"/>
    <d v="2025-06-28T00:00:00"/>
    <s v="Series D"/>
    <n v="10959096"/>
    <n v="570241939"/>
    <s v="Sequoia Capital"/>
    <n v="8"/>
    <n v="2308"/>
    <n v="25686337"/>
    <n v="19"/>
    <x v="1"/>
    <x v="0"/>
  </r>
  <r>
    <x v="3599"/>
    <s v="Startup3600"/>
    <s v="AI"/>
    <s v="France"/>
    <s v="Paris"/>
    <n v="2019"/>
    <d v="2025-03-21T00:00:00"/>
    <s v="Series A"/>
    <n v="9671603"/>
    <n v="255548201"/>
    <s v="Accel"/>
    <n v="6"/>
    <n v="1318"/>
    <n v="19551100"/>
    <n v="32"/>
    <x v="1"/>
    <x v="0"/>
  </r>
  <r>
    <x v="3600"/>
    <s v="Startup3601"/>
    <s v="CleanTech"/>
    <s v="Singapore"/>
    <s v="Singapore"/>
    <n v="2021"/>
    <d v="2022-06-27T00:00:00"/>
    <s v="IPO"/>
    <n v="32789241"/>
    <n v="954613797"/>
    <s v="Lightspeed"/>
    <n v="2"/>
    <n v="413"/>
    <n v="65771146"/>
    <n v="21"/>
    <x v="0"/>
    <x v="1"/>
  </r>
  <r>
    <x v="3601"/>
    <s v="Startup3602"/>
    <s v="EdTech"/>
    <s v="USA"/>
    <s v="Boston"/>
    <n v="2023"/>
    <d v="2025-05-09T00:00:00"/>
    <s v="Series D"/>
    <n v="8369977"/>
    <n v="687931678"/>
    <s v="Lightspeed"/>
    <n v="7"/>
    <n v="4554"/>
    <n v="60944571"/>
    <n v="26"/>
    <x v="0"/>
    <x v="0"/>
  </r>
  <r>
    <x v="3602"/>
    <s v="Startup3603"/>
    <s v="CleanTech"/>
    <s v="Canada"/>
    <s v="Toronto"/>
    <n v="2024"/>
    <d v="2024-05-20T00:00:00"/>
    <s v="Series C"/>
    <n v="40534478"/>
    <n v="248895184"/>
    <s v="Lightspeed"/>
    <n v="10"/>
    <n v="4747"/>
    <n v="94962083"/>
    <n v="37"/>
    <x v="1"/>
    <x v="0"/>
  </r>
  <r>
    <x v="3603"/>
    <s v="Startup3604"/>
    <s v="SaaS"/>
    <s v="Germany"/>
    <s v="Berlin"/>
    <n v="2015"/>
    <d v="2025-09-06T00:00:00"/>
    <s v="Pre-Seed"/>
    <n v="35583087"/>
    <n v="309853630"/>
    <s v="SoftBank"/>
    <n v="4"/>
    <n v="2863"/>
    <n v="66834336"/>
    <n v="30"/>
    <x v="1"/>
    <x v="0"/>
  </r>
  <r>
    <x v="3604"/>
    <s v="Startup3605"/>
    <s v="Cybersecurity"/>
    <s v="UK"/>
    <s v="London"/>
    <n v="2024"/>
    <d v="2022-05-26T00:00:00"/>
    <s v="IPO"/>
    <n v="46734232"/>
    <n v="192265990"/>
    <s v="Andreessen Horowitz"/>
    <n v="15"/>
    <n v="84"/>
    <n v="5700769"/>
    <n v="27"/>
    <x v="1"/>
    <x v="0"/>
  </r>
  <r>
    <x v="3605"/>
    <s v="Startup3606"/>
    <s v="E-Commerce"/>
    <s v="France"/>
    <s v="Paris"/>
    <n v="2015"/>
    <d v="2024-01-21T00:00:00"/>
    <s v="Series A"/>
    <n v="1820121"/>
    <n v="138640507"/>
    <s v="Peak XV"/>
    <n v="3"/>
    <n v="3471"/>
    <n v="81639978"/>
    <n v="14"/>
    <x v="1"/>
    <x v="0"/>
  </r>
  <r>
    <x v="3606"/>
    <s v="Startup3607"/>
    <s v="Robotics"/>
    <s v="France"/>
    <s v="Paris"/>
    <n v="2010"/>
    <d v="2024-07-03T00:00:00"/>
    <s v="Seed"/>
    <n v="37860282"/>
    <n v="65325595"/>
    <s v="SoftBank"/>
    <n v="7"/>
    <n v="1901"/>
    <n v="35788341"/>
    <n v="39"/>
    <x v="0"/>
    <x v="0"/>
  </r>
  <r>
    <x v="3607"/>
    <s v="Startup3608"/>
    <s v="CleanTech"/>
    <s v="France"/>
    <s v="Paris"/>
    <n v="2012"/>
    <d v="2023-08-15T00:00:00"/>
    <s v="Series C"/>
    <n v="4814682"/>
    <n v="299440247"/>
    <s v="SoftBank"/>
    <n v="9"/>
    <n v="2102"/>
    <n v="37264176"/>
    <n v="9"/>
    <x v="1"/>
    <x v="0"/>
  </r>
  <r>
    <x v="3608"/>
    <s v="Startup3609"/>
    <s v="AgriTech"/>
    <s v="France"/>
    <s v="Paris"/>
    <n v="2021"/>
    <d v="2025-04-28T00:00:00"/>
    <s v="IPO"/>
    <n v="17493270"/>
    <n v="614457977"/>
    <s v="Sequoia Capital"/>
    <n v="13"/>
    <n v="4183"/>
    <n v="69422435"/>
    <n v="14"/>
    <x v="3"/>
    <x v="0"/>
  </r>
  <r>
    <x v="3609"/>
    <s v="Startup3610"/>
    <s v="EdTech"/>
    <s v="USA"/>
    <s v="New York"/>
    <n v="2024"/>
    <d v="2021-03-09T00:00:00"/>
    <s v="Series C"/>
    <n v="1951501"/>
    <n v="918894090"/>
    <s v="Tiger Global"/>
    <n v="7"/>
    <n v="3676"/>
    <n v="95721012"/>
    <n v="35"/>
    <x v="3"/>
    <x v="1"/>
  </r>
  <r>
    <x v="3610"/>
    <s v="Startup3611"/>
    <s v="Cybersecurity"/>
    <s v="Japan"/>
    <s v="Tokyo"/>
    <n v="2015"/>
    <d v="2021-05-06T00:00:00"/>
    <s v="Series B"/>
    <n v="38697304"/>
    <n v="524298797"/>
    <s v="Accel"/>
    <n v="10"/>
    <n v="1797"/>
    <n v="86141253"/>
    <n v="27"/>
    <x v="1"/>
    <x v="0"/>
  </r>
  <r>
    <x v="3611"/>
    <s v="Startup3612"/>
    <s v="E-Commerce"/>
    <s v="Japan"/>
    <s v="Tokyo"/>
    <n v="2011"/>
    <d v="2024-03-12T00:00:00"/>
    <s v="Series A"/>
    <n v="21464107"/>
    <n v="667469251"/>
    <s v="Tiger Global"/>
    <n v="10"/>
    <n v="2867"/>
    <n v="3849031"/>
    <n v="24"/>
    <x v="1"/>
    <x v="0"/>
  </r>
  <r>
    <x v="3612"/>
    <s v="Startup3613"/>
    <s v="CleanTech"/>
    <s v="UAE"/>
    <s v="Abu Dhabi"/>
    <n v="2019"/>
    <d v="2022-11-03T00:00:00"/>
    <s v="Series B"/>
    <n v="40261337"/>
    <n v="587857702"/>
    <s v="Accel"/>
    <n v="4"/>
    <n v="644"/>
    <n v="16100419"/>
    <n v="8"/>
    <x v="0"/>
    <x v="0"/>
  </r>
  <r>
    <x v="3613"/>
    <s v="Startup3614"/>
    <s v="EdTech"/>
    <s v="UAE"/>
    <s v="Dubai"/>
    <n v="2019"/>
    <d v="2022-09-09T00:00:00"/>
    <s v="Series A"/>
    <n v="9849155"/>
    <n v="159272988"/>
    <s v="Sequoia Capital"/>
    <n v="14"/>
    <n v="3662"/>
    <n v="71355972"/>
    <n v="20"/>
    <x v="3"/>
    <x v="0"/>
  </r>
  <r>
    <x v="3614"/>
    <s v="Startup3615"/>
    <s v="CleanTech"/>
    <s v="UAE"/>
    <s v="Dubai"/>
    <n v="2016"/>
    <d v="2022-04-13T00:00:00"/>
    <s v="Pre-Seed"/>
    <n v="1489798"/>
    <n v="749212749"/>
    <s v="Accel"/>
    <n v="5"/>
    <n v="1706"/>
    <n v="92103750"/>
    <n v="17"/>
    <x v="0"/>
    <x v="0"/>
  </r>
  <r>
    <x v="3615"/>
    <s v="Startup3616"/>
    <s v="AgriTech"/>
    <s v="USA"/>
    <s v="Boston"/>
    <n v="2019"/>
    <d v="2021-12-28T00:00:00"/>
    <s v="Series B"/>
    <n v="20147667"/>
    <n v="861774781"/>
    <s v="Sequoia Capital"/>
    <n v="4"/>
    <n v="1526"/>
    <n v="88926223"/>
    <n v="24"/>
    <x v="2"/>
    <x v="1"/>
  </r>
  <r>
    <x v="3616"/>
    <s v="Startup3617"/>
    <s v="SaaS"/>
    <s v="Canada"/>
    <s v="Vancouver"/>
    <n v="2015"/>
    <d v="2021-09-22T00:00:00"/>
    <s v="Series D"/>
    <n v="46098691"/>
    <n v="10612800"/>
    <s v="Y Combinator"/>
    <n v="9"/>
    <n v="753"/>
    <n v="42745067"/>
    <n v="18"/>
    <x v="3"/>
    <x v="0"/>
  </r>
  <r>
    <x v="3617"/>
    <s v="Startup3618"/>
    <s v="Robotics"/>
    <s v="Japan"/>
    <s v="Tokyo"/>
    <n v="2010"/>
    <d v="2026-04-12T00:00:00"/>
    <s v="Series C"/>
    <n v="21450843"/>
    <n v="493100869"/>
    <s v="Tiger Global"/>
    <n v="8"/>
    <n v="3990"/>
    <n v="31772337"/>
    <n v="35"/>
    <x v="3"/>
    <x v="0"/>
  </r>
  <r>
    <x v="3618"/>
    <s v="Startup3619"/>
    <s v="Cybersecurity"/>
    <s v="Japan"/>
    <s v="Tokyo"/>
    <n v="2017"/>
    <d v="2021-07-23T00:00:00"/>
    <s v="Seed"/>
    <n v="40928058"/>
    <n v="133576608"/>
    <s v="Y Combinator"/>
    <n v="6"/>
    <n v="3224"/>
    <n v="10249875"/>
    <n v="2"/>
    <x v="1"/>
    <x v="0"/>
  </r>
  <r>
    <x v="3619"/>
    <s v="Startup3620"/>
    <s v="E-Commerce"/>
    <s v="India"/>
    <s v="Pune"/>
    <n v="2010"/>
    <d v="2021-05-19T00:00:00"/>
    <s v="Series A"/>
    <n v="25284440"/>
    <n v="422227039"/>
    <s v="Accel"/>
    <n v="7"/>
    <n v="1416"/>
    <n v="25699658"/>
    <n v="18"/>
    <x v="2"/>
    <x v="0"/>
  </r>
  <r>
    <x v="3620"/>
    <s v="Startup3621"/>
    <s v="EdTech"/>
    <s v="France"/>
    <s v="Paris"/>
    <n v="2016"/>
    <d v="2024-03-16T00:00:00"/>
    <s v="Pre-Seed"/>
    <n v="20201849"/>
    <n v="16321946"/>
    <s v="SoftBank"/>
    <n v="1"/>
    <n v="4259"/>
    <n v="53971851"/>
    <n v="21"/>
    <x v="3"/>
    <x v="0"/>
  </r>
  <r>
    <x v="3621"/>
    <s v="Startup3622"/>
    <s v="HealthTech"/>
    <s v="Singapore"/>
    <s v="Singapore"/>
    <n v="2020"/>
    <d v="2025-08-25T00:00:00"/>
    <s v="Pre-Seed"/>
    <n v="18279754"/>
    <n v="168422898"/>
    <s v="SoftBank"/>
    <n v="10"/>
    <n v="3490"/>
    <n v="74977228"/>
    <n v="2"/>
    <x v="1"/>
    <x v="0"/>
  </r>
  <r>
    <x v="3622"/>
    <s v="Startup3623"/>
    <s v="Robotics"/>
    <s v="UK"/>
    <s v="Manchester"/>
    <n v="2010"/>
    <d v="2022-06-29T00:00:00"/>
    <s v="Pre-Seed"/>
    <n v="5775237"/>
    <n v="160955863"/>
    <s v="SoftBank"/>
    <n v="3"/>
    <n v="2548"/>
    <n v="9560146"/>
    <n v="18"/>
    <x v="2"/>
    <x v="0"/>
  </r>
  <r>
    <x v="3623"/>
    <s v="Startup3624"/>
    <s v="AgriTech"/>
    <s v="Australia"/>
    <s v="Sydney"/>
    <n v="2022"/>
    <d v="2022-02-16T00:00:00"/>
    <s v="Series C"/>
    <n v="37839504"/>
    <n v="530660269"/>
    <s v="Sequoia Capital"/>
    <n v="4"/>
    <n v="2005"/>
    <n v="86602892"/>
    <n v="21"/>
    <x v="1"/>
    <x v="0"/>
  </r>
  <r>
    <x v="3624"/>
    <s v="Startup3625"/>
    <s v="EdTech"/>
    <s v="Japan"/>
    <s v="Tokyo"/>
    <n v="2013"/>
    <d v="2025-06-30T00:00:00"/>
    <s v="Series B"/>
    <n v="32396178"/>
    <n v="768700606"/>
    <s v="Tiger Global"/>
    <n v="9"/>
    <n v="3609"/>
    <n v="75745471"/>
    <n v="9"/>
    <x v="1"/>
    <x v="0"/>
  </r>
  <r>
    <x v="3625"/>
    <s v="Startup3626"/>
    <s v="AgriTech"/>
    <s v="Canada"/>
    <s v="Vancouver"/>
    <n v="2019"/>
    <d v="2023-09-29T00:00:00"/>
    <s v="IPO"/>
    <n v="26351265"/>
    <n v="290084345"/>
    <s v="Y Combinator"/>
    <n v="2"/>
    <n v="4889"/>
    <n v="74167264"/>
    <n v="7"/>
    <x v="3"/>
    <x v="0"/>
  </r>
  <r>
    <x v="3626"/>
    <s v="Startup3627"/>
    <s v="FinTech"/>
    <s v="Japan"/>
    <s v="Tokyo"/>
    <n v="2015"/>
    <d v="2025-08-04T00:00:00"/>
    <s v="IPO"/>
    <n v="48097906"/>
    <n v="403214966"/>
    <s v="Tiger Global"/>
    <n v="9"/>
    <n v="3012"/>
    <n v="95535889"/>
    <n v="26"/>
    <x v="2"/>
    <x v="0"/>
  </r>
  <r>
    <x v="3627"/>
    <s v="Startup3628"/>
    <s v="SaaS"/>
    <s v="Singapore"/>
    <s v="Singapore"/>
    <n v="2018"/>
    <d v="2025-06-26T00:00:00"/>
    <s v="Series A"/>
    <n v="6836127"/>
    <n v="576194961"/>
    <s v="Tiger Global"/>
    <n v="5"/>
    <n v="451"/>
    <n v="98495845"/>
    <n v="5"/>
    <x v="1"/>
    <x v="0"/>
  </r>
  <r>
    <x v="3628"/>
    <s v="Startup3629"/>
    <s v="AI"/>
    <s v="Australia"/>
    <s v="Sydney"/>
    <n v="2015"/>
    <d v="2024-02-23T00:00:00"/>
    <s v="Series B"/>
    <n v="43439929"/>
    <n v="432909438"/>
    <s v="Peak XV"/>
    <n v="7"/>
    <n v="57"/>
    <n v="1264991"/>
    <n v="2"/>
    <x v="3"/>
    <x v="0"/>
  </r>
  <r>
    <x v="3629"/>
    <s v="Startup3630"/>
    <s v="HealthTech"/>
    <s v="France"/>
    <s v="Paris"/>
    <n v="2020"/>
    <d v="2023-06-04T00:00:00"/>
    <s v="IPO"/>
    <n v="47985539"/>
    <n v="889700552"/>
    <s v="Lightspeed"/>
    <n v="2"/>
    <n v="4896"/>
    <n v="46721529"/>
    <n v="36"/>
    <x v="2"/>
    <x v="1"/>
  </r>
  <r>
    <x v="3630"/>
    <s v="Startup3631"/>
    <s v="CleanTech"/>
    <s v="UAE"/>
    <s v="Dubai"/>
    <n v="2023"/>
    <d v="2026-01-03T00:00:00"/>
    <s v="Series C"/>
    <n v="11029500"/>
    <n v="774762361"/>
    <s v="Y Combinator"/>
    <n v="14"/>
    <n v="4855"/>
    <n v="20910802"/>
    <n v="24"/>
    <x v="1"/>
    <x v="0"/>
  </r>
  <r>
    <x v="3631"/>
    <s v="Startup3632"/>
    <s v="AgriTech"/>
    <s v="Singapore"/>
    <s v="Singapore"/>
    <n v="2016"/>
    <d v="2022-08-06T00:00:00"/>
    <s v="Series D"/>
    <n v="27281911"/>
    <n v="205727918"/>
    <s v="Lightspeed"/>
    <n v="9"/>
    <n v="1056"/>
    <n v="21465388"/>
    <n v="33"/>
    <x v="0"/>
    <x v="0"/>
  </r>
  <r>
    <x v="3632"/>
    <s v="Startup3633"/>
    <s v="CleanTech"/>
    <s v="France"/>
    <s v="Paris"/>
    <n v="2024"/>
    <d v="2025-02-15T00:00:00"/>
    <s v="Series C"/>
    <n v="44474122"/>
    <n v="541142413"/>
    <s v="Sequoia Capital"/>
    <n v="13"/>
    <n v="1734"/>
    <n v="81011734"/>
    <n v="28"/>
    <x v="0"/>
    <x v="0"/>
  </r>
  <r>
    <x v="3633"/>
    <s v="Startup3634"/>
    <s v="FinTech"/>
    <s v="France"/>
    <s v="Paris"/>
    <n v="2022"/>
    <d v="2026-03-10T00:00:00"/>
    <s v="Seed"/>
    <n v="43338928"/>
    <n v="251206062"/>
    <s v="Sequoia Capital"/>
    <n v="11"/>
    <n v="3463"/>
    <n v="27918197"/>
    <n v="5"/>
    <x v="1"/>
    <x v="0"/>
  </r>
  <r>
    <x v="3634"/>
    <s v="Startup3635"/>
    <s v="Robotics"/>
    <s v="Australia"/>
    <s v="Melbourne"/>
    <n v="2019"/>
    <d v="2022-09-14T00:00:00"/>
    <s v="Series B"/>
    <n v="45025470"/>
    <n v="358724590"/>
    <s v="Andreessen Horowitz"/>
    <n v="9"/>
    <n v="4336"/>
    <n v="34435830"/>
    <n v="28"/>
    <x v="0"/>
    <x v="0"/>
  </r>
  <r>
    <x v="3635"/>
    <s v="Startup3636"/>
    <s v="E-Commerce"/>
    <s v="Australia"/>
    <s v="Sydney"/>
    <n v="2010"/>
    <d v="2023-11-12T00:00:00"/>
    <s v="Series D"/>
    <n v="19238328"/>
    <n v="816958191"/>
    <s v="Peak XV"/>
    <n v="6"/>
    <n v="1394"/>
    <n v="13403402"/>
    <n v="37"/>
    <x v="2"/>
    <x v="1"/>
  </r>
  <r>
    <x v="3636"/>
    <s v="Startup3637"/>
    <s v="HealthTech"/>
    <s v="Germany"/>
    <s v="Berlin"/>
    <n v="2024"/>
    <d v="2024-09-22T00:00:00"/>
    <s v="Series C"/>
    <n v="14331492"/>
    <n v="938047536"/>
    <s v="Lightspeed"/>
    <n v="14"/>
    <n v="3473"/>
    <n v="76851612"/>
    <n v="27"/>
    <x v="2"/>
    <x v="1"/>
  </r>
  <r>
    <x v="3637"/>
    <s v="Startup3638"/>
    <s v="E-Commerce"/>
    <s v="Germany"/>
    <s v="Munich"/>
    <n v="2018"/>
    <d v="2021-05-09T00:00:00"/>
    <s v="Series C"/>
    <n v="43639619"/>
    <n v="613171769"/>
    <s v="Y Combinator"/>
    <n v="2"/>
    <n v="4050"/>
    <n v="76784411"/>
    <n v="37"/>
    <x v="2"/>
    <x v="0"/>
  </r>
  <r>
    <x v="3638"/>
    <s v="Startup3639"/>
    <s v="Robotics"/>
    <s v="UK"/>
    <s v="London"/>
    <n v="2016"/>
    <d v="2025-11-22T00:00:00"/>
    <s v="Pre-Seed"/>
    <n v="35366296"/>
    <n v="867461828"/>
    <s v="Andreessen Horowitz"/>
    <n v="3"/>
    <n v="2426"/>
    <n v="53482505"/>
    <n v="31"/>
    <x v="0"/>
    <x v="1"/>
  </r>
  <r>
    <x v="3639"/>
    <s v="Startup3640"/>
    <s v="EdTech"/>
    <s v="Japan"/>
    <s v="Tokyo"/>
    <n v="2017"/>
    <d v="2025-08-25T00:00:00"/>
    <s v="Series A"/>
    <n v="40791844"/>
    <n v="764835102"/>
    <s v="Accel"/>
    <n v="2"/>
    <n v="3963"/>
    <n v="88456942"/>
    <n v="12"/>
    <x v="3"/>
    <x v="0"/>
  </r>
  <r>
    <x v="3640"/>
    <s v="Startup3641"/>
    <s v="Cybersecurity"/>
    <s v="UAE"/>
    <s v="Dubai"/>
    <n v="2012"/>
    <d v="2023-06-16T00:00:00"/>
    <s v="Series B"/>
    <n v="46051230"/>
    <n v="466763184"/>
    <s v="Sequoia Capital"/>
    <n v="10"/>
    <n v="3454"/>
    <n v="71984802"/>
    <n v="4"/>
    <x v="0"/>
    <x v="0"/>
  </r>
  <r>
    <x v="3641"/>
    <s v="Startup3642"/>
    <s v="Cybersecurity"/>
    <s v="UAE"/>
    <s v="Abu Dhabi"/>
    <n v="2022"/>
    <d v="2022-06-09T00:00:00"/>
    <s v="Series D"/>
    <n v="47160096"/>
    <n v="569027748"/>
    <s v="Sequoia Capital"/>
    <n v="12"/>
    <n v="2461"/>
    <n v="94517926"/>
    <n v="23"/>
    <x v="2"/>
    <x v="0"/>
  </r>
  <r>
    <x v="3642"/>
    <s v="Startup3643"/>
    <s v="AI"/>
    <s v="USA"/>
    <s v="San Francisco"/>
    <n v="2012"/>
    <d v="2024-06-04T00:00:00"/>
    <s v="Series A"/>
    <n v="12888519"/>
    <n v="809588270"/>
    <s v="Sequoia Capital"/>
    <n v="7"/>
    <n v="282"/>
    <n v="49784732"/>
    <n v="35"/>
    <x v="0"/>
    <x v="1"/>
  </r>
  <r>
    <x v="3643"/>
    <s v="Startup3644"/>
    <s v="FinTech"/>
    <s v="Japan"/>
    <s v="Tokyo"/>
    <n v="2014"/>
    <d v="2024-09-28T00:00:00"/>
    <s v="Series C"/>
    <n v="1474309"/>
    <n v="620995327"/>
    <s v="SoftBank"/>
    <n v="2"/>
    <n v="1678"/>
    <n v="82413995"/>
    <n v="37"/>
    <x v="3"/>
    <x v="0"/>
  </r>
  <r>
    <x v="3644"/>
    <s v="Startup3645"/>
    <s v="Cybersecurity"/>
    <s v="Canada"/>
    <s v="Vancouver"/>
    <n v="2016"/>
    <d v="2025-09-24T00:00:00"/>
    <s v="IPO"/>
    <n v="38359523"/>
    <n v="795352393"/>
    <s v="SoftBank"/>
    <n v="15"/>
    <n v="553"/>
    <n v="17204539"/>
    <n v="21"/>
    <x v="2"/>
    <x v="0"/>
  </r>
  <r>
    <x v="3645"/>
    <s v="Startup3646"/>
    <s v="EdTech"/>
    <s v="France"/>
    <s v="Paris"/>
    <n v="2012"/>
    <d v="2024-03-13T00:00:00"/>
    <s v="Pre-Seed"/>
    <n v="13063595"/>
    <n v="156106107"/>
    <s v="Accel"/>
    <n v="14"/>
    <n v="2727"/>
    <n v="39653800"/>
    <n v="11"/>
    <x v="1"/>
    <x v="0"/>
  </r>
  <r>
    <x v="3646"/>
    <s v="Startup3647"/>
    <s v="FinTech"/>
    <s v="USA"/>
    <s v="Austin"/>
    <n v="2013"/>
    <d v="2023-03-08T00:00:00"/>
    <s v="Series A"/>
    <n v="31292990"/>
    <n v="51793443"/>
    <s v="SoftBank"/>
    <n v="1"/>
    <n v="697"/>
    <n v="58290406"/>
    <n v="29"/>
    <x v="0"/>
    <x v="0"/>
  </r>
  <r>
    <x v="3647"/>
    <s v="Startup3648"/>
    <s v="CleanTech"/>
    <s v="Australia"/>
    <s v="Melbourne"/>
    <n v="2016"/>
    <d v="2025-05-21T00:00:00"/>
    <s v="Series C"/>
    <n v="26757589"/>
    <n v="814488184"/>
    <s v="Lightspeed"/>
    <n v="8"/>
    <n v="1618"/>
    <n v="74048981"/>
    <n v="32"/>
    <x v="0"/>
    <x v="1"/>
  </r>
  <r>
    <x v="3648"/>
    <s v="Startup3649"/>
    <s v="FinTech"/>
    <s v="Japan"/>
    <s v="Tokyo"/>
    <n v="2020"/>
    <d v="2024-03-09T00:00:00"/>
    <s v="Series C"/>
    <n v="1486764"/>
    <n v="254787607"/>
    <s v="Tiger Global"/>
    <n v="14"/>
    <n v="111"/>
    <n v="15452143"/>
    <n v="13"/>
    <x v="0"/>
    <x v="0"/>
  </r>
  <r>
    <x v="3649"/>
    <s v="Startup3650"/>
    <s v="AI"/>
    <s v="Canada"/>
    <s v="Toronto"/>
    <n v="2020"/>
    <d v="2024-03-28T00:00:00"/>
    <s v="Series C"/>
    <n v="21827178"/>
    <n v="761380743"/>
    <s v="SoftBank"/>
    <n v="14"/>
    <n v="253"/>
    <n v="68043092"/>
    <n v="5"/>
    <x v="2"/>
    <x v="0"/>
  </r>
  <r>
    <x v="3650"/>
    <s v="Startup3651"/>
    <s v="AI"/>
    <s v="Singapore"/>
    <s v="Singapore"/>
    <n v="2019"/>
    <d v="2025-12-06T00:00:00"/>
    <s v="IPO"/>
    <n v="17958550"/>
    <n v="923872905"/>
    <s v="Andreessen Horowitz"/>
    <n v="4"/>
    <n v="2085"/>
    <n v="38860356"/>
    <n v="39"/>
    <x v="1"/>
    <x v="1"/>
  </r>
  <r>
    <x v="3651"/>
    <s v="Startup3652"/>
    <s v="AI"/>
    <s v="UK"/>
    <s v="Manchester"/>
    <n v="2015"/>
    <d v="2021-01-20T00:00:00"/>
    <s v="Series B"/>
    <n v="33484736"/>
    <n v="609747555"/>
    <s v="Sequoia Capital"/>
    <n v="13"/>
    <n v="2502"/>
    <n v="57194281"/>
    <n v="24"/>
    <x v="0"/>
    <x v="0"/>
  </r>
  <r>
    <x v="3652"/>
    <s v="Startup3653"/>
    <s v="AI"/>
    <s v="Australia"/>
    <s v="Sydney"/>
    <n v="2019"/>
    <d v="2025-07-11T00:00:00"/>
    <s v="IPO"/>
    <n v="34064321"/>
    <n v="31574925"/>
    <s v="Lightspeed"/>
    <n v="8"/>
    <n v="1183"/>
    <n v="45772388"/>
    <n v="7"/>
    <x v="0"/>
    <x v="0"/>
  </r>
  <r>
    <x v="3653"/>
    <s v="Startup3654"/>
    <s v="Cybersecurity"/>
    <s v="USA"/>
    <s v="New York"/>
    <n v="2020"/>
    <d v="2025-02-06T00:00:00"/>
    <s v="Pre-Seed"/>
    <n v="39375238"/>
    <n v="334612355"/>
    <s v="Accel"/>
    <n v="7"/>
    <n v="725"/>
    <n v="33803675"/>
    <n v="27"/>
    <x v="0"/>
    <x v="0"/>
  </r>
  <r>
    <x v="3654"/>
    <s v="Startup3655"/>
    <s v="CleanTech"/>
    <s v="USA"/>
    <s v="New York"/>
    <n v="2014"/>
    <d v="2024-01-29T00:00:00"/>
    <s v="Seed"/>
    <n v="12262265"/>
    <n v="376308935"/>
    <s v="Andreessen Horowitz"/>
    <n v="1"/>
    <n v="4963"/>
    <n v="92016358"/>
    <n v="11"/>
    <x v="1"/>
    <x v="0"/>
  </r>
  <r>
    <x v="3655"/>
    <s v="Startup3656"/>
    <s v="SaaS"/>
    <s v="UK"/>
    <s v="Manchester"/>
    <n v="2011"/>
    <d v="2026-04-28T00:00:00"/>
    <s v="Series C"/>
    <n v="2114195"/>
    <n v="703288272"/>
    <s v="Accel"/>
    <n v="10"/>
    <n v="2456"/>
    <n v="5295347"/>
    <n v="34"/>
    <x v="3"/>
    <x v="0"/>
  </r>
  <r>
    <x v="3656"/>
    <s v="Startup3657"/>
    <s v="AI"/>
    <s v="Singapore"/>
    <s v="Singapore"/>
    <n v="2014"/>
    <d v="2026-06-20T00:00:00"/>
    <s v="Seed"/>
    <n v="6671199"/>
    <n v="539582889"/>
    <s v="Y Combinator"/>
    <n v="11"/>
    <n v="3290"/>
    <n v="11861512"/>
    <n v="3"/>
    <x v="1"/>
    <x v="0"/>
  </r>
  <r>
    <x v="3657"/>
    <s v="Startup3658"/>
    <s v="Robotics"/>
    <s v="Australia"/>
    <s v="Melbourne"/>
    <n v="2021"/>
    <d v="2024-10-07T00:00:00"/>
    <s v="Pre-Seed"/>
    <n v="44117214"/>
    <n v="584177399"/>
    <s v="Y Combinator"/>
    <n v="15"/>
    <n v="1277"/>
    <n v="95332473"/>
    <n v="30"/>
    <x v="1"/>
    <x v="0"/>
  </r>
  <r>
    <x v="3658"/>
    <s v="Startup3659"/>
    <s v="CleanTech"/>
    <s v="India"/>
    <s v="Pune"/>
    <n v="2022"/>
    <d v="2022-12-28T00:00:00"/>
    <s v="Series B"/>
    <n v="11253460"/>
    <n v="209439347"/>
    <s v="Peak XV"/>
    <n v="10"/>
    <n v="4812"/>
    <n v="84872031"/>
    <n v="12"/>
    <x v="1"/>
    <x v="0"/>
  </r>
  <r>
    <x v="3659"/>
    <s v="Startup3660"/>
    <s v="EdTech"/>
    <s v="UAE"/>
    <s v="Dubai"/>
    <n v="2017"/>
    <d v="2021-07-20T00:00:00"/>
    <s v="Series A"/>
    <n v="4931319"/>
    <n v="717919035"/>
    <s v="Y Combinator"/>
    <n v="4"/>
    <n v="1793"/>
    <n v="55509059"/>
    <n v="2"/>
    <x v="2"/>
    <x v="0"/>
  </r>
  <r>
    <x v="3660"/>
    <s v="Startup3661"/>
    <s v="FinTech"/>
    <s v="France"/>
    <s v="Paris"/>
    <n v="2019"/>
    <d v="2023-10-20T00:00:00"/>
    <s v="IPO"/>
    <n v="36097538"/>
    <n v="706174527"/>
    <s v="Tiger Global"/>
    <n v="15"/>
    <n v="2561"/>
    <n v="68315304"/>
    <n v="20"/>
    <x v="1"/>
    <x v="0"/>
  </r>
  <r>
    <x v="3661"/>
    <s v="Startup3662"/>
    <s v="E-Commerce"/>
    <s v="India"/>
    <s v="Hyderabad"/>
    <n v="2017"/>
    <d v="2022-04-13T00:00:00"/>
    <s v="Pre-Seed"/>
    <n v="9790054"/>
    <n v="746300784"/>
    <s v="Y Combinator"/>
    <n v="13"/>
    <n v="2778"/>
    <n v="38885137"/>
    <n v="29"/>
    <x v="2"/>
    <x v="0"/>
  </r>
  <r>
    <x v="3662"/>
    <s v="Startup3663"/>
    <s v="CleanTech"/>
    <s v="Australia"/>
    <s v="Melbourne"/>
    <n v="2012"/>
    <d v="2021-11-21T00:00:00"/>
    <s v="Series D"/>
    <n v="31959305"/>
    <n v="305966476"/>
    <s v="SoftBank"/>
    <n v="8"/>
    <n v="4481"/>
    <n v="10421793"/>
    <n v="4"/>
    <x v="3"/>
    <x v="0"/>
  </r>
  <r>
    <x v="3663"/>
    <s v="Startup3664"/>
    <s v="AgriTech"/>
    <s v="India"/>
    <s v="Hyderabad"/>
    <n v="2018"/>
    <d v="2026-04-20T00:00:00"/>
    <s v="Series A"/>
    <n v="12456782"/>
    <n v="732961395"/>
    <s v="Y Combinator"/>
    <n v="6"/>
    <n v="2869"/>
    <n v="30434614"/>
    <n v="18"/>
    <x v="0"/>
    <x v="0"/>
  </r>
  <r>
    <x v="3664"/>
    <s v="Startup3665"/>
    <s v="FinTech"/>
    <s v="UAE"/>
    <s v="Dubai"/>
    <n v="2015"/>
    <d v="2025-08-10T00:00:00"/>
    <s v="Pre-Seed"/>
    <n v="40477268"/>
    <n v="769853656"/>
    <s v="Lightspeed"/>
    <n v="7"/>
    <n v="613"/>
    <n v="71631121"/>
    <n v="12"/>
    <x v="2"/>
    <x v="0"/>
  </r>
  <r>
    <x v="3665"/>
    <s v="Startup3666"/>
    <s v="Cybersecurity"/>
    <s v="Singapore"/>
    <s v="Singapore"/>
    <n v="2024"/>
    <d v="2021-07-30T00:00:00"/>
    <s v="Pre-Seed"/>
    <n v="29166925"/>
    <n v="642061534"/>
    <s v="Sequoia Capital"/>
    <n v="5"/>
    <n v="974"/>
    <n v="99163993"/>
    <n v="1"/>
    <x v="3"/>
    <x v="0"/>
  </r>
  <r>
    <x v="3666"/>
    <s v="Startup3667"/>
    <s v="AI"/>
    <s v="France"/>
    <s v="Paris"/>
    <n v="2015"/>
    <d v="2023-02-23T00:00:00"/>
    <s v="Series D"/>
    <n v="21974545"/>
    <n v="732133566"/>
    <s v="Andreessen Horowitz"/>
    <n v="2"/>
    <n v="4026"/>
    <n v="83458493"/>
    <n v="30"/>
    <x v="0"/>
    <x v="0"/>
  </r>
  <r>
    <x v="3667"/>
    <s v="Startup3668"/>
    <s v="EdTech"/>
    <s v="Japan"/>
    <s v="Tokyo"/>
    <n v="2017"/>
    <d v="2023-01-26T00:00:00"/>
    <s v="Series A"/>
    <n v="34232663"/>
    <n v="540744785"/>
    <s v="Peak XV"/>
    <n v="11"/>
    <n v="4113"/>
    <n v="6253884"/>
    <n v="6"/>
    <x v="3"/>
    <x v="0"/>
  </r>
  <r>
    <x v="3668"/>
    <s v="Startup3669"/>
    <s v="SaaS"/>
    <s v="Singapore"/>
    <s v="Singapore"/>
    <n v="2013"/>
    <d v="2024-08-18T00:00:00"/>
    <s v="Series A"/>
    <n v="21045104"/>
    <n v="783360893"/>
    <s v="Sequoia Capital"/>
    <n v="12"/>
    <n v="382"/>
    <n v="72429522"/>
    <n v="24"/>
    <x v="0"/>
    <x v="0"/>
  </r>
  <r>
    <x v="3669"/>
    <s v="Startup3670"/>
    <s v="Cybersecurity"/>
    <s v="UAE"/>
    <s v="Dubai"/>
    <n v="2016"/>
    <d v="2025-09-15T00:00:00"/>
    <s v="Pre-Seed"/>
    <n v="14558802"/>
    <n v="563773503"/>
    <s v="SoftBank"/>
    <n v="9"/>
    <n v="2115"/>
    <n v="65508830"/>
    <n v="1"/>
    <x v="2"/>
    <x v="0"/>
  </r>
  <r>
    <x v="3670"/>
    <s v="Startup3671"/>
    <s v="EdTech"/>
    <s v="UAE"/>
    <s v="Abu Dhabi"/>
    <n v="2019"/>
    <d v="2025-09-13T00:00:00"/>
    <s v="Seed"/>
    <n v="17155105"/>
    <n v="446809950"/>
    <s v="Peak XV"/>
    <n v="6"/>
    <n v="908"/>
    <n v="99521640"/>
    <n v="33"/>
    <x v="1"/>
    <x v="0"/>
  </r>
  <r>
    <x v="3671"/>
    <s v="Startup3672"/>
    <s v="Cybersecurity"/>
    <s v="Canada"/>
    <s v="Vancouver"/>
    <n v="2015"/>
    <d v="2024-10-07T00:00:00"/>
    <s v="Seed"/>
    <n v="16156690"/>
    <n v="329810246"/>
    <s v="Tiger Global"/>
    <n v="4"/>
    <n v="3528"/>
    <n v="42527744"/>
    <n v="28"/>
    <x v="2"/>
    <x v="0"/>
  </r>
  <r>
    <x v="3672"/>
    <s v="Startup3673"/>
    <s v="EdTech"/>
    <s v="Australia"/>
    <s v="Sydney"/>
    <n v="2023"/>
    <d v="2024-07-06T00:00:00"/>
    <s v="Series B"/>
    <n v="7517497"/>
    <n v="745710501"/>
    <s v="Tiger Global"/>
    <n v="9"/>
    <n v="4661"/>
    <n v="65621192"/>
    <n v="4"/>
    <x v="3"/>
    <x v="0"/>
  </r>
  <r>
    <x v="3673"/>
    <s v="Startup3674"/>
    <s v="SaaS"/>
    <s v="France"/>
    <s v="Paris"/>
    <n v="2022"/>
    <d v="2022-05-02T00:00:00"/>
    <s v="Seed"/>
    <n v="17742952"/>
    <n v="664666288"/>
    <s v="Tiger Global"/>
    <n v="8"/>
    <n v="1137"/>
    <n v="26850214"/>
    <n v="25"/>
    <x v="3"/>
    <x v="0"/>
  </r>
  <r>
    <x v="3674"/>
    <s v="Startup3675"/>
    <s v="Cybersecurity"/>
    <s v="USA"/>
    <s v="Boston"/>
    <n v="2019"/>
    <d v="2022-02-05T00:00:00"/>
    <s v="IPO"/>
    <n v="7897822"/>
    <n v="556756802"/>
    <s v="Tiger Global"/>
    <n v="13"/>
    <n v="3313"/>
    <n v="2465083"/>
    <n v="39"/>
    <x v="2"/>
    <x v="0"/>
  </r>
  <r>
    <x v="3675"/>
    <s v="Startup3676"/>
    <s v="EdTech"/>
    <s v="UK"/>
    <s v="Manchester"/>
    <n v="2010"/>
    <d v="2022-04-12T00:00:00"/>
    <s v="Series A"/>
    <n v="22523141"/>
    <n v="236610862"/>
    <s v="Lightspeed"/>
    <n v="3"/>
    <n v="1542"/>
    <n v="41600859"/>
    <n v="17"/>
    <x v="2"/>
    <x v="0"/>
  </r>
  <r>
    <x v="3676"/>
    <s v="Startup3677"/>
    <s v="FinTech"/>
    <s v="Canada"/>
    <s v="Vancouver"/>
    <n v="2019"/>
    <d v="2023-01-19T00:00:00"/>
    <s v="Series A"/>
    <n v="48438922"/>
    <n v="174539751"/>
    <s v="Tiger Global"/>
    <n v="5"/>
    <n v="2856"/>
    <n v="42805205"/>
    <n v="20"/>
    <x v="2"/>
    <x v="0"/>
  </r>
  <r>
    <x v="3677"/>
    <s v="Startup3678"/>
    <s v="E-Commerce"/>
    <s v="Japan"/>
    <s v="Tokyo"/>
    <n v="2019"/>
    <d v="2022-04-23T00:00:00"/>
    <s v="IPO"/>
    <n v="27544507"/>
    <n v="964183858"/>
    <s v="Y Combinator"/>
    <n v="11"/>
    <n v="1632"/>
    <n v="47295300"/>
    <n v="24"/>
    <x v="3"/>
    <x v="1"/>
  </r>
  <r>
    <x v="3678"/>
    <s v="Startup3679"/>
    <s v="Robotics"/>
    <s v="Singapore"/>
    <s v="Singapore"/>
    <n v="2013"/>
    <d v="2021-04-10T00:00:00"/>
    <s v="Series A"/>
    <n v="18696868"/>
    <n v="503574169"/>
    <s v="Lightspeed"/>
    <n v="3"/>
    <n v="3838"/>
    <n v="85171042"/>
    <n v="27"/>
    <x v="2"/>
    <x v="0"/>
  </r>
  <r>
    <x v="3679"/>
    <s v="Startup3680"/>
    <s v="EdTech"/>
    <s v="Singapore"/>
    <s v="Singapore"/>
    <n v="2019"/>
    <d v="2025-11-20T00:00:00"/>
    <s v="Series C"/>
    <n v="16706480"/>
    <n v="45520196"/>
    <s v="SoftBank"/>
    <n v="12"/>
    <n v="2703"/>
    <n v="69519040"/>
    <n v="29"/>
    <x v="0"/>
    <x v="0"/>
  </r>
  <r>
    <x v="3680"/>
    <s v="Startup3681"/>
    <s v="FinTech"/>
    <s v="USA"/>
    <s v="Austin"/>
    <n v="2020"/>
    <d v="2021-03-06T00:00:00"/>
    <s v="Seed"/>
    <n v="45744526"/>
    <n v="8823583"/>
    <s v="Andreessen Horowitz"/>
    <n v="6"/>
    <n v="355"/>
    <n v="71082409"/>
    <n v="12"/>
    <x v="1"/>
    <x v="0"/>
  </r>
  <r>
    <x v="3681"/>
    <s v="Startup3682"/>
    <s v="CleanTech"/>
    <s v="Japan"/>
    <s v="Tokyo"/>
    <n v="2018"/>
    <d v="2023-01-31T00:00:00"/>
    <s v="Series C"/>
    <n v="11723019"/>
    <n v="377949861"/>
    <s v="Accel"/>
    <n v="3"/>
    <n v="1297"/>
    <n v="85667183"/>
    <n v="16"/>
    <x v="3"/>
    <x v="0"/>
  </r>
  <r>
    <x v="3682"/>
    <s v="Startup3683"/>
    <s v="SaaS"/>
    <s v="India"/>
    <s v="Pune"/>
    <n v="2023"/>
    <d v="2023-08-01T00:00:00"/>
    <s v="Seed"/>
    <n v="39792622"/>
    <n v="245974261"/>
    <s v="Andreessen Horowitz"/>
    <n v="14"/>
    <n v="3787"/>
    <n v="69283554"/>
    <n v="10"/>
    <x v="1"/>
    <x v="0"/>
  </r>
  <r>
    <x v="3683"/>
    <s v="Startup3684"/>
    <s v="CleanTech"/>
    <s v="USA"/>
    <s v="Austin"/>
    <n v="2015"/>
    <d v="2022-02-19T00:00:00"/>
    <s v="Pre-Seed"/>
    <n v="1563897"/>
    <n v="516693687"/>
    <s v="Lightspeed"/>
    <n v="9"/>
    <n v="2944"/>
    <n v="58389572"/>
    <n v="12"/>
    <x v="3"/>
    <x v="0"/>
  </r>
  <r>
    <x v="3684"/>
    <s v="Startup3685"/>
    <s v="EdTech"/>
    <s v="Japan"/>
    <s v="Tokyo"/>
    <n v="2022"/>
    <d v="2024-10-02T00:00:00"/>
    <s v="Series B"/>
    <n v="35929864"/>
    <n v="545525120"/>
    <s v="Tiger Global"/>
    <n v="14"/>
    <n v="3878"/>
    <n v="10247601"/>
    <n v="5"/>
    <x v="1"/>
    <x v="0"/>
  </r>
  <r>
    <x v="3685"/>
    <s v="Startup3686"/>
    <s v="HealthTech"/>
    <s v="India"/>
    <s v="Mumbai"/>
    <n v="2020"/>
    <d v="2025-11-09T00:00:00"/>
    <s v="Series B"/>
    <n v="15684280"/>
    <n v="974096140"/>
    <s v="Sequoia Capital"/>
    <n v="11"/>
    <n v="4480"/>
    <n v="87660771"/>
    <n v="32"/>
    <x v="0"/>
    <x v="1"/>
  </r>
  <r>
    <x v="3686"/>
    <s v="Startup3687"/>
    <s v="Cybersecurity"/>
    <s v="France"/>
    <s v="Paris"/>
    <n v="2017"/>
    <d v="2022-07-23T00:00:00"/>
    <s v="Series C"/>
    <n v="42805544"/>
    <n v="708321946"/>
    <s v="Andreessen Horowitz"/>
    <n v="5"/>
    <n v="4437"/>
    <n v="30017286"/>
    <n v="27"/>
    <x v="1"/>
    <x v="0"/>
  </r>
  <r>
    <x v="3687"/>
    <s v="Startup3688"/>
    <s v="CleanTech"/>
    <s v="France"/>
    <s v="Paris"/>
    <n v="2014"/>
    <d v="2022-12-25T00:00:00"/>
    <s v="IPO"/>
    <n v="36183480"/>
    <n v="408852211"/>
    <s v="Lightspeed"/>
    <n v="11"/>
    <n v="4532"/>
    <n v="36980178"/>
    <n v="31"/>
    <x v="2"/>
    <x v="0"/>
  </r>
  <r>
    <x v="3688"/>
    <s v="Startup3689"/>
    <s v="EdTech"/>
    <s v="Singapore"/>
    <s v="Singapore"/>
    <n v="2013"/>
    <d v="2023-03-30T00:00:00"/>
    <s v="Seed"/>
    <n v="16892583"/>
    <n v="239564053"/>
    <s v="Lightspeed"/>
    <n v="3"/>
    <n v="389"/>
    <n v="52136738"/>
    <n v="25"/>
    <x v="0"/>
    <x v="0"/>
  </r>
  <r>
    <x v="3689"/>
    <s v="Startup3690"/>
    <s v="E-Commerce"/>
    <s v="Canada"/>
    <s v="Toronto"/>
    <n v="2013"/>
    <d v="2021-02-06T00:00:00"/>
    <s v="Pre-Seed"/>
    <n v="41558002"/>
    <n v="444342784"/>
    <s v="Sequoia Capital"/>
    <n v="4"/>
    <n v="1052"/>
    <n v="16144175"/>
    <n v="18"/>
    <x v="1"/>
    <x v="0"/>
  </r>
  <r>
    <x v="3690"/>
    <s v="Startup3691"/>
    <s v="AI"/>
    <s v="India"/>
    <s v="Pune"/>
    <n v="2017"/>
    <d v="2024-10-26T00:00:00"/>
    <s v="Series B"/>
    <n v="44668128"/>
    <n v="845079287"/>
    <s v="Accel"/>
    <n v="1"/>
    <n v="3983"/>
    <n v="98865786"/>
    <n v="36"/>
    <x v="0"/>
    <x v="1"/>
  </r>
  <r>
    <x v="3691"/>
    <s v="Startup3692"/>
    <s v="HealthTech"/>
    <s v="France"/>
    <s v="Paris"/>
    <n v="2010"/>
    <d v="2022-11-01T00:00:00"/>
    <s v="IPO"/>
    <n v="26311507"/>
    <n v="353983992"/>
    <s v="Lightspeed"/>
    <n v="14"/>
    <n v="910"/>
    <n v="63536753"/>
    <n v="38"/>
    <x v="1"/>
    <x v="0"/>
  </r>
  <r>
    <x v="3692"/>
    <s v="Startup3693"/>
    <s v="Cybersecurity"/>
    <s v="UAE"/>
    <s v="Dubai"/>
    <n v="2019"/>
    <d v="2025-01-30T00:00:00"/>
    <s v="Series A"/>
    <n v="38132731"/>
    <n v="629752752"/>
    <s v="Peak XV"/>
    <n v="1"/>
    <n v="4718"/>
    <n v="37548571"/>
    <n v="11"/>
    <x v="1"/>
    <x v="0"/>
  </r>
  <r>
    <x v="3693"/>
    <s v="Startup3694"/>
    <s v="EdTech"/>
    <s v="USA"/>
    <s v="San Francisco"/>
    <n v="2019"/>
    <d v="2023-09-05T00:00:00"/>
    <s v="Pre-Seed"/>
    <n v="18192904"/>
    <n v="582488704"/>
    <s v="Andreessen Horowitz"/>
    <n v="12"/>
    <n v="1135"/>
    <n v="29752009"/>
    <n v="12"/>
    <x v="2"/>
    <x v="0"/>
  </r>
  <r>
    <x v="3694"/>
    <s v="Startup3695"/>
    <s v="HealthTech"/>
    <s v="Singapore"/>
    <s v="Singapore"/>
    <n v="2014"/>
    <d v="2024-04-13T00:00:00"/>
    <s v="Series D"/>
    <n v="33564310"/>
    <n v="618147755"/>
    <s v="Sequoia Capital"/>
    <n v="1"/>
    <n v="4500"/>
    <n v="90410797"/>
    <n v="35"/>
    <x v="1"/>
    <x v="0"/>
  </r>
  <r>
    <x v="3695"/>
    <s v="Startup3696"/>
    <s v="AI"/>
    <s v="France"/>
    <s v="Paris"/>
    <n v="2010"/>
    <d v="2025-02-05T00:00:00"/>
    <s v="Series B"/>
    <n v="34268828"/>
    <n v="975852031"/>
    <s v="Accel"/>
    <n v="12"/>
    <n v="3528"/>
    <n v="61255431"/>
    <n v="30"/>
    <x v="0"/>
    <x v="1"/>
  </r>
  <r>
    <x v="3696"/>
    <s v="Startup3697"/>
    <s v="Cybersecurity"/>
    <s v="Australia"/>
    <s v="Melbourne"/>
    <n v="2019"/>
    <d v="2025-02-15T00:00:00"/>
    <s v="Seed"/>
    <n v="15439407"/>
    <n v="983506920"/>
    <s v="Lightspeed"/>
    <n v="2"/>
    <n v="4030"/>
    <n v="20826284"/>
    <n v="39"/>
    <x v="1"/>
    <x v="1"/>
  </r>
  <r>
    <x v="3697"/>
    <s v="Startup3698"/>
    <s v="HealthTech"/>
    <s v="France"/>
    <s v="Paris"/>
    <n v="2020"/>
    <d v="2024-10-31T00:00:00"/>
    <s v="Series C"/>
    <n v="13019177"/>
    <n v="600815332"/>
    <s v="SoftBank"/>
    <n v="4"/>
    <n v="4530"/>
    <n v="44028012"/>
    <n v="24"/>
    <x v="0"/>
    <x v="0"/>
  </r>
  <r>
    <x v="3698"/>
    <s v="Startup3699"/>
    <s v="AgriTech"/>
    <s v="Japan"/>
    <s v="Tokyo"/>
    <n v="2022"/>
    <d v="2025-12-19T00:00:00"/>
    <s v="Series A"/>
    <n v="14143079"/>
    <n v="492459025"/>
    <s v="Sequoia Capital"/>
    <n v="14"/>
    <n v="912"/>
    <n v="58461080"/>
    <n v="10"/>
    <x v="1"/>
    <x v="0"/>
  </r>
  <r>
    <x v="3699"/>
    <s v="Startup3700"/>
    <s v="AI"/>
    <s v="UAE"/>
    <s v="Abu Dhabi"/>
    <n v="2023"/>
    <d v="2023-05-07T00:00:00"/>
    <s v="Series D"/>
    <n v="11436376"/>
    <n v="456934305"/>
    <s v="Andreessen Horowitz"/>
    <n v="14"/>
    <n v="2224"/>
    <n v="36809933"/>
    <n v="40"/>
    <x v="0"/>
    <x v="0"/>
  </r>
  <r>
    <x v="3700"/>
    <s v="Startup3701"/>
    <s v="HealthTech"/>
    <s v="Japan"/>
    <s v="Tokyo"/>
    <n v="2017"/>
    <d v="2023-08-25T00:00:00"/>
    <s v="IPO"/>
    <n v="16690645"/>
    <n v="365202890"/>
    <s v="Andreessen Horowitz"/>
    <n v="9"/>
    <n v="2788"/>
    <n v="70808826"/>
    <n v="19"/>
    <x v="0"/>
    <x v="0"/>
  </r>
  <r>
    <x v="3701"/>
    <s v="Startup3702"/>
    <s v="E-Commerce"/>
    <s v="Singapore"/>
    <s v="Singapore"/>
    <n v="2018"/>
    <d v="2021-07-14T00:00:00"/>
    <s v="Series A"/>
    <n v="13479527"/>
    <n v="778437635"/>
    <s v="SoftBank"/>
    <n v="13"/>
    <n v="1857"/>
    <n v="14155368"/>
    <n v="34"/>
    <x v="3"/>
    <x v="0"/>
  </r>
  <r>
    <x v="3702"/>
    <s v="Startup3703"/>
    <s v="SaaS"/>
    <s v="UK"/>
    <s v="Manchester"/>
    <n v="2019"/>
    <d v="2024-08-29T00:00:00"/>
    <s v="Seed"/>
    <n v="35088037"/>
    <n v="729481411"/>
    <s v="Lightspeed"/>
    <n v="13"/>
    <n v="3462"/>
    <n v="35106408"/>
    <n v="2"/>
    <x v="0"/>
    <x v="0"/>
  </r>
  <r>
    <x v="3703"/>
    <s v="Startup3704"/>
    <s v="Robotics"/>
    <s v="Japan"/>
    <s v="Tokyo"/>
    <n v="2024"/>
    <d v="2022-11-24T00:00:00"/>
    <s v="Series B"/>
    <n v="15725069"/>
    <n v="834914144"/>
    <s v="Peak XV"/>
    <n v="13"/>
    <n v="678"/>
    <n v="80971850"/>
    <n v="27"/>
    <x v="3"/>
    <x v="1"/>
  </r>
  <r>
    <x v="3704"/>
    <s v="Startup3705"/>
    <s v="Cybersecurity"/>
    <s v="UK"/>
    <s v="London"/>
    <n v="2019"/>
    <d v="2023-01-02T00:00:00"/>
    <s v="Pre-Seed"/>
    <n v="26909242"/>
    <n v="84832719"/>
    <s v="Peak XV"/>
    <n v="13"/>
    <n v="4278"/>
    <n v="22436864"/>
    <n v="28"/>
    <x v="2"/>
    <x v="0"/>
  </r>
  <r>
    <x v="3705"/>
    <s v="Startup3706"/>
    <s v="E-Commerce"/>
    <s v="Germany"/>
    <s v="Berlin"/>
    <n v="2018"/>
    <d v="2022-04-27T00:00:00"/>
    <s v="IPO"/>
    <n v="35510890"/>
    <n v="753670627"/>
    <s v="Tiger Global"/>
    <n v="2"/>
    <n v="3992"/>
    <n v="90129690"/>
    <n v="14"/>
    <x v="0"/>
    <x v="0"/>
  </r>
  <r>
    <x v="3706"/>
    <s v="Startup3707"/>
    <s v="SaaS"/>
    <s v="Canada"/>
    <s v="Toronto"/>
    <n v="2015"/>
    <d v="2021-10-31T00:00:00"/>
    <s v="Series D"/>
    <n v="31501337"/>
    <n v="678198582"/>
    <s v="Andreessen Horowitz"/>
    <n v="8"/>
    <n v="2930"/>
    <n v="32656378"/>
    <n v="30"/>
    <x v="2"/>
    <x v="0"/>
  </r>
  <r>
    <x v="3707"/>
    <s v="Startup3708"/>
    <s v="E-Commerce"/>
    <s v="USA"/>
    <s v="Boston"/>
    <n v="2023"/>
    <d v="2021-07-31T00:00:00"/>
    <s v="Pre-Seed"/>
    <n v="12036690"/>
    <n v="559489163"/>
    <s v="Sequoia Capital"/>
    <n v="13"/>
    <n v="1790"/>
    <n v="52126403"/>
    <n v="34"/>
    <x v="1"/>
    <x v="0"/>
  </r>
  <r>
    <x v="3708"/>
    <s v="Startup3709"/>
    <s v="HealthTech"/>
    <s v="Japan"/>
    <s v="Tokyo"/>
    <n v="2022"/>
    <d v="2023-04-27T00:00:00"/>
    <s v="Series B"/>
    <n v="6810245"/>
    <n v="153414012"/>
    <s v="Accel"/>
    <n v="15"/>
    <n v="3356"/>
    <n v="52140543"/>
    <n v="16"/>
    <x v="1"/>
    <x v="0"/>
  </r>
  <r>
    <x v="3709"/>
    <s v="Startup3710"/>
    <s v="Robotics"/>
    <s v="Australia"/>
    <s v="Sydney"/>
    <n v="2018"/>
    <d v="2025-05-21T00:00:00"/>
    <s v="Series D"/>
    <n v="44422951"/>
    <n v="649696964"/>
    <s v="SoftBank"/>
    <n v="12"/>
    <n v="850"/>
    <n v="91774933"/>
    <n v="23"/>
    <x v="2"/>
    <x v="0"/>
  </r>
  <r>
    <x v="3710"/>
    <s v="Startup3711"/>
    <s v="AgriTech"/>
    <s v="Germany"/>
    <s v="Munich"/>
    <n v="2023"/>
    <d v="2021-07-29T00:00:00"/>
    <s v="Series A"/>
    <n v="42933014"/>
    <n v="865184097"/>
    <s v="Peak XV"/>
    <n v="3"/>
    <n v="3452"/>
    <n v="95808648"/>
    <n v="12"/>
    <x v="0"/>
    <x v="1"/>
  </r>
  <r>
    <x v="3711"/>
    <s v="Startup3712"/>
    <s v="Cybersecurity"/>
    <s v="UAE"/>
    <s v="Abu Dhabi"/>
    <n v="2014"/>
    <d v="2023-03-01T00:00:00"/>
    <s v="Series C"/>
    <n v="40350325"/>
    <n v="56903263"/>
    <s v="SoftBank"/>
    <n v="9"/>
    <n v="416"/>
    <n v="12480147"/>
    <n v="21"/>
    <x v="2"/>
    <x v="0"/>
  </r>
  <r>
    <x v="3712"/>
    <s v="Startup3713"/>
    <s v="AI"/>
    <s v="France"/>
    <s v="Paris"/>
    <n v="2022"/>
    <d v="2024-06-15T00:00:00"/>
    <s v="Series C"/>
    <n v="46328203"/>
    <n v="133952051"/>
    <s v="Lightspeed"/>
    <n v="7"/>
    <n v="2087"/>
    <n v="42251312"/>
    <n v="23"/>
    <x v="2"/>
    <x v="0"/>
  </r>
  <r>
    <x v="3713"/>
    <s v="Startup3714"/>
    <s v="Robotics"/>
    <s v="India"/>
    <s v="Bengaluru"/>
    <n v="2013"/>
    <d v="2021-10-08T00:00:00"/>
    <s v="Series B"/>
    <n v="37691418"/>
    <n v="228173915"/>
    <s v="Sequoia Capital"/>
    <n v="5"/>
    <n v="1144"/>
    <n v="50708541"/>
    <n v="17"/>
    <x v="1"/>
    <x v="0"/>
  </r>
  <r>
    <x v="3714"/>
    <s v="Startup3715"/>
    <s v="Robotics"/>
    <s v="France"/>
    <s v="Paris"/>
    <n v="2013"/>
    <d v="2025-10-13T00:00:00"/>
    <s v="Pre-Seed"/>
    <n v="43544505"/>
    <n v="197598813"/>
    <s v="Andreessen Horowitz"/>
    <n v="2"/>
    <n v="1622"/>
    <n v="88292318"/>
    <n v="1"/>
    <x v="1"/>
    <x v="0"/>
  </r>
  <r>
    <x v="3715"/>
    <s v="Startup3716"/>
    <s v="CleanTech"/>
    <s v="Singapore"/>
    <s v="Singapore"/>
    <n v="2020"/>
    <d v="2022-11-12T00:00:00"/>
    <s v="Series B"/>
    <n v="18214408"/>
    <n v="681683515"/>
    <s v="Lightspeed"/>
    <n v="10"/>
    <n v="2768"/>
    <n v="1895554"/>
    <n v="29"/>
    <x v="2"/>
    <x v="0"/>
  </r>
  <r>
    <x v="3716"/>
    <s v="Startup3717"/>
    <s v="E-Commerce"/>
    <s v="Singapore"/>
    <s v="Singapore"/>
    <n v="2024"/>
    <d v="2022-01-09T00:00:00"/>
    <s v="Pre-Seed"/>
    <n v="26170086"/>
    <n v="90492859"/>
    <s v="Tiger Global"/>
    <n v="12"/>
    <n v="4170"/>
    <n v="60758896"/>
    <n v="9"/>
    <x v="0"/>
    <x v="0"/>
  </r>
  <r>
    <x v="3717"/>
    <s v="Startup3718"/>
    <s v="SaaS"/>
    <s v="France"/>
    <s v="Paris"/>
    <n v="2023"/>
    <d v="2025-06-18T00:00:00"/>
    <s v="IPO"/>
    <n v="41056878"/>
    <n v="344161040"/>
    <s v="SoftBank"/>
    <n v="7"/>
    <n v="2348"/>
    <n v="62291407"/>
    <n v="7"/>
    <x v="0"/>
    <x v="0"/>
  </r>
  <r>
    <x v="3718"/>
    <s v="Startup3719"/>
    <s v="CleanTech"/>
    <s v="Canada"/>
    <s v="Vancouver"/>
    <n v="2017"/>
    <d v="2025-03-19T00:00:00"/>
    <s v="Pre-Seed"/>
    <n v="33778141"/>
    <n v="158089558"/>
    <s v="Peak XV"/>
    <n v="4"/>
    <n v="538"/>
    <n v="82747005"/>
    <n v="21"/>
    <x v="2"/>
    <x v="0"/>
  </r>
  <r>
    <x v="3719"/>
    <s v="Startup3720"/>
    <s v="CleanTech"/>
    <s v="France"/>
    <s v="Paris"/>
    <n v="2020"/>
    <d v="2023-06-11T00:00:00"/>
    <s v="Series A"/>
    <n v="26831091"/>
    <n v="379767313"/>
    <s v="SoftBank"/>
    <n v="11"/>
    <n v="4137"/>
    <n v="2469907"/>
    <n v="35"/>
    <x v="0"/>
    <x v="0"/>
  </r>
  <r>
    <x v="3720"/>
    <s v="Startup3721"/>
    <s v="FinTech"/>
    <s v="Germany"/>
    <s v="Berlin"/>
    <n v="2015"/>
    <d v="2022-10-29T00:00:00"/>
    <s v="Seed"/>
    <n v="18963634"/>
    <n v="637112019"/>
    <s v="SoftBank"/>
    <n v="13"/>
    <n v="3514"/>
    <n v="7471529"/>
    <n v="12"/>
    <x v="1"/>
    <x v="0"/>
  </r>
  <r>
    <x v="3721"/>
    <s v="Startup3722"/>
    <s v="HealthTech"/>
    <s v="Canada"/>
    <s v="Toronto"/>
    <n v="2020"/>
    <d v="2023-05-14T00:00:00"/>
    <s v="IPO"/>
    <n v="3264232"/>
    <n v="354579627"/>
    <s v="SoftBank"/>
    <n v="3"/>
    <n v="624"/>
    <n v="11515867"/>
    <n v="7"/>
    <x v="0"/>
    <x v="0"/>
  </r>
  <r>
    <x v="3722"/>
    <s v="Startup3723"/>
    <s v="AI"/>
    <s v="UAE"/>
    <s v="Dubai"/>
    <n v="2020"/>
    <d v="2026-03-23T00:00:00"/>
    <s v="Pre-Seed"/>
    <n v="29883302"/>
    <n v="503966994"/>
    <s v="Andreessen Horowitz"/>
    <n v="7"/>
    <n v="3892"/>
    <n v="29236565"/>
    <n v="28"/>
    <x v="3"/>
    <x v="0"/>
  </r>
  <r>
    <x v="3723"/>
    <s v="Startup3724"/>
    <s v="FinTech"/>
    <s v="Japan"/>
    <s v="Tokyo"/>
    <n v="2019"/>
    <d v="2023-07-09T00:00:00"/>
    <s v="Seed"/>
    <n v="26699037"/>
    <n v="161857195"/>
    <s v="Tiger Global"/>
    <n v="7"/>
    <n v="81"/>
    <n v="8599311"/>
    <n v="8"/>
    <x v="3"/>
    <x v="0"/>
  </r>
  <r>
    <x v="3724"/>
    <s v="Startup3725"/>
    <s v="Robotics"/>
    <s v="Japan"/>
    <s v="Tokyo"/>
    <n v="2013"/>
    <d v="2025-05-11T00:00:00"/>
    <s v="Series C"/>
    <n v="16997962"/>
    <n v="134706835"/>
    <s v="SoftBank"/>
    <n v="6"/>
    <n v="3040"/>
    <n v="2445348"/>
    <n v="21"/>
    <x v="1"/>
    <x v="0"/>
  </r>
  <r>
    <x v="3725"/>
    <s v="Startup3726"/>
    <s v="Robotics"/>
    <s v="Canada"/>
    <s v="Toronto"/>
    <n v="2017"/>
    <d v="2021-01-17T00:00:00"/>
    <s v="IPO"/>
    <n v="36533759"/>
    <n v="288933652"/>
    <s v="Y Combinator"/>
    <n v="10"/>
    <n v="1242"/>
    <n v="16391701"/>
    <n v="30"/>
    <x v="3"/>
    <x v="0"/>
  </r>
  <r>
    <x v="3726"/>
    <s v="Startup3727"/>
    <s v="AgriTech"/>
    <s v="Japan"/>
    <s v="Tokyo"/>
    <n v="2020"/>
    <d v="2026-05-18T00:00:00"/>
    <s v="Series B"/>
    <n v="41187464"/>
    <n v="20453765"/>
    <s v="Andreessen Horowitz"/>
    <n v="3"/>
    <n v="2913"/>
    <n v="35331325"/>
    <n v="33"/>
    <x v="2"/>
    <x v="0"/>
  </r>
  <r>
    <x v="3727"/>
    <s v="Startup3728"/>
    <s v="Cybersecurity"/>
    <s v="Singapore"/>
    <s v="Singapore"/>
    <n v="2020"/>
    <d v="2024-07-22T00:00:00"/>
    <s v="Series D"/>
    <n v="29389092"/>
    <n v="364685692"/>
    <s v="Peak XV"/>
    <n v="1"/>
    <n v="4538"/>
    <n v="10112312"/>
    <n v="22"/>
    <x v="1"/>
    <x v="0"/>
  </r>
  <r>
    <x v="3728"/>
    <s v="Startup3729"/>
    <s v="E-Commerce"/>
    <s v="USA"/>
    <s v="New York"/>
    <n v="2013"/>
    <d v="2023-10-29T00:00:00"/>
    <s v="Seed"/>
    <n v="36664141"/>
    <n v="456714228"/>
    <s v="SoftBank"/>
    <n v="11"/>
    <n v="723"/>
    <n v="68131621"/>
    <n v="35"/>
    <x v="1"/>
    <x v="0"/>
  </r>
  <r>
    <x v="3729"/>
    <s v="Startup3730"/>
    <s v="E-Commerce"/>
    <s v="UK"/>
    <s v="Manchester"/>
    <n v="2024"/>
    <d v="2024-01-24T00:00:00"/>
    <s v="Series A"/>
    <n v="28470375"/>
    <n v="955940483"/>
    <s v="Sequoia Capital"/>
    <n v="9"/>
    <n v="4147"/>
    <n v="6361246"/>
    <n v="6"/>
    <x v="0"/>
    <x v="1"/>
  </r>
  <r>
    <x v="3730"/>
    <s v="Startup3731"/>
    <s v="SaaS"/>
    <s v="USA"/>
    <s v="New York"/>
    <n v="2024"/>
    <d v="2021-10-25T00:00:00"/>
    <s v="IPO"/>
    <n v="34441649"/>
    <n v="630663988"/>
    <s v="Accel"/>
    <n v="3"/>
    <n v="2438"/>
    <n v="90476591"/>
    <n v="5"/>
    <x v="0"/>
    <x v="0"/>
  </r>
  <r>
    <x v="3731"/>
    <s v="Startup3732"/>
    <s v="Cybersecurity"/>
    <s v="Singapore"/>
    <s v="Singapore"/>
    <n v="2019"/>
    <d v="2026-01-07T00:00:00"/>
    <s v="Seed"/>
    <n v="21438557"/>
    <n v="810707771"/>
    <s v="SoftBank"/>
    <n v="5"/>
    <n v="635"/>
    <n v="8119418"/>
    <n v="24"/>
    <x v="0"/>
    <x v="1"/>
  </r>
  <r>
    <x v="3732"/>
    <s v="Startup3733"/>
    <s v="E-Commerce"/>
    <s v="USA"/>
    <s v="Austin"/>
    <n v="2014"/>
    <d v="2023-04-02T00:00:00"/>
    <s v="Series A"/>
    <n v="4894742"/>
    <n v="886386558"/>
    <s v="Y Combinator"/>
    <n v="11"/>
    <n v="686"/>
    <n v="14117036"/>
    <n v="12"/>
    <x v="0"/>
    <x v="1"/>
  </r>
  <r>
    <x v="3733"/>
    <s v="Startup3734"/>
    <s v="HealthTech"/>
    <s v="UK"/>
    <s v="Manchester"/>
    <n v="2014"/>
    <d v="2025-08-24T00:00:00"/>
    <s v="Series D"/>
    <n v="15158614"/>
    <n v="894929990"/>
    <s v="SoftBank"/>
    <n v="12"/>
    <n v="3259"/>
    <n v="16275987"/>
    <n v="27"/>
    <x v="2"/>
    <x v="1"/>
  </r>
  <r>
    <x v="3734"/>
    <s v="Startup3735"/>
    <s v="FinTech"/>
    <s v="Singapore"/>
    <s v="Singapore"/>
    <n v="2013"/>
    <d v="2021-10-11T00:00:00"/>
    <s v="Series D"/>
    <n v="18255445"/>
    <n v="500009068"/>
    <s v="Tiger Global"/>
    <n v="1"/>
    <n v="2627"/>
    <n v="39325238"/>
    <n v="5"/>
    <x v="0"/>
    <x v="0"/>
  </r>
  <r>
    <x v="3735"/>
    <s v="Startup3736"/>
    <s v="AI"/>
    <s v="UK"/>
    <s v="London"/>
    <n v="2020"/>
    <d v="2021-02-15T00:00:00"/>
    <s v="Series A"/>
    <n v="16019161"/>
    <n v="730083549"/>
    <s v="Peak XV"/>
    <n v="5"/>
    <n v="3551"/>
    <n v="64084967"/>
    <n v="10"/>
    <x v="0"/>
    <x v="0"/>
  </r>
  <r>
    <x v="3736"/>
    <s v="Startup3737"/>
    <s v="E-Commerce"/>
    <s v="UK"/>
    <s v="London"/>
    <n v="2023"/>
    <d v="2022-05-01T00:00:00"/>
    <s v="Seed"/>
    <n v="12643977"/>
    <n v="955052587"/>
    <s v="Y Combinator"/>
    <n v="1"/>
    <n v="3082"/>
    <n v="28371979"/>
    <n v="15"/>
    <x v="3"/>
    <x v="1"/>
  </r>
  <r>
    <x v="3737"/>
    <s v="Startup3738"/>
    <s v="SaaS"/>
    <s v="Germany"/>
    <s v="Munich"/>
    <n v="2012"/>
    <d v="2024-02-07T00:00:00"/>
    <s v="Seed"/>
    <n v="41372067"/>
    <n v="677118718"/>
    <s v="Andreessen Horowitz"/>
    <n v="14"/>
    <n v="3882"/>
    <n v="94263908"/>
    <n v="8"/>
    <x v="2"/>
    <x v="0"/>
  </r>
  <r>
    <x v="3738"/>
    <s v="Startup3739"/>
    <s v="SaaS"/>
    <s v="Canada"/>
    <s v="Vancouver"/>
    <n v="2020"/>
    <d v="2021-04-28T00:00:00"/>
    <s v="IPO"/>
    <n v="30586881"/>
    <n v="745683000"/>
    <s v="Accel"/>
    <n v="10"/>
    <n v="1374"/>
    <n v="66277172"/>
    <n v="11"/>
    <x v="0"/>
    <x v="0"/>
  </r>
  <r>
    <x v="3739"/>
    <s v="Startup3740"/>
    <s v="EdTech"/>
    <s v="Australia"/>
    <s v="Melbourne"/>
    <n v="2023"/>
    <d v="2023-11-28T00:00:00"/>
    <s v="Series A"/>
    <n v="12941730"/>
    <n v="80243733"/>
    <s v="Accel"/>
    <n v="10"/>
    <n v="3822"/>
    <n v="28661993"/>
    <n v="9"/>
    <x v="0"/>
    <x v="0"/>
  </r>
  <r>
    <x v="3740"/>
    <s v="Startup3741"/>
    <s v="EdTech"/>
    <s v="Japan"/>
    <s v="Tokyo"/>
    <n v="2012"/>
    <d v="2025-03-13T00:00:00"/>
    <s v="Series A"/>
    <n v="21235336"/>
    <n v="31146657"/>
    <s v="Accel"/>
    <n v="11"/>
    <n v="2516"/>
    <n v="92898157"/>
    <n v="38"/>
    <x v="1"/>
    <x v="0"/>
  </r>
  <r>
    <x v="3741"/>
    <s v="Startup3742"/>
    <s v="CleanTech"/>
    <s v="India"/>
    <s v="Bengaluru"/>
    <n v="2013"/>
    <d v="2021-03-18T00:00:00"/>
    <s v="Pre-Seed"/>
    <n v="6235763"/>
    <n v="282808463"/>
    <s v="Sequoia Capital"/>
    <n v="1"/>
    <n v="3372"/>
    <n v="80482303"/>
    <n v="26"/>
    <x v="3"/>
    <x v="0"/>
  </r>
  <r>
    <x v="3742"/>
    <s v="Startup3743"/>
    <s v="Robotics"/>
    <s v="France"/>
    <s v="Paris"/>
    <n v="2024"/>
    <d v="2026-05-16T00:00:00"/>
    <s v="Series A"/>
    <n v="37228940"/>
    <n v="507771920"/>
    <s v="Lightspeed"/>
    <n v="1"/>
    <n v="1211"/>
    <n v="10738920"/>
    <n v="24"/>
    <x v="0"/>
    <x v="0"/>
  </r>
  <r>
    <x v="3743"/>
    <s v="Startup3744"/>
    <s v="FinTech"/>
    <s v="UK"/>
    <s v="London"/>
    <n v="2013"/>
    <d v="2022-11-30T00:00:00"/>
    <s v="Pre-Seed"/>
    <n v="35387690"/>
    <n v="973484743"/>
    <s v="Sequoia Capital"/>
    <n v="10"/>
    <n v="1659"/>
    <n v="66241114"/>
    <n v="1"/>
    <x v="3"/>
    <x v="1"/>
  </r>
  <r>
    <x v="3744"/>
    <s v="Startup3745"/>
    <s v="SaaS"/>
    <s v="Japan"/>
    <s v="Tokyo"/>
    <n v="2015"/>
    <d v="2025-01-16T00:00:00"/>
    <s v="Series C"/>
    <n v="5431056"/>
    <n v="703167872"/>
    <s v="Y Combinator"/>
    <n v="8"/>
    <n v="3716"/>
    <n v="98051940"/>
    <n v="22"/>
    <x v="1"/>
    <x v="0"/>
  </r>
  <r>
    <x v="3745"/>
    <s v="Startup3746"/>
    <s v="AI"/>
    <s v="USA"/>
    <s v="New York"/>
    <n v="2015"/>
    <d v="2024-04-07T00:00:00"/>
    <s v="Series D"/>
    <n v="40705800"/>
    <n v="959815262"/>
    <s v="Sequoia Capital"/>
    <n v="12"/>
    <n v="3288"/>
    <n v="62858705"/>
    <n v="38"/>
    <x v="1"/>
    <x v="1"/>
  </r>
  <r>
    <x v="3746"/>
    <s v="Startup3747"/>
    <s v="E-Commerce"/>
    <s v="Australia"/>
    <s v="Melbourne"/>
    <n v="2016"/>
    <d v="2025-08-28T00:00:00"/>
    <s v="Series D"/>
    <n v="37876422"/>
    <n v="539922333"/>
    <s v="Sequoia Capital"/>
    <n v="10"/>
    <n v="2022"/>
    <n v="55475262"/>
    <n v="22"/>
    <x v="3"/>
    <x v="0"/>
  </r>
  <r>
    <x v="3747"/>
    <s v="Startup3748"/>
    <s v="EdTech"/>
    <s v="France"/>
    <s v="Paris"/>
    <n v="2021"/>
    <d v="2022-04-22T00:00:00"/>
    <s v="Series A"/>
    <n v="48236455"/>
    <n v="669383372"/>
    <s v="Tiger Global"/>
    <n v="15"/>
    <n v="4448"/>
    <n v="67514266"/>
    <n v="29"/>
    <x v="3"/>
    <x v="0"/>
  </r>
  <r>
    <x v="3748"/>
    <s v="Startup3749"/>
    <s v="E-Commerce"/>
    <s v="Singapore"/>
    <s v="Singapore"/>
    <n v="2014"/>
    <d v="2022-03-25T00:00:00"/>
    <s v="Seed"/>
    <n v="6025549"/>
    <n v="291756627"/>
    <s v="Tiger Global"/>
    <n v="8"/>
    <n v="601"/>
    <n v="99039420"/>
    <n v="7"/>
    <x v="2"/>
    <x v="0"/>
  </r>
  <r>
    <x v="3749"/>
    <s v="Startup3750"/>
    <s v="CleanTech"/>
    <s v="Japan"/>
    <s v="Tokyo"/>
    <n v="2016"/>
    <d v="2021-02-04T00:00:00"/>
    <s v="Series C"/>
    <n v="26773716"/>
    <n v="423011969"/>
    <s v="Lightspeed"/>
    <n v="13"/>
    <n v="4334"/>
    <n v="23036838"/>
    <n v="4"/>
    <x v="0"/>
    <x v="0"/>
  </r>
  <r>
    <x v="3750"/>
    <s v="Startup3751"/>
    <s v="CleanTech"/>
    <s v="UAE"/>
    <s v="Dubai"/>
    <n v="2019"/>
    <d v="2026-05-07T00:00:00"/>
    <s v="Series B"/>
    <n v="28687486"/>
    <n v="353167680"/>
    <s v="Sequoia Capital"/>
    <n v="9"/>
    <n v="4449"/>
    <n v="59849857"/>
    <n v="24"/>
    <x v="1"/>
    <x v="0"/>
  </r>
  <r>
    <x v="3751"/>
    <s v="Startup3752"/>
    <s v="E-Commerce"/>
    <s v="UAE"/>
    <s v="Abu Dhabi"/>
    <n v="2021"/>
    <d v="2021-01-14T00:00:00"/>
    <s v="Series B"/>
    <n v="27694948"/>
    <n v="365618333"/>
    <s v="Y Combinator"/>
    <n v="12"/>
    <n v="4785"/>
    <n v="36832106"/>
    <n v="29"/>
    <x v="2"/>
    <x v="0"/>
  </r>
  <r>
    <x v="3752"/>
    <s v="Startup3753"/>
    <s v="Robotics"/>
    <s v="France"/>
    <s v="Paris"/>
    <n v="2022"/>
    <d v="2023-02-08T00:00:00"/>
    <s v="Series C"/>
    <n v="32084935"/>
    <n v="292242940"/>
    <s v="Andreessen Horowitz"/>
    <n v="7"/>
    <n v="4241"/>
    <n v="40822418"/>
    <n v="12"/>
    <x v="3"/>
    <x v="0"/>
  </r>
  <r>
    <x v="3753"/>
    <s v="Startup3754"/>
    <s v="HealthTech"/>
    <s v="UAE"/>
    <s v="Dubai"/>
    <n v="2014"/>
    <d v="2022-12-17T00:00:00"/>
    <s v="IPO"/>
    <n v="48733368"/>
    <n v="617296629"/>
    <s v="Accel"/>
    <n v="11"/>
    <n v="3618"/>
    <n v="69605532"/>
    <n v="23"/>
    <x v="1"/>
    <x v="0"/>
  </r>
  <r>
    <x v="3754"/>
    <s v="Startup3755"/>
    <s v="HealthTech"/>
    <s v="Australia"/>
    <s v="Sydney"/>
    <n v="2024"/>
    <d v="2021-12-13T00:00:00"/>
    <s v="Series C"/>
    <n v="37487408"/>
    <n v="788278801"/>
    <s v="Accel"/>
    <n v="14"/>
    <n v="3237"/>
    <n v="93664895"/>
    <n v="26"/>
    <x v="2"/>
    <x v="0"/>
  </r>
  <r>
    <x v="3755"/>
    <s v="Startup3756"/>
    <s v="AI"/>
    <s v="UAE"/>
    <s v="Abu Dhabi"/>
    <n v="2022"/>
    <d v="2022-12-06T00:00:00"/>
    <s v="Pre-Seed"/>
    <n v="9683519"/>
    <n v="182167062"/>
    <s v="Peak XV"/>
    <n v="3"/>
    <n v="3398"/>
    <n v="15915083"/>
    <n v="14"/>
    <x v="0"/>
    <x v="0"/>
  </r>
  <r>
    <x v="3756"/>
    <s v="Startup3757"/>
    <s v="HealthTech"/>
    <s v="UK"/>
    <s v="London"/>
    <n v="2021"/>
    <d v="2021-11-04T00:00:00"/>
    <s v="Series A"/>
    <n v="34601989"/>
    <n v="829842916"/>
    <s v="Sequoia Capital"/>
    <n v="8"/>
    <n v="4378"/>
    <n v="16827956"/>
    <n v="14"/>
    <x v="1"/>
    <x v="1"/>
  </r>
  <r>
    <x v="3757"/>
    <s v="Startup3758"/>
    <s v="E-Commerce"/>
    <s v="France"/>
    <s v="Paris"/>
    <n v="2024"/>
    <d v="2024-04-29T00:00:00"/>
    <s v="Series B"/>
    <n v="29739492"/>
    <n v="798189529"/>
    <s v="Sequoia Capital"/>
    <n v="2"/>
    <n v="1521"/>
    <n v="26964384"/>
    <n v="30"/>
    <x v="0"/>
    <x v="0"/>
  </r>
  <r>
    <x v="3758"/>
    <s v="Startup3759"/>
    <s v="AgriTech"/>
    <s v="India"/>
    <s v="Hyderabad"/>
    <n v="2018"/>
    <d v="2025-05-13T00:00:00"/>
    <s v="IPO"/>
    <n v="1146432"/>
    <n v="31649403"/>
    <s v="Accel"/>
    <n v="5"/>
    <n v="2145"/>
    <n v="32220835"/>
    <n v="1"/>
    <x v="3"/>
    <x v="0"/>
  </r>
  <r>
    <x v="3759"/>
    <s v="Startup3760"/>
    <s v="EdTech"/>
    <s v="France"/>
    <s v="Paris"/>
    <n v="2024"/>
    <d v="2022-12-17T00:00:00"/>
    <s v="Series C"/>
    <n v="1205648"/>
    <n v="555744823"/>
    <s v="Tiger Global"/>
    <n v="8"/>
    <n v="3413"/>
    <n v="52321478"/>
    <n v="6"/>
    <x v="2"/>
    <x v="0"/>
  </r>
  <r>
    <x v="3760"/>
    <s v="Startup3761"/>
    <s v="Cybersecurity"/>
    <s v="USA"/>
    <s v="Boston"/>
    <n v="2010"/>
    <d v="2024-04-11T00:00:00"/>
    <s v="Pre-Seed"/>
    <n v="4726517"/>
    <n v="149721725"/>
    <s v="Y Combinator"/>
    <n v="10"/>
    <n v="349"/>
    <n v="12457859"/>
    <n v="16"/>
    <x v="3"/>
    <x v="0"/>
  </r>
  <r>
    <x v="3761"/>
    <s v="Startup3762"/>
    <s v="AI"/>
    <s v="Canada"/>
    <s v="Vancouver"/>
    <n v="2012"/>
    <d v="2025-01-28T00:00:00"/>
    <s v="Seed"/>
    <n v="560644"/>
    <n v="673506864"/>
    <s v="Y Combinator"/>
    <n v="10"/>
    <n v="4479"/>
    <n v="82249167"/>
    <n v="10"/>
    <x v="3"/>
    <x v="0"/>
  </r>
  <r>
    <x v="3762"/>
    <s v="Startup3763"/>
    <s v="SaaS"/>
    <s v="France"/>
    <s v="Paris"/>
    <n v="2011"/>
    <d v="2021-02-11T00:00:00"/>
    <s v="Seed"/>
    <n v="45680020"/>
    <n v="514284807"/>
    <s v="Andreessen Horowitz"/>
    <n v="15"/>
    <n v="1183"/>
    <n v="16266153"/>
    <n v="26"/>
    <x v="2"/>
    <x v="0"/>
  </r>
  <r>
    <x v="3763"/>
    <s v="Startup3764"/>
    <s v="CleanTech"/>
    <s v="Germany"/>
    <s v="Berlin"/>
    <n v="2020"/>
    <d v="2024-12-06T00:00:00"/>
    <s v="Seed"/>
    <n v="6910541"/>
    <n v="129114210"/>
    <s v="Sequoia Capital"/>
    <n v="14"/>
    <n v="712"/>
    <n v="89267866"/>
    <n v="14"/>
    <x v="2"/>
    <x v="0"/>
  </r>
  <r>
    <x v="3764"/>
    <s v="Startup3765"/>
    <s v="E-Commerce"/>
    <s v="UK"/>
    <s v="London"/>
    <n v="2019"/>
    <d v="2021-04-17T00:00:00"/>
    <s v="Series C"/>
    <n v="15500997"/>
    <n v="402756272"/>
    <s v="Andreessen Horowitz"/>
    <n v="1"/>
    <n v="839"/>
    <n v="61572122"/>
    <n v="24"/>
    <x v="0"/>
    <x v="0"/>
  </r>
  <r>
    <x v="3765"/>
    <s v="Startup3766"/>
    <s v="AgriTech"/>
    <s v="Singapore"/>
    <s v="Singapore"/>
    <n v="2010"/>
    <d v="2021-05-29T00:00:00"/>
    <s v="Pre-Seed"/>
    <n v="689506"/>
    <n v="407270359"/>
    <s v="Sequoia Capital"/>
    <n v="14"/>
    <n v="3025"/>
    <n v="13732856"/>
    <n v="40"/>
    <x v="3"/>
    <x v="0"/>
  </r>
  <r>
    <x v="3766"/>
    <s v="Startup3767"/>
    <s v="AgriTech"/>
    <s v="France"/>
    <s v="Paris"/>
    <n v="2015"/>
    <d v="2024-01-15T00:00:00"/>
    <s v="Series C"/>
    <n v="30085974"/>
    <n v="214324620"/>
    <s v="Y Combinator"/>
    <n v="7"/>
    <n v="2666"/>
    <n v="99480850"/>
    <n v="1"/>
    <x v="0"/>
    <x v="0"/>
  </r>
  <r>
    <x v="3767"/>
    <s v="Startup3768"/>
    <s v="EdTech"/>
    <s v="USA"/>
    <s v="Boston"/>
    <n v="2012"/>
    <d v="2021-07-28T00:00:00"/>
    <s v="Pre-Seed"/>
    <n v="7239434"/>
    <n v="48201396"/>
    <s v="Peak XV"/>
    <n v="5"/>
    <n v="1474"/>
    <n v="45118631"/>
    <n v="35"/>
    <x v="3"/>
    <x v="0"/>
  </r>
  <r>
    <x v="3768"/>
    <s v="Startup3769"/>
    <s v="AgriTech"/>
    <s v="Canada"/>
    <s v="Vancouver"/>
    <n v="2014"/>
    <d v="2025-02-06T00:00:00"/>
    <s v="IPO"/>
    <n v="37724895"/>
    <n v="613021064"/>
    <s v="Lightspeed"/>
    <n v="1"/>
    <n v="3362"/>
    <n v="52431902"/>
    <n v="35"/>
    <x v="0"/>
    <x v="0"/>
  </r>
  <r>
    <x v="3769"/>
    <s v="Startup3770"/>
    <s v="E-Commerce"/>
    <s v="Japan"/>
    <s v="Tokyo"/>
    <n v="2018"/>
    <d v="2024-06-05T00:00:00"/>
    <s v="Series B"/>
    <n v="35282612"/>
    <n v="653704348"/>
    <s v="Peak XV"/>
    <n v="7"/>
    <n v="3432"/>
    <n v="73124731"/>
    <n v="18"/>
    <x v="0"/>
    <x v="0"/>
  </r>
  <r>
    <x v="3770"/>
    <s v="Startup3771"/>
    <s v="SaaS"/>
    <s v="Singapore"/>
    <s v="Singapore"/>
    <n v="2021"/>
    <d v="2021-03-09T00:00:00"/>
    <s v="Series C"/>
    <n v="39247518"/>
    <n v="594547478"/>
    <s v="Accel"/>
    <n v="9"/>
    <n v="805"/>
    <n v="77740879"/>
    <n v="17"/>
    <x v="1"/>
    <x v="0"/>
  </r>
  <r>
    <x v="3771"/>
    <s v="Startup3772"/>
    <s v="SaaS"/>
    <s v="Australia"/>
    <s v="Melbourne"/>
    <n v="2010"/>
    <d v="2023-11-22T00:00:00"/>
    <s v="IPO"/>
    <n v="42724974"/>
    <n v="665391802"/>
    <s v="Peak XV"/>
    <n v="15"/>
    <n v="4384"/>
    <n v="99101554"/>
    <n v="1"/>
    <x v="3"/>
    <x v="0"/>
  </r>
  <r>
    <x v="3772"/>
    <s v="Startup3773"/>
    <s v="E-Commerce"/>
    <s v="UK"/>
    <s v="London"/>
    <n v="2023"/>
    <d v="2021-05-09T00:00:00"/>
    <s v="Series D"/>
    <n v="38615217"/>
    <n v="535241466"/>
    <s v="Accel"/>
    <n v="9"/>
    <n v="1383"/>
    <n v="56133410"/>
    <n v="23"/>
    <x v="1"/>
    <x v="0"/>
  </r>
  <r>
    <x v="3773"/>
    <s v="Startup3774"/>
    <s v="AI"/>
    <s v="Canada"/>
    <s v="Vancouver"/>
    <n v="2011"/>
    <d v="2023-06-29T00:00:00"/>
    <s v="IPO"/>
    <n v="37239545"/>
    <n v="413973577"/>
    <s v="Andreessen Horowitz"/>
    <n v="1"/>
    <n v="3703"/>
    <n v="41731543"/>
    <n v="38"/>
    <x v="2"/>
    <x v="0"/>
  </r>
  <r>
    <x v="3774"/>
    <s v="Startup3775"/>
    <s v="E-Commerce"/>
    <s v="Australia"/>
    <s v="Melbourne"/>
    <n v="2012"/>
    <d v="2023-03-02T00:00:00"/>
    <s v="Pre-Seed"/>
    <n v="11392846"/>
    <n v="674285634"/>
    <s v="Y Combinator"/>
    <n v="8"/>
    <n v="2379"/>
    <n v="12085154"/>
    <n v="9"/>
    <x v="0"/>
    <x v="0"/>
  </r>
  <r>
    <x v="3775"/>
    <s v="Startup3776"/>
    <s v="Robotics"/>
    <s v="India"/>
    <s v="Bengaluru"/>
    <n v="2015"/>
    <d v="2022-06-09T00:00:00"/>
    <s v="Series C"/>
    <n v="14257050"/>
    <n v="436861507"/>
    <s v="Accel"/>
    <n v="12"/>
    <n v="1852"/>
    <n v="15013601"/>
    <n v="29"/>
    <x v="2"/>
    <x v="0"/>
  </r>
  <r>
    <x v="3776"/>
    <s v="Startup3777"/>
    <s v="AgriTech"/>
    <s v="France"/>
    <s v="Paris"/>
    <n v="2010"/>
    <d v="2023-10-31T00:00:00"/>
    <s v="IPO"/>
    <n v="45705439"/>
    <n v="175622209"/>
    <s v="Lightspeed"/>
    <n v="7"/>
    <n v="2644"/>
    <n v="33624539"/>
    <n v="26"/>
    <x v="3"/>
    <x v="0"/>
  </r>
  <r>
    <x v="3777"/>
    <s v="Startup3778"/>
    <s v="FinTech"/>
    <s v="Japan"/>
    <s v="Tokyo"/>
    <n v="2016"/>
    <d v="2021-05-06T00:00:00"/>
    <s v="Series B"/>
    <n v="17606337"/>
    <n v="662219251"/>
    <s v="Andreessen Horowitz"/>
    <n v="11"/>
    <n v="1509"/>
    <n v="39950410"/>
    <n v="14"/>
    <x v="2"/>
    <x v="0"/>
  </r>
  <r>
    <x v="3778"/>
    <s v="Startup3779"/>
    <s v="AI"/>
    <s v="Japan"/>
    <s v="Tokyo"/>
    <n v="2010"/>
    <d v="2025-04-11T00:00:00"/>
    <s v="Seed"/>
    <n v="44467288"/>
    <n v="333495592"/>
    <s v="SoftBank"/>
    <n v="9"/>
    <n v="3187"/>
    <n v="7388189"/>
    <n v="29"/>
    <x v="3"/>
    <x v="0"/>
  </r>
  <r>
    <x v="3779"/>
    <s v="Startup3780"/>
    <s v="EdTech"/>
    <s v="Singapore"/>
    <s v="Singapore"/>
    <n v="2013"/>
    <d v="2025-10-24T00:00:00"/>
    <s v="Pre-Seed"/>
    <n v="33885835"/>
    <n v="482120317"/>
    <s v="Peak XV"/>
    <n v="3"/>
    <n v="314"/>
    <n v="38549726"/>
    <n v="27"/>
    <x v="0"/>
    <x v="0"/>
  </r>
  <r>
    <x v="3780"/>
    <s v="Startup3781"/>
    <s v="Robotics"/>
    <s v="Germany"/>
    <s v="Berlin"/>
    <n v="2011"/>
    <d v="2026-03-26T00:00:00"/>
    <s v="IPO"/>
    <n v="17031400"/>
    <n v="700073704"/>
    <s v="Y Combinator"/>
    <n v="5"/>
    <n v="3524"/>
    <n v="32980624"/>
    <n v="19"/>
    <x v="1"/>
    <x v="0"/>
  </r>
  <r>
    <x v="3781"/>
    <s v="Startup3782"/>
    <s v="AI"/>
    <s v="France"/>
    <s v="Paris"/>
    <n v="2013"/>
    <d v="2024-10-01T00:00:00"/>
    <s v="Series C"/>
    <n v="47163321"/>
    <n v="84953273"/>
    <s v="SoftBank"/>
    <n v="3"/>
    <n v="1112"/>
    <n v="34137584"/>
    <n v="9"/>
    <x v="2"/>
    <x v="0"/>
  </r>
  <r>
    <x v="3782"/>
    <s v="Startup3783"/>
    <s v="E-Commerce"/>
    <s v="India"/>
    <s v="Pune"/>
    <n v="2010"/>
    <d v="2024-02-16T00:00:00"/>
    <s v="Series C"/>
    <n v="5993264"/>
    <n v="913543577"/>
    <s v="SoftBank"/>
    <n v="10"/>
    <n v="2660"/>
    <n v="34613838"/>
    <n v="11"/>
    <x v="3"/>
    <x v="1"/>
  </r>
  <r>
    <x v="3783"/>
    <s v="Startup3784"/>
    <s v="CleanTech"/>
    <s v="Australia"/>
    <s v="Melbourne"/>
    <n v="2019"/>
    <d v="2022-03-09T00:00:00"/>
    <s v="IPO"/>
    <n v="17640602"/>
    <n v="770665047"/>
    <s v="Accel"/>
    <n v="8"/>
    <n v="837"/>
    <n v="61155546"/>
    <n v="4"/>
    <x v="3"/>
    <x v="0"/>
  </r>
  <r>
    <x v="3784"/>
    <s v="Startup3785"/>
    <s v="FinTech"/>
    <s v="Germany"/>
    <s v="Berlin"/>
    <n v="2015"/>
    <d v="2022-07-25T00:00:00"/>
    <s v="Series D"/>
    <n v="13298402"/>
    <n v="174476187"/>
    <s v="Accel"/>
    <n v="8"/>
    <n v="3546"/>
    <n v="67694225"/>
    <n v="25"/>
    <x v="2"/>
    <x v="0"/>
  </r>
  <r>
    <x v="3785"/>
    <s v="Startup3786"/>
    <s v="AgriTech"/>
    <s v="France"/>
    <s v="Paris"/>
    <n v="2022"/>
    <d v="2025-06-29T00:00:00"/>
    <s v="IPO"/>
    <n v="41922826"/>
    <n v="270965659"/>
    <s v="Andreessen Horowitz"/>
    <n v="10"/>
    <n v="4286"/>
    <n v="55867587"/>
    <n v="10"/>
    <x v="0"/>
    <x v="0"/>
  </r>
  <r>
    <x v="3786"/>
    <s v="Startup3787"/>
    <s v="Cybersecurity"/>
    <s v="Japan"/>
    <s v="Tokyo"/>
    <n v="2013"/>
    <d v="2025-02-10T00:00:00"/>
    <s v="IPO"/>
    <n v="14516158"/>
    <n v="747966042"/>
    <s v="SoftBank"/>
    <n v="8"/>
    <n v="488"/>
    <n v="4398585"/>
    <n v="29"/>
    <x v="0"/>
    <x v="0"/>
  </r>
  <r>
    <x v="3787"/>
    <s v="Startup3788"/>
    <s v="FinTech"/>
    <s v="Germany"/>
    <s v="Berlin"/>
    <n v="2014"/>
    <d v="2023-12-13T00:00:00"/>
    <s v="Series A"/>
    <n v="2479926"/>
    <n v="483392048"/>
    <s v="Lightspeed"/>
    <n v="2"/>
    <n v="4118"/>
    <n v="40075567"/>
    <n v="15"/>
    <x v="0"/>
    <x v="0"/>
  </r>
  <r>
    <x v="3788"/>
    <s v="Startup3789"/>
    <s v="AgriTech"/>
    <s v="Japan"/>
    <s v="Tokyo"/>
    <n v="2010"/>
    <d v="2022-01-04T00:00:00"/>
    <s v="Series A"/>
    <n v="20382659"/>
    <n v="763552015"/>
    <s v="Lightspeed"/>
    <n v="10"/>
    <n v="1604"/>
    <n v="7458237"/>
    <n v="32"/>
    <x v="0"/>
    <x v="0"/>
  </r>
  <r>
    <x v="3789"/>
    <s v="Startup3790"/>
    <s v="Cybersecurity"/>
    <s v="Canada"/>
    <s v="Toronto"/>
    <n v="2011"/>
    <d v="2026-03-29T00:00:00"/>
    <s v="Series A"/>
    <n v="29448548"/>
    <n v="174851474"/>
    <s v="SoftBank"/>
    <n v="6"/>
    <n v="1500"/>
    <n v="71241581"/>
    <n v="37"/>
    <x v="0"/>
    <x v="0"/>
  </r>
  <r>
    <x v="3790"/>
    <s v="Startup3791"/>
    <s v="SaaS"/>
    <s v="Canada"/>
    <s v="Toronto"/>
    <n v="2023"/>
    <d v="2024-02-03T00:00:00"/>
    <s v="Series B"/>
    <n v="38816430"/>
    <n v="258184354"/>
    <s v="Accel"/>
    <n v="11"/>
    <n v="1759"/>
    <n v="89982022"/>
    <n v="26"/>
    <x v="0"/>
    <x v="0"/>
  </r>
  <r>
    <x v="3791"/>
    <s v="Startup3792"/>
    <s v="E-Commerce"/>
    <s v="Australia"/>
    <s v="Sydney"/>
    <n v="2018"/>
    <d v="2023-02-27T00:00:00"/>
    <s v="Seed"/>
    <n v="20380950"/>
    <n v="440266801"/>
    <s v="Andreessen Horowitz"/>
    <n v="8"/>
    <n v="3137"/>
    <n v="96466975"/>
    <n v="12"/>
    <x v="2"/>
    <x v="0"/>
  </r>
  <r>
    <x v="3792"/>
    <s v="Startup3793"/>
    <s v="AgriTech"/>
    <s v="Singapore"/>
    <s v="Singapore"/>
    <n v="2017"/>
    <d v="2021-08-09T00:00:00"/>
    <s v="Series C"/>
    <n v="9437332"/>
    <n v="598717666"/>
    <s v="Y Combinator"/>
    <n v="13"/>
    <n v="2978"/>
    <n v="36205098"/>
    <n v="5"/>
    <x v="1"/>
    <x v="0"/>
  </r>
  <r>
    <x v="3793"/>
    <s v="Startup3794"/>
    <s v="EdTech"/>
    <s v="USA"/>
    <s v="San Francisco"/>
    <n v="2022"/>
    <d v="2022-10-09T00:00:00"/>
    <s v="IPO"/>
    <n v="37642712"/>
    <n v="514024940"/>
    <s v="Accel"/>
    <n v="10"/>
    <n v="478"/>
    <n v="34842978"/>
    <n v="3"/>
    <x v="3"/>
    <x v="0"/>
  </r>
  <r>
    <x v="3794"/>
    <s v="Startup3795"/>
    <s v="AI"/>
    <s v="Australia"/>
    <s v="Melbourne"/>
    <n v="2014"/>
    <d v="2024-06-14T00:00:00"/>
    <s v="Seed"/>
    <n v="47846312"/>
    <n v="23507868"/>
    <s v="SoftBank"/>
    <n v="4"/>
    <n v="430"/>
    <n v="21930561"/>
    <n v="28"/>
    <x v="2"/>
    <x v="0"/>
  </r>
  <r>
    <x v="3795"/>
    <s v="Startup3796"/>
    <s v="Robotics"/>
    <s v="India"/>
    <s v="Mumbai"/>
    <n v="2020"/>
    <d v="2022-11-05T00:00:00"/>
    <s v="Series C"/>
    <n v="10511990"/>
    <n v="782913213"/>
    <s v="Peak XV"/>
    <n v="2"/>
    <n v="3564"/>
    <n v="76699893"/>
    <n v="25"/>
    <x v="1"/>
    <x v="0"/>
  </r>
  <r>
    <x v="3796"/>
    <s v="Startup3797"/>
    <s v="FinTech"/>
    <s v="France"/>
    <s v="Paris"/>
    <n v="2019"/>
    <d v="2025-03-19T00:00:00"/>
    <s v="Pre-Seed"/>
    <n v="40819424"/>
    <n v="245490699"/>
    <s v="Peak XV"/>
    <n v="1"/>
    <n v="4971"/>
    <n v="44030881"/>
    <n v="38"/>
    <x v="3"/>
    <x v="0"/>
  </r>
  <r>
    <x v="3797"/>
    <s v="Startup3798"/>
    <s v="AI"/>
    <s v="France"/>
    <s v="Paris"/>
    <n v="2023"/>
    <d v="2026-04-05T00:00:00"/>
    <s v="Pre-Seed"/>
    <n v="10763835"/>
    <n v="802610596"/>
    <s v="Andreessen Horowitz"/>
    <n v="8"/>
    <n v="3392"/>
    <n v="86186559"/>
    <n v="1"/>
    <x v="0"/>
    <x v="1"/>
  </r>
  <r>
    <x v="3798"/>
    <s v="Startup3799"/>
    <s v="FinTech"/>
    <s v="USA"/>
    <s v="New York"/>
    <n v="2021"/>
    <d v="2022-11-11T00:00:00"/>
    <s v="Series D"/>
    <n v="44303917"/>
    <n v="963609097"/>
    <s v="Tiger Global"/>
    <n v="11"/>
    <n v="1137"/>
    <n v="42762480"/>
    <n v="7"/>
    <x v="0"/>
    <x v="1"/>
  </r>
  <r>
    <x v="3799"/>
    <s v="Startup3800"/>
    <s v="FinTech"/>
    <s v="USA"/>
    <s v="San Francisco"/>
    <n v="2012"/>
    <d v="2026-03-26T00:00:00"/>
    <s v="Pre-Seed"/>
    <n v="858580"/>
    <n v="741677950"/>
    <s v="Accel"/>
    <n v="8"/>
    <n v="4343"/>
    <n v="22911645"/>
    <n v="10"/>
    <x v="0"/>
    <x v="0"/>
  </r>
  <r>
    <x v="3800"/>
    <s v="Startup3801"/>
    <s v="SaaS"/>
    <s v="UAE"/>
    <s v="Abu Dhabi"/>
    <n v="2017"/>
    <d v="2023-10-09T00:00:00"/>
    <s v="Series B"/>
    <n v="5415785"/>
    <n v="10877377"/>
    <s v="Accel"/>
    <n v="5"/>
    <n v="4109"/>
    <n v="26650950"/>
    <n v="16"/>
    <x v="1"/>
    <x v="0"/>
  </r>
  <r>
    <x v="3801"/>
    <s v="Startup3802"/>
    <s v="FinTech"/>
    <s v="Australia"/>
    <s v="Sydney"/>
    <n v="2012"/>
    <d v="2024-02-01T00:00:00"/>
    <s v="IPO"/>
    <n v="41461504"/>
    <n v="382698089"/>
    <s v="Andreessen Horowitz"/>
    <n v="10"/>
    <n v="4040"/>
    <n v="990997"/>
    <n v="20"/>
    <x v="3"/>
    <x v="0"/>
  </r>
  <r>
    <x v="3802"/>
    <s v="Startup3803"/>
    <s v="EdTech"/>
    <s v="Singapore"/>
    <s v="Singapore"/>
    <n v="2021"/>
    <d v="2026-05-01T00:00:00"/>
    <s v="Series A"/>
    <n v="13101873"/>
    <n v="373762556"/>
    <s v="Lightspeed"/>
    <n v="5"/>
    <n v="1432"/>
    <n v="91391699"/>
    <n v="30"/>
    <x v="1"/>
    <x v="0"/>
  </r>
  <r>
    <x v="3803"/>
    <s v="Startup3804"/>
    <s v="SaaS"/>
    <s v="Australia"/>
    <s v="Sydney"/>
    <n v="2011"/>
    <d v="2024-05-06T00:00:00"/>
    <s v="IPO"/>
    <n v="19621195"/>
    <n v="361425174"/>
    <s v="Peak XV"/>
    <n v="10"/>
    <n v="801"/>
    <n v="37372391"/>
    <n v="20"/>
    <x v="3"/>
    <x v="0"/>
  </r>
  <r>
    <x v="3804"/>
    <s v="Startup3805"/>
    <s v="EdTech"/>
    <s v="Japan"/>
    <s v="Tokyo"/>
    <n v="2010"/>
    <d v="2022-03-12T00:00:00"/>
    <s v="Seed"/>
    <n v="43824799"/>
    <n v="634564853"/>
    <s v="Y Combinator"/>
    <n v="4"/>
    <n v="2997"/>
    <n v="4703515"/>
    <n v="19"/>
    <x v="1"/>
    <x v="0"/>
  </r>
  <r>
    <x v="3805"/>
    <s v="Startup3806"/>
    <s v="CleanTech"/>
    <s v="UAE"/>
    <s v="Abu Dhabi"/>
    <n v="2016"/>
    <d v="2024-07-22T00:00:00"/>
    <s v="Seed"/>
    <n v="26535106"/>
    <n v="812489432"/>
    <s v="Accel"/>
    <n v="10"/>
    <n v="793"/>
    <n v="70762392"/>
    <n v="3"/>
    <x v="2"/>
    <x v="1"/>
  </r>
  <r>
    <x v="3806"/>
    <s v="Startup3807"/>
    <s v="E-Commerce"/>
    <s v="UAE"/>
    <s v="Abu Dhabi"/>
    <n v="2016"/>
    <d v="2023-05-07T00:00:00"/>
    <s v="Series B"/>
    <n v="36497989"/>
    <n v="632686390"/>
    <s v="Accel"/>
    <n v="8"/>
    <n v="4900"/>
    <n v="39733434"/>
    <n v="22"/>
    <x v="0"/>
    <x v="0"/>
  </r>
  <r>
    <x v="3807"/>
    <s v="Startup3808"/>
    <s v="HealthTech"/>
    <s v="UK"/>
    <s v="London"/>
    <n v="2014"/>
    <d v="2021-06-04T00:00:00"/>
    <s v="Series A"/>
    <n v="7230388"/>
    <n v="834060747"/>
    <s v="Tiger Global"/>
    <n v="4"/>
    <n v="1975"/>
    <n v="15855082"/>
    <n v="14"/>
    <x v="0"/>
    <x v="1"/>
  </r>
  <r>
    <x v="3808"/>
    <s v="Startup3809"/>
    <s v="FinTech"/>
    <s v="UAE"/>
    <s v="Dubai"/>
    <n v="2013"/>
    <d v="2022-11-23T00:00:00"/>
    <s v="Series D"/>
    <n v="29459742"/>
    <n v="448303431"/>
    <s v="Andreessen Horowitz"/>
    <n v="6"/>
    <n v="1356"/>
    <n v="91955583"/>
    <n v="36"/>
    <x v="1"/>
    <x v="0"/>
  </r>
  <r>
    <x v="3809"/>
    <s v="Startup3810"/>
    <s v="AgriTech"/>
    <s v="Canada"/>
    <s v="Vancouver"/>
    <n v="2017"/>
    <d v="2024-04-19T00:00:00"/>
    <s v="Series B"/>
    <n v="12970924"/>
    <n v="619050242"/>
    <s v="Accel"/>
    <n v="11"/>
    <n v="2072"/>
    <n v="56515336"/>
    <n v="29"/>
    <x v="3"/>
    <x v="0"/>
  </r>
  <r>
    <x v="3810"/>
    <s v="Startup3811"/>
    <s v="AI"/>
    <s v="Singapore"/>
    <s v="Singapore"/>
    <n v="2015"/>
    <d v="2021-12-29T00:00:00"/>
    <s v="Series B"/>
    <n v="1197434"/>
    <n v="326873252"/>
    <s v="Andreessen Horowitz"/>
    <n v="13"/>
    <n v="3484"/>
    <n v="51670097"/>
    <n v="28"/>
    <x v="3"/>
    <x v="0"/>
  </r>
  <r>
    <x v="3811"/>
    <s v="Startup3812"/>
    <s v="AgriTech"/>
    <s v="UAE"/>
    <s v="Abu Dhabi"/>
    <n v="2024"/>
    <d v="2021-11-08T00:00:00"/>
    <s v="Series D"/>
    <n v="10593135"/>
    <n v="637656518"/>
    <s v="Peak XV"/>
    <n v="7"/>
    <n v="2290"/>
    <n v="28552792"/>
    <n v="18"/>
    <x v="1"/>
    <x v="0"/>
  </r>
  <r>
    <x v="3812"/>
    <s v="Startup3813"/>
    <s v="CleanTech"/>
    <s v="India"/>
    <s v="Mumbai"/>
    <n v="2021"/>
    <d v="2024-06-01T00:00:00"/>
    <s v="Series A"/>
    <n v="9566617"/>
    <n v="212502446"/>
    <s v="SoftBank"/>
    <n v="7"/>
    <n v="1683"/>
    <n v="74939702"/>
    <n v="20"/>
    <x v="0"/>
    <x v="0"/>
  </r>
  <r>
    <x v="3813"/>
    <s v="Startup3814"/>
    <s v="E-Commerce"/>
    <s v="Australia"/>
    <s v="Melbourne"/>
    <n v="2010"/>
    <d v="2022-08-24T00:00:00"/>
    <s v="IPO"/>
    <n v="28989279"/>
    <n v="79111696"/>
    <s v="Accel"/>
    <n v="15"/>
    <n v="1831"/>
    <n v="92430166"/>
    <n v="31"/>
    <x v="2"/>
    <x v="0"/>
  </r>
  <r>
    <x v="3814"/>
    <s v="Startup3815"/>
    <s v="E-Commerce"/>
    <s v="India"/>
    <s v="Mumbai"/>
    <n v="2024"/>
    <d v="2024-10-05T00:00:00"/>
    <s v="Series C"/>
    <n v="40984524"/>
    <n v="503512392"/>
    <s v="Andreessen Horowitz"/>
    <n v="6"/>
    <n v="2647"/>
    <n v="95309847"/>
    <n v="32"/>
    <x v="1"/>
    <x v="0"/>
  </r>
  <r>
    <x v="3815"/>
    <s v="Startup3816"/>
    <s v="CleanTech"/>
    <s v="Canada"/>
    <s v="Vancouver"/>
    <n v="2011"/>
    <d v="2025-04-24T00:00:00"/>
    <s v="Pre-Seed"/>
    <n v="24935475"/>
    <n v="507183794"/>
    <s v="Tiger Global"/>
    <n v="12"/>
    <n v="116"/>
    <n v="28728232"/>
    <n v="1"/>
    <x v="2"/>
    <x v="0"/>
  </r>
  <r>
    <x v="3816"/>
    <s v="Startup3817"/>
    <s v="EdTech"/>
    <s v="Canada"/>
    <s v="Vancouver"/>
    <n v="2021"/>
    <d v="2024-09-14T00:00:00"/>
    <s v="Series B"/>
    <n v="14536312"/>
    <n v="660113612"/>
    <s v="Accel"/>
    <n v="7"/>
    <n v="4481"/>
    <n v="14829561"/>
    <n v="4"/>
    <x v="0"/>
    <x v="0"/>
  </r>
  <r>
    <x v="3817"/>
    <s v="Startup3818"/>
    <s v="E-Commerce"/>
    <s v="India"/>
    <s v="Mumbai"/>
    <n v="2015"/>
    <d v="2023-04-04T00:00:00"/>
    <s v="IPO"/>
    <n v="47380918"/>
    <n v="442112160"/>
    <s v="Accel"/>
    <n v="8"/>
    <n v="3517"/>
    <n v="8825197"/>
    <n v="27"/>
    <x v="0"/>
    <x v="0"/>
  </r>
  <r>
    <x v="3818"/>
    <s v="Startup3819"/>
    <s v="EdTech"/>
    <s v="UAE"/>
    <s v="Abu Dhabi"/>
    <n v="2023"/>
    <d v="2026-04-16T00:00:00"/>
    <s v="IPO"/>
    <n v="31998047"/>
    <n v="460301805"/>
    <s v="Lightspeed"/>
    <n v="3"/>
    <n v="4682"/>
    <n v="47871848"/>
    <n v="33"/>
    <x v="1"/>
    <x v="0"/>
  </r>
  <r>
    <x v="3819"/>
    <s v="Startup3820"/>
    <s v="Robotics"/>
    <s v="Canada"/>
    <s v="Toronto"/>
    <n v="2015"/>
    <d v="2022-10-06T00:00:00"/>
    <s v="IPO"/>
    <n v="30286498"/>
    <n v="160751545"/>
    <s v="Tiger Global"/>
    <n v="1"/>
    <n v="3052"/>
    <n v="14129143"/>
    <n v="40"/>
    <x v="2"/>
    <x v="0"/>
  </r>
  <r>
    <x v="3820"/>
    <s v="Startup3821"/>
    <s v="FinTech"/>
    <s v="UAE"/>
    <s v="Dubai"/>
    <n v="2013"/>
    <d v="2025-04-23T00:00:00"/>
    <s v="Pre-Seed"/>
    <n v="1896145"/>
    <n v="785695399"/>
    <s v="Lightspeed"/>
    <n v="12"/>
    <n v="4823"/>
    <n v="70154170"/>
    <n v="16"/>
    <x v="3"/>
    <x v="0"/>
  </r>
  <r>
    <x v="3821"/>
    <s v="Startup3822"/>
    <s v="FinTech"/>
    <s v="UAE"/>
    <s v="Dubai"/>
    <n v="2019"/>
    <d v="2022-03-11T00:00:00"/>
    <s v="Series D"/>
    <n v="49939934"/>
    <n v="579587029"/>
    <s v="Peak XV"/>
    <n v="10"/>
    <n v="3741"/>
    <n v="9142477"/>
    <n v="40"/>
    <x v="1"/>
    <x v="0"/>
  </r>
  <r>
    <x v="3822"/>
    <s v="Startup3823"/>
    <s v="E-Commerce"/>
    <s v="Canada"/>
    <s v="Vancouver"/>
    <n v="2018"/>
    <d v="2025-01-23T00:00:00"/>
    <s v="Series A"/>
    <n v="39355792"/>
    <n v="86072444"/>
    <s v="Lightspeed"/>
    <n v="4"/>
    <n v="2553"/>
    <n v="47562127"/>
    <n v="36"/>
    <x v="0"/>
    <x v="0"/>
  </r>
  <r>
    <x v="3823"/>
    <s v="Startup3824"/>
    <s v="HealthTech"/>
    <s v="USA"/>
    <s v="San Francisco"/>
    <n v="2019"/>
    <d v="2021-01-07T00:00:00"/>
    <s v="Series B"/>
    <n v="23915967"/>
    <n v="106983976"/>
    <s v="Tiger Global"/>
    <n v="8"/>
    <n v="2791"/>
    <n v="87598507"/>
    <n v="8"/>
    <x v="0"/>
    <x v="0"/>
  </r>
  <r>
    <x v="3824"/>
    <s v="Startup3825"/>
    <s v="SaaS"/>
    <s v="Singapore"/>
    <s v="Singapore"/>
    <n v="2018"/>
    <d v="2021-09-11T00:00:00"/>
    <s v="Series C"/>
    <n v="18746258"/>
    <n v="724428794"/>
    <s v="Lightspeed"/>
    <n v="5"/>
    <n v="2299"/>
    <n v="29436517"/>
    <n v="17"/>
    <x v="1"/>
    <x v="0"/>
  </r>
  <r>
    <x v="3825"/>
    <s v="Startup3826"/>
    <s v="Robotics"/>
    <s v="India"/>
    <s v="Bengaluru"/>
    <n v="2024"/>
    <d v="2021-11-29T00:00:00"/>
    <s v="Series B"/>
    <n v="10990446"/>
    <n v="740074964"/>
    <s v="Accel"/>
    <n v="14"/>
    <n v="3120"/>
    <n v="8901512"/>
    <n v="32"/>
    <x v="0"/>
    <x v="0"/>
  </r>
  <r>
    <x v="3826"/>
    <s v="Startup3827"/>
    <s v="CleanTech"/>
    <s v="Germany"/>
    <s v="Berlin"/>
    <n v="2023"/>
    <d v="2026-02-14T00:00:00"/>
    <s v="IPO"/>
    <n v="28330755"/>
    <n v="441747910"/>
    <s v="Lightspeed"/>
    <n v="9"/>
    <n v="2617"/>
    <n v="75289885"/>
    <n v="28"/>
    <x v="3"/>
    <x v="0"/>
  </r>
  <r>
    <x v="3827"/>
    <s v="Startup3828"/>
    <s v="FinTech"/>
    <s v="Germany"/>
    <s v="Munich"/>
    <n v="2015"/>
    <d v="2021-01-30T00:00:00"/>
    <s v="Seed"/>
    <n v="40634938"/>
    <n v="142965543"/>
    <s v="Peak XV"/>
    <n v="12"/>
    <n v="1089"/>
    <n v="3831507"/>
    <n v="2"/>
    <x v="3"/>
    <x v="0"/>
  </r>
  <r>
    <x v="3828"/>
    <s v="Startup3829"/>
    <s v="E-Commerce"/>
    <s v="Singapore"/>
    <s v="Singapore"/>
    <n v="2013"/>
    <d v="2021-06-17T00:00:00"/>
    <s v="Seed"/>
    <n v="17118040"/>
    <n v="971150493"/>
    <s v="SoftBank"/>
    <n v="10"/>
    <n v="2427"/>
    <n v="2217302"/>
    <n v="22"/>
    <x v="3"/>
    <x v="1"/>
  </r>
  <r>
    <x v="3829"/>
    <s v="Startup3830"/>
    <s v="AgriTech"/>
    <s v="UAE"/>
    <s v="Abu Dhabi"/>
    <n v="2013"/>
    <d v="2022-10-18T00:00:00"/>
    <s v="Series C"/>
    <n v="5834158"/>
    <n v="647571799"/>
    <s v="Sequoia Capital"/>
    <n v="2"/>
    <n v="720"/>
    <n v="37239177"/>
    <n v="27"/>
    <x v="2"/>
    <x v="0"/>
  </r>
  <r>
    <x v="3830"/>
    <s v="Startup3831"/>
    <s v="FinTech"/>
    <s v="USA"/>
    <s v="Austin"/>
    <n v="2014"/>
    <d v="2022-03-12T00:00:00"/>
    <s v="Series B"/>
    <n v="3611322"/>
    <n v="600271009"/>
    <s v="Tiger Global"/>
    <n v="5"/>
    <n v="2227"/>
    <n v="12204042"/>
    <n v="24"/>
    <x v="2"/>
    <x v="0"/>
  </r>
  <r>
    <x v="3831"/>
    <s v="Startup3832"/>
    <s v="AI"/>
    <s v="India"/>
    <s v="Hyderabad"/>
    <n v="2019"/>
    <d v="2024-04-04T00:00:00"/>
    <s v="Seed"/>
    <n v="24612522"/>
    <n v="169933951"/>
    <s v="Tiger Global"/>
    <n v="5"/>
    <n v="3011"/>
    <n v="66964012"/>
    <n v="31"/>
    <x v="3"/>
    <x v="0"/>
  </r>
  <r>
    <x v="3832"/>
    <s v="Startup3833"/>
    <s v="EdTech"/>
    <s v="India"/>
    <s v="Mumbai"/>
    <n v="2020"/>
    <d v="2021-04-18T00:00:00"/>
    <s v="Series B"/>
    <n v="7624945"/>
    <n v="935109915"/>
    <s v="Y Combinator"/>
    <n v="11"/>
    <n v="4205"/>
    <n v="32520132"/>
    <n v="32"/>
    <x v="2"/>
    <x v="1"/>
  </r>
  <r>
    <x v="3833"/>
    <s v="Startup3834"/>
    <s v="AI"/>
    <s v="Australia"/>
    <s v="Melbourne"/>
    <n v="2020"/>
    <d v="2022-05-02T00:00:00"/>
    <s v="IPO"/>
    <n v="9987318"/>
    <n v="124672945"/>
    <s v="Y Combinator"/>
    <n v="11"/>
    <n v="2435"/>
    <n v="12737198"/>
    <n v="39"/>
    <x v="0"/>
    <x v="0"/>
  </r>
  <r>
    <x v="3834"/>
    <s v="Startup3835"/>
    <s v="Robotics"/>
    <s v="India"/>
    <s v="Bengaluru"/>
    <n v="2019"/>
    <d v="2021-10-09T00:00:00"/>
    <s v="Series D"/>
    <n v="46111113"/>
    <n v="114549566"/>
    <s v="Y Combinator"/>
    <n v="7"/>
    <n v="4424"/>
    <n v="89740694"/>
    <n v="19"/>
    <x v="2"/>
    <x v="0"/>
  </r>
  <r>
    <x v="3835"/>
    <s v="Startup3836"/>
    <s v="FinTech"/>
    <s v="France"/>
    <s v="Paris"/>
    <n v="2024"/>
    <d v="2022-04-02T00:00:00"/>
    <s v="IPO"/>
    <n v="11908982"/>
    <n v="760164483"/>
    <s v="Sequoia Capital"/>
    <n v="7"/>
    <n v="1574"/>
    <n v="13859253"/>
    <n v="40"/>
    <x v="3"/>
    <x v="0"/>
  </r>
  <r>
    <x v="3836"/>
    <s v="Startup3837"/>
    <s v="FinTech"/>
    <s v="Australia"/>
    <s v="Melbourne"/>
    <n v="2014"/>
    <d v="2023-01-23T00:00:00"/>
    <s v="Series D"/>
    <n v="6246107"/>
    <n v="753467783"/>
    <s v="Sequoia Capital"/>
    <n v="2"/>
    <n v="100"/>
    <n v="63926745"/>
    <n v="13"/>
    <x v="3"/>
    <x v="0"/>
  </r>
  <r>
    <x v="3837"/>
    <s v="Startup3838"/>
    <s v="E-Commerce"/>
    <s v="India"/>
    <s v="Mumbai"/>
    <n v="2017"/>
    <d v="2021-02-28T00:00:00"/>
    <s v="Seed"/>
    <n v="43290445"/>
    <n v="214272699"/>
    <s v="Lightspeed"/>
    <n v="1"/>
    <n v="1715"/>
    <n v="67973324"/>
    <n v="21"/>
    <x v="1"/>
    <x v="0"/>
  </r>
  <r>
    <x v="3838"/>
    <s v="Startup3839"/>
    <s v="AgriTech"/>
    <s v="Australia"/>
    <s v="Sydney"/>
    <n v="2010"/>
    <d v="2024-12-30T00:00:00"/>
    <s v="Pre-Seed"/>
    <n v="32951089"/>
    <n v="99216650"/>
    <s v="Andreessen Horowitz"/>
    <n v="12"/>
    <n v="4597"/>
    <n v="72499095"/>
    <n v="33"/>
    <x v="1"/>
    <x v="0"/>
  </r>
  <r>
    <x v="3839"/>
    <s v="Startup3840"/>
    <s v="EdTech"/>
    <s v="Germany"/>
    <s v="Munich"/>
    <n v="2014"/>
    <d v="2023-10-09T00:00:00"/>
    <s v="Series A"/>
    <n v="17063465"/>
    <n v="93453482"/>
    <s v="Tiger Global"/>
    <n v="15"/>
    <n v="249"/>
    <n v="6934985"/>
    <n v="2"/>
    <x v="3"/>
    <x v="0"/>
  </r>
  <r>
    <x v="3840"/>
    <s v="Startup3841"/>
    <s v="EdTech"/>
    <s v="Canada"/>
    <s v="Toronto"/>
    <n v="2012"/>
    <d v="2021-01-01T00:00:00"/>
    <s v="Series B"/>
    <n v="31187575"/>
    <n v="23293386"/>
    <s v="Sequoia Capital"/>
    <n v="5"/>
    <n v="2699"/>
    <n v="8137181"/>
    <n v="11"/>
    <x v="1"/>
    <x v="0"/>
  </r>
  <r>
    <x v="3841"/>
    <s v="Startup3842"/>
    <s v="AI"/>
    <s v="India"/>
    <s v="Hyderabad"/>
    <n v="2013"/>
    <d v="2022-03-28T00:00:00"/>
    <s v="Series A"/>
    <n v="35791247"/>
    <n v="937864144"/>
    <s v="Sequoia Capital"/>
    <n v="9"/>
    <n v="3344"/>
    <n v="80087000"/>
    <n v="11"/>
    <x v="2"/>
    <x v="1"/>
  </r>
  <r>
    <x v="3842"/>
    <s v="Startup3843"/>
    <s v="Robotics"/>
    <s v="Germany"/>
    <s v="Munich"/>
    <n v="2022"/>
    <d v="2023-10-03T00:00:00"/>
    <s v="Series C"/>
    <n v="30897209"/>
    <n v="574352689"/>
    <s v="SoftBank"/>
    <n v="5"/>
    <n v="2010"/>
    <n v="58854231"/>
    <n v="1"/>
    <x v="1"/>
    <x v="0"/>
  </r>
  <r>
    <x v="3843"/>
    <s v="Startup3844"/>
    <s v="HealthTech"/>
    <s v="Canada"/>
    <s v="Toronto"/>
    <n v="2015"/>
    <d v="2023-01-04T00:00:00"/>
    <s v="IPO"/>
    <n v="17901135"/>
    <n v="86267447"/>
    <s v="Peak XV"/>
    <n v="2"/>
    <n v="2969"/>
    <n v="48394467"/>
    <n v="5"/>
    <x v="2"/>
    <x v="0"/>
  </r>
  <r>
    <x v="3844"/>
    <s v="Startup3845"/>
    <s v="FinTech"/>
    <s v="France"/>
    <s v="Paris"/>
    <n v="2020"/>
    <d v="2025-04-04T00:00:00"/>
    <s v="Series B"/>
    <n v="43281067"/>
    <n v="229788358"/>
    <s v="SoftBank"/>
    <n v="11"/>
    <n v="2295"/>
    <n v="74104782"/>
    <n v="30"/>
    <x v="0"/>
    <x v="0"/>
  </r>
  <r>
    <x v="3845"/>
    <s v="Startup3846"/>
    <s v="SaaS"/>
    <s v="France"/>
    <s v="Paris"/>
    <n v="2015"/>
    <d v="2025-06-15T00:00:00"/>
    <s v="Pre-Seed"/>
    <n v="39749070"/>
    <n v="282688882"/>
    <s v="Accel"/>
    <n v="8"/>
    <n v="3416"/>
    <n v="95926215"/>
    <n v="19"/>
    <x v="1"/>
    <x v="0"/>
  </r>
  <r>
    <x v="3846"/>
    <s v="Startup3847"/>
    <s v="E-Commerce"/>
    <s v="France"/>
    <s v="Paris"/>
    <n v="2015"/>
    <d v="2022-11-10T00:00:00"/>
    <s v="Seed"/>
    <n v="46068395"/>
    <n v="56229015"/>
    <s v="SoftBank"/>
    <n v="12"/>
    <n v="1979"/>
    <n v="61534889"/>
    <n v="26"/>
    <x v="2"/>
    <x v="0"/>
  </r>
  <r>
    <x v="3847"/>
    <s v="Startup3848"/>
    <s v="FinTech"/>
    <s v="Germany"/>
    <s v="Berlin"/>
    <n v="2018"/>
    <d v="2023-10-19T00:00:00"/>
    <s v="Pre-Seed"/>
    <n v="10810242"/>
    <n v="663365119"/>
    <s v="Andreessen Horowitz"/>
    <n v="14"/>
    <n v="3997"/>
    <n v="4020034"/>
    <n v="25"/>
    <x v="2"/>
    <x v="0"/>
  </r>
  <r>
    <x v="3848"/>
    <s v="Startup3849"/>
    <s v="E-Commerce"/>
    <s v="France"/>
    <s v="Paris"/>
    <n v="2016"/>
    <d v="2024-07-16T00:00:00"/>
    <s v="Series B"/>
    <n v="47351322"/>
    <n v="713168106"/>
    <s v="Andreessen Horowitz"/>
    <n v="2"/>
    <n v="234"/>
    <n v="26141955"/>
    <n v="19"/>
    <x v="3"/>
    <x v="0"/>
  </r>
  <r>
    <x v="3849"/>
    <s v="Startup3850"/>
    <s v="AgriTech"/>
    <s v="USA"/>
    <s v="Austin"/>
    <n v="2013"/>
    <d v="2022-07-31T00:00:00"/>
    <s v="IPO"/>
    <n v="39383038"/>
    <n v="745569122"/>
    <s v="Tiger Global"/>
    <n v="1"/>
    <n v="3565"/>
    <n v="19843578"/>
    <n v="9"/>
    <x v="3"/>
    <x v="0"/>
  </r>
  <r>
    <x v="3850"/>
    <s v="Startup3851"/>
    <s v="FinTech"/>
    <s v="UK"/>
    <s v="Manchester"/>
    <n v="2018"/>
    <d v="2025-10-14T00:00:00"/>
    <s v="Series A"/>
    <n v="24676226"/>
    <n v="206596128"/>
    <s v="Lightspeed"/>
    <n v="5"/>
    <n v="4356"/>
    <n v="9747445"/>
    <n v="10"/>
    <x v="3"/>
    <x v="0"/>
  </r>
  <r>
    <x v="3851"/>
    <s v="Startup3852"/>
    <s v="E-Commerce"/>
    <s v="Australia"/>
    <s v="Sydney"/>
    <n v="2024"/>
    <d v="2021-08-16T00:00:00"/>
    <s v="Series C"/>
    <n v="25032559"/>
    <n v="825474186"/>
    <s v="Y Combinator"/>
    <n v="13"/>
    <n v="3599"/>
    <n v="97177932"/>
    <n v="9"/>
    <x v="3"/>
    <x v="1"/>
  </r>
  <r>
    <x v="3852"/>
    <s v="Startup3853"/>
    <s v="AI"/>
    <s v="Singapore"/>
    <s v="Singapore"/>
    <n v="2023"/>
    <d v="2023-01-01T00:00:00"/>
    <s v="Seed"/>
    <n v="4057803"/>
    <n v="304191733"/>
    <s v="Sequoia Capital"/>
    <n v="7"/>
    <n v="1404"/>
    <n v="38003252"/>
    <n v="9"/>
    <x v="2"/>
    <x v="0"/>
  </r>
  <r>
    <x v="3853"/>
    <s v="Startup3854"/>
    <s v="HealthTech"/>
    <s v="Singapore"/>
    <s v="Singapore"/>
    <n v="2016"/>
    <d v="2021-07-01T00:00:00"/>
    <s v="Series B"/>
    <n v="36162445"/>
    <n v="41281346"/>
    <s v="Sequoia Capital"/>
    <n v="9"/>
    <n v="4170"/>
    <n v="9439390"/>
    <n v="36"/>
    <x v="2"/>
    <x v="0"/>
  </r>
  <r>
    <x v="3854"/>
    <s v="Startup3855"/>
    <s v="AgriTech"/>
    <s v="USA"/>
    <s v="Austin"/>
    <n v="2023"/>
    <d v="2025-06-05T00:00:00"/>
    <s v="Pre-Seed"/>
    <n v="39647040"/>
    <n v="465862954"/>
    <s v="Andreessen Horowitz"/>
    <n v="13"/>
    <n v="4854"/>
    <n v="53265667"/>
    <n v="4"/>
    <x v="3"/>
    <x v="0"/>
  </r>
  <r>
    <x v="3855"/>
    <s v="Startup3856"/>
    <s v="E-Commerce"/>
    <s v="Japan"/>
    <s v="Tokyo"/>
    <n v="2015"/>
    <d v="2024-01-02T00:00:00"/>
    <s v="Seed"/>
    <n v="47308386"/>
    <n v="21868242"/>
    <s v="Sequoia Capital"/>
    <n v="2"/>
    <n v="1294"/>
    <n v="54318682"/>
    <n v="34"/>
    <x v="0"/>
    <x v="0"/>
  </r>
  <r>
    <x v="3856"/>
    <s v="Startup3857"/>
    <s v="CleanTech"/>
    <s v="USA"/>
    <s v="Austin"/>
    <n v="2013"/>
    <d v="2023-03-08T00:00:00"/>
    <s v="Series A"/>
    <n v="8506405"/>
    <n v="244251001"/>
    <s v="Accel"/>
    <n v="3"/>
    <n v="3805"/>
    <n v="95834757"/>
    <n v="33"/>
    <x v="0"/>
    <x v="0"/>
  </r>
  <r>
    <x v="3857"/>
    <s v="Startup3858"/>
    <s v="Robotics"/>
    <s v="India"/>
    <s v="Hyderabad"/>
    <n v="2024"/>
    <d v="2023-06-09T00:00:00"/>
    <s v="IPO"/>
    <n v="4293699"/>
    <n v="319060982"/>
    <s v="Accel"/>
    <n v="2"/>
    <n v="1649"/>
    <n v="16122995"/>
    <n v="25"/>
    <x v="0"/>
    <x v="0"/>
  </r>
  <r>
    <x v="3858"/>
    <s v="Startup3859"/>
    <s v="SaaS"/>
    <s v="Germany"/>
    <s v="Berlin"/>
    <n v="2021"/>
    <d v="2024-07-29T00:00:00"/>
    <s v="Series B"/>
    <n v="10466285"/>
    <n v="714908995"/>
    <s v="Tiger Global"/>
    <n v="6"/>
    <n v="3660"/>
    <n v="39120092"/>
    <n v="15"/>
    <x v="3"/>
    <x v="0"/>
  </r>
  <r>
    <x v="3859"/>
    <s v="Startup3860"/>
    <s v="FinTech"/>
    <s v="Germany"/>
    <s v="Munich"/>
    <n v="2020"/>
    <d v="2024-12-19T00:00:00"/>
    <s v="IPO"/>
    <n v="8808380"/>
    <n v="256485724"/>
    <s v="Y Combinator"/>
    <n v="10"/>
    <n v="589"/>
    <n v="67134358"/>
    <n v="5"/>
    <x v="2"/>
    <x v="0"/>
  </r>
  <r>
    <x v="3860"/>
    <s v="Startup3861"/>
    <s v="AI"/>
    <s v="India"/>
    <s v="Mumbai"/>
    <n v="2012"/>
    <d v="2021-08-10T00:00:00"/>
    <s v="Series A"/>
    <n v="34307470"/>
    <n v="810531466"/>
    <s v="Andreessen Horowitz"/>
    <n v="12"/>
    <n v="2955"/>
    <n v="9126951"/>
    <n v="23"/>
    <x v="1"/>
    <x v="1"/>
  </r>
  <r>
    <x v="3861"/>
    <s v="Startup3862"/>
    <s v="SaaS"/>
    <s v="UK"/>
    <s v="London"/>
    <n v="2012"/>
    <d v="2023-06-24T00:00:00"/>
    <s v="Series D"/>
    <n v="33341779"/>
    <n v="53486495"/>
    <s v="Peak XV"/>
    <n v="12"/>
    <n v="4063"/>
    <n v="53968025"/>
    <n v="27"/>
    <x v="2"/>
    <x v="0"/>
  </r>
  <r>
    <x v="3862"/>
    <s v="Startup3863"/>
    <s v="EdTech"/>
    <s v="Canada"/>
    <s v="Toronto"/>
    <n v="2017"/>
    <d v="2025-09-08T00:00:00"/>
    <s v="Series C"/>
    <n v="13576595"/>
    <n v="901192855"/>
    <s v="Lightspeed"/>
    <n v="7"/>
    <n v="4172"/>
    <n v="61728018"/>
    <n v="31"/>
    <x v="0"/>
    <x v="1"/>
  </r>
  <r>
    <x v="3863"/>
    <s v="Startup3864"/>
    <s v="FinTech"/>
    <s v="Japan"/>
    <s v="Tokyo"/>
    <n v="2021"/>
    <d v="2023-05-25T00:00:00"/>
    <s v="Series B"/>
    <n v="22523409"/>
    <n v="483071627"/>
    <s v="Peak XV"/>
    <n v="2"/>
    <n v="1427"/>
    <n v="79769092"/>
    <n v="31"/>
    <x v="2"/>
    <x v="0"/>
  </r>
  <r>
    <x v="3864"/>
    <s v="Startup3865"/>
    <s v="AI"/>
    <s v="Japan"/>
    <s v="Tokyo"/>
    <n v="2012"/>
    <d v="2023-10-21T00:00:00"/>
    <s v="IPO"/>
    <n v="48126158"/>
    <n v="993883416"/>
    <s v="Andreessen Horowitz"/>
    <n v="12"/>
    <n v="69"/>
    <n v="91632000"/>
    <n v="31"/>
    <x v="2"/>
    <x v="1"/>
  </r>
  <r>
    <x v="3865"/>
    <s v="Startup3866"/>
    <s v="FinTech"/>
    <s v="UAE"/>
    <s v="Abu Dhabi"/>
    <n v="2018"/>
    <d v="2025-03-13T00:00:00"/>
    <s v="Series B"/>
    <n v="7045549"/>
    <n v="356136559"/>
    <s v="Accel"/>
    <n v="9"/>
    <n v="4886"/>
    <n v="88462007"/>
    <n v="3"/>
    <x v="0"/>
    <x v="0"/>
  </r>
  <r>
    <x v="3866"/>
    <s v="Startup3867"/>
    <s v="Cybersecurity"/>
    <s v="USA"/>
    <s v="Boston"/>
    <n v="2019"/>
    <d v="2023-10-22T00:00:00"/>
    <s v="Series D"/>
    <n v="32603748"/>
    <n v="153845040"/>
    <s v="SoftBank"/>
    <n v="2"/>
    <n v="1165"/>
    <n v="67926804"/>
    <n v="20"/>
    <x v="3"/>
    <x v="0"/>
  </r>
  <r>
    <x v="3867"/>
    <s v="Startup3868"/>
    <s v="AgriTech"/>
    <s v="Japan"/>
    <s v="Tokyo"/>
    <n v="2013"/>
    <d v="2025-08-20T00:00:00"/>
    <s v="Seed"/>
    <n v="21002158"/>
    <n v="233011348"/>
    <s v="Lightspeed"/>
    <n v="8"/>
    <n v="1467"/>
    <n v="16846443"/>
    <n v="9"/>
    <x v="3"/>
    <x v="0"/>
  </r>
  <r>
    <x v="3868"/>
    <s v="Startup3869"/>
    <s v="SaaS"/>
    <s v="Japan"/>
    <s v="Tokyo"/>
    <n v="2024"/>
    <d v="2022-01-23T00:00:00"/>
    <s v="Series A"/>
    <n v="49945067"/>
    <n v="228667171"/>
    <s v="Y Combinator"/>
    <n v="13"/>
    <n v="3388"/>
    <n v="96043132"/>
    <n v="5"/>
    <x v="1"/>
    <x v="0"/>
  </r>
  <r>
    <x v="3869"/>
    <s v="Startup3870"/>
    <s v="SaaS"/>
    <s v="UK"/>
    <s v="Manchester"/>
    <n v="2016"/>
    <d v="2025-10-29T00:00:00"/>
    <s v="Series B"/>
    <n v="5657446"/>
    <n v="164230079"/>
    <s v="Peak XV"/>
    <n v="5"/>
    <n v="2836"/>
    <n v="92833517"/>
    <n v="2"/>
    <x v="1"/>
    <x v="0"/>
  </r>
  <r>
    <x v="3870"/>
    <s v="Startup3871"/>
    <s v="AgriTech"/>
    <s v="Australia"/>
    <s v="Sydney"/>
    <n v="2010"/>
    <d v="2025-03-10T00:00:00"/>
    <s v="IPO"/>
    <n v="46911092"/>
    <n v="467829985"/>
    <s v="Andreessen Horowitz"/>
    <n v="8"/>
    <n v="472"/>
    <n v="21132969"/>
    <n v="11"/>
    <x v="2"/>
    <x v="0"/>
  </r>
  <r>
    <x v="3871"/>
    <s v="Startup3872"/>
    <s v="SaaS"/>
    <s v="UAE"/>
    <s v="Abu Dhabi"/>
    <n v="2013"/>
    <d v="2023-03-03T00:00:00"/>
    <s v="Series C"/>
    <n v="21587621"/>
    <n v="529816075"/>
    <s v="SoftBank"/>
    <n v="6"/>
    <n v="2845"/>
    <n v="4352647"/>
    <n v="18"/>
    <x v="1"/>
    <x v="0"/>
  </r>
  <r>
    <x v="3872"/>
    <s v="Startup3873"/>
    <s v="SaaS"/>
    <s v="India"/>
    <s v="Bengaluru"/>
    <n v="2011"/>
    <d v="2023-10-11T00:00:00"/>
    <s v="Series C"/>
    <n v="38309501"/>
    <n v="75127186"/>
    <s v="Accel"/>
    <n v="15"/>
    <n v="3587"/>
    <n v="86609062"/>
    <n v="19"/>
    <x v="0"/>
    <x v="0"/>
  </r>
  <r>
    <x v="3873"/>
    <s v="Startup3874"/>
    <s v="EdTech"/>
    <s v="Canada"/>
    <s v="Toronto"/>
    <n v="2019"/>
    <d v="2025-08-31T00:00:00"/>
    <s v="Series C"/>
    <n v="11752920"/>
    <n v="949546137"/>
    <s v="Accel"/>
    <n v="12"/>
    <n v="2254"/>
    <n v="26671550"/>
    <n v="29"/>
    <x v="1"/>
    <x v="1"/>
  </r>
  <r>
    <x v="3874"/>
    <s v="Startup3875"/>
    <s v="SaaS"/>
    <s v="Singapore"/>
    <s v="Singapore"/>
    <n v="2021"/>
    <d v="2026-04-30T00:00:00"/>
    <s v="Series C"/>
    <n v="49651646"/>
    <n v="347518049"/>
    <s v="Tiger Global"/>
    <n v="4"/>
    <n v="2096"/>
    <n v="3874668"/>
    <n v="9"/>
    <x v="0"/>
    <x v="0"/>
  </r>
  <r>
    <x v="3875"/>
    <s v="Startup3876"/>
    <s v="AgriTech"/>
    <s v="France"/>
    <s v="Paris"/>
    <n v="2018"/>
    <d v="2025-06-28T00:00:00"/>
    <s v="Series D"/>
    <n v="28951893"/>
    <n v="288468086"/>
    <s v="Tiger Global"/>
    <n v="8"/>
    <n v="1152"/>
    <n v="38032036"/>
    <n v="4"/>
    <x v="0"/>
    <x v="0"/>
  </r>
  <r>
    <x v="3876"/>
    <s v="Startup3877"/>
    <s v="HealthTech"/>
    <s v="Australia"/>
    <s v="Sydney"/>
    <n v="2015"/>
    <d v="2021-06-08T00:00:00"/>
    <s v="Series C"/>
    <n v="14584727"/>
    <n v="672926458"/>
    <s v="Y Combinator"/>
    <n v="9"/>
    <n v="4945"/>
    <n v="28152165"/>
    <n v="27"/>
    <x v="3"/>
    <x v="0"/>
  </r>
  <r>
    <x v="3877"/>
    <s v="Startup3878"/>
    <s v="HealthTech"/>
    <s v="Germany"/>
    <s v="Munich"/>
    <n v="2022"/>
    <d v="2021-01-25T00:00:00"/>
    <s v="IPO"/>
    <n v="7903420"/>
    <n v="379007824"/>
    <s v="Y Combinator"/>
    <n v="7"/>
    <n v="3302"/>
    <n v="48159199"/>
    <n v="29"/>
    <x v="1"/>
    <x v="0"/>
  </r>
  <r>
    <x v="3878"/>
    <s v="Startup3879"/>
    <s v="FinTech"/>
    <s v="UAE"/>
    <s v="Dubai"/>
    <n v="2022"/>
    <d v="2025-12-10T00:00:00"/>
    <s v="Series D"/>
    <n v="14726336"/>
    <n v="299054336"/>
    <s v="Lightspeed"/>
    <n v="15"/>
    <n v="1977"/>
    <n v="84999288"/>
    <n v="10"/>
    <x v="2"/>
    <x v="0"/>
  </r>
  <r>
    <x v="3879"/>
    <s v="Startup3880"/>
    <s v="HealthTech"/>
    <s v="Singapore"/>
    <s v="Singapore"/>
    <n v="2017"/>
    <d v="2022-08-23T00:00:00"/>
    <s v="Series D"/>
    <n v="21683042"/>
    <n v="502560194"/>
    <s v="Lightspeed"/>
    <n v="11"/>
    <n v="4184"/>
    <n v="24891163"/>
    <n v="10"/>
    <x v="1"/>
    <x v="0"/>
  </r>
  <r>
    <x v="3880"/>
    <s v="Startup3881"/>
    <s v="Robotics"/>
    <s v="France"/>
    <s v="Paris"/>
    <n v="2016"/>
    <d v="2021-10-08T00:00:00"/>
    <s v="Series D"/>
    <n v="827367"/>
    <n v="402018177"/>
    <s v="Lightspeed"/>
    <n v="8"/>
    <n v="3283"/>
    <n v="56264325"/>
    <n v="36"/>
    <x v="3"/>
    <x v="0"/>
  </r>
  <r>
    <x v="3881"/>
    <s v="Startup3882"/>
    <s v="HealthTech"/>
    <s v="Australia"/>
    <s v="Melbourne"/>
    <n v="2014"/>
    <d v="2022-04-09T00:00:00"/>
    <s v="Series D"/>
    <n v="16449214"/>
    <n v="897394329"/>
    <s v="SoftBank"/>
    <n v="8"/>
    <n v="3675"/>
    <n v="15844528"/>
    <n v="27"/>
    <x v="0"/>
    <x v="1"/>
  </r>
  <r>
    <x v="3882"/>
    <s v="Startup3883"/>
    <s v="EdTech"/>
    <s v="India"/>
    <s v="Hyderabad"/>
    <n v="2014"/>
    <d v="2023-09-10T00:00:00"/>
    <s v="Series A"/>
    <n v="19952657"/>
    <n v="482801494"/>
    <s v="SoftBank"/>
    <n v="2"/>
    <n v="1677"/>
    <n v="32542305"/>
    <n v="8"/>
    <x v="1"/>
    <x v="0"/>
  </r>
  <r>
    <x v="3883"/>
    <s v="Startup3884"/>
    <s v="HealthTech"/>
    <s v="France"/>
    <s v="Paris"/>
    <n v="2016"/>
    <d v="2021-09-29T00:00:00"/>
    <s v="Series A"/>
    <n v="5695774"/>
    <n v="569822599"/>
    <s v="Peak XV"/>
    <n v="4"/>
    <n v="2040"/>
    <n v="42634667"/>
    <n v="5"/>
    <x v="2"/>
    <x v="0"/>
  </r>
  <r>
    <x v="3884"/>
    <s v="Startup3885"/>
    <s v="AI"/>
    <s v="Singapore"/>
    <s v="Singapore"/>
    <n v="2017"/>
    <d v="2021-04-16T00:00:00"/>
    <s v="IPO"/>
    <n v="39375325"/>
    <n v="335240827"/>
    <s v="Lightspeed"/>
    <n v="14"/>
    <n v="4573"/>
    <n v="59698669"/>
    <n v="31"/>
    <x v="3"/>
    <x v="0"/>
  </r>
  <r>
    <x v="3885"/>
    <s v="Startup3886"/>
    <s v="E-Commerce"/>
    <s v="Germany"/>
    <s v="Munich"/>
    <n v="2010"/>
    <d v="2024-06-14T00:00:00"/>
    <s v="Pre-Seed"/>
    <n v="16487087"/>
    <n v="368903081"/>
    <s v="Andreessen Horowitz"/>
    <n v="6"/>
    <n v="1502"/>
    <n v="1116641"/>
    <n v="29"/>
    <x v="3"/>
    <x v="0"/>
  </r>
  <r>
    <x v="3886"/>
    <s v="Startup3887"/>
    <s v="SaaS"/>
    <s v="Singapore"/>
    <s v="Singapore"/>
    <n v="2016"/>
    <d v="2023-10-28T00:00:00"/>
    <s v="IPO"/>
    <n v="10993224"/>
    <n v="654248950"/>
    <s v="Tiger Global"/>
    <n v="10"/>
    <n v="3413"/>
    <n v="56858797"/>
    <n v="27"/>
    <x v="1"/>
    <x v="0"/>
  </r>
  <r>
    <x v="3887"/>
    <s v="Startup3888"/>
    <s v="Cybersecurity"/>
    <s v="Singapore"/>
    <s v="Singapore"/>
    <n v="2018"/>
    <d v="2024-06-23T00:00:00"/>
    <s v="Series D"/>
    <n v="12574089"/>
    <n v="579367184"/>
    <s v="Accel"/>
    <n v="1"/>
    <n v="3655"/>
    <n v="1615703"/>
    <n v="2"/>
    <x v="3"/>
    <x v="0"/>
  </r>
  <r>
    <x v="3888"/>
    <s v="Startup3889"/>
    <s v="EdTech"/>
    <s v="UAE"/>
    <s v="Dubai"/>
    <n v="2018"/>
    <d v="2025-10-12T00:00:00"/>
    <s v="IPO"/>
    <n v="4296979"/>
    <n v="460057385"/>
    <s v="Lightspeed"/>
    <n v="9"/>
    <n v="3841"/>
    <n v="84216995"/>
    <n v="12"/>
    <x v="1"/>
    <x v="0"/>
  </r>
  <r>
    <x v="3889"/>
    <s v="Startup3890"/>
    <s v="FinTech"/>
    <s v="Germany"/>
    <s v="Munich"/>
    <n v="2015"/>
    <d v="2021-11-19T00:00:00"/>
    <s v="Series C"/>
    <n v="44514986"/>
    <n v="11814205"/>
    <s v="Andreessen Horowitz"/>
    <n v="14"/>
    <n v="2932"/>
    <n v="13595217"/>
    <n v="4"/>
    <x v="3"/>
    <x v="0"/>
  </r>
  <r>
    <x v="3890"/>
    <s v="Startup3891"/>
    <s v="HealthTech"/>
    <s v="USA"/>
    <s v="Boston"/>
    <n v="2023"/>
    <d v="2022-11-06T00:00:00"/>
    <s v="Seed"/>
    <n v="11463183"/>
    <n v="169870710"/>
    <s v="Tiger Global"/>
    <n v="1"/>
    <n v="4934"/>
    <n v="79604879"/>
    <n v="21"/>
    <x v="2"/>
    <x v="0"/>
  </r>
  <r>
    <x v="3891"/>
    <s v="Startup3892"/>
    <s v="AgriTech"/>
    <s v="UK"/>
    <s v="Manchester"/>
    <n v="2013"/>
    <d v="2026-05-02T00:00:00"/>
    <s v="Series B"/>
    <n v="23834662"/>
    <n v="464040850"/>
    <s v="Peak XV"/>
    <n v="2"/>
    <n v="2622"/>
    <n v="37086276"/>
    <n v="25"/>
    <x v="0"/>
    <x v="0"/>
  </r>
  <r>
    <x v="3892"/>
    <s v="Startup3893"/>
    <s v="EdTech"/>
    <s v="France"/>
    <s v="Paris"/>
    <n v="2016"/>
    <d v="2023-05-22T00:00:00"/>
    <s v="IPO"/>
    <n v="15657839"/>
    <n v="864727908"/>
    <s v="Tiger Global"/>
    <n v="11"/>
    <n v="222"/>
    <n v="97007213"/>
    <n v="29"/>
    <x v="0"/>
    <x v="1"/>
  </r>
  <r>
    <x v="3893"/>
    <s v="Startup3894"/>
    <s v="E-Commerce"/>
    <s v="Australia"/>
    <s v="Sydney"/>
    <n v="2021"/>
    <d v="2025-04-24T00:00:00"/>
    <s v="IPO"/>
    <n v="37995945"/>
    <n v="937561528"/>
    <s v="Lightspeed"/>
    <n v="4"/>
    <n v="4133"/>
    <n v="7641251"/>
    <n v="40"/>
    <x v="1"/>
    <x v="1"/>
  </r>
  <r>
    <x v="3894"/>
    <s v="Startup3895"/>
    <s v="Cybersecurity"/>
    <s v="Germany"/>
    <s v="Berlin"/>
    <n v="2015"/>
    <d v="2022-05-30T00:00:00"/>
    <s v="Series D"/>
    <n v="959768"/>
    <n v="949629050"/>
    <s v="SoftBank"/>
    <n v="12"/>
    <n v="523"/>
    <n v="42945153"/>
    <n v="28"/>
    <x v="2"/>
    <x v="1"/>
  </r>
  <r>
    <x v="3895"/>
    <s v="Startup3896"/>
    <s v="Robotics"/>
    <s v="UAE"/>
    <s v="Dubai"/>
    <n v="2015"/>
    <d v="2022-09-14T00:00:00"/>
    <s v="IPO"/>
    <n v="4691085"/>
    <n v="113954943"/>
    <s v="SoftBank"/>
    <n v="9"/>
    <n v="2163"/>
    <n v="91568618"/>
    <n v="5"/>
    <x v="3"/>
    <x v="0"/>
  </r>
  <r>
    <x v="3896"/>
    <s v="Startup3897"/>
    <s v="SaaS"/>
    <s v="UAE"/>
    <s v="Dubai"/>
    <n v="2021"/>
    <d v="2024-05-23T00:00:00"/>
    <s v="IPO"/>
    <n v="43997581"/>
    <n v="448653997"/>
    <s v="Sequoia Capital"/>
    <n v="10"/>
    <n v="302"/>
    <n v="67364579"/>
    <n v="20"/>
    <x v="2"/>
    <x v="0"/>
  </r>
  <r>
    <x v="3897"/>
    <s v="Startup3898"/>
    <s v="Cybersecurity"/>
    <s v="Australia"/>
    <s v="Melbourne"/>
    <n v="2023"/>
    <d v="2023-06-13T00:00:00"/>
    <s v="Pre-Seed"/>
    <n v="12561933"/>
    <n v="660074934"/>
    <s v="SoftBank"/>
    <n v="12"/>
    <n v="3412"/>
    <n v="72193653"/>
    <n v="25"/>
    <x v="1"/>
    <x v="0"/>
  </r>
  <r>
    <x v="3898"/>
    <s v="Startup3899"/>
    <s v="HealthTech"/>
    <s v="Australia"/>
    <s v="Melbourne"/>
    <n v="2010"/>
    <d v="2026-04-14T00:00:00"/>
    <s v="Pre-Seed"/>
    <n v="48977885"/>
    <n v="579748866"/>
    <s v="Sequoia Capital"/>
    <n v="14"/>
    <n v="372"/>
    <n v="36105348"/>
    <n v="28"/>
    <x v="3"/>
    <x v="0"/>
  </r>
  <r>
    <x v="3899"/>
    <s v="Startup3900"/>
    <s v="AI"/>
    <s v="Germany"/>
    <s v="Berlin"/>
    <n v="2015"/>
    <d v="2025-08-03T00:00:00"/>
    <s v="Series B"/>
    <n v="44781663"/>
    <n v="838128955"/>
    <s v="SoftBank"/>
    <n v="6"/>
    <n v="696"/>
    <n v="51603630"/>
    <n v="24"/>
    <x v="3"/>
    <x v="1"/>
  </r>
  <r>
    <x v="3900"/>
    <s v="Startup3901"/>
    <s v="CleanTech"/>
    <s v="UK"/>
    <s v="Manchester"/>
    <n v="2011"/>
    <d v="2024-06-18T00:00:00"/>
    <s v="Seed"/>
    <n v="11629711"/>
    <n v="707005503"/>
    <s v="Peak XV"/>
    <n v="11"/>
    <n v="2408"/>
    <n v="49168477"/>
    <n v="13"/>
    <x v="2"/>
    <x v="0"/>
  </r>
  <r>
    <x v="3901"/>
    <s v="Startup3902"/>
    <s v="SaaS"/>
    <s v="Singapore"/>
    <s v="Singapore"/>
    <n v="2015"/>
    <d v="2024-10-22T00:00:00"/>
    <s v="IPO"/>
    <n v="15956144"/>
    <n v="174107346"/>
    <s v="Tiger Global"/>
    <n v="12"/>
    <n v="154"/>
    <n v="49359858"/>
    <n v="28"/>
    <x v="1"/>
    <x v="0"/>
  </r>
  <r>
    <x v="3902"/>
    <s v="Startup3903"/>
    <s v="EdTech"/>
    <s v="Singapore"/>
    <s v="Singapore"/>
    <n v="2014"/>
    <d v="2024-06-08T00:00:00"/>
    <s v="Series C"/>
    <n v="11514109"/>
    <n v="68535288"/>
    <s v="Accel"/>
    <n v="8"/>
    <n v="2686"/>
    <n v="81950910"/>
    <n v="2"/>
    <x v="1"/>
    <x v="0"/>
  </r>
  <r>
    <x v="3903"/>
    <s v="Startup3904"/>
    <s v="AgriTech"/>
    <s v="Japan"/>
    <s v="Tokyo"/>
    <n v="2019"/>
    <d v="2024-12-08T00:00:00"/>
    <s v="Series D"/>
    <n v="41594609"/>
    <n v="821756430"/>
    <s v="Lightspeed"/>
    <n v="4"/>
    <n v="504"/>
    <n v="21133037"/>
    <n v="11"/>
    <x v="3"/>
    <x v="1"/>
  </r>
  <r>
    <x v="3904"/>
    <s v="Startup3905"/>
    <s v="E-Commerce"/>
    <s v="Australia"/>
    <s v="Sydney"/>
    <n v="2015"/>
    <d v="2024-12-15T00:00:00"/>
    <s v="Series B"/>
    <n v="6267056"/>
    <n v="778125628"/>
    <s v="Sequoia Capital"/>
    <n v="10"/>
    <n v="299"/>
    <n v="93063743"/>
    <n v="11"/>
    <x v="1"/>
    <x v="0"/>
  </r>
  <r>
    <x v="3905"/>
    <s v="Startup3906"/>
    <s v="EdTech"/>
    <s v="USA"/>
    <s v="New York"/>
    <n v="2017"/>
    <d v="2024-10-14T00:00:00"/>
    <s v="Series A"/>
    <n v="9284211"/>
    <n v="124824435"/>
    <s v="Y Combinator"/>
    <n v="2"/>
    <n v="3373"/>
    <n v="23603079"/>
    <n v="39"/>
    <x v="0"/>
    <x v="0"/>
  </r>
  <r>
    <x v="3906"/>
    <s v="Startup3907"/>
    <s v="Robotics"/>
    <s v="Japan"/>
    <s v="Tokyo"/>
    <n v="2024"/>
    <d v="2026-01-25T00:00:00"/>
    <s v="Series A"/>
    <n v="45557946"/>
    <n v="724026385"/>
    <s v="SoftBank"/>
    <n v="14"/>
    <n v="2297"/>
    <n v="41891478"/>
    <n v="10"/>
    <x v="3"/>
    <x v="0"/>
  </r>
  <r>
    <x v="3907"/>
    <s v="Startup3908"/>
    <s v="CleanTech"/>
    <s v="Germany"/>
    <s v="Berlin"/>
    <n v="2019"/>
    <d v="2022-08-09T00:00:00"/>
    <s v="Series D"/>
    <n v="37331290"/>
    <n v="530030233"/>
    <s v="Sequoia Capital"/>
    <n v="6"/>
    <n v="1279"/>
    <n v="30480106"/>
    <n v="16"/>
    <x v="0"/>
    <x v="0"/>
  </r>
  <r>
    <x v="3908"/>
    <s v="Startup3909"/>
    <s v="E-Commerce"/>
    <s v="Germany"/>
    <s v="Munich"/>
    <n v="2012"/>
    <d v="2024-08-10T00:00:00"/>
    <s v="IPO"/>
    <n v="43566589"/>
    <n v="240029892"/>
    <s v="Lightspeed"/>
    <n v="5"/>
    <n v="700"/>
    <n v="52514705"/>
    <n v="7"/>
    <x v="3"/>
    <x v="0"/>
  </r>
  <r>
    <x v="3909"/>
    <s v="Startup3910"/>
    <s v="AI"/>
    <s v="Singapore"/>
    <s v="Singapore"/>
    <n v="2018"/>
    <d v="2026-01-02T00:00:00"/>
    <s v="Series C"/>
    <n v="48136210"/>
    <n v="950982022"/>
    <s v="Lightspeed"/>
    <n v="6"/>
    <n v="682"/>
    <n v="94392418"/>
    <n v="15"/>
    <x v="1"/>
    <x v="1"/>
  </r>
  <r>
    <x v="3910"/>
    <s v="Startup3911"/>
    <s v="FinTech"/>
    <s v="UK"/>
    <s v="Manchester"/>
    <n v="2010"/>
    <d v="2021-07-19T00:00:00"/>
    <s v="Seed"/>
    <n v="37771958"/>
    <n v="785689623"/>
    <s v="Sequoia Capital"/>
    <n v="7"/>
    <n v="3175"/>
    <n v="79096880"/>
    <n v="36"/>
    <x v="3"/>
    <x v="0"/>
  </r>
  <r>
    <x v="3911"/>
    <s v="Startup3912"/>
    <s v="SaaS"/>
    <s v="UK"/>
    <s v="London"/>
    <n v="2015"/>
    <d v="2025-05-13T00:00:00"/>
    <s v="Series D"/>
    <n v="33868914"/>
    <n v="385157854"/>
    <s v="Accel"/>
    <n v="5"/>
    <n v="4341"/>
    <n v="62069867"/>
    <n v="32"/>
    <x v="1"/>
    <x v="0"/>
  </r>
  <r>
    <x v="3912"/>
    <s v="Startup3913"/>
    <s v="AgriTech"/>
    <s v="India"/>
    <s v="Hyderabad"/>
    <n v="2010"/>
    <d v="2026-02-05T00:00:00"/>
    <s v="Seed"/>
    <n v="22984161"/>
    <n v="515433731"/>
    <s v="Accel"/>
    <n v="6"/>
    <n v="1175"/>
    <n v="4323354"/>
    <n v="23"/>
    <x v="0"/>
    <x v="0"/>
  </r>
  <r>
    <x v="3913"/>
    <s v="Startup3914"/>
    <s v="EdTech"/>
    <s v="Japan"/>
    <s v="Tokyo"/>
    <n v="2024"/>
    <d v="2025-11-08T00:00:00"/>
    <s v="Seed"/>
    <n v="47446756"/>
    <n v="882145524"/>
    <s v="Peak XV"/>
    <n v="12"/>
    <n v="3375"/>
    <n v="27573781"/>
    <n v="17"/>
    <x v="1"/>
    <x v="1"/>
  </r>
  <r>
    <x v="3914"/>
    <s v="Startup3915"/>
    <s v="Cybersecurity"/>
    <s v="India"/>
    <s v="Mumbai"/>
    <n v="2015"/>
    <d v="2024-11-02T00:00:00"/>
    <s v="Seed"/>
    <n v="20462210"/>
    <n v="892526203"/>
    <s v="Lightspeed"/>
    <n v="15"/>
    <n v="852"/>
    <n v="66023841"/>
    <n v="1"/>
    <x v="3"/>
    <x v="1"/>
  </r>
  <r>
    <x v="3915"/>
    <s v="Startup3916"/>
    <s v="SaaS"/>
    <s v="UAE"/>
    <s v="Dubai"/>
    <n v="2010"/>
    <d v="2023-12-17T00:00:00"/>
    <s v="Pre-Seed"/>
    <n v="16788007"/>
    <n v="479953266"/>
    <s v="SoftBank"/>
    <n v="9"/>
    <n v="2027"/>
    <n v="67209179"/>
    <n v="38"/>
    <x v="3"/>
    <x v="0"/>
  </r>
  <r>
    <x v="3916"/>
    <s v="Startup3917"/>
    <s v="HealthTech"/>
    <s v="Germany"/>
    <s v="Berlin"/>
    <n v="2015"/>
    <d v="2025-03-12T00:00:00"/>
    <s v="Pre-Seed"/>
    <n v="11528889"/>
    <n v="743987500"/>
    <s v="Accel"/>
    <n v="9"/>
    <n v="4607"/>
    <n v="29596145"/>
    <n v="31"/>
    <x v="0"/>
    <x v="0"/>
  </r>
  <r>
    <x v="3917"/>
    <s v="Startup3918"/>
    <s v="Cybersecurity"/>
    <s v="USA"/>
    <s v="Austin"/>
    <n v="2010"/>
    <d v="2026-05-06T00:00:00"/>
    <s v="Series C"/>
    <n v="31064080"/>
    <n v="840944196"/>
    <s v="Lightspeed"/>
    <n v="15"/>
    <n v="2783"/>
    <n v="57319338"/>
    <n v="40"/>
    <x v="3"/>
    <x v="1"/>
  </r>
  <r>
    <x v="3918"/>
    <s v="Startup3919"/>
    <s v="E-Commerce"/>
    <s v="Canada"/>
    <s v="Toronto"/>
    <n v="2022"/>
    <d v="2026-02-16T00:00:00"/>
    <s v="Series B"/>
    <n v="4927470"/>
    <n v="488908800"/>
    <s v="SoftBank"/>
    <n v="5"/>
    <n v="762"/>
    <n v="65834627"/>
    <n v="29"/>
    <x v="0"/>
    <x v="0"/>
  </r>
  <r>
    <x v="3919"/>
    <s v="Startup3920"/>
    <s v="AgriTech"/>
    <s v="Singapore"/>
    <s v="Singapore"/>
    <n v="2018"/>
    <d v="2021-09-10T00:00:00"/>
    <s v="Pre-Seed"/>
    <n v="21913099"/>
    <n v="356521642"/>
    <s v="Lightspeed"/>
    <n v="15"/>
    <n v="4454"/>
    <n v="4214569"/>
    <n v="5"/>
    <x v="0"/>
    <x v="0"/>
  </r>
  <r>
    <x v="3920"/>
    <s v="Startup3921"/>
    <s v="CleanTech"/>
    <s v="UAE"/>
    <s v="Dubai"/>
    <n v="2021"/>
    <d v="2023-07-20T00:00:00"/>
    <s v="Series C"/>
    <n v="32206706"/>
    <n v="991813413"/>
    <s v="Peak XV"/>
    <n v="15"/>
    <n v="705"/>
    <n v="27962962"/>
    <n v="33"/>
    <x v="2"/>
    <x v="1"/>
  </r>
  <r>
    <x v="3921"/>
    <s v="Startup3922"/>
    <s v="Robotics"/>
    <s v="USA"/>
    <s v="San Francisco"/>
    <n v="2011"/>
    <d v="2021-02-21T00:00:00"/>
    <s v="IPO"/>
    <n v="23218863"/>
    <n v="131523148"/>
    <s v="Andreessen Horowitz"/>
    <n v="3"/>
    <n v="1429"/>
    <n v="34114321"/>
    <n v="27"/>
    <x v="3"/>
    <x v="0"/>
  </r>
  <r>
    <x v="3922"/>
    <s v="Startup3923"/>
    <s v="AgriTech"/>
    <s v="UAE"/>
    <s v="Abu Dhabi"/>
    <n v="2018"/>
    <d v="2024-01-17T00:00:00"/>
    <s v="Series D"/>
    <n v="10355060"/>
    <n v="903076912"/>
    <s v="Tiger Global"/>
    <n v="8"/>
    <n v="61"/>
    <n v="2305054"/>
    <n v="2"/>
    <x v="3"/>
    <x v="1"/>
  </r>
  <r>
    <x v="3923"/>
    <s v="Startup3924"/>
    <s v="EdTech"/>
    <s v="UAE"/>
    <s v="Abu Dhabi"/>
    <n v="2020"/>
    <d v="2021-11-03T00:00:00"/>
    <s v="Series D"/>
    <n v="8286202"/>
    <n v="441853591"/>
    <s v="Y Combinator"/>
    <n v="3"/>
    <n v="1911"/>
    <n v="86766347"/>
    <n v="21"/>
    <x v="3"/>
    <x v="0"/>
  </r>
  <r>
    <x v="3924"/>
    <s v="Startup3925"/>
    <s v="CleanTech"/>
    <s v="UK"/>
    <s v="Manchester"/>
    <n v="2013"/>
    <d v="2025-08-29T00:00:00"/>
    <s v="Seed"/>
    <n v="9610273"/>
    <n v="128446980"/>
    <s v="Y Combinator"/>
    <n v="2"/>
    <n v="2460"/>
    <n v="37995132"/>
    <n v="6"/>
    <x v="1"/>
    <x v="0"/>
  </r>
  <r>
    <x v="3925"/>
    <s v="Startup3926"/>
    <s v="SaaS"/>
    <s v="Germany"/>
    <s v="Berlin"/>
    <n v="2020"/>
    <d v="2023-04-19T00:00:00"/>
    <s v="Series B"/>
    <n v="45777002"/>
    <n v="377300565"/>
    <s v="Accel"/>
    <n v="5"/>
    <n v="2864"/>
    <n v="1518080"/>
    <n v="33"/>
    <x v="0"/>
    <x v="0"/>
  </r>
  <r>
    <x v="3926"/>
    <s v="Startup3927"/>
    <s v="CleanTech"/>
    <s v="France"/>
    <s v="Paris"/>
    <n v="2016"/>
    <d v="2023-03-14T00:00:00"/>
    <s v="Pre-Seed"/>
    <n v="23226470"/>
    <n v="167369253"/>
    <s v="Lightspeed"/>
    <n v="1"/>
    <n v="4803"/>
    <n v="41737102"/>
    <n v="20"/>
    <x v="1"/>
    <x v="0"/>
  </r>
  <r>
    <x v="3927"/>
    <s v="Startup3928"/>
    <s v="AI"/>
    <s v="France"/>
    <s v="Paris"/>
    <n v="2023"/>
    <d v="2025-06-05T00:00:00"/>
    <s v="Pre-Seed"/>
    <n v="16744212"/>
    <n v="484219104"/>
    <s v="Peak XV"/>
    <n v="2"/>
    <n v="989"/>
    <n v="92189242"/>
    <n v="38"/>
    <x v="1"/>
    <x v="0"/>
  </r>
  <r>
    <x v="3928"/>
    <s v="Startup3929"/>
    <s v="Cybersecurity"/>
    <s v="UAE"/>
    <s v="Abu Dhabi"/>
    <n v="2020"/>
    <d v="2025-04-12T00:00:00"/>
    <s v="Seed"/>
    <n v="34583113"/>
    <n v="401373686"/>
    <s v="Andreessen Horowitz"/>
    <n v="13"/>
    <n v="731"/>
    <n v="84920497"/>
    <n v="35"/>
    <x v="2"/>
    <x v="0"/>
  </r>
  <r>
    <x v="3929"/>
    <s v="Startup3930"/>
    <s v="Robotics"/>
    <s v="USA"/>
    <s v="Austin"/>
    <n v="2024"/>
    <d v="2024-01-14T00:00:00"/>
    <s v="Series A"/>
    <n v="25033907"/>
    <n v="69101459"/>
    <s v="SoftBank"/>
    <n v="15"/>
    <n v="1486"/>
    <n v="64945806"/>
    <n v="9"/>
    <x v="1"/>
    <x v="0"/>
  </r>
  <r>
    <x v="3930"/>
    <s v="Startup3931"/>
    <s v="EdTech"/>
    <s v="France"/>
    <s v="Paris"/>
    <n v="2016"/>
    <d v="2021-07-26T00:00:00"/>
    <s v="Series A"/>
    <n v="22280573"/>
    <n v="156557814"/>
    <s v="Sequoia Capital"/>
    <n v="13"/>
    <n v="827"/>
    <n v="33412454"/>
    <n v="26"/>
    <x v="2"/>
    <x v="0"/>
  </r>
  <r>
    <x v="3931"/>
    <s v="Startup3932"/>
    <s v="E-Commerce"/>
    <s v="Singapore"/>
    <s v="Singapore"/>
    <n v="2015"/>
    <d v="2024-11-24T00:00:00"/>
    <s v="Series C"/>
    <n v="7976557"/>
    <n v="333975953"/>
    <s v="SoftBank"/>
    <n v="2"/>
    <n v="1597"/>
    <n v="20636909"/>
    <n v="28"/>
    <x v="2"/>
    <x v="0"/>
  </r>
  <r>
    <x v="3932"/>
    <s v="Startup3933"/>
    <s v="AI"/>
    <s v="Germany"/>
    <s v="Munich"/>
    <n v="2023"/>
    <d v="2022-03-27T00:00:00"/>
    <s v="Pre-Seed"/>
    <n v="18207091"/>
    <n v="955258357"/>
    <s v="Tiger Global"/>
    <n v="5"/>
    <n v="2846"/>
    <n v="60690542"/>
    <n v="19"/>
    <x v="2"/>
    <x v="1"/>
  </r>
  <r>
    <x v="3933"/>
    <s v="Startup3934"/>
    <s v="AgriTech"/>
    <s v="Singapore"/>
    <s v="Singapore"/>
    <n v="2010"/>
    <d v="2025-09-24T00:00:00"/>
    <s v="Series B"/>
    <n v="24034516"/>
    <n v="440459305"/>
    <s v="Y Combinator"/>
    <n v="4"/>
    <n v="2759"/>
    <n v="38747762"/>
    <n v="22"/>
    <x v="3"/>
    <x v="0"/>
  </r>
  <r>
    <x v="3934"/>
    <s v="Startup3935"/>
    <s v="CleanTech"/>
    <s v="Canada"/>
    <s v="Vancouver"/>
    <n v="2010"/>
    <d v="2025-10-02T00:00:00"/>
    <s v="Pre-Seed"/>
    <n v="24327875"/>
    <n v="400785053"/>
    <s v="Sequoia Capital"/>
    <n v="15"/>
    <n v="4932"/>
    <n v="73728984"/>
    <n v="7"/>
    <x v="3"/>
    <x v="0"/>
  </r>
  <r>
    <x v="3935"/>
    <s v="Startup3936"/>
    <s v="E-Commerce"/>
    <s v="Germany"/>
    <s v="Munich"/>
    <n v="2013"/>
    <d v="2026-03-22T00:00:00"/>
    <s v="Pre-Seed"/>
    <n v="45866866"/>
    <n v="591683023"/>
    <s v="Lightspeed"/>
    <n v="8"/>
    <n v="4174"/>
    <n v="86141997"/>
    <n v="5"/>
    <x v="3"/>
    <x v="0"/>
  </r>
  <r>
    <x v="3936"/>
    <s v="Startup3937"/>
    <s v="FinTech"/>
    <s v="UAE"/>
    <s v="Abu Dhabi"/>
    <n v="2018"/>
    <d v="2022-08-04T00:00:00"/>
    <s v="Series D"/>
    <n v="19071216"/>
    <n v="892233002"/>
    <s v="Accel"/>
    <n v="8"/>
    <n v="2957"/>
    <n v="81151971"/>
    <n v="36"/>
    <x v="2"/>
    <x v="1"/>
  </r>
  <r>
    <x v="3937"/>
    <s v="Startup3938"/>
    <s v="AgriTech"/>
    <s v="USA"/>
    <s v="New York"/>
    <n v="2021"/>
    <d v="2023-12-16T00:00:00"/>
    <s v="IPO"/>
    <n v="48623621"/>
    <n v="640802421"/>
    <s v="SoftBank"/>
    <n v="2"/>
    <n v="3469"/>
    <n v="8706322"/>
    <n v="33"/>
    <x v="3"/>
    <x v="0"/>
  </r>
  <r>
    <x v="3938"/>
    <s v="Startup3939"/>
    <s v="Cybersecurity"/>
    <s v="Japan"/>
    <s v="Tokyo"/>
    <n v="2012"/>
    <d v="2024-07-22T00:00:00"/>
    <s v="Pre-Seed"/>
    <n v="35725486"/>
    <n v="692939030"/>
    <s v="Andreessen Horowitz"/>
    <n v="2"/>
    <n v="2006"/>
    <n v="2657354"/>
    <n v="11"/>
    <x v="3"/>
    <x v="0"/>
  </r>
  <r>
    <x v="3939"/>
    <s v="Startup3940"/>
    <s v="HealthTech"/>
    <s v="USA"/>
    <s v="Austin"/>
    <n v="2024"/>
    <d v="2023-06-06T00:00:00"/>
    <s v="Pre-Seed"/>
    <n v="21069594"/>
    <n v="792692313"/>
    <s v="SoftBank"/>
    <n v="9"/>
    <n v="2080"/>
    <n v="29914292"/>
    <n v="14"/>
    <x v="1"/>
    <x v="0"/>
  </r>
  <r>
    <x v="3940"/>
    <s v="Startup3941"/>
    <s v="CleanTech"/>
    <s v="Japan"/>
    <s v="Tokyo"/>
    <n v="2016"/>
    <d v="2025-01-09T00:00:00"/>
    <s v="Series D"/>
    <n v="21437922"/>
    <n v="475211714"/>
    <s v="SoftBank"/>
    <n v="9"/>
    <n v="4030"/>
    <n v="38754451"/>
    <n v="23"/>
    <x v="3"/>
    <x v="0"/>
  </r>
  <r>
    <x v="3941"/>
    <s v="Startup3942"/>
    <s v="EdTech"/>
    <s v="Canada"/>
    <s v="Vancouver"/>
    <n v="2020"/>
    <d v="2022-12-03T00:00:00"/>
    <s v="Seed"/>
    <n v="7296378"/>
    <n v="604637491"/>
    <s v="Lightspeed"/>
    <n v="5"/>
    <n v="2898"/>
    <n v="61112145"/>
    <n v="23"/>
    <x v="2"/>
    <x v="0"/>
  </r>
  <r>
    <x v="3942"/>
    <s v="Startup3943"/>
    <s v="EdTech"/>
    <s v="France"/>
    <s v="Paris"/>
    <n v="2016"/>
    <d v="2022-04-04T00:00:00"/>
    <s v="Seed"/>
    <n v="39331164"/>
    <n v="366367193"/>
    <s v="Accel"/>
    <n v="12"/>
    <n v="2046"/>
    <n v="25849265"/>
    <n v="25"/>
    <x v="0"/>
    <x v="0"/>
  </r>
  <r>
    <x v="3943"/>
    <s v="Startup3944"/>
    <s v="SaaS"/>
    <s v="USA"/>
    <s v="Austin"/>
    <n v="2010"/>
    <d v="2021-05-03T00:00:00"/>
    <s v="Series B"/>
    <n v="33728058"/>
    <n v="851863399"/>
    <s v="Peak XV"/>
    <n v="9"/>
    <n v="66"/>
    <n v="78345858"/>
    <n v="12"/>
    <x v="2"/>
    <x v="1"/>
  </r>
  <r>
    <x v="3944"/>
    <s v="Startup3945"/>
    <s v="CleanTech"/>
    <s v="Japan"/>
    <s v="Tokyo"/>
    <n v="2014"/>
    <d v="2022-07-06T00:00:00"/>
    <s v="Series D"/>
    <n v="42748681"/>
    <n v="448448997"/>
    <s v="Lightspeed"/>
    <n v="10"/>
    <n v="1191"/>
    <n v="27535518"/>
    <n v="35"/>
    <x v="0"/>
    <x v="0"/>
  </r>
  <r>
    <x v="3945"/>
    <s v="Startup3946"/>
    <s v="EdTech"/>
    <s v="UK"/>
    <s v="London"/>
    <n v="2015"/>
    <d v="2025-09-17T00:00:00"/>
    <s v="Pre-Seed"/>
    <n v="30826062"/>
    <n v="379287963"/>
    <s v="Peak XV"/>
    <n v="14"/>
    <n v="699"/>
    <n v="26504345"/>
    <n v="16"/>
    <x v="1"/>
    <x v="0"/>
  </r>
  <r>
    <x v="3946"/>
    <s v="Startup3947"/>
    <s v="HealthTech"/>
    <s v="France"/>
    <s v="Paris"/>
    <n v="2010"/>
    <d v="2021-01-25T00:00:00"/>
    <s v="Series A"/>
    <n v="12864012"/>
    <n v="45601418"/>
    <s v="Peak XV"/>
    <n v="6"/>
    <n v="2385"/>
    <n v="55331452"/>
    <n v="19"/>
    <x v="1"/>
    <x v="0"/>
  </r>
  <r>
    <x v="3947"/>
    <s v="Startup3948"/>
    <s v="SaaS"/>
    <s v="Australia"/>
    <s v="Sydney"/>
    <n v="2021"/>
    <d v="2021-03-14T00:00:00"/>
    <s v="Series C"/>
    <n v="3925797"/>
    <n v="541970279"/>
    <s v="Lightspeed"/>
    <n v="5"/>
    <n v="2145"/>
    <n v="26435020"/>
    <n v="9"/>
    <x v="2"/>
    <x v="0"/>
  </r>
  <r>
    <x v="3948"/>
    <s v="Startup3949"/>
    <s v="AgriTech"/>
    <s v="UAE"/>
    <s v="Dubai"/>
    <n v="2020"/>
    <d v="2023-02-09T00:00:00"/>
    <s v="Seed"/>
    <n v="37533248"/>
    <n v="990222737"/>
    <s v="Tiger Global"/>
    <n v="12"/>
    <n v="1732"/>
    <n v="76911710"/>
    <n v="32"/>
    <x v="0"/>
    <x v="1"/>
  </r>
  <r>
    <x v="3949"/>
    <s v="Startup3950"/>
    <s v="EdTech"/>
    <s v="Singapore"/>
    <s v="Singapore"/>
    <n v="2019"/>
    <d v="2023-06-15T00:00:00"/>
    <s v="Series D"/>
    <n v="1989014"/>
    <n v="676871048"/>
    <s v="Y Combinator"/>
    <n v="13"/>
    <n v="4608"/>
    <n v="45063428"/>
    <n v="6"/>
    <x v="0"/>
    <x v="0"/>
  </r>
  <r>
    <x v="3950"/>
    <s v="Startup3951"/>
    <s v="CleanTech"/>
    <s v="India"/>
    <s v="Bengaluru"/>
    <n v="2016"/>
    <d v="2025-06-30T00:00:00"/>
    <s v="Series C"/>
    <n v="26107543"/>
    <n v="484230281"/>
    <s v="Peak XV"/>
    <n v="12"/>
    <n v="227"/>
    <n v="25269329"/>
    <n v="24"/>
    <x v="0"/>
    <x v="0"/>
  </r>
  <r>
    <x v="3951"/>
    <s v="Startup3952"/>
    <s v="Robotics"/>
    <s v="USA"/>
    <s v="Boston"/>
    <n v="2012"/>
    <d v="2022-01-04T00:00:00"/>
    <s v="Series C"/>
    <n v="42446451"/>
    <n v="96911164"/>
    <s v="Tiger Global"/>
    <n v="4"/>
    <n v="3047"/>
    <n v="64903347"/>
    <n v="27"/>
    <x v="2"/>
    <x v="0"/>
  </r>
  <r>
    <x v="3952"/>
    <s v="Startup3953"/>
    <s v="EdTech"/>
    <s v="Australia"/>
    <s v="Melbourne"/>
    <n v="2022"/>
    <d v="2021-04-30T00:00:00"/>
    <s v="IPO"/>
    <n v="42038893"/>
    <n v="632206830"/>
    <s v="Sequoia Capital"/>
    <n v="6"/>
    <n v="2756"/>
    <n v="36916372"/>
    <n v="4"/>
    <x v="3"/>
    <x v="0"/>
  </r>
  <r>
    <x v="3953"/>
    <s v="Startup3954"/>
    <s v="E-Commerce"/>
    <s v="India"/>
    <s v="Bengaluru"/>
    <n v="2010"/>
    <d v="2025-06-02T00:00:00"/>
    <s v="Series A"/>
    <n v="2478159"/>
    <n v="356208681"/>
    <s v="Tiger Global"/>
    <n v="3"/>
    <n v="1997"/>
    <n v="59069844"/>
    <n v="4"/>
    <x v="2"/>
    <x v="0"/>
  </r>
  <r>
    <x v="3954"/>
    <s v="Startup3955"/>
    <s v="E-Commerce"/>
    <s v="USA"/>
    <s v="San Francisco"/>
    <n v="2014"/>
    <d v="2025-12-14T00:00:00"/>
    <s v="IPO"/>
    <n v="36382182"/>
    <n v="767975946"/>
    <s v="Accel"/>
    <n v="8"/>
    <n v="1636"/>
    <n v="90516487"/>
    <n v="26"/>
    <x v="1"/>
    <x v="0"/>
  </r>
  <r>
    <x v="3955"/>
    <s v="Startup3956"/>
    <s v="AI"/>
    <s v="Australia"/>
    <s v="Melbourne"/>
    <n v="2024"/>
    <d v="2021-02-09T00:00:00"/>
    <s v="Seed"/>
    <n v="36961978"/>
    <n v="909244810"/>
    <s v="Andreessen Horowitz"/>
    <n v="2"/>
    <n v="910"/>
    <n v="32210437"/>
    <n v="16"/>
    <x v="1"/>
    <x v="1"/>
  </r>
  <r>
    <x v="3956"/>
    <s v="Startup3957"/>
    <s v="AI"/>
    <s v="Singapore"/>
    <s v="Singapore"/>
    <n v="2022"/>
    <d v="2021-04-05T00:00:00"/>
    <s v="Series A"/>
    <n v="5881387"/>
    <n v="789432024"/>
    <s v="Sequoia Capital"/>
    <n v="11"/>
    <n v="1171"/>
    <n v="52039713"/>
    <n v="15"/>
    <x v="1"/>
    <x v="0"/>
  </r>
  <r>
    <x v="3957"/>
    <s v="Startup3958"/>
    <s v="CleanTech"/>
    <s v="UAE"/>
    <s v="Abu Dhabi"/>
    <n v="2021"/>
    <d v="2021-02-24T00:00:00"/>
    <s v="Series B"/>
    <n v="46580660"/>
    <n v="33160719"/>
    <s v="Accel"/>
    <n v="3"/>
    <n v="4123"/>
    <n v="77098273"/>
    <n v="26"/>
    <x v="3"/>
    <x v="0"/>
  </r>
  <r>
    <x v="3958"/>
    <s v="Startup3959"/>
    <s v="CleanTech"/>
    <s v="Germany"/>
    <s v="Berlin"/>
    <n v="2019"/>
    <d v="2024-03-12T00:00:00"/>
    <s v="Series A"/>
    <n v="41970562"/>
    <n v="184490162"/>
    <s v="Accel"/>
    <n v="12"/>
    <n v="4134"/>
    <n v="18619391"/>
    <n v="25"/>
    <x v="1"/>
    <x v="0"/>
  </r>
  <r>
    <x v="3959"/>
    <s v="Startup3960"/>
    <s v="CleanTech"/>
    <s v="Canada"/>
    <s v="Vancouver"/>
    <n v="2012"/>
    <d v="2025-09-18T00:00:00"/>
    <s v="Series B"/>
    <n v="6534383"/>
    <n v="453006136"/>
    <s v="Y Combinator"/>
    <n v="12"/>
    <n v="3214"/>
    <n v="46550018"/>
    <n v="30"/>
    <x v="0"/>
    <x v="0"/>
  </r>
  <r>
    <x v="3960"/>
    <s v="Startup3961"/>
    <s v="FinTech"/>
    <s v="Canada"/>
    <s v="Vancouver"/>
    <n v="2011"/>
    <d v="2025-08-02T00:00:00"/>
    <s v="Series C"/>
    <n v="6412423"/>
    <n v="124561146"/>
    <s v="Andreessen Horowitz"/>
    <n v="14"/>
    <n v="860"/>
    <n v="83503849"/>
    <n v="2"/>
    <x v="3"/>
    <x v="0"/>
  </r>
  <r>
    <x v="3961"/>
    <s v="Startup3962"/>
    <s v="FinTech"/>
    <s v="USA"/>
    <s v="San Francisco"/>
    <n v="2010"/>
    <d v="2021-03-28T00:00:00"/>
    <s v="Series A"/>
    <n v="9225480"/>
    <n v="577542892"/>
    <s v="Accel"/>
    <n v="10"/>
    <n v="809"/>
    <n v="43354977"/>
    <n v="22"/>
    <x v="2"/>
    <x v="0"/>
  </r>
  <r>
    <x v="3962"/>
    <s v="Startup3963"/>
    <s v="AgriTech"/>
    <s v="Canada"/>
    <s v="Vancouver"/>
    <n v="2013"/>
    <d v="2022-06-30T00:00:00"/>
    <s v="Seed"/>
    <n v="41030648"/>
    <n v="293016164"/>
    <s v="Sequoia Capital"/>
    <n v="3"/>
    <n v="3185"/>
    <n v="19545693"/>
    <n v="34"/>
    <x v="3"/>
    <x v="0"/>
  </r>
  <r>
    <x v="3963"/>
    <s v="Startup3964"/>
    <s v="FinTech"/>
    <s v="Australia"/>
    <s v="Sydney"/>
    <n v="2020"/>
    <d v="2025-09-30T00:00:00"/>
    <s v="IPO"/>
    <n v="46541513"/>
    <n v="27307488"/>
    <s v="Y Combinator"/>
    <n v="10"/>
    <n v="2996"/>
    <n v="60716146"/>
    <n v="11"/>
    <x v="1"/>
    <x v="0"/>
  </r>
  <r>
    <x v="3964"/>
    <s v="Startup3965"/>
    <s v="SaaS"/>
    <s v="Singapore"/>
    <s v="Singapore"/>
    <n v="2013"/>
    <d v="2024-11-11T00:00:00"/>
    <s v="Series B"/>
    <n v="29862336"/>
    <n v="666879050"/>
    <s v="Peak XV"/>
    <n v="12"/>
    <n v="1840"/>
    <n v="22588146"/>
    <n v="23"/>
    <x v="0"/>
    <x v="0"/>
  </r>
  <r>
    <x v="3965"/>
    <s v="Startup3966"/>
    <s v="Cybersecurity"/>
    <s v="UK"/>
    <s v="London"/>
    <n v="2022"/>
    <d v="2024-02-20T00:00:00"/>
    <s v="Pre-Seed"/>
    <n v="19287827"/>
    <n v="132379031"/>
    <s v="Y Combinator"/>
    <n v="5"/>
    <n v="2542"/>
    <n v="65277324"/>
    <n v="26"/>
    <x v="0"/>
    <x v="0"/>
  </r>
  <r>
    <x v="3966"/>
    <s v="Startup3967"/>
    <s v="CleanTech"/>
    <s v="Germany"/>
    <s v="Munich"/>
    <n v="2014"/>
    <d v="2025-01-30T00:00:00"/>
    <s v="Series C"/>
    <n v="26000518"/>
    <n v="833240857"/>
    <s v="Lightspeed"/>
    <n v="14"/>
    <n v="1737"/>
    <n v="53257003"/>
    <n v="2"/>
    <x v="1"/>
    <x v="1"/>
  </r>
  <r>
    <x v="3967"/>
    <s v="Startup3968"/>
    <s v="AI"/>
    <s v="Canada"/>
    <s v="Toronto"/>
    <n v="2018"/>
    <d v="2026-01-14T00:00:00"/>
    <s v="Series A"/>
    <n v="42145582"/>
    <n v="490992783"/>
    <s v="Sequoia Capital"/>
    <n v="5"/>
    <n v="1352"/>
    <n v="42047576"/>
    <n v="27"/>
    <x v="1"/>
    <x v="0"/>
  </r>
  <r>
    <x v="3968"/>
    <s v="Startup3969"/>
    <s v="CleanTech"/>
    <s v="Japan"/>
    <s v="Tokyo"/>
    <n v="2015"/>
    <d v="2026-04-04T00:00:00"/>
    <s v="Series A"/>
    <n v="23799042"/>
    <n v="664291916"/>
    <s v="Y Combinator"/>
    <n v="1"/>
    <n v="3737"/>
    <n v="48454055"/>
    <n v="2"/>
    <x v="2"/>
    <x v="0"/>
  </r>
  <r>
    <x v="3969"/>
    <s v="Startup3970"/>
    <s v="AgriTech"/>
    <s v="France"/>
    <s v="Paris"/>
    <n v="2022"/>
    <d v="2023-11-08T00:00:00"/>
    <s v="IPO"/>
    <n v="43660877"/>
    <n v="257686945"/>
    <s v="Y Combinator"/>
    <n v="12"/>
    <n v="3692"/>
    <n v="13457053"/>
    <n v="33"/>
    <x v="1"/>
    <x v="0"/>
  </r>
  <r>
    <x v="3970"/>
    <s v="Startup3971"/>
    <s v="AgriTech"/>
    <s v="USA"/>
    <s v="San Francisco"/>
    <n v="2013"/>
    <d v="2023-05-09T00:00:00"/>
    <s v="Series B"/>
    <n v="39727812"/>
    <n v="355602404"/>
    <s v="Andreessen Horowitz"/>
    <n v="15"/>
    <n v="1003"/>
    <n v="22283147"/>
    <n v="6"/>
    <x v="1"/>
    <x v="0"/>
  </r>
  <r>
    <x v="3971"/>
    <s v="Startup3972"/>
    <s v="EdTech"/>
    <s v="Germany"/>
    <s v="Berlin"/>
    <n v="2018"/>
    <d v="2026-06-19T00:00:00"/>
    <s v="Series A"/>
    <n v="28104964"/>
    <n v="803221405"/>
    <s v="SoftBank"/>
    <n v="15"/>
    <n v="2275"/>
    <n v="77467320"/>
    <n v="19"/>
    <x v="2"/>
    <x v="1"/>
  </r>
  <r>
    <x v="3972"/>
    <s v="Startup3973"/>
    <s v="CleanTech"/>
    <s v="Australia"/>
    <s v="Sydney"/>
    <n v="2015"/>
    <d v="2024-04-27T00:00:00"/>
    <s v="Seed"/>
    <n v="962504"/>
    <n v="25780989"/>
    <s v="Sequoia Capital"/>
    <n v="3"/>
    <n v="2871"/>
    <n v="89907114"/>
    <n v="10"/>
    <x v="2"/>
    <x v="0"/>
  </r>
  <r>
    <x v="3973"/>
    <s v="Startup3974"/>
    <s v="Robotics"/>
    <s v="Singapore"/>
    <s v="Singapore"/>
    <n v="2022"/>
    <d v="2022-01-26T00:00:00"/>
    <s v="Series C"/>
    <n v="42172917"/>
    <n v="855334874"/>
    <s v="Lightspeed"/>
    <n v="15"/>
    <n v="3779"/>
    <n v="79279582"/>
    <n v="8"/>
    <x v="3"/>
    <x v="1"/>
  </r>
  <r>
    <x v="3974"/>
    <s v="Startup3975"/>
    <s v="E-Commerce"/>
    <s v="Singapore"/>
    <s v="Singapore"/>
    <n v="2018"/>
    <d v="2025-03-08T00:00:00"/>
    <s v="Seed"/>
    <n v="9797582"/>
    <n v="833622047"/>
    <s v="Sequoia Capital"/>
    <n v="8"/>
    <n v="2724"/>
    <n v="91521577"/>
    <n v="27"/>
    <x v="1"/>
    <x v="1"/>
  </r>
  <r>
    <x v="3975"/>
    <s v="Startup3976"/>
    <s v="E-Commerce"/>
    <s v="UK"/>
    <s v="Manchester"/>
    <n v="2010"/>
    <d v="2026-03-20T00:00:00"/>
    <s v="Series D"/>
    <n v="48366529"/>
    <n v="347419471"/>
    <s v="Peak XV"/>
    <n v="10"/>
    <n v="1606"/>
    <n v="55298081"/>
    <n v="23"/>
    <x v="2"/>
    <x v="0"/>
  </r>
  <r>
    <x v="3976"/>
    <s v="Startup3977"/>
    <s v="HealthTech"/>
    <s v="France"/>
    <s v="Paris"/>
    <n v="2020"/>
    <d v="2024-02-07T00:00:00"/>
    <s v="Seed"/>
    <n v="18657209"/>
    <n v="156202997"/>
    <s v="Andreessen Horowitz"/>
    <n v="7"/>
    <n v="159"/>
    <n v="23376032"/>
    <n v="32"/>
    <x v="2"/>
    <x v="0"/>
  </r>
  <r>
    <x v="3977"/>
    <s v="Startup3978"/>
    <s v="CleanTech"/>
    <s v="Australia"/>
    <s v="Sydney"/>
    <n v="2014"/>
    <d v="2021-03-20T00:00:00"/>
    <s v="Seed"/>
    <n v="48510101"/>
    <n v="679115403"/>
    <s v="Y Combinator"/>
    <n v="13"/>
    <n v="4070"/>
    <n v="62571035"/>
    <n v="34"/>
    <x v="2"/>
    <x v="0"/>
  </r>
  <r>
    <x v="3978"/>
    <s v="Startup3979"/>
    <s v="Robotics"/>
    <s v="USA"/>
    <s v="San Francisco"/>
    <n v="2016"/>
    <d v="2022-12-27T00:00:00"/>
    <s v="Pre-Seed"/>
    <n v="31191379"/>
    <n v="782289121"/>
    <s v="Peak XV"/>
    <n v="14"/>
    <n v="4997"/>
    <n v="99161354"/>
    <n v="30"/>
    <x v="3"/>
    <x v="0"/>
  </r>
  <r>
    <x v="3979"/>
    <s v="Startup3980"/>
    <s v="CleanTech"/>
    <s v="UK"/>
    <s v="Manchester"/>
    <n v="2016"/>
    <d v="2025-05-01T00:00:00"/>
    <s v="Series C"/>
    <n v="44210319"/>
    <n v="6498706"/>
    <s v="Lightspeed"/>
    <n v="15"/>
    <n v="3670"/>
    <n v="2311940"/>
    <n v="7"/>
    <x v="0"/>
    <x v="0"/>
  </r>
  <r>
    <x v="3980"/>
    <s v="Startup3981"/>
    <s v="E-Commerce"/>
    <s v="France"/>
    <s v="Paris"/>
    <n v="2013"/>
    <d v="2025-10-04T00:00:00"/>
    <s v="Series C"/>
    <n v="2595169"/>
    <n v="651033777"/>
    <s v="Y Combinator"/>
    <n v="14"/>
    <n v="2977"/>
    <n v="59656320"/>
    <n v="22"/>
    <x v="0"/>
    <x v="0"/>
  </r>
  <r>
    <x v="3981"/>
    <s v="Startup3982"/>
    <s v="HealthTech"/>
    <s v="Canada"/>
    <s v="Vancouver"/>
    <n v="2012"/>
    <d v="2021-12-21T00:00:00"/>
    <s v="Series A"/>
    <n v="5078245"/>
    <n v="413884757"/>
    <s v="Y Combinator"/>
    <n v="9"/>
    <n v="1526"/>
    <n v="21053161"/>
    <n v="17"/>
    <x v="2"/>
    <x v="0"/>
  </r>
  <r>
    <x v="3982"/>
    <s v="Startup3983"/>
    <s v="HealthTech"/>
    <s v="USA"/>
    <s v="San Francisco"/>
    <n v="2010"/>
    <d v="2024-04-08T00:00:00"/>
    <s v="Series B"/>
    <n v="7095568"/>
    <n v="533827120"/>
    <s v="Andreessen Horowitz"/>
    <n v="12"/>
    <n v="2917"/>
    <n v="69294018"/>
    <n v="13"/>
    <x v="3"/>
    <x v="0"/>
  </r>
  <r>
    <x v="3983"/>
    <s v="Startup3984"/>
    <s v="AgriTech"/>
    <s v="UK"/>
    <s v="Manchester"/>
    <n v="2013"/>
    <d v="2024-12-26T00:00:00"/>
    <s v="Series B"/>
    <n v="14095571"/>
    <n v="647185013"/>
    <s v="Lightspeed"/>
    <n v="7"/>
    <n v="1132"/>
    <n v="76961533"/>
    <n v="32"/>
    <x v="2"/>
    <x v="0"/>
  </r>
  <r>
    <x v="3984"/>
    <s v="Startup3985"/>
    <s v="FinTech"/>
    <s v="UK"/>
    <s v="London"/>
    <n v="2017"/>
    <d v="2025-10-14T00:00:00"/>
    <s v="Pre-Seed"/>
    <n v="7556541"/>
    <n v="215758642"/>
    <s v="Y Combinator"/>
    <n v="2"/>
    <n v="4836"/>
    <n v="90649435"/>
    <n v="40"/>
    <x v="0"/>
    <x v="0"/>
  </r>
  <r>
    <x v="3985"/>
    <s v="Startup3986"/>
    <s v="EdTech"/>
    <s v="Germany"/>
    <s v="Berlin"/>
    <n v="2022"/>
    <d v="2026-04-15T00:00:00"/>
    <s v="IPO"/>
    <n v="31727960"/>
    <n v="785667679"/>
    <s v="Peak XV"/>
    <n v="14"/>
    <n v="1203"/>
    <n v="59980452"/>
    <n v="25"/>
    <x v="0"/>
    <x v="0"/>
  </r>
  <r>
    <x v="3986"/>
    <s v="Startup3987"/>
    <s v="SaaS"/>
    <s v="Japan"/>
    <s v="Tokyo"/>
    <n v="2013"/>
    <d v="2023-09-23T00:00:00"/>
    <s v="Series B"/>
    <n v="44333058"/>
    <n v="876779771"/>
    <s v="Accel"/>
    <n v="3"/>
    <n v="4685"/>
    <n v="46637911"/>
    <n v="31"/>
    <x v="0"/>
    <x v="1"/>
  </r>
  <r>
    <x v="3987"/>
    <s v="Startup3988"/>
    <s v="E-Commerce"/>
    <s v="UK"/>
    <s v="Manchester"/>
    <n v="2011"/>
    <d v="2024-04-04T00:00:00"/>
    <s v="Series B"/>
    <n v="1521081"/>
    <n v="538481173"/>
    <s v="Andreessen Horowitz"/>
    <n v="10"/>
    <n v="2486"/>
    <n v="571623"/>
    <n v="15"/>
    <x v="3"/>
    <x v="0"/>
  </r>
  <r>
    <x v="3988"/>
    <s v="Startup3989"/>
    <s v="HealthTech"/>
    <s v="UK"/>
    <s v="Manchester"/>
    <n v="2017"/>
    <d v="2025-12-20T00:00:00"/>
    <s v="Series D"/>
    <n v="31585333"/>
    <n v="923429249"/>
    <s v="Accel"/>
    <n v="13"/>
    <n v="1179"/>
    <n v="11710213"/>
    <n v="25"/>
    <x v="1"/>
    <x v="1"/>
  </r>
  <r>
    <x v="3989"/>
    <s v="Startup3990"/>
    <s v="SaaS"/>
    <s v="USA"/>
    <s v="Boston"/>
    <n v="2023"/>
    <d v="2026-04-19T00:00:00"/>
    <s v="Series B"/>
    <n v="7244814"/>
    <n v="838108544"/>
    <s v="SoftBank"/>
    <n v="13"/>
    <n v="584"/>
    <n v="44916078"/>
    <n v="13"/>
    <x v="2"/>
    <x v="1"/>
  </r>
  <r>
    <x v="3990"/>
    <s v="Startup3991"/>
    <s v="AI"/>
    <s v="UAE"/>
    <s v="Dubai"/>
    <n v="2012"/>
    <d v="2024-08-20T00:00:00"/>
    <s v="Series A"/>
    <n v="30505326"/>
    <n v="219980628"/>
    <s v="SoftBank"/>
    <n v="14"/>
    <n v="2189"/>
    <n v="52138020"/>
    <n v="22"/>
    <x v="0"/>
    <x v="0"/>
  </r>
  <r>
    <x v="3991"/>
    <s v="Startup3992"/>
    <s v="AgriTech"/>
    <s v="India"/>
    <s v="Hyderabad"/>
    <n v="2019"/>
    <d v="2023-02-14T00:00:00"/>
    <s v="Series D"/>
    <n v="1198257"/>
    <n v="739022737"/>
    <s v="Accel"/>
    <n v="6"/>
    <n v="3805"/>
    <n v="66548842"/>
    <n v="7"/>
    <x v="2"/>
    <x v="0"/>
  </r>
  <r>
    <x v="3992"/>
    <s v="Startup3993"/>
    <s v="AgriTech"/>
    <s v="Singapore"/>
    <s v="Singapore"/>
    <n v="2021"/>
    <d v="2025-11-05T00:00:00"/>
    <s v="Series A"/>
    <n v="13125691"/>
    <n v="386290373"/>
    <s v="Accel"/>
    <n v="7"/>
    <n v="2584"/>
    <n v="52697743"/>
    <n v="39"/>
    <x v="2"/>
    <x v="0"/>
  </r>
  <r>
    <x v="3993"/>
    <s v="Startup3994"/>
    <s v="FinTech"/>
    <s v="France"/>
    <s v="Paris"/>
    <n v="2012"/>
    <d v="2026-03-10T00:00:00"/>
    <s v="Series D"/>
    <n v="25170782"/>
    <n v="206155533"/>
    <s v="SoftBank"/>
    <n v="6"/>
    <n v="1000"/>
    <n v="27301886"/>
    <n v="28"/>
    <x v="2"/>
    <x v="0"/>
  </r>
  <r>
    <x v="3994"/>
    <s v="Startup3995"/>
    <s v="E-Commerce"/>
    <s v="France"/>
    <s v="Paris"/>
    <n v="2018"/>
    <d v="2023-06-23T00:00:00"/>
    <s v="IPO"/>
    <n v="12871713"/>
    <n v="520957567"/>
    <s v="Lightspeed"/>
    <n v="11"/>
    <n v="359"/>
    <n v="52325996"/>
    <n v="9"/>
    <x v="2"/>
    <x v="0"/>
  </r>
  <r>
    <x v="3995"/>
    <s v="Startup3996"/>
    <s v="Robotics"/>
    <s v="Germany"/>
    <s v="Berlin"/>
    <n v="2012"/>
    <d v="2023-06-15T00:00:00"/>
    <s v="Series B"/>
    <n v="24353842"/>
    <n v="376969485"/>
    <s v="Lightspeed"/>
    <n v="11"/>
    <n v="1664"/>
    <n v="44388246"/>
    <n v="33"/>
    <x v="0"/>
    <x v="0"/>
  </r>
  <r>
    <x v="3996"/>
    <s v="Startup3997"/>
    <s v="AgriTech"/>
    <s v="Germany"/>
    <s v="Munich"/>
    <n v="2014"/>
    <d v="2024-02-29T00:00:00"/>
    <s v="Series A"/>
    <n v="31852275"/>
    <n v="495827771"/>
    <s v="Accel"/>
    <n v="12"/>
    <n v="3251"/>
    <n v="63365642"/>
    <n v="11"/>
    <x v="0"/>
    <x v="0"/>
  </r>
  <r>
    <x v="3997"/>
    <s v="Startup3998"/>
    <s v="HealthTech"/>
    <s v="India"/>
    <s v="Mumbai"/>
    <n v="2022"/>
    <d v="2022-06-22T00:00:00"/>
    <s v="Series B"/>
    <n v="34516315"/>
    <n v="277364357"/>
    <s v="Lightspeed"/>
    <n v="5"/>
    <n v="1246"/>
    <n v="19828549"/>
    <n v="32"/>
    <x v="3"/>
    <x v="0"/>
  </r>
  <r>
    <x v="3998"/>
    <s v="Startup3999"/>
    <s v="FinTech"/>
    <s v="Canada"/>
    <s v="Toronto"/>
    <n v="2022"/>
    <d v="2022-06-11T00:00:00"/>
    <s v="Series A"/>
    <n v="6244303"/>
    <n v="236604069"/>
    <s v="Sequoia Capital"/>
    <n v="7"/>
    <n v="629"/>
    <n v="77834240"/>
    <n v="22"/>
    <x v="1"/>
    <x v="0"/>
  </r>
  <r>
    <x v="3999"/>
    <s v="Startup4000"/>
    <s v="FinTech"/>
    <s v="UK"/>
    <s v="London"/>
    <n v="2015"/>
    <d v="2026-04-24T00:00:00"/>
    <s v="Series A"/>
    <n v="6925865"/>
    <n v="219884644"/>
    <s v="Tiger Global"/>
    <n v="10"/>
    <n v="4165"/>
    <n v="78246367"/>
    <n v="14"/>
    <x v="2"/>
    <x v="0"/>
  </r>
  <r>
    <x v="4000"/>
    <s v="Startup4001"/>
    <s v="AgriTech"/>
    <s v="Canada"/>
    <s v="Toronto"/>
    <n v="2023"/>
    <d v="2021-08-27T00:00:00"/>
    <s v="IPO"/>
    <n v="35476541"/>
    <n v="458117249"/>
    <s v="Peak XV"/>
    <n v="3"/>
    <n v="4013"/>
    <n v="49863049"/>
    <n v="33"/>
    <x v="0"/>
    <x v="0"/>
  </r>
  <r>
    <x v="4001"/>
    <s v="Startup4002"/>
    <s v="FinTech"/>
    <s v="Australia"/>
    <s v="Melbourne"/>
    <n v="2011"/>
    <d v="2025-05-18T00:00:00"/>
    <s v="Series B"/>
    <n v="43203669"/>
    <n v="443760687"/>
    <s v="Lightspeed"/>
    <n v="15"/>
    <n v="3943"/>
    <n v="30152387"/>
    <n v="33"/>
    <x v="1"/>
    <x v="0"/>
  </r>
  <r>
    <x v="4002"/>
    <s v="Startup4003"/>
    <s v="AgriTech"/>
    <s v="France"/>
    <s v="Paris"/>
    <n v="2013"/>
    <d v="2022-02-22T00:00:00"/>
    <s v="IPO"/>
    <n v="26083244"/>
    <n v="465604235"/>
    <s v="Andreessen Horowitz"/>
    <n v="7"/>
    <n v="1608"/>
    <n v="99987857"/>
    <n v="1"/>
    <x v="3"/>
    <x v="0"/>
  </r>
  <r>
    <x v="4003"/>
    <s v="Startup4004"/>
    <s v="SaaS"/>
    <s v="France"/>
    <s v="Paris"/>
    <n v="2013"/>
    <d v="2022-04-02T00:00:00"/>
    <s v="Series A"/>
    <n v="32642715"/>
    <n v="838448667"/>
    <s v="Sequoia Capital"/>
    <n v="9"/>
    <n v="565"/>
    <n v="10533485"/>
    <n v="13"/>
    <x v="0"/>
    <x v="1"/>
  </r>
  <r>
    <x v="4004"/>
    <s v="Startup4005"/>
    <s v="CleanTech"/>
    <s v="Germany"/>
    <s v="Berlin"/>
    <n v="2018"/>
    <d v="2021-10-30T00:00:00"/>
    <s v="Seed"/>
    <n v="20691770"/>
    <n v="618407972"/>
    <s v="Peak XV"/>
    <n v="13"/>
    <n v="2367"/>
    <n v="55539865"/>
    <n v="33"/>
    <x v="1"/>
    <x v="0"/>
  </r>
  <r>
    <x v="4005"/>
    <s v="Startup4006"/>
    <s v="Cybersecurity"/>
    <s v="UK"/>
    <s v="London"/>
    <n v="2018"/>
    <d v="2021-11-27T00:00:00"/>
    <s v="Series D"/>
    <n v="20701507"/>
    <n v="840956825"/>
    <s v="Andreessen Horowitz"/>
    <n v="4"/>
    <n v="1948"/>
    <n v="41322890"/>
    <n v="4"/>
    <x v="1"/>
    <x v="1"/>
  </r>
  <r>
    <x v="4006"/>
    <s v="Startup4007"/>
    <s v="HealthTech"/>
    <s v="Singapore"/>
    <s v="Singapore"/>
    <n v="2015"/>
    <d v="2023-11-22T00:00:00"/>
    <s v="Series D"/>
    <n v="44745441"/>
    <n v="40032493"/>
    <s v="SoftBank"/>
    <n v="15"/>
    <n v="2356"/>
    <n v="43972699"/>
    <n v="20"/>
    <x v="0"/>
    <x v="0"/>
  </r>
  <r>
    <x v="4007"/>
    <s v="Startup4008"/>
    <s v="CleanTech"/>
    <s v="Australia"/>
    <s v="Melbourne"/>
    <n v="2011"/>
    <d v="2021-07-16T00:00:00"/>
    <s v="Series C"/>
    <n v="2782229"/>
    <n v="410065067"/>
    <s v="Sequoia Capital"/>
    <n v="10"/>
    <n v="3114"/>
    <n v="21366782"/>
    <n v="15"/>
    <x v="2"/>
    <x v="0"/>
  </r>
  <r>
    <x v="4008"/>
    <s v="Startup4009"/>
    <s v="Cybersecurity"/>
    <s v="France"/>
    <s v="Paris"/>
    <n v="2021"/>
    <d v="2024-08-27T00:00:00"/>
    <s v="Series A"/>
    <n v="20080337"/>
    <n v="873265835"/>
    <s v="Sequoia Capital"/>
    <n v="1"/>
    <n v="1642"/>
    <n v="76870381"/>
    <n v="4"/>
    <x v="2"/>
    <x v="1"/>
  </r>
  <r>
    <x v="4009"/>
    <s v="Startup4010"/>
    <s v="AI"/>
    <s v="UK"/>
    <s v="London"/>
    <n v="2016"/>
    <d v="2024-03-06T00:00:00"/>
    <s v="Seed"/>
    <n v="34475681"/>
    <n v="684664395"/>
    <s v="Accel"/>
    <n v="7"/>
    <n v="135"/>
    <n v="77812857"/>
    <n v="17"/>
    <x v="0"/>
    <x v="0"/>
  </r>
  <r>
    <x v="4010"/>
    <s v="Startup4011"/>
    <s v="EdTech"/>
    <s v="France"/>
    <s v="Paris"/>
    <n v="2014"/>
    <d v="2025-07-04T00:00:00"/>
    <s v="Series D"/>
    <n v="39156732"/>
    <n v="10977706"/>
    <s v="Andreessen Horowitz"/>
    <n v="6"/>
    <n v="1906"/>
    <n v="97053247"/>
    <n v="31"/>
    <x v="1"/>
    <x v="0"/>
  </r>
  <r>
    <x v="4011"/>
    <s v="Startup4012"/>
    <s v="HealthTech"/>
    <s v="India"/>
    <s v="Hyderabad"/>
    <n v="2018"/>
    <d v="2026-01-24T00:00:00"/>
    <s v="Seed"/>
    <n v="40392349"/>
    <n v="563674310"/>
    <s v="Sequoia Capital"/>
    <n v="8"/>
    <n v="4538"/>
    <n v="33919148"/>
    <n v="29"/>
    <x v="3"/>
    <x v="0"/>
  </r>
  <r>
    <x v="4012"/>
    <s v="Startup4013"/>
    <s v="Robotics"/>
    <s v="Germany"/>
    <s v="Berlin"/>
    <n v="2010"/>
    <d v="2023-11-20T00:00:00"/>
    <s v="Series D"/>
    <n v="4783489"/>
    <n v="158473915"/>
    <s v="Tiger Global"/>
    <n v="11"/>
    <n v="4863"/>
    <n v="51566311"/>
    <n v="38"/>
    <x v="3"/>
    <x v="0"/>
  </r>
  <r>
    <x v="4013"/>
    <s v="Startup4014"/>
    <s v="HealthTech"/>
    <s v="Singapore"/>
    <s v="Singapore"/>
    <n v="2012"/>
    <d v="2025-10-30T00:00:00"/>
    <s v="Pre-Seed"/>
    <n v="31395085"/>
    <n v="848987866"/>
    <s v="Andreessen Horowitz"/>
    <n v="10"/>
    <n v="4224"/>
    <n v="54529875"/>
    <n v="12"/>
    <x v="3"/>
    <x v="1"/>
  </r>
  <r>
    <x v="4014"/>
    <s v="Startup4015"/>
    <s v="AI"/>
    <s v="UK"/>
    <s v="London"/>
    <n v="2015"/>
    <d v="2024-04-25T00:00:00"/>
    <s v="IPO"/>
    <n v="2916898"/>
    <n v="254883040"/>
    <s v="Accel"/>
    <n v="3"/>
    <n v="1339"/>
    <n v="25376415"/>
    <n v="18"/>
    <x v="1"/>
    <x v="0"/>
  </r>
  <r>
    <x v="4015"/>
    <s v="Startup4016"/>
    <s v="Robotics"/>
    <s v="UAE"/>
    <s v="Abu Dhabi"/>
    <n v="2012"/>
    <d v="2024-06-23T00:00:00"/>
    <s v="Seed"/>
    <n v="45285618"/>
    <n v="254366525"/>
    <s v="Lightspeed"/>
    <n v="5"/>
    <n v="2408"/>
    <n v="53039803"/>
    <n v="22"/>
    <x v="0"/>
    <x v="0"/>
  </r>
  <r>
    <x v="4016"/>
    <s v="Startup4017"/>
    <s v="CleanTech"/>
    <s v="France"/>
    <s v="Paris"/>
    <n v="2017"/>
    <d v="2021-10-28T00:00:00"/>
    <s v="Pre-Seed"/>
    <n v="2560664"/>
    <n v="965652824"/>
    <s v="SoftBank"/>
    <n v="12"/>
    <n v="1138"/>
    <n v="16813314"/>
    <n v="5"/>
    <x v="2"/>
    <x v="1"/>
  </r>
  <r>
    <x v="4017"/>
    <s v="Startup4018"/>
    <s v="SaaS"/>
    <s v="France"/>
    <s v="Paris"/>
    <n v="2016"/>
    <d v="2024-04-09T00:00:00"/>
    <s v="Seed"/>
    <n v="36260696"/>
    <n v="172201439"/>
    <s v="Lightspeed"/>
    <n v="2"/>
    <n v="1438"/>
    <n v="92719237"/>
    <n v="40"/>
    <x v="1"/>
    <x v="0"/>
  </r>
  <r>
    <x v="4018"/>
    <s v="Startup4019"/>
    <s v="Robotics"/>
    <s v="India"/>
    <s v="Mumbai"/>
    <n v="2022"/>
    <d v="2021-05-13T00:00:00"/>
    <s v="Pre-Seed"/>
    <n v="24394809"/>
    <n v="904555726"/>
    <s v="Tiger Global"/>
    <n v="15"/>
    <n v="2038"/>
    <n v="4083802"/>
    <n v="39"/>
    <x v="1"/>
    <x v="1"/>
  </r>
  <r>
    <x v="4019"/>
    <s v="Startup4020"/>
    <s v="SaaS"/>
    <s v="Canada"/>
    <s v="Vancouver"/>
    <n v="2021"/>
    <d v="2026-04-24T00:00:00"/>
    <s v="Series D"/>
    <n v="27538642"/>
    <n v="536850866"/>
    <s v="Andreessen Horowitz"/>
    <n v="6"/>
    <n v="3597"/>
    <n v="83989650"/>
    <n v="22"/>
    <x v="0"/>
    <x v="0"/>
  </r>
  <r>
    <x v="4020"/>
    <s v="Startup4021"/>
    <s v="AI"/>
    <s v="Australia"/>
    <s v="Sydney"/>
    <n v="2018"/>
    <d v="2024-03-28T00:00:00"/>
    <s v="Seed"/>
    <n v="24665057"/>
    <n v="76135221"/>
    <s v="Accel"/>
    <n v="8"/>
    <n v="2385"/>
    <n v="58486140"/>
    <n v="27"/>
    <x v="3"/>
    <x v="0"/>
  </r>
  <r>
    <x v="4021"/>
    <s v="Startup4022"/>
    <s v="FinTech"/>
    <s v="UK"/>
    <s v="London"/>
    <n v="2024"/>
    <d v="2024-02-06T00:00:00"/>
    <s v="Pre-Seed"/>
    <n v="38824607"/>
    <n v="936430188"/>
    <s v="Tiger Global"/>
    <n v="2"/>
    <n v="1177"/>
    <n v="87292988"/>
    <n v="35"/>
    <x v="0"/>
    <x v="1"/>
  </r>
  <r>
    <x v="4022"/>
    <s v="Startup4023"/>
    <s v="E-Commerce"/>
    <s v="India"/>
    <s v="Mumbai"/>
    <n v="2018"/>
    <d v="2025-09-21T00:00:00"/>
    <s v="Series D"/>
    <n v="5210179"/>
    <n v="227900860"/>
    <s v="Andreessen Horowitz"/>
    <n v="10"/>
    <n v="2867"/>
    <n v="19796484"/>
    <n v="28"/>
    <x v="0"/>
    <x v="0"/>
  </r>
  <r>
    <x v="4023"/>
    <s v="Startup4024"/>
    <s v="Cybersecurity"/>
    <s v="UAE"/>
    <s v="Dubai"/>
    <n v="2021"/>
    <d v="2023-12-29T00:00:00"/>
    <s v="Seed"/>
    <n v="19887602"/>
    <n v="384441188"/>
    <s v="Lightspeed"/>
    <n v="5"/>
    <n v="3466"/>
    <n v="53613298"/>
    <n v="18"/>
    <x v="1"/>
    <x v="0"/>
  </r>
  <r>
    <x v="4024"/>
    <s v="Startup4025"/>
    <s v="CleanTech"/>
    <s v="Singapore"/>
    <s v="Singapore"/>
    <n v="2019"/>
    <d v="2023-06-04T00:00:00"/>
    <s v="Seed"/>
    <n v="28017765"/>
    <n v="890765134"/>
    <s v="Sequoia Capital"/>
    <n v="1"/>
    <n v="1230"/>
    <n v="45128503"/>
    <n v="7"/>
    <x v="1"/>
    <x v="1"/>
  </r>
  <r>
    <x v="4025"/>
    <s v="Startup4026"/>
    <s v="E-Commerce"/>
    <s v="Australia"/>
    <s v="Melbourne"/>
    <n v="2019"/>
    <d v="2026-04-26T00:00:00"/>
    <s v="IPO"/>
    <n v="15966233"/>
    <n v="327463657"/>
    <s v="Tiger Global"/>
    <n v="3"/>
    <n v="1067"/>
    <n v="86978198"/>
    <n v="18"/>
    <x v="2"/>
    <x v="0"/>
  </r>
  <r>
    <x v="4026"/>
    <s v="Startup4027"/>
    <s v="FinTech"/>
    <s v="India"/>
    <s v="Mumbai"/>
    <n v="2013"/>
    <d v="2025-05-13T00:00:00"/>
    <s v="IPO"/>
    <n v="13591923"/>
    <n v="190968124"/>
    <s v="Tiger Global"/>
    <n v="11"/>
    <n v="1168"/>
    <n v="30190489"/>
    <n v="28"/>
    <x v="2"/>
    <x v="0"/>
  </r>
  <r>
    <x v="4027"/>
    <s v="Startup4028"/>
    <s v="AI"/>
    <s v="UAE"/>
    <s v="Dubai"/>
    <n v="2011"/>
    <d v="2021-01-28T00:00:00"/>
    <s v="Series D"/>
    <n v="9205196"/>
    <n v="306889765"/>
    <s v="Lightspeed"/>
    <n v="6"/>
    <n v="3800"/>
    <n v="35724879"/>
    <n v="38"/>
    <x v="2"/>
    <x v="0"/>
  </r>
  <r>
    <x v="4028"/>
    <s v="Startup4029"/>
    <s v="AgriTech"/>
    <s v="Japan"/>
    <s v="Tokyo"/>
    <n v="2020"/>
    <d v="2023-03-26T00:00:00"/>
    <s v="Series D"/>
    <n v="45256564"/>
    <n v="800745817"/>
    <s v="Tiger Global"/>
    <n v="10"/>
    <n v="2527"/>
    <n v="40034709"/>
    <n v="23"/>
    <x v="2"/>
    <x v="1"/>
  </r>
  <r>
    <x v="4029"/>
    <s v="Startup4030"/>
    <s v="AI"/>
    <s v="USA"/>
    <s v="New York"/>
    <n v="2012"/>
    <d v="2023-07-11T00:00:00"/>
    <s v="Pre-Seed"/>
    <n v="36383522"/>
    <n v="55058100"/>
    <s v="SoftBank"/>
    <n v="10"/>
    <n v="2764"/>
    <n v="11014810"/>
    <n v="24"/>
    <x v="0"/>
    <x v="0"/>
  </r>
  <r>
    <x v="4030"/>
    <s v="Startup4031"/>
    <s v="E-Commerce"/>
    <s v="Japan"/>
    <s v="Tokyo"/>
    <n v="2019"/>
    <d v="2023-02-24T00:00:00"/>
    <s v="Series B"/>
    <n v="38682867"/>
    <n v="91776693"/>
    <s v="Y Combinator"/>
    <n v="10"/>
    <n v="3314"/>
    <n v="92803845"/>
    <n v="16"/>
    <x v="1"/>
    <x v="0"/>
  </r>
  <r>
    <x v="4031"/>
    <s v="Startup4032"/>
    <s v="Robotics"/>
    <s v="USA"/>
    <s v="Austin"/>
    <n v="2010"/>
    <d v="2021-11-20T00:00:00"/>
    <s v="Series C"/>
    <n v="30594172"/>
    <n v="937536870"/>
    <s v="Peak XV"/>
    <n v="3"/>
    <n v="879"/>
    <n v="6660166"/>
    <n v="31"/>
    <x v="1"/>
    <x v="1"/>
  </r>
  <r>
    <x v="4032"/>
    <s v="Startup4033"/>
    <s v="AgriTech"/>
    <s v="Singapore"/>
    <s v="Singapore"/>
    <n v="2022"/>
    <d v="2021-03-05T00:00:00"/>
    <s v="Series A"/>
    <n v="46519137"/>
    <n v="686485392"/>
    <s v="Peak XV"/>
    <n v="4"/>
    <n v="2130"/>
    <n v="16167912"/>
    <n v="12"/>
    <x v="0"/>
    <x v="0"/>
  </r>
  <r>
    <x v="4033"/>
    <s v="Startup4034"/>
    <s v="HealthTech"/>
    <s v="Japan"/>
    <s v="Tokyo"/>
    <n v="2011"/>
    <d v="2025-02-28T00:00:00"/>
    <s v="Pre-Seed"/>
    <n v="10609150"/>
    <n v="711068826"/>
    <s v="Lightspeed"/>
    <n v="10"/>
    <n v="2736"/>
    <n v="78187462"/>
    <n v="12"/>
    <x v="2"/>
    <x v="0"/>
  </r>
  <r>
    <x v="4034"/>
    <s v="Startup4035"/>
    <s v="Robotics"/>
    <s v="India"/>
    <s v="Hyderabad"/>
    <n v="2020"/>
    <d v="2024-03-10T00:00:00"/>
    <s v="Series B"/>
    <n v="2949939"/>
    <n v="649458636"/>
    <s v="Sequoia Capital"/>
    <n v="11"/>
    <n v="3590"/>
    <n v="27821887"/>
    <n v="16"/>
    <x v="0"/>
    <x v="0"/>
  </r>
  <r>
    <x v="4035"/>
    <s v="Startup4036"/>
    <s v="Cybersecurity"/>
    <s v="UK"/>
    <s v="London"/>
    <n v="2017"/>
    <d v="2023-11-03T00:00:00"/>
    <s v="Seed"/>
    <n v="29671412"/>
    <n v="806326502"/>
    <s v="Tiger Global"/>
    <n v="7"/>
    <n v="997"/>
    <n v="95098484"/>
    <n v="30"/>
    <x v="2"/>
    <x v="1"/>
  </r>
  <r>
    <x v="4036"/>
    <s v="Startup4037"/>
    <s v="E-Commerce"/>
    <s v="Australia"/>
    <s v="Sydney"/>
    <n v="2015"/>
    <d v="2022-06-26T00:00:00"/>
    <s v="IPO"/>
    <n v="2645836"/>
    <n v="903353756"/>
    <s v="Lightspeed"/>
    <n v="11"/>
    <n v="3919"/>
    <n v="54145316"/>
    <n v="39"/>
    <x v="0"/>
    <x v="1"/>
  </r>
  <r>
    <x v="4037"/>
    <s v="Startup4038"/>
    <s v="AI"/>
    <s v="India"/>
    <s v="Bengaluru"/>
    <n v="2012"/>
    <d v="2024-04-23T00:00:00"/>
    <s v="Pre-Seed"/>
    <n v="12899542"/>
    <n v="997287780"/>
    <s v="Accel"/>
    <n v="10"/>
    <n v="4599"/>
    <n v="80082021"/>
    <n v="37"/>
    <x v="1"/>
    <x v="1"/>
  </r>
  <r>
    <x v="4038"/>
    <s v="Startup4039"/>
    <s v="HealthTech"/>
    <s v="UK"/>
    <s v="London"/>
    <n v="2017"/>
    <d v="2025-10-24T00:00:00"/>
    <s v="IPO"/>
    <n v="38873002"/>
    <n v="195735734"/>
    <s v="Accel"/>
    <n v="10"/>
    <n v="3227"/>
    <n v="1195125"/>
    <n v="4"/>
    <x v="1"/>
    <x v="0"/>
  </r>
  <r>
    <x v="4039"/>
    <s v="Startup4040"/>
    <s v="HealthTech"/>
    <s v="UK"/>
    <s v="Manchester"/>
    <n v="2012"/>
    <d v="2022-07-01T00:00:00"/>
    <s v="Series B"/>
    <n v="33929584"/>
    <n v="546095870"/>
    <s v="Y Combinator"/>
    <n v="5"/>
    <n v="1059"/>
    <n v="27463780"/>
    <n v="2"/>
    <x v="1"/>
    <x v="0"/>
  </r>
  <r>
    <x v="4040"/>
    <s v="Startup4041"/>
    <s v="EdTech"/>
    <s v="Japan"/>
    <s v="Tokyo"/>
    <n v="2013"/>
    <d v="2023-02-03T00:00:00"/>
    <s v="Series D"/>
    <n v="43311977"/>
    <n v="481302033"/>
    <s v="Peak XV"/>
    <n v="1"/>
    <n v="2168"/>
    <n v="23716129"/>
    <n v="22"/>
    <x v="3"/>
    <x v="0"/>
  </r>
  <r>
    <x v="4041"/>
    <s v="Startup4042"/>
    <s v="EdTech"/>
    <s v="UAE"/>
    <s v="Dubai"/>
    <n v="2022"/>
    <d v="2025-01-08T00:00:00"/>
    <s v="Pre-Seed"/>
    <n v="43014420"/>
    <n v="798236696"/>
    <s v="Peak XV"/>
    <n v="15"/>
    <n v="4044"/>
    <n v="76779591"/>
    <n v="32"/>
    <x v="0"/>
    <x v="0"/>
  </r>
  <r>
    <x v="4042"/>
    <s v="Startup4043"/>
    <s v="E-Commerce"/>
    <s v="France"/>
    <s v="Paris"/>
    <n v="2013"/>
    <d v="2023-10-11T00:00:00"/>
    <s v="Series A"/>
    <n v="21706988"/>
    <n v="17216700"/>
    <s v="SoftBank"/>
    <n v="11"/>
    <n v="1136"/>
    <n v="475014"/>
    <n v="37"/>
    <x v="0"/>
    <x v="0"/>
  </r>
  <r>
    <x v="4043"/>
    <s v="Startup4044"/>
    <s v="E-Commerce"/>
    <s v="Japan"/>
    <s v="Tokyo"/>
    <n v="2023"/>
    <d v="2024-01-15T00:00:00"/>
    <s v="Seed"/>
    <n v="10550110"/>
    <n v="70164761"/>
    <s v="Accel"/>
    <n v="13"/>
    <n v="4738"/>
    <n v="32684903"/>
    <n v="1"/>
    <x v="3"/>
    <x v="0"/>
  </r>
  <r>
    <x v="4044"/>
    <s v="Startup4045"/>
    <s v="EdTech"/>
    <s v="Japan"/>
    <s v="Tokyo"/>
    <n v="2017"/>
    <d v="2023-05-28T00:00:00"/>
    <s v="Series D"/>
    <n v="33154127"/>
    <n v="882318614"/>
    <s v="Peak XV"/>
    <n v="9"/>
    <n v="2966"/>
    <n v="55179424"/>
    <n v="27"/>
    <x v="0"/>
    <x v="1"/>
  </r>
  <r>
    <x v="4045"/>
    <s v="Startup4046"/>
    <s v="AgriTech"/>
    <s v="France"/>
    <s v="Paris"/>
    <n v="2019"/>
    <d v="2023-03-16T00:00:00"/>
    <s v="Pre-Seed"/>
    <n v="16356057"/>
    <n v="705857097"/>
    <s v="Lightspeed"/>
    <n v="12"/>
    <n v="2501"/>
    <n v="16500282"/>
    <n v="3"/>
    <x v="1"/>
    <x v="0"/>
  </r>
  <r>
    <x v="4046"/>
    <s v="Startup4047"/>
    <s v="AgriTech"/>
    <s v="Germany"/>
    <s v="Munich"/>
    <n v="2023"/>
    <d v="2021-05-08T00:00:00"/>
    <s v="Pre-Seed"/>
    <n v="6351184"/>
    <n v="838699653"/>
    <s v="Andreessen Horowitz"/>
    <n v="6"/>
    <n v="3423"/>
    <n v="57023394"/>
    <n v="15"/>
    <x v="3"/>
    <x v="1"/>
  </r>
  <r>
    <x v="4047"/>
    <s v="Startup4048"/>
    <s v="EdTech"/>
    <s v="Singapore"/>
    <s v="Singapore"/>
    <n v="2011"/>
    <d v="2022-08-14T00:00:00"/>
    <s v="IPO"/>
    <n v="35896383"/>
    <n v="106822741"/>
    <s v="Andreessen Horowitz"/>
    <n v="14"/>
    <n v="209"/>
    <n v="74647705"/>
    <n v="22"/>
    <x v="1"/>
    <x v="0"/>
  </r>
  <r>
    <x v="4048"/>
    <s v="Startup4049"/>
    <s v="E-Commerce"/>
    <s v="India"/>
    <s v="Bengaluru"/>
    <n v="2024"/>
    <d v="2025-03-27T00:00:00"/>
    <s v="IPO"/>
    <n v="35926699"/>
    <n v="175686588"/>
    <s v="Accel"/>
    <n v="1"/>
    <n v="3763"/>
    <n v="52448904"/>
    <n v="34"/>
    <x v="3"/>
    <x v="0"/>
  </r>
  <r>
    <x v="4049"/>
    <s v="Startup4050"/>
    <s v="AI"/>
    <s v="India"/>
    <s v="Pune"/>
    <n v="2021"/>
    <d v="2022-11-05T00:00:00"/>
    <s v="Series D"/>
    <n v="24144667"/>
    <n v="357448282"/>
    <s v="Accel"/>
    <n v="8"/>
    <n v="1492"/>
    <n v="61613262"/>
    <n v="29"/>
    <x v="2"/>
    <x v="0"/>
  </r>
  <r>
    <x v="4050"/>
    <s v="Startup4051"/>
    <s v="CleanTech"/>
    <s v="Singapore"/>
    <s v="Singapore"/>
    <n v="2021"/>
    <d v="2023-02-21T00:00:00"/>
    <s v="Seed"/>
    <n v="41730185"/>
    <n v="702943858"/>
    <s v="Peak XV"/>
    <n v="13"/>
    <n v="3470"/>
    <n v="11890615"/>
    <n v="8"/>
    <x v="3"/>
    <x v="0"/>
  </r>
  <r>
    <x v="4051"/>
    <s v="Startup4052"/>
    <s v="EdTech"/>
    <s v="France"/>
    <s v="Paris"/>
    <n v="2011"/>
    <d v="2023-09-21T00:00:00"/>
    <s v="Seed"/>
    <n v="29864729"/>
    <n v="359722444"/>
    <s v="Y Combinator"/>
    <n v="2"/>
    <n v="1230"/>
    <n v="45799415"/>
    <n v="2"/>
    <x v="3"/>
    <x v="0"/>
  </r>
  <r>
    <x v="4052"/>
    <s v="Startup4053"/>
    <s v="Cybersecurity"/>
    <s v="UAE"/>
    <s v="Dubai"/>
    <n v="2018"/>
    <d v="2024-05-25T00:00:00"/>
    <s v="IPO"/>
    <n v="13306651"/>
    <n v="170081772"/>
    <s v="Y Combinator"/>
    <n v="4"/>
    <n v="1816"/>
    <n v="54209482"/>
    <n v="26"/>
    <x v="1"/>
    <x v="0"/>
  </r>
  <r>
    <x v="4053"/>
    <s v="Startup4054"/>
    <s v="EdTech"/>
    <s v="Japan"/>
    <s v="Tokyo"/>
    <n v="2012"/>
    <d v="2023-09-16T00:00:00"/>
    <s v="Series A"/>
    <n v="16500809"/>
    <n v="681147971"/>
    <s v="Sequoia Capital"/>
    <n v="6"/>
    <n v="1535"/>
    <n v="3279906"/>
    <n v="15"/>
    <x v="2"/>
    <x v="0"/>
  </r>
  <r>
    <x v="4054"/>
    <s v="Startup4055"/>
    <s v="AgriTech"/>
    <s v="France"/>
    <s v="Paris"/>
    <n v="2011"/>
    <d v="2023-02-21T00:00:00"/>
    <s v="Series C"/>
    <n v="40453412"/>
    <n v="189816353"/>
    <s v="Lightspeed"/>
    <n v="9"/>
    <n v="2466"/>
    <n v="57999072"/>
    <n v="40"/>
    <x v="2"/>
    <x v="0"/>
  </r>
  <r>
    <x v="4055"/>
    <s v="Startup4056"/>
    <s v="HealthTech"/>
    <s v="USA"/>
    <s v="San Francisco"/>
    <n v="2014"/>
    <d v="2023-04-04T00:00:00"/>
    <s v="Seed"/>
    <n v="39170834"/>
    <n v="511070752"/>
    <s v="Tiger Global"/>
    <n v="10"/>
    <n v="1552"/>
    <n v="73960570"/>
    <n v="4"/>
    <x v="3"/>
    <x v="0"/>
  </r>
  <r>
    <x v="4056"/>
    <s v="Startup4057"/>
    <s v="FinTech"/>
    <s v="Singapore"/>
    <s v="Singapore"/>
    <n v="2021"/>
    <d v="2025-07-23T00:00:00"/>
    <s v="Series A"/>
    <n v="1935635"/>
    <n v="679717690"/>
    <s v="Accel"/>
    <n v="5"/>
    <n v="2260"/>
    <n v="25851777"/>
    <n v="27"/>
    <x v="1"/>
    <x v="0"/>
  </r>
  <r>
    <x v="4057"/>
    <s v="Startup4058"/>
    <s v="E-Commerce"/>
    <s v="Singapore"/>
    <s v="Singapore"/>
    <n v="2010"/>
    <d v="2023-04-09T00:00:00"/>
    <s v="Seed"/>
    <n v="14849090"/>
    <n v="813421484"/>
    <s v="Y Combinator"/>
    <n v="11"/>
    <n v="3456"/>
    <n v="14058666"/>
    <n v="11"/>
    <x v="1"/>
    <x v="1"/>
  </r>
  <r>
    <x v="4058"/>
    <s v="Startup4059"/>
    <s v="AI"/>
    <s v="Singapore"/>
    <s v="Singapore"/>
    <n v="2016"/>
    <d v="2022-04-16T00:00:00"/>
    <s v="Series A"/>
    <n v="4929935"/>
    <n v="617294138"/>
    <s v="SoftBank"/>
    <n v="10"/>
    <n v="103"/>
    <n v="34201591"/>
    <n v="14"/>
    <x v="2"/>
    <x v="0"/>
  </r>
  <r>
    <x v="4059"/>
    <s v="Startup4060"/>
    <s v="Cybersecurity"/>
    <s v="France"/>
    <s v="Paris"/>
    <n v="2018"/>
    <d v="2023-12-31T00:00:00"/>
    <s v="IPO"/>
    <n v="1298521"/>
    <n v="292940234"/>
    <s v="SoftBank"/>
    <n v="10"/>
    <n v="1549"/>
    <n v="51241089"/>
    <n v="39"/>
    <x v="3"/>
    <x v="0"/>
  </r>
  <r>
    <x v="4060"/>
    <s v="Startup4061"/>
    <s v="E-Commerce"/>
    <s v="Germany"/>
    <s v="Munich"/>
    <n v="2020"/>
    <d v="2026-01-06T00:00:00"/>
    <s v="Series C"/>
    <n v="49799164"/>
    <n v="198559022"/>
    <s v="Andreessen Horowitz"/>
    <n v="9"/>
    <n v="3812"/>
    <n v="21034696"/>
    <n v="35"/>
    <x v="1"/>
    <x v="0"/>
  </r>
  <r>
    <x v="4061"/>
    <s v="Startup4062"/>
    <s v="HealthTech"/>
    <s v="USA"/>
    <s v="Boston"/>
    <n v="2010"/>
    <d v="2021-08-15T00:00:00"/>
    <s v="Seed"/>
    <n v="2109764"/>
    <n v="911488969"/>
    <s v="Accel"/>
    <n v="9"/>
    <n v="2466"/>
    <n v="94441142"/>
    <n v="37"/>
    <x v="3"/>
    <x v="1"/>
  </r>
  <r>
    <x v="4062"/>
    <s v="Startup4063"/>
    <s v="AI"/>
    <s v="UK"/>
    <s v="Manchester"/>
    <n v="2013"/>
    <d v="2024-10-29T00:00:00"/>
    <s v="Series D"/>
    <n v="49070414"/>
    <n v="332095975"/>
    <s v="Accel"/>
    <n v="4"/>
    <n v="3952"/>
    <n v="10786709"/>
    <n v="1"/>
    <x v="2"/>
    <x v="0"/>
  </r>
  <r>
    <x v="4063"/>
    <s v="Startup4064"/>
    <s v="Robotics"/>
    <s v="India"/>
    <s v="Pune"/>
    <n v="2016"/>
    <d v="2024-01-20T00:00:00"/>
    <s v="Seed"/>
    <n v="45784223"/>
    <n v="357242415"/>
    <s v="Tiger Global"/>
    <n v="3"/>
    <n v="3597"/>
    <n v="32695295"/>
    <n v="20"/>
    <x v="0"/>
    <x v="0"/>
  </r>
  <r>
    <x v="4064"/>
    <s v="Startup4065"/>
    <s v="EdTech"/>
    <s v="France"/>
    <s v="Paris"/>
    <n v="2010"/>
    <d v="2021-11-23T00:00:00"/>
    <s v="Series A"/>
    <n v="13481522"/>
    <n v="498298367"/>
    <s v="SoftBank"/>
    <n v="6"/>
    <n v="4153"/>
    <n v="3323417"/>
    <n v="20"/>
    <x v="0"/>
    <x v="0"/>
  </r>
  <r>
    <x v="4065"/>
    <s v="Startup4066"/>
    <s v="EdTech"/>
    <s v="India"/>
    <s v="Hyderabad"/>
    <n v="2018"/>
    <d v="2021-06-09T00:00:00"/>
    <s v="Series A"/>
    <n v="9750330"/>
    <n v="541800953"/>
    <s v="Peak XV"/>
    <n v="7"/>
    <n v="1984"/>
    <n v="7737819"/>
    <n v="18"/>
    <x v="3"/>
    <x v="0"/>
  </r>
  <r>
    <x v="4066"/>
    <s v="Startup4067"/>
    <s v="HealthTech"/>
    <s v="USA"/>
    <s v="San Francisco"/>
    <n v="2023"/>
    <d v="2024-05-19T00:00:00"/>
    <s v="Pre-Seed"/>
    <n v="14197004"/>
    <n v="813626614"/>
    <s v="Lightspeed"/>
    <n v="14"/>
    <n v="3610"/>
    <n v="9775840"/>
    <n v="19"/>
    <x v="2"/>
    <x v="1"/>
  </r>
  <r>
    <x v="4067"/>
    <s v="Startup4068"/>
    <s v="AI"/>
    <s v="Germany"/>
    <s v="Munich"/>
    <n v="2020"/>
    <d v="2024-10-01T00:00:00"/>
    <s v="Series B"/>
    <n v="20096983"/>
    <n v="113807910"/>
    <s v="Accel"/>
    <n v="13"/>
    <n v="827"/>
    <n v="63374567"/>
    <n v="34"/>
    <x v="0"/>
    <x v="0"/>
  </r>
  <r>
    <x v="4068"/>
    <s v="Startup4069"/>
    <s v="E-Commerce"/>
    <s v="UAE"/>
    <s v="Dubai"/>
    <n v="2024"/>
    <d v="2021-04-22T00:00:00"/>
    <s v="Pre-Seed"/>
    <n v="17614962"/>
    <n v="718574421"/>
    <s v="Tiger Global"/>
    <n v="3"/>
    <n v="3301"/>
    <n v="58768070"/>
    <n v="16"/>
    <x v="2"/>
    <x v="0"/>
  </r>
  <r>
    <x v="4069"/>
    <s v="Startup4070"/>
    <s v="SaaS"/>
    <s v="Australia"/>
    <s v="Sydney"/>
    <n v="2024"/>
    <d v="2025-08-27T00:00:00"/>
    <s v="Series B"/>
    <n v="21084584"/>
    <n v="677986188"/>
    <s v="Tiger Global"/>
    <n v="14"/>
    <n v="1398"/>
    <n v="43548457"/>
    <n v="35"/>
    <x v="0"/>
    <x v="0"/>
  </r>
  <r>
    <x v="4070"/>
    <s v="Startup4071"/>
    <s v="Cybersecurity"/>
    <s v="UK"/>
    <s v="Manchester"/>
    <n v="2017"/>
    <d v="2026-03-31T00:00:00"/>
    <s v="Series D"/>
    <n v="23316405"/>
    <n v="382352005"/>
    <s v="Peak XV"/>
    <n v="7"/>
    <n v="4260"/>
    <n v="7298218"/>
    <n v="7"/>
    <x v="2"/>
    <x v="0"/>
  </r>
  <r>
    <x v="4071"/>
    <s v="Startup4072"/>
    <s v="CleanTech"/>
    <s v="Australia"/>
    <s v="Sydney"/>
    <n v="2023"/>
    <d v="2022-06-06T00:00:00"/>
    <s v="IPO"/>
    <n v="9531829"/>
    <n v="817694772"/>
    <s v="Accel"/>
    <n v="15"/>
    <n v="2879"/>
    <n v="56999657"/>
    <n v="1"/>
    <x v="3"/>
    <x v="1"/>
  </r>
  <r>
    <x v="4072"/>
    <s v="Startup4073"/>
    <s v="AgriTech"/>
    <s v="France"/>
    <s v="Paris"/>
    <n v="2022"/>
    <d v="2025-03-30T00:00:00"/>
    <s v="Series B"/>
    <n v="10876162"/>
    <n v="757590765"/>
    <s v="Andreessen Horowitz"/>
    <n v="4"/>
    <n v="2961"/>
    <n v="34833709"/>
    <n v="29"/>
    <x v="3"/>
    <x v="0"/>
  </r>
  <r>
    <x v="4073"/>
    <s v="Startup4074"/>
    <s v="CleanTech"/>
    <s v="Australia"/>
    <s v="Sydney"/>
    <n v="2019"/>
    <d v="2024-08-03T00:00:00"/>
    <s v="Series A"/>
    <n v="5034899"/>
    <n v="646429810"/>
    <s v="Tiger Global"/>
    <n v="5"/>
    <n v="4859"/>
    <n v="35857414"/>
    <n v="24"/>
    <x v="0"/>
    <x v="0"/>
  </r>
  <r>
    <x v="4074"/>
    <s v="Startup4075"/>
    <s v="Robotics"/>
    <s v="UAE"/>
    <s v="Dubai"/>
    <n v="2016"/>
    <d v="2022-08-27T00:00:00"/>
    <s v="IPO"/>
    <n v="31232428"/>
    <n v="256004697"/>
    <s v="Lightspeed"/>
    <n v="14"/>
    <n v="518"/>
    <n v="49404601"/>
    <n v="17"/>
    <x v="3"/>
    <x v="0"/>
  </r>
  <r>
    <x v="4075"/>
    <s v="Startup4076"/>
    <s v="E-Commerce"/>
    <s v="France"/>
    <s v="Paris"/>
    <n v="2010"/>
    <d v="2023-05-05T00:00:00"/>
    <s v="Seed"/>
    <n v="49423199"/>
    <n v="782115657"/>
    <s v="Andreessen Horowitz"/>
    <n v="13"/>
    <n v="1615"/>
    <n v="65540908"/>
    <n v="10"/>
    <x v="0"/>
    <x v="0"/>
  </r>
  <r>
    <x v="4076"/>
    <s v="Startup4077"/>
    <s v="Cybersecurity"/>
    <s v="Germany"/>
    <s v="Berlin"/>
    <n v="2022"/>
    <d v="2022-12-10T00:00:00"/>
    <s v="Series B"/>
    <n v="43313790"/>
    <n v="332758605"/>
    <s v="Sequoia Capital"/>
    <n v="12"/>
    <n v="4582"/>
    <n v="86444794"/>
    <n v="9"/>
    <x v="1"/>
    <x v="0"/>
  </r>
  <r>
    <x v="4077"/>
    <s v="Startup4078"/>
    <s v="Cybersecurity"/>
    <s v="France"/>
    <s v="Paris"/>
    <n v="2015"/>
    <d v="2025-02-09T00:00:00"/>
    <s v="Series D"/>
    <n v="45059328"/>
    <n v="641436146"/>
    <s v="SoftBank"/>
    <n v="1"/>
    <n v="2438"/>
    <n v="9805066"/>
    <n v="29"/>
    <x v="2"/>
    <x v="0"/>
  </r>
  <r>
    <x v="4078"/>
    <s v="Startup4079"/>
    <s v="Cybersecurity"/>
    <s v="Germany"/>
    <s v="Berlin"/>
    <n v="2012"/>
    <d v="2023-06-08T00:00:00"/>
    <s v="IPO"/>
    <n v="20374658"/>
    <n v="615486191"/>
    <s v="Peak XV"/>
    <n v="7"/>
    <n v="613"/>
    <n v="57836449"/>
    <n v="31"/>
    <x v="2"/>
    <x v="0"/>
  </r>
  <r>
    <x v="4079"/>
    <s v="Startup4080"/>
    <s v="AgriTech"/>
    <s v="Canada"/>
    <s v="Vancouver"/>
    <n v="2018"/>
    <d v="2023-01-06T00:00:00"/>
    <s v="Pre-Seed"/>
    <n v="14539461"/>
    <n v="88373089"/>
    <s v="Sequoia Capital"/>
    <n v="14"/>
    <n v="2241"/>
    <n v="54448512"/>
    <n v="11"/>
    <x v="1"/>
    <x v="0"/>
  </r>
  <r>
    <x v="4080"/>
    <s v="Startup4081"/>
    <s v="E-Commerce"/>
    <s v="UK"/>
    <s v="London"/>
    <n v="2012"/>
    <d v="2021-03-21T00:00:00"/>
    <s v="Seed"/>
    <n v="26050914"/>
    <n v="805662505"/>
    <s v="Tiger Global"/>
    <n v="5"/>
    <n v="4475"/>
    <n v="77931960"/>
    <n v="9"/>
    <x v="2"/>
    <x v="1"/>
  </r>
  <r>
    <x v="4081"/>
    <s v="Startup4082"/>
    <s v="AgriTech"/>
    <s v="USA"/>
    <s v="Boston"/>
    <n v="2016"/>
    <d v="2021-11-14T00:00:00"/>
    <s v="Pre-Seed"/>
    <n v="42216895"/>
    <n v="244441081"/>
    <s v="Accel"/>
    <n v="14"/>
    <n v="4237"/>
    <n v="36976151"/>
    <n v="28"/>
    <x v="2"/>
    <x v="0"/>
  </r>
  <r>
    <x v="4082"/>
    <s v="Startup4083"/>
    <s v="FinTech"/>
    <s v="France"/>
    <s v="Paris"/>
    <n v="2015"/>
    <d v="2021-05-25T00:00:00"/>
    <s v="Series A"/>
    <n v="21919454"/>
    <n v="251060278"/>
    <s v="Lightspeed"/>
    <n v="14"/>
    <n v="239"/>
    <n v="180011"/>
    <n v="35"/>
    <x v="1"/>
    <x v="0"/>
  </r>
  <r>
    <x v="4083"/>
    <s v="Startup4084"/>
    <s v="E-Commerce"/>
    <s v="India"/>
    <s v="Bengaluru"/>
    <n v="2016"/>
    <d v="2024-11-18T00:00:00"/>
    <s v="Seed"/>
    <n v="6549064"/>
    <n v="917053713"/>
    <s v="Sequoia Capital"/>
    <n v="4"/>
    <n v="2724"/>
    <n v="12767110"/>
    <n v="21"/>
    <x v="3"/>
    <x v="1"/>
  </r>
  <r>
    <x v="4084"/>
    <s v="Startup4085"/>
    <s v="HealthTech"/>
    <s v="Canada"/>
    <s v="Toronto"/>
    <n v="2023"/>
    <d v="2024-10-18T00:00:00"/>
    <s v="Series D"/>
    <n v="14448279"/>
    <n v="393478151"/>
    <s v="Accel"/>
    <n v="11"/>
    <n v="886"/>
    <n v="77543248"/>
    <n v="29"/>
    <x v="3"/>
    <x v="0"/>
  </r>
  <r>
    <x v="4085"/>
    <s v="Startup4086"/>
    <s v="CleanTech"/>
    <s v="USA"/>
    <s v="Austin"/>
    <n v="2017"/>
    <d v="2024-01-10T00:00:00"/>
    <s v="Pre-Seed"/>
    <n v="5018711"/>
    <n v="41843015"/>
    <s v="Y Combinator"/>
    <n v="4"/>
    <n v="1881"/>
    <n v="18641355"/>
    <n v="22"/>
    <x v="3"/>
    <x v="0"/>
  </r>
  <r>
    <x v="4086"/>
    <s v="Startup4087"/>
    <s v="EdTech"/>
    <s v="USA"/>
    <s v="New York"/>
    <n v="2024"/>
    <d v="2025-05-02T00:00:00"/>
    <s v="Pre-Seed"/>
    <n v="32208824"/>
    <n v="416169312"/>
    <s v="Lightspeed"/>
    <n v="5"/>
    <n v="4376"/>
    <n v="3245230"/>
    <n v="5"/>
    <x v="3"/>
    <x v="0"/>
  </r>
  <r>
    <x v="4087"/>
    <s v="Startup4088"/>
    <s v="Robotics"/>
    <s v="Germany"/>
    <s v="Berlin"/>
    <n v="2017"/>
    <d v="2023-09-01T00:00:00"/>
    <s v="Pre-Seed"/>
    <n v="27819892"/>
    <n v="386772124"/>
    <s v="Sequoia Capital"/>
    <n v="11"/>
    <n v="170"/>
    <n v="9673746"/>
    <n v="3"/>
    <x v="2"/>
    <x v="0"/>
  </r>
  <r>
    <x v="4088"/>
    <s v="Startup4089"/>
    <s v="HealthTech"/>
    <s v="USA"/>
    <s v="Boston"/>
    <n v="2013"/>
    <d v="2021-07-06T00:00:00"/>
    <s v="Pre-Seed"/>
    <n v="1781179"/>
    <n v="273992076"/>
    <s v="SoftBank"/>
    <n v="9"/>
    <n v="2598"/>
    <n v="17153917"/>
    <n v="34"/>
    <x v="3"/>
    <x v="0"/>
  </r>
  <r>
    <x v="4089"/>
    <s v="Startup4090"/>
    <s v="CleanTech"/>
    <s v="Australia"/>
    <s v="Sydney"/>
    <n v="2023"/>
    <d v="2021-10-22T00:00:00"/>
    <s v="Series A"/>
    <n v="45593583"/>
    <n v="741589660"/>
    <s v="Lightspeed"/>
    <n v="1"/>
    <n v="2552"/>
    <n v="43186953"/>
    <n v="18"/>
    <x v="0"/>
    <x v="0"/>
  </r>
  <r>
    <x v="4090"/>
    <s v="Startup4091"/>
    <s v="SaaS"/>
    <s v="France"/>
    <s v="Paris"/>
    <n v="2021"/>
    <d v="2024-07-09T00:00:00"/>
    <s v="Series B"/>
    <n v="28466866"/>
    <n v="596804738"/>
    <s v="Y Combinator"/>
    <n v="4"/>
    <n v="459"/>
    <n v="68570131"/>
    <n v="1"/>
    <x v="2"/>
    <x v="0"/>
  </r>
  <r>
    <x v="4091"/>
    <s v="Startup4092"/>
    <s v="HealthTech"/>
    <s v="Germany"/>
    <s v="Munich"/>
    <n v="2022"/>
    <d v="2023-05-16T00:00:00"/>
    <s v="Series B"/>
    <n v="5566510"/>
    <n v="511812126"/>
    <s v="Accel"/>
    <n v="15"/>
    <n v="2370"/>
    <n v="34486341"/>
    <n v="37"/>
    <x v="3"/>
    <x v="0"/>
  </r>
  <r>
    <x v="4092"/>
    <s v="Startup4093"/>
    <s v="AI"/>
    <s v="UK"/>
    <s v="Manchester"/>
    <n v="2024"/>
    <d v="2024-01-26T00:00:00"/>
    <s v="Seed"/>
    <n v="21182747"/>
    <n v="621878102"/>
    <s v="Y Combinator"/>
    <n v="3"/>
    <n v="1469"/>
    <n v="23982704"/>
    <n v="21"/>
    <x v="0"/>
    <x v="0"/>
  </r>
  <r>
    <x v="4093"/>
    <s v="Startup4094"/>
    <s v="HealthTech"/>
    <s v="Japan"/>
    <s v="Tokyo"/>
    <n v="2015"/>
    <d v="2021-03-20T00:00:00"/>
    <s v="Seed"/>
    <n v="32897167"/>
    <n v="301319805"/>
    <s v="Tiger Global"/>
    <n v="11"/>
    <n v="4207"/>
    <n v="66221004"/>
    <n v="36"/>
    <x v="1"/>
    <x v="0"/>
  </r>
  <r>
    <x v="4094"/>
    <s v="Startup4095"/>
    <s v="EdTech"/>
    <s v="Australia"/>
    <s v="Melbourne"/>
    <n v="2010"/>
    <d v="2022-05-14T00:00:00"/>
    <s v="Series D"/>
    <n v="47955215"/>
    <n v="728587880"/>
    <s v="SoftBank"/>
    <n v="5"/>
    <n v="2132"/>
    <n v="33732545"/>
    <n v="15"/>
    <x v="0"/>
    <x v="0"/>
  </r>
  <r>
    <x v="4095"/>
    <s v="Startup4096"/>
    <s v="Cybersecurity"/>
    <s v="Australia"/>
    <s v="Sydney"/>
    <n v="2010"/>
    <d v="2024-10-26T00:00:00"/>
    <s v="Series C"/>
    <n v="29628703"/>
    <n v="410819491"/>
    <s v="Y Combinator"/>
    <n v="2"/>
    <n v="1865"/>
    <n v="66704838"/>
    <n v="31"/>
    <x v="2"/>
    <x v="0"/>
  </r>
  <r>
    <x v="4096"/>
    <s v="Startup4097"/>
    <s v="Robotics"/>
    <s v="France"/>
    <s v="Paris"/>
    <n v="2024"/>
    <d v="2024-04-14T00:00:00"/>
    <s v="Series A"/>
    <n v="48799066"/>
    <n v="869944138"/>
    <s v="Andreessen Horowitz"/>
    <n v="14"/>
    <n v="481"/>
    <n v="81630041"/>
    <n v="24"/>
    <x v="1"/>
    <x v="1"/>
  </r>
  <r>
    <x v="4097"/>
    <s v="Startup4098"/>
    <s v="FinTech"/>
    <s v="India"/>
    <s v="Hyderabad"/>
    <n v="2012"/>
    <d v="2024-10-12T00:00:00"/>
    <s v="Series C"/>
    <n v="41249547"/>
    <n v="11815110"/>
    <s v="Lightspeed"/>
    <n v="4"/>
    <n v="981"/>
    <n v="16214358"/>
    <n v="8"/>
    <x v="2"/>
    <x v="0"/>
  </r>
  <r>
    <x v="4098"/>
    <s v="Startup4099"/>
    <s v="FinTech"/>
    <s v="India"/>
    <s v="Pune"/>
    <n v="2017"/>
    <d v="2022-10-15T00:00:00"/>
    <s v="Pre-Seed"/>
    <n v="4711210"/>
    <n v="186956055"/>
    <s v="Andreessen Horowitz"/>
    <n v="11"/>
    <n v="3905"/>
    <n v="14565777"/>
    <n v="27"/>
    <x v="0"/>
    <x v="0"/>
  </r>
  <r>
    <x v="4099"/>
    <s v="Startup4100"/>
    <s v="Robotics"/>
    <s v="USA"/>
    <s v="San Francisco"/>
    <n v="2011"/>
    <d v="2026-01-15T00:00:00"/>
    <s v="Pre-Seed"/>
    <n v="22252907"/>
    <n v="872046949"/>
    <s v="SoftBank"/>
    <n v="4"/>
    <n v="4591"/>
    <n v="84351080"/>
    <n v="29"/>
    <x v="0"/>
    <x v="1"/>
  </r>
  <r>
    <x v="4100"/>
    <s v="Startup4101"/>
    <s v="HealthTech"/>
    <s v="Germany"/>
    <s v="Berlin"/>
    <n v="2014"/>
    <d v="2023-12-06T00:00:00"/>
    <s v="Series A"/>
    <n v="45145459"/>
    <n v="280255770"/>
    <s v="Lightspeed"/>
    <n v="10"/>
    <n v="4558"/>
    <n v="26186610"/>
    <n v="30"/>
    <x v="1"/>
    <x v="0"/>
  </r>
  <r>
    <x v="4101"/>
    <s v="Startup4102"/>
    <s v="SaaS"/>
    <s v="Australia"/>
    <s v="Melbourne"/>
    <n v="2016"/>
    <d v="2023-04-22T00:00:00"/>
    <s v="Pre-Seed"/>
    <n v="20142269"/>
    <n v="128771335"/>
    <s v="Sequoia Capital"/>
    <n v="3"/>
    <n v="3919"/>
    <n v="17556927"/>
    <n v="11"/>
    <x v="0"/>
    <x v="0"/>
  </r>
  <r>
    <x v="4102"/>
    <s v="Startup4103"/>
    <s v="HealthTech"/>
    <s v="Australia"/>
    <s v="Sydney"/>
    <n v="2020"/>
    <d v="2023-07-30T00:00:00"/>
    <s v="Series D"/>
    <n v="40328416"/>
    <n v="604301469"/>
    <s v="SoftBank"/>
    <n v="5"/>
    <n v="362"/>
    <n v="45917284"/>
    <n v="36"/>
    <x v="3"/>
    <x v="0"/>
  </r>
  <r>
    <x v="4103"/>
    <s v="Startup4104"/>
    <s v="Robotics"/>
    <s v="India"/>
    <s v="Bengaluru"/>
    <n v="2010"/>
    <d v="2025-11-06T00:00:00"/>
    <s v="Series C"/>
    <n v="47738784"/>
    <n v="334923968"/>
    <s v="SoftBank"/>
    <n v="10"/>
    <n v="858"/>
    <n v="16394735"/>
    <n v="30"/>
    <x v="0"/>
    <x v="0"/>
  </r>
  <r>
    <x v="4104"/>
    <s v="Startup4105"/>
    <s v="FinTech"/>
    <s v="UK"/>
    <s v="London"/>
    <n v="2023"/>
    <d v="2021-04-24T00:00:00"/>
    <s v="Seed"/>
    <n v="47697312"/>
    <n v="970708911"/>
    <s v="Tiger Global"/>
    <n v="12"/>
    <n v="3406"/>
    <n v="41411038"/>
    <n v="21"/>
    <x v="2"/>
    <x v="1"/>
  </r>
  <r>
    <x v="4105"/>
    <s v="Startup4106"/>
    <s v="Cybersecurity"/>
    <s v="India"/>
    <s v="Bengaluru"/>
    <n v="2020"/>
    <d v="2021-01-21T00:00:00"/>
    <s v="Series A"/>
    <n v="4876879"/>
    <n v="555330973"/>
    <s v="SoftBank"/>
    <n v="4"/>
    <n v="971"/>
    <n v="45942876"/>
    <n v="33"/>
    <x v="0"/>
    <x v="0"/>
  </r>
  <r>
    <x v="4106"/>
    <s v="Startup4107"/>
    <s v="CleanTech"/>
    <s v="USA"/>
    <s v="Austin"/>
    <n v="2015"/>
    <d v="2023-09-16T00:00:00"/>
    <s v="Series D"/>
    <n v="4426491"/>
    <n v="580246986"/>
    <s v="SoftBank"/>
    <n v="9"/>
    <n v="912"/>
    <n v="87647300"/>
    <n v="31"/>
    <x v="3"/>
    <x v="0"/>
  </r>
  <r>
    <x v="4107"/>
    <s v="Startup4108"/>
    <s v="HealthTech"/>
    <s v="UK"/>
    <s v="Manchester"/>
    <n v="2016"/>
    <d v="2025-11-18T00:00:00"/>
    <s v="Series C"/>
    <n v="31623821"/>
    <n v="390356165"/>
    <s v="Sequoia Capital"/>
    <n v="13"/>
    <n v="64"/>
    <n v="16827180"/>
    <n v="26"/>
    <x v="3"/>
    <x v="0"/>
  </r>
  <r>
    <x v="4108"/>
    <s v="Startup4109"/>
    <s v="Robotics"/>
    <s v="India"/>
    <s v="Mumbai"/>
    <n v="2019"/>
    <d v="2025-08-06T00:00:00"/>
    <s v="Series A"/>
    <n v="7604197"/>
    <n v="416058412"/>
    <s v="Tiger Global"/>
    <n v="1"/>
    <n v="4194"/>
    <n v="30466421"/>
    <n v="27"/>
    <x v="3"/>
    <x v="0"/>
  </r>
  <r>
    <x v="4109"/>
    <s v="Startup4110"/>
    <s v="AI"/>
    <s v="USA"/>
    <s v="Boston"/>
    <n v="2024"/>
    <d v="2025-09-13T00:00:00"/>
    <s v="Series C"/>
    <n v="11100883"/>
    <n v="386453526"/>
    <s v="Andreessen Horowitz"/>
    <n v="3"/>
    <n v="3279"/>
    <n v="60398742"/>
    <n v="27"/>
    <x v="2"/>
    <x v="0"/>
  </r>
  <r>
    <x v="4110"/>
    <s v="Startup4111"/>
    <s v="EdTech"/>
    <s v="UAE"/>
    <s v="Dubai"/>
    <n v="2016"/>
    <d v="2025-10-08T00:00:00"/>
    <s v="Series B"/>
    <n v="30764253"/>
    <n v="97562528"/>
    <s v="SoftBank"/>
    <n v="3"/>
    <n v="3429"/>
    <n v="55990619"/>
    <n v="20"/>
    <x v="2"/>
    <x v="0"/>
  </r>
  <r>
    <x v="4111"/>
    <s v="Startup4112"/>
    <s v="Cybersecurity"/>
    <s v="India"/>
    <s v="Pune"/>
    <n v="2019"/>
    <d v="2021-10-22T00:00:00"/>
    <s v="IPO"/>
    <n v="3856708"/>
    <n v="586417149"/>
    <s v="Sequoia Capital"/>
    <n v="7"/>
    <n v="1031"/>
    <n v="95698750"/>
    <n v="31"/>
    <x v="0"/>
    <x v="0"/>
  </r>
  <r>
    <x v="4112"/>
    <s v="Startup4113"/>
    <s v="E-Commerce"/>
    <s v="Japan"/>
    <s v="Tokyo"/>
    <n v="2023"/>
    <d v="2021-01-17T00:00:00"/>
    <s v="Pre-Seed"/>
    <n v="22639178"/>
    <n v="765583837"/>
    <s v="Andreessen Horowitz"/>
    <n v="6"/>
    <n v="4753"/>
    <n v="2685794"/>
    <n v="34"/>
    <x v="3"/>
    <x v="0"/>
  </r>
  <r>
    <x v="4113"/>
    <s v="Startup4114"/>
    <s v="CleanTech"/>
    <s v="Japan"/>
    <s v="Tokyo"/>
    <n v="2010"/>
    <d v="2023-08-02T00:00:00"/>
    <s v="Pre-Seed"/>
    <n v="14101711"/>
    <n v="946974724"/>
    <s v="Andreessen Horowitz"/>
    <n v="2"/>
    <n v="2886"/>
    <n v="1866487"/>
    <n v="32"/>
    <x v="1"/>
    <x v="1"/>
  </r>
  <r>
    <x v="4114"/>
    <s v="Startup4115"/>
    <s v="E-Commerce"/>
    <s v="France"/>
    <s v="Paris"/>
    <n v="2012"/>
    <d v="2024-05-02T00:00:00"/>
    <s v="Pre-Seed"/>
    <n v="10543493"/>
    <n v="309584472"/>
    <s v="Tiger Global"/>
    <n v="6"/>
    <n v="1062"/>
    <n v="23146077"/>
    <n v="33"/>
    <x v="3"/>
    <x v="0"/>
  </r>
  <r>
    <x v="4115"/>
    <s v="Startup4116"/>
    <s v="CleanTech"/>
    <s v="India"/>
    <s v="Mumbai"/>
    <n v="2017"/>
    <d v="2023-07-30T00:00:00"/>
    <s v="Series C"/>
    <n v="2264867"/>
    <n v="753612092"/>
    <s v="Lightspeed"/>
    <n v="14"/>
    <n v="4372"/>
    <n v="7070191"/>
    <n v="2"/>
    <x v="2"/>
    <x v="0"/>
  </r>
  <r>
    <x v="4116"/>
    <s v="Startup4117"/>
    <s v="AI"/>
    <s v="France"/>
    <s v="Paris"/>
    <n v="2024"/>
    <d v="2025-01-16T00:00:00"/>
    <s v="Pre-Seed"/>
    <n v="642027"/>
    <n v="999737972"/>
    <s v="SoftBank"/>
    <n v="2"/>
    <n v="1513"/>
    <n v="78279719"/>
    <n v="27"/>
    <x v="0"/>
    <x v="1"/>
  </r>
  <r>
    <x v="4117"/>
    <s v="Startup4118"/>
    <s v="AgriTech"/>
    <s v="UK"/>
    <s v="London"/>
    <n v="2017"/>
    <d v="2022-07-23T00:00:00"/>
    <s v="Series C"/>
    <n v="24372827"/>
    <n v="601814838"/>
    <s v="Peak XV"/>
    <n v="1"/>
    <n v="2375"/>
    <n v="36655861"/>
    <n v="22"/>
    <x v="2"/>
    <x v="0"/>
  </r>
  <r>
    <x v="4118"/>
    <s v="Startup4119"/>
    <s v="HealthTech"/>
    <s v="India"/>
    <s v="Pune"/>
    <n v="2021"/>
    <d v="2021-12-20T00:00:00"/>
    <s v="Seed"/>
    <n v="46474363"/>
    <n v="884880877"/>
    <s v="Lightspeed"/>
    <n v="5"/>
    <n v="2182"/>
    <n v="68031503"/>
    <n v="2"/>
    <x v="0"/>
    <x v="1"/>
  </r>
  <r>
    <x v="4119"/>
    <s v="Startup4120"/>
    <s v="Cybersecurity"/>
    <s v="Singapore"/>
    <s v="Singapore"/>
    <n v="2010"/>
    <d v="2024-06-29T00:00:00"/>
    <s v="Seed"/>
    <n v="49357938"/>
    <n v="92983235"/>
    <s v="Peak XV"/>
    <n v="13"/>
    <n v="859"/>
    <n v="24967511"/>
    <n v="14"/>
    <x v="3"/>
    <x v="0"/>
  </r>
  <r>
    <x v="4120"/>
    <s v="Startup4121"/>
    <s v="EdTech"/>
    <s v="Germany"/>
    <s v="Munich"/>
    <n v="2013"/>
    <d v="2025-01-29T00:00:00"/>
    <s v="Series A"/>
    <n v="28173073"/>
    <n v="11834186"/>
    <s v="Peak XV"/>
    <n v="4"/>
    <n v="4751"/>
    <n v="63176833"/>
    <n v="30"/>
    <x v="1"/>
    <x v="0"/>
  </r>
  <r>
    <x v="4121"/>
    <s v="Startup4122"/>
    <s v="EdTech"/>
    <s v="UK"/>
    <s v="London"/>
    <n v="2014"/>
    <d v="2024-09-25T00:00:00"/>
    <s v="Series B"/>
    <n v="31647190"/>
    <n v="294952939"/>
    <s v="SoftBank"/>
    <n v="10"/>
    <n v="2865"/>
    <n v="64244725"/>
    <n v="4"/>
    <x v="3"/>
    <x v="0"/>
  </r>
  <r>
    <x v="4122"/>
    <s v="Startup4123"/>
    <s v="EdTech"/>
    <s v="Canada"/>
    <s v="Vancouver"/>
    <n v="2017"/>
    <d v="2026-06-09T00:00:00"/>
    <s v="IPO"/>
    <n v="11366142"/>
    <n v="196604318"/>
    <s v="SoftBank"/>
    <n v="15"/>
    <n v="4572"/>
    <n v="15385706"/>
    <n v="37"/>
    <x v="3"/>
    <x v="0"/>
  </r>
  <r>
    <x v="4123"/>
    <s v="Startup4124"/>
    <s v="CleanTech"/>
    <s v="France"/>
    <s v="Paris"/>
    <n v="2013"/>
    <d v="2023-01-10T00:00:00"/>
    <s v="Seed"/>
    <n v="14667942"/>
    <n v="553625604"/>
    <s v="Peak XV"/>
    <n v="6"/>
    <n v="662"/>
    <n v="51907408"/>
    <n v="9"/>
    <x v="1"/>
    <x v="0"/>
  </r>
  <r>
    <x v="4124"/>
    <s v="Startup4125"/>
    <s v="AgriTech"/>
    <s v="Germany"/>
    <s v="Berlin"/>
    <n v="2022"/>
    <d v="2024-04-13T00:00:00"/>
    <s v="Series D"/>
    <n v="28360211"/>
    <n v="387504932"/>
    <s v="Sequoia Capital"/>
    <n v="11"/>
    <n v="517"/>
    <n v="83989046"/>
    <n v="39"/>
    <x v="1"/>
    <x v="0"/>
  </r>
  <r>
    <x v="4125"/>
    <s v="Startup4126"/>
    <s v="HealthTech"/>
    <s v="Germany"/>
    <s v="Berlin"/>
    <n v="2012"/>
    <d v="2023-04-11T00:00:00"/>
    <s v="Series D"/>
    <n v="1005280"/>
    <n v="423294275"/>
    <s v="Y Combinator"/>
    <n v="1"/>
    <n v="3538"/>
    <n v="92802727"/>
    <n v="13"/>
    <x v="2"/>
    <x v="0"/>
  </r>
  <r>
    <x v="4126"/>
    <s v="Startup4127"/>
    <s v="HealthTech"/>
    <s v="India"/>
    <s v="Pune"/>
    <n v="2020"/>
    <d v="2023-07-09T00:00:00"/>
    <s v="Series D"/>
    <n v="21001669"/>
    <n v="39414300"/>
    <s v="Accel"/>
    <n v="4"/>
    <n v="3866"/>
    <n v="74595767"/>
    <n v="33"/>
    <x v="3"/>
    <x v="0"/>
  </r>
  <r>
    <x v="4127"/>
    <s v="Startup4128"/>
    <s v="FinTech"/>
    <s v="Germany"/>
    <s v="Berlin"/>
    <n v="2024"/>
    <d v="2026-01-31T00:00:00"/>
    <s v="Series C"/>
    <n v="8192293"/>
    <n v="127553426"/>
    <s v="Peak XV"/>
    <n v="10"/>
    <n v="1081"/>
    <n v="74571382"/>
    <n v="24"/>
    <x v="3"/>
    <x v="0"/>
  </r>
  <r>
    <x v="4128"/>
    <s v="Startup4129"/>
    <s v="Cybersecurity"/>
    <s v="India"/>
    <s v="Hyderabad"/>
    <n v="2010"/>
    <d v="2021-05-10T00:00:00"/>
    <s v="Series C"/>
    <n v="31347323"/>
    <n v="259237650"/>
    <s v="Accel"/>
    <n v="10"/>
    <n v="3406"/>
    <n v="97581523"/>
    <n v="18"/>
    <x v="3"/>
    <x v="0"/>
  </r>
  <r>
    <x v="4129"/>
    <s v="Startup4130"/>
    <s v="CleanTech"/>
    <s v="Canada"/>
    <s v="Toronto"/>
    <n v="2018"/>
    <d v="2026-05-01T00:00:00"/>
    <s v="Seed"/>
    <n v="23215781"/>
    <n v="485094998"/>
    <s v="SoftBank"/>
    <n v="5"/>
    <n v="1490"/>
    <n v="99576675"/>
    <n v="8"/>
    <x v="2"/>
    <x v="0"/>
  </r>
  <r>
    <x v="4130"/>
    <s v="Startup4131"/>
    <s v="Cybersecurity"/>
    <s v="Japan"/>
    <s v="Tokyo"/>
    <n v="2020"/>
    <d v="2024-11-10T00:00:00"/>
    <s v="IPO"/>
    <n v="26057158"/>
    <n v="939948198"/>
    <s v="Y Combinator"/>
    <n v="6"/>
    <n v="4782"/>
    <n v="24890176"/>
    <n v="4"/>
    <x v="0"/>
    <x v="1"/>
  </r>
  <r>
    <x v="4131"/>
    <s v="Startup4132"/>
    <s v="CleanTech"/>
    <s v="Australia"/>
    <s v="Sydney"/>
    <n v="2010"/>
    <d v="2023-03-29T00:00:00"/>
    <s v="Pre-Seed"/>
    <n v="48725122"/>
    <n v="13993764"/>
    <s v="Peak XV"/>
    <n v="13"/>
    <n v="2379"/>
    <n v="17492381"/>
    <n v="8"/>
    <x v="0"/>
    <x v="0"/>
  </r>
  <r>
    <x v="4132"/>
    <s v="Startup4133"/>
    <s v="Cybersecurity"/>
    <s v="USA"/>
    <s v="Boston"/>
    <n v="2014"/>
    <d v="2022-03-15T00:00:00"/>
    <s v="Series B"/>
    <n v="44322350"/>
    <n v="618820095"/>
    <s v="Tiger Global"/>
    <n v="11"/>
    <n v="4396"/>
    <n v="21712925"/>
    <n v="18"/>
    <x v="0"/>
    <x v="0"/>
  </r>
  <r>
    <x v="4133"/>
    <s v="Startup4134"/>
    <s v="EdTech"/>
    <s v="Germany"/>
    <s v="Berlin"/>
    <n v="2013"/>
    <d v="2024-02-26T00:00:00"/>
    <s v="Pre-Seed"/>
    <n v="44339523"/>
    <n v="269462067"/>
    <s v="SoftBank"/>
    <n v="1"/>
    <n v="1331"/>
    <n v="16022181"/>
    <n v="28"/>
    <x v="1"/>
    <x v="0"/>
  </r>
  <r>
    <x v="4134"/>
    <s v="Startup4135"/>
    <s v="EdTech"/>
    <s v="Japan"/>
    <s v="Tokyo"/>
    <n v="2024"/>
    <d v="2022-07-11T00:00:00"/>
    <s v="IPO"/>
    <n v="8841150"/>
    <n v="780148467"/>
    <s v="Andreessen Horowitz"/>
    <n v="6"/>
    <n v="854"/>
    <n v="98824849"/>
    <n v="19"/>
    <x v="1"/>
    <x v="0"/>
  </r>
  <r>
    <x v="4135"/>
    <s v="Startup4136"/>
    <s v="AgriTech"/>
    <s v="USA"/>
    <s v="Austin"/>
    <n v="2012"/>
    <d v="2023-03-27T00:00:00"/>
    <s v="Series D"/>
    <n v="43234583"/>
    <n v="519425543"/>
    <s v="Y Combinator"/>
    <n v="5"/>
    <n v="4549"/>
    <n v="86541246"/>
    <n v="22"/>
    <x v="0"/>
    <x v="0"/>
  </r>
  <r>
    <x v="4136"/>
    <s v="Startup4137"/>
    <s v="AI"/>
    <s v="UK"/>
    <s v="Manchester"/>
    <n v="2011"/>
    <d v="2025-07-18T00:00:00"/>
    <s v="Series C"/>
    <n v="13666675"/>
    <n v="213034704"/>
    <s v="Andreessen Horowitz"/>
    <n v="9"/>
    <n v="184"/>
    <n v="6775568"/>
    <n v="7"/>
    <x v="3"/>
    <x v="0"/>
  </r>
  <r>
    <x v="4137"/>
    <s v="Startup4138"/>
    <s v="FinTech"/>
    <s v="Japan"/>
    <s v="Tokyo"/>
    <n v="2022"/>
    <d v="2025-07-17T00:00:00"/>
    <s v="Seed"/>
    <n v="43341573"/>
    <n v="588337208"/>
    <s v="Peak XV"/>
    <n v="4"/>
    <n v="976"/>
    <n v="97566599"/>
    <n v="11"/>
    <x v="0"/>
    <x v="0"/>
  </r>
  <r>
    <x v="4138"/>
    <s v="Startup4139"/>
    <s v="FinTech"/>
    <s v="UAE"/>
    <s v="Abu Dhabi"/>
    <n v="2017"/>
    <d v="2025-04-10T00:00:00"/>
    <s v="Series C"/>
    <n v="19072022"/>
    <n v="228989943"/>
    <s v="Andreessen Horowitz"/>
    <n v="2"/>
    <n v="4226"/>
    <n v="52452531"/>
    <n v="7"/>
    <x v="2"/>
    <x v="0"/>
  </r>
  <r>
    <x v="4139"/>
    <s v="Startup4140"/>
    <s v="AI"/>
    <s v="Japan"/>
    <s v="Tokyo"/>
    <n v="2011"/>
    <d v="2022-05-26T00:00:00"/>
    <s v="Series B"/>
    <n v="15385840"/>
    <n v="961299820"/>
    <s v="Andreessen Horowitz"/>
    <n v="3"/>
    <n v="2967"/>
    <n v="21511703"/>
    <n v="40"/>
    <x v="0"/>
    <x v="1"/>
  </r>
  <r>
    <x v="4140"/>
    <s v="Startup4141"/>
    <s v="EdTech"/>
    <s v="Canada"/>
    <s v="Vancouver"/>
    <n v="2015"/>
    <d v="2023-12-11T00:00:00"/>
    <s v="Series D"/>
    <n v="22052203"/>
    <n v="363374541"/>
    <s v="Lightspeed"/>
    <n v="11"/>
    <n v="3375"/>
    <n v="80801917"/>
    <n v="21"/>
    <x v="0"/>
    <x v="0"/>
  </r>
  <r>
    <x v="4141"/>
    <s v="Startup4142"/>
    <s v="AgriTech"/>
    <s v="France"/>
    <s v="Paris"/>
    <n v="2020"/>
    <d v="2022-07-19T00:00:00"/>
    <s v="Series C"/>
    <n v="12228459"/>
    <n v="538498137"/>
    <s v="Andreessen Horowitz"/>
    <n v="15"/>
    <n v="4204"/>
    <n v="21875739"/>
    <n v="26"/>
    <x v="1"/>
    <x v="0"/>
  </r>
  <r>
    <x v="4142"/>
    <s v="Startup4143"/>
    <s v="EdTech"/>
    <s v="Canada"/>
    <s v="Toronto"/>
    <n v="2022"/>
    <d v="2025-03-28T00:00:00"/>
    <s v="Series C"/>
    <n v="23565657"/>
    <n v="975209399"/>
    <s v="Sequoia Capital"/>
    <n v="9"/>
    <n v="3234"/>
    <n v="64134654"/>
    <n v="25"/>
    <x v="2"/>
    <x v="1"/>
  </r>
  <r>
    <x v="4143"/>
    <s v="Startup4144"/>
    <s v="EdTech"/>
    <s v="USA"/>
    <s v="New York"/>
    <n v="2015"/>
    <d v="2025-07-29T00:00:00"/>
    <s v="IPO"/>
    <n v="16042313"/>
    <n v="214291071"/>
    <s v="Andreessen Horowitz"/>
    <n v="7"/>
    <n v="3467"/>
    <n v="81376803"/>
    <n v="3"/>
    <x v="0"/>
    <x v="0"/>
  </r>
  <r>
    <x v="4144"/>
    <s v="Startup4145"/>
    <s v="E-Commerce"/>
    <s v="Japan"/>
    <s v="Tokyo"/>
    <n v="2023"/>
    <d v="2022-03-30T00:00:00"/>
    <s v="IPO"/>
    <n v="26226541"/>
    <n v="472635487"/>
    <s v="Y Combinator"/>
    <n v="7"/>
    <n v="4302"/>
    <n v="57605780"/>
    <n v="18"/>
    <x v="2"/>
    <x v="0"/>
  </r>
  <r>
    <x v="4145"/>
    <s v="Startup4146"/>
    <s v="AgriTech"/>
    <s v="Singapore"/>
    <s v="Singapore"/>
    <n v="2021"/>
    <d v="2021-06-30T00:00:00"/>
    <s v="Pre-Seed"/>
    <n v="22095522"/>
    <n v="559769720"/>
    <s v="Lightspeed"/>
    <n v="9"/>
    <n v="553"/>
    <n v="11382575"/>
    <n v="18"/>
    <x v="1"/>
    <x v="0"/>
  </r>
  <r>
    <x v="4146"/>
    <s v="Startup4147"/>
    <s v="SaaS"/>
    <s v="Germany"/>
    <s v="Munich"/>
    <n v="2021"/>
    <d v="2026-05-25T00:00:00"/>
    <s v="Seed"/>
    <n v="33071678"/>
    <n v="508621558"/>
    <s v="Y Combinator"/>
    <n v="12"/>
    <n v="3810"/>
    <n v="94432490"/>
    <n v="32"/>
    <x v="0"/>
    <x v="0"/>
  </r>
  <r>
    <x v="4147"/>
    <s v="Startup4148"/>
    <s v="AgriTech"/>
    <s v="UK"/>
    <s v="London"/>
    <n v="2024"/>
    <d v="2025-03-04T00:00:00"/>
    <s v="Series C"/>
    <n v="36967573"/>
    <n v="852043069"/>
    <s v="SoftBank"/>
    <n v="1"/>
    <n v="252"/>
    <n v="22057219"/>
    <n v="22"/>
    <x v="0"/>
    <x v="1"/>
  </r>
  <r>
    <x v="4148"/>
    <s v="Startup4149"/>
    <s v="SaaS"/>
    <s v="Japan"/>
    <s v="Tokyo"/>
    <n v="2024"/>
    <d v="2023-09-23T00:00:00"/>
    <s v="Series C"/>
    <n v="29437256"/>
    <n v="846762163"/>
    <s v="Andreessen Horowitz"/>
    <n v="15"/>
    <n v="839"/>
    <n v="31149890"/>
    <n v="28"/>
    <x v="1"/>
    <x v="1"/>
  </r>
  <r>
    <x v="4149"/>
    <s v="Startup4150"/>
    <s v="EdTech"/>
    <s v="UAE"/>
    <s v="Abu Dhabi"/>
    <n v="2013"/>
    <d v="2022-11-23T00:00:00"/>
    <s v="Pre-Seed"/>
    <n v="43009669"/>
    <n v="82438371"/>
    <s v="Y Combinator"/>
    <n v="10"/>
    <n v="4893"/>
    <n v="33410106"/>
    <n v="12"/>
    <x v="3"/>
    <x v="0"/>
  </r>
  <r>
    <x v="4150"/>
    <s v="Startup4151"/>
    <s v="Robotics"/>
    <s v="Germany"/>
    <s v="Berlin"/>
    <n v="2011"/>
    <d v="2022-07-02T00:00:00"/>
    <s v="Seed"/>
    <n v="23915930"/>
    <n v="254381824"/>
    <s v="Andreessen Horowitz"/>
    <n v="2"/>
    <n v="4455"/>
    <n v="38079970"/>
    <n v="37"/>
    <x v="1"/>
    <x v="0"/>
  </r>
  <r>
    <x v="4151"/>
    <s v="Startup4152"/>
    <s v="CleanTech"/>
    <s v="India"/>
    <s v="Pune"/>
    <n v="2010"/>
    <d v="2021-11-24T00:00:00"/>
    <s v="Pre-Seed"/>
    <n v="37864740"/>
    <n v="407575658"/>
    <s v="Lightspeed"/>
    <n v="11"/>
    <n v="3127"/>
    <n v="55103747"/>
    <n v="14"/>
    <x v="1"/>
    <x v="0"/>
  </r>
  <r>
    <x v="4152"/>
    <s v="Startup4153"/>
    <s v="EdTech"/>
    <s v="USA"/>
    <s v="Boston"/>
    <n v="2016"/>
    <d v="2024-07-29T00:00:00"/>
    <s v="IPO"/>
    <n v="45791866"/>
    <n v="92908923"/>
    <s v="Peak XV"/>
    <n v="1"/>
    <n v="616"/>
    <n v="79255026"/>
    <n v="37"/>
    <x v="1"/>
    <x v="0"/>
  </r>
  <r>
    <x v="4153"/>
    <s v="Startup4154"/>
    <s v="CleanTech"/>
    <s v="USA"/>
    <s v="Boston"/>
    <n v="2015"/>
    <d v="2024-02-05T00:00:00"/>
    <s v="IPO"/>
    <n v="24936362"/>
    <n v="944213853"/>
    <s v="Andreessen Horowitz"/>
    <n v="2"/>
    <n v="4456"/>
    <n v="22164466"/>
    <n v="31"/>
    <x v="1"/>
    <x v="1"/>
  </r>
  <r>
    <x v="4154"/>
    <s v="Startup4155"/>
    <s v="Cybersecurity"/>
    <s v="UAE"/>
    <s v="Dubai"/>
    <n v="2011"/>
    <d v="2022-12-04T00:00:00"/>
    <s v="Series D"/>
    <n v="5035823"/>
    <n v="304318772"/>
    <s v="Peak XV"/>
    <n v="14"/>
    <n v="3649"/>
    <n v="97764469"/>
    <n v="31"/>
    <x v="2"/>
    <x v="0"/>
  </r>
  <r>
    <x v="4155"/>
    <s v="Startup4156"/>
    <s v="Cybersecurity"/>
    <s v="France"/>
    <s v="Paris"/>
    <n v="2015"/>
    <d v="2025-10-17T00:00:00"/>
    <s v="Series A"/>
    <n v="38417867"/>
    <n v="381318387"/>
    <s v="Sequoia Capital"/>
    <n v="12"/>
    <n v="767"/>
    <n v="22406589"/>
    <n v="34"/>
    <x v="1"/>
    <x v="0"/>
  </r>
  <r>
    <x v="4156"/>
    <s v="Startup4157"/>
    <s v="HealthTech"/>
    <s v="France"/>
    <s v="Paris"/>
    <n v="2012"/>
    <d v="2021-03-04T00:00:00"/>
    <s v="Seed"/>
    <n v="3962093"/>
    <n v="719801234"/>
    <s v="Lightspeed"/>
    <n v="13"/>
    <n v="1717"/>
    <n v="62559110"/>
    <n v="15"/>
    <x v="0"/>
    <x v="0"/>
  </r>
  <r>
    <x v="4157"/>
    <s v="Startup4158"/>
    <s v="SaaS"/>
    <s v="Singapore"/>
    <s v="Singapore"/>
    <n v="2024"/>
    <d v="2021-04-10T00:00:00"/>
    <s v="Series C"/>
    <n v="41596940"/>
    <n v="525648968"/>
    <s v="Accel"/>
    <n v="2"/>
    <n v="756"/>
    <n v="52576551"/>
    <n v="20"/>
    <x v="1"/>
    <x v="0"/>
  </r>
  <r>
    <x v="4158"/>
    <s v="Startup4159"/>
    <s v="E-Commerce"/>
    <s v="UAE"/>
    <s v="Abu Dhabi"/>
    <n v="2022"/>
    <d v="2025-09-17T00:00:00"/>
    <s v="Series D"/>
    <n v="26439376"/>
    <n v="532940575"/>
    <s v="Andreessen Horowitz"/>
    <n v="13"/>
    <n v="1779"/>
    <n v="7651219"/>
    <n v="10"/>
    <x v="1"/>
    <x v="0"/>
  </r>
  <r>
    <x v="4159"/>
    <s v="Startup4160"/>
    <s v="FinTech"/>
    <s v="Canada"/>
    <s v="Vancouver"/>
    <n v="2010"/>
    <d v="2021-12-27T00:00:00"/>
    <s v="Seed"/>
    <n v="48546284"/>
    <n v="677679102"/>
    <s v="Sequoia Capital"/>
    <n v="2"/>
    <n v="2379"/>
    <n v="67601013"/>
    <n v="34"/>
    <x v="3"/>
    <x v="0"/>
  </r>
  <r>
    <x v="4160"/>
    <s v="Startup4161"/>
    <s v="EdTech"/>
    <s v="India"/>
    <s v="Mumbai"/>
    <n v="2012"/>
    <d v="2021-10-16T00:00:00"/>
    <s v="Series A"/>
    <n v="27916844"/>
    <n v="126048850"/>
    <s v="Peak XV"/>
    <n v="13"/>
    <n v="4701"/>
    <n v="26484833"/>
    <n v="29"/>
    <x v="2"/>
    <x v="0"/>
  </r>
  <r>
    <x v="4161"/>
    <s v="Startup4162"/>
    <s v="Cybersecurity"/>
    <s v="Singapore"/>
    <s v="Singapore"/>
    <n v="2015"/>
    <d v="2021-11-21T00:00:00"/>
    <s v="Series D"/>
    <n v="30353635"/>
    <n v="639264331"/>
    <s v="Sequoia Capital"/>
    <n v="2"/>
    <n v="3588"/>
    <n v="74178840"/>
    <n v="34"/>
    <x v="1"/>
    <x v="0"/>
  </r>
  <r>
    <x v="4162"/>
    <s v="Startup4163"/>
    <s v="SaaS"/>
    <s v="Germany"/>
    <s v="Munich"/>
    <n v="2011"/>
    <d v="2023-07-07T00:00:00"/>
    <s v="Series B"/>
    <n v="33046016"/>
    <n v="270551745"/>
    <s v="Peak XV"/>
    <n v="2"/>
    <n v="91"/>
    <n v="52129386"/>
    <n v="39"/>
    <x v="1"/>
    <x v="0"/>
  </r>
  <r>
    <x v="4163"/>
    <s v="Startup4164"/>
    <s v="CleanTech"/>
    <s v="UAE"/>
    <s v="Abu Dhabi"/>
    <n v="2023"/>
    <d v="2025-04-25T00:00:00"/>
    <s v="Series A"/>
    <n v="26133483"/>
    <n v="667074282"/>
    <s v="Lightspeed"/>
    <n v="12"/>
    <n v="1474"/>
    <n v="4618425"/>
    <n v="8"/>
    <x v="3"/>
    <x v="0"/>
  </r>
  <r>
    <x v="4164"/>
    <s v="Startup4165"/>
    <s v="AI"/>
    <s v="India"/>
    <s v="Bengaluru"/>
    <n v="2020"/>
    <d v="2022-06-03T00:00:00"/>
    <s v="Series D"/>
    <n v="21880983"/>
    <n v="682282429"/>
    <s v="Sequoia Capital"/>
    <n v="10"/>
    <n v="1384"/>
    <n v="32481048"/>
    <n v="14"/>
    <x v="0"/>
    <x v="0"/>
  </r>
  <r>
    <x v="4165"/>
    <s v="Startup4166"/>
    <s v="SaaS"/>
    <s v="UK"/>
    <s v="Manchester"/>
    <n v="2017"/>
    <d v="2021-09-06T00:00:00"/>
    <s v="Series D"/>
    <n v="32091160"/>
    <n v="22607080"/>
    <s v="Peak XV"/>
    <n v="6"/>
    <n v="1271"/>
    <n v="77660353"/>
    <n v="19"/>
    <x v="0"/>
    <x v="0"/>
  </r>
  <r>
    <x v="4166"/>
    <s v="Startup4167"/>
    <s v="SaaS"/>
    <s v="France"/>
    <s v="Paris"/>
    <n v="2019"/>
    <d v="2023-05-04T00:00:00"/>
    <s v="Seed"/>
    <n v="39351280"/>
    <n v="420126350"/>
    <s v="Accel"/>
    <n v="6"/>
    <n v="2481"/>
    <n v="95808398"/>
    <n v="4"/>
    <x v="0"/>
    <x v="0"/>
  </r>
  <r>
    <x v="4167"/>
    <s v="Startup4168"/>
    <s v="Cybersecurity"/>
    <s v="Japan"/>
    <s v="Tokyo"/>
    <n v="2022"/>
    <d v="2025-03-09T00:00:00"/>
    <s v="Pre-Seed"/>
    <n v="30408003"/>
    <n v="539524951"/>
    <s v="Accel"/>
    <n v="15"/>
    <n v="2271"/>
    <n v="36299825"/>
    <n v="26"/>
    <x v="1"/>
    <x v="0"/>
  </r>
  <r>
    <x v="4168"/>
    <s v="Startup4169"/>
    <s v="HealthTech"/>
    <s v="UAE"/>
    <s v="Dubai"/>
    <n v="2012"/>
    <d v="2021-03-31T00:00:00"/>
    <s v="Series A"/>
    <n v="11282203"/>
    <n v="67601601"/>
    <s v="SoftBank"/>
    <n v="10"/>
    <n v="4587"/>
    <n v="11864054"/>
    <n v="10"/>
    <x v="3"/>
    <x v="0"/>
  </r>
  <r>
    <x v="4169"/>
    <s v="Startup4170"/>
    <s v="FinTech"/>
    <s v="UK"/>
    <s v="Manchester"/>
    <n v="2019"/>
    <d v="2023-11-10T00:00:00"/>
    <s v="Series A"/>
    <n v="532695"/>
    <n v="704755859"/>
    <s v="Peak XV"/>
    <n v="11"/>
    <n v="1814"/>
    <n v="65666995"/>
    <n v="22"/>
    <x v="1"/>
    <x v="0"/>
  </r>
  <r>
    <x v="4170"/>
    <s v="Startup4171"/>
    <s v="SaaS"/>
    <s v="Germany"/>
    <s v="Munich"/>
    <n v="2013"/>
    <d v="2024-03-07T00:00:00"/>
    <s v="Series C"/>
    <n v="49123049"/>
    <n v="130909014"/>
    <s v="Sequoia Capital"/>
    <n v="10"/>
    <n v="4276"/>
    <n v="80196114"/>
    <n v="33"/>
    <x v="1"/>
    <x v="0"/>
  </r>
  <r>
    <x v="4171"/>
    <s v="Startup4172"/>
    <s v="EdTech"/>
    <s v="Japan"/>
    <s v="Tokyo"/>
    <n v="2019"/>
    <d v="2026-05-23T00:00:00"/>
    <s v="IPO"/>
    <n v="6492423"/>
    <n v="885519253"/>
    <s v="Lightspeed"/>
    <n v="5"/>
    <n v="1283"/>
    <n v="76862230"/>
    <n v="3"/>
    <x v="2"/>
    <x v="1"/>
  </r>
  <r>
    <x v="4172"/>
    <s v="Startup4173"/>
    <s v="AgriTech"/>
    <s v="Australia"/>
    <s v="Melbourne"/>
    <n v="2018"/>
    <d v="2024-08-04T00:00:00"/>
    <s v="Series B"/>
    <n v="7188888"/>
    <n v="170963304"/>
    <s v="SoftBank"/>
    <n v="7"/>
    <n v="1301"/>
    <n v="71995861"/>
    <n v="35"/>
    <x v="0"/>
    <x v="0"/>
  </r>
  <r>
    <x v="4173"/>
    <s v="Startup4174"/>
    <s v="HealthTech"/>
    <s v="Australia"/>
    <s v="Melbourne"/>
    <n v="2024"/>
    <d v="2022-04-13T00:00:00"/>
    <s v="IPO"/>
    <n v="22168516"/>
    <n v="196756832"/>
    <s v="Tiger Global"/>
    <n v="10"/>
    <n v="4633"/>
    <n v="53610565"/>
    <n v="2"/>
    <x v="3"/>
    <x v="0"/>
  </r>
  <r>
    <x v="4174"/>
    <s v="Startup4175"/>
    <s v="EdTech"/>
    <s v="UAE"/>
    <s v="Dubai"/>
    <n v="2010"/>
    <d v="2023-04-30T00:00:00"/>
    <s v="Seed"/>
    <n v="25940642"/>
    <n v="788372215"/>
    <s v="Accel"/>
    <n v="8"/>
    <n v="2434"/>
    <n v="44888462"/>
    <n v="21"/>
    <x v="0"/>
    <x v="0"/>
  </r>
  <r>
    <x v="4175"/>
    <s v="Startup4176"/>
    <s v="FinTech"/>
    <s v="Germany"/>
    <s v="Berlin"/>
    <n v="2019"/>
    <d v="2024-05-12T00:00:00"/>
    <s v="Series D"/>
    <n v="46260464"/>
    <n v="356124346"/>
    <s v="Peak XV"/>
    <n v="7"/>
    <n v="2860"/>
    <n v="73932318"/>
    <n v="36"/>
    <x v="2"/>
    <x v="0"/>
  </r>
  <r>
    <x v="4176"/>
    <s v="Startup4177"/>
    <s v="EdTech"/>
    <s v="Japan"/>
    <s v="Tokyo"/>
    <n v="2022"/>
    <d v="2023-08-26T00:00:00"/>
    <s v="Seed"/>
    <n v="32656924"/>
    <n v="896197248"/>
    <s v="Andreessen Horowitz"/>
    <n v="9"/>
    <n v="4410"/>
    <n v="68797877"/>
    <n v="14"/>
    <x v="3"/>
    <x v="1"/>
  </r>
  <r>
    <x v="4177"/>
    <s v="Startup4178"/>
    <s v="AgriTech"/>
    <s v="USA"/>
    <s v="Austin"/>
    <n v="2023"/>
    <d v="2022-01-13T00:00:00"/>
    <s v="IPO"/>
    <n v="4264748"/>
    <n v="645895406"/>
    <s v="Lightspeed"/>
    <n v="4"/>
    <n v="4211"/>
    <n v="58766698"/>
    <n v="5"/>
    <x v="1"/>
    <x v="0"/>
  </r>
  <r>
    <x v="4178"/>
    <s v="Startup4179"/>
    <s v="AI"/>
    <s v="Australia"/>
    <s v="Melbourne"/>
    <n v="2023"/>
    <d v="2021-04-27T00:00:00"/>
    <s v="Series C"/>
    <n v="28616268"/>
    <n v="924689407"/>
    <s v="Tiger Global"/>
    <n v="14"/>
    <n v="834"/>
    <n v="63032977"/>
    <n v="13"/>
    <x v="2"/>
    <x v="1"/>
  </r>
  <r>
    <x v="4179"/>
    <s v="Startup4180"/>
    <s v="HealthTech"/>
    <s v="Canada"/>
    <s v="Vancouver"/>
    <n v="2010"/>
    <d v="2025-03-16T00:00:00"/>
    <s v="Series B"/>
    <n v="36983638"/>
    <n v="992727014"/>
    <s v="Peak XV"/>
    <n v="15"/>
    <n v="3348"/>
    <n v="11600985"/>
    <n v="29"/>
    <x v="3"/>
    <x v="1"/>
  </r>
  <r>
    <x v="4180"/>
    <s v="Startup4181"/>
    <s v="Cybersecurity"/>
    <s v="Singapore"/>
    <s v="Singapore"/>
    <n v="2014"/>
    <d v="2025-10-05T00:00:00"/>
    <s v="Series D"/>
    <n v="36030726"/>
    <n v="147959129"/>
    <s v="SoftBank"/>
    <n v="3"/>
    <n v="3182"/>
    <n v="52301377"/>
    <n v="13"/>
    <x v="2"/>
    <x v="0"/>
  </r>
  <r>
    <x v="4181"/>
    <s v="Startup4182"/>
    <s v="HealthTech"/>
    <s v="Australia"/>
    <s v="Melbourne"/>
    <n v="2021"/>
    <d v="2026-03-17T00:00:00"/>
    <s v="Series D"/>
    <n v="45460035"/>
    <n v="760949008"/>
    <s v="Y Combinator"/>
    <n v="2"/>
    <n v="2871"/>
    <n v="66521837"/>
    <n v="17"/>
    <x v="2"/>
    <x v="0"/>
  </r>
  <r>
    <x v="4182"/>
    <s v="Startup4183"/>
    <s v="HealthTech"/>
    <s v="Japan"/>
    <s v="Tokyo"/>
    <n v="2013"/>
    <d v="2021-03-18T00:00:00"/>
    <s v="Seed"/>
    <n v="43233221"/>
    <n v="445040602"/>
    <s v="SoftBank"/>
    <n v="13"/>
    <n v="3568"/>
    <n v="84834636"/>
    <n v="40"/>
    <x v="2"/>
    <x v="0"/>
  </r>
  <r>
    <x v="4183"/>
    <s v="Startup4184"/>
    <s v="SaaS"/>
    <s v="India"/>
    <s v="Pune"/>
    <n v="2011"/>
    <d v="2024-04-07T00:00:00"/>
    <s v="Series C"/>
    <n v="31186437"/>
    <n v="348364347"/>
    <s v="Peak XV"/>
    <n v="10"/>
    <n v="3520"/>
    <n v="85262459"/>
    <n v="15"/>
    <x v="3"/>
    <x v="0"/>
  </r>
  <r>
    <x v="4184"/>
    <s v="Startup4185"/>
    <s v="HealthTech"/>
    <s v="Australia"/>
    <s v="Sydney"/>
    <n v="2020"/>
    <d v="2023-02-14T00:00:00"/>
    <s v="Series B"/>
    <n v="37046615"/>
    <n v="22780134"/>
    <s v="Y Combinator"/>
    <n v="5"/>
    <n v="1063"/>
    <n v="97986977"/>
    <n v="38"/>
    <x v="3"/>
    <x v="0"/>
  </r>
  <r>
    <x v="4185"/>
    <s v="Startup4186"/>
    <s v="AgriTech"/>
    <s v="Australia"/>
    <s v="Melbourne"/>
    <n v="2023"/>
    <d v="2021-08-09T00:00:00"/>
    <s v="Series A"/>
    <n v="30840396"/>
    <n v="702321975"/>
    <s v="Tiger Global"/>
    <n v="5"/>
    <n v="289"/>
    <n v="43602256"/>
    <n v="25"/>
    <x v="0"/>
    <x v="0"/>
  </r>
  <r>
    <x v="4186"/>
    <s v="Startup4187"/>
    <s v="AgriTech"/>
    <s v="UK"/>
    <s v="Manchester"/>
    <n v="2010"/>
    <d v="2026-02-24T00:00:00"/>
    <s v="Series D"/>
    <n v="13458492"/>
    <n v="253151948"/>
    <s v="Sequoia Capital"/>
    <n v="9"/>
    <n v="1112"/>
    <n v="69160506"/>
    <n v="31"/>
    <x v="2"/>
    <x v="0"/>
  </r>
  <r>
    <x v="4187"/>
    <s v="Startup4188"/>
    <s v="AI"/>
    <s v="Canada"/>
    <s v="Toronto"/>
    <n v="2020"/>
    <d v="2025-01-06T00:00:00"/>
    <s v="Series A"/>
    <n v="38632006"/>
    <n v="151323850"/>
    <s v="Tiger Global"/>
    <n v="12"/>
    <n v="293"/>
    <n v="27620627"/>
    <n v="40"/>
    <x v="2"/>
    <x v="0"/>
  </r>
  <r>
    <x v="4188"/>
    <s v="Startup4189"/>
    <s v="SaaS"/>
    <s v="Germany"/>
    <s v="Munich"/>
    <n v="2024"/>
    <d v="2025-04-02T00:00:00"/>
    <s v="Series C"/>
    <n v="27738306"/>
    <n v="167746282"/>
    <s v="Lightspeed"/>
    <n v="13"/>
    <n v="1077"/>
    <n v="14749467"/>
    <n v="9"/>
    <x v="1"/>
    <x v="0"/>
  </r>
  <r>
    <x v="4189"/>
    <s v="Startup4190"/>
    <s v="EdTech"/>
    <s v="USA"/>
    <s v="Boston"/>
    <n v="2021"/>
    <d v="2023-04-07T00:00:00"/>
    <s v="Series D"/>
    <n v="33558607"/>
    <n v="153963976"/>
    <s v="Y Combinator"/>
    <n v="2"/>
    <n v="2403"/>
    <n v="88041621"/>
    <n v="21"/>
    <x v="3"/>
    <x v="0"/>
  </r>
  <r>
    <x v="4190"/>
    <s v="Startup4191"/>
    <s v="CleanTech"/>
    <s v="India"/>
    <s v="Mumbai"/>
    <n v="2024"/>
    <d v="2023-07-18T00:00:00"/>
    <s v="Series B"/>
    <n v="12777845"/>
    <n v="341741596"/>
    <s v="Peak XV"/>
    <n v="12"/>
    <n v="3693"/>
    <n v="93969523"/>
    <n v="33"/>
    <x v="3"/>
    <x v="0"/>
  </r>
  <r>
    <x v="4191"/>
    <s v="Startup4192"/>
    <s v="FinTech"/>
    <s v="UAE"/>
    <s v="Abu Dhabi"/>
    <n v="2015"/>
    <d v="2022-03-12T00:00:00"/>
    <s v="IPO"/>
    <n v="5738913"/>
    <n v="598479502"/>
    <s v="SoftBank"/>
    <n v="3"/>
    <n v="4389"/>
    <n v="78523772"/>
    <n v="39"/>
    <x v="1"/>
    <x v="0"/>
  </r>
  <r>
    <x v="4192"/>
    <s v="Startup4193"/>
    <s v="FinTech"/>
    <s v="UK"/>
    <s v="London"/>
    <n v="2012"/>
    <d v="2025-08-13T00:00:00"/>
    <s v="Series C"/>
    <n v="7310465"/>
    <n v="520324863"/>
    <s v="Andreessen Horowitz"/>
    <n v="2"/>
    <n v="1998"/>
    <n v="98635931"/>
    <n v="4"/>
    <x v="3"/>
    <x v="0"/>
  </r>
  <r>
    <x v="4193"/>
    <s v="Startup4194"/>
    <s v="HealthTech"/>
    <s v="France"/>
    <s v="Paris"/>
    <n v="2021"/>
    <d v="2021-01-23T00:00:00"/>
    <s v="IPO"/>
    <n v="39365754"/>
    <n v="864567398"/>
    <s v="Andreessen Horowitz"/>
    <n v="2"/>
    <n v="1255"/>
    <n v="47986128"/>
    <n v="14"/>
    <x v="2"/>
    <x v="1"/>
  </r>
  <r>
    <x v="4194"/>
    <s v="Startup4195"/>
    <s v="CleanTech"/>
    <s v="Singapore"/>
    <s v="Singapore"/>
    <n v="2014"/>
    <d v="2025-07-14T00:00:00"/>
    <s v="Seed"/>
    <n v="22054683"/>
    <n v="675028784"/>
    <s v="SoftBank"/>
    <n v="10"/>
    <n v="2646"/>
    <n v="72176822"/>
    <n v="29"/>
    <x v="1"/>
    <x v="0"/>
  </r>
  <r>
    <x v="4195"/>
    <s v="Startup4196"/>
    <s v="AI"/>
    <s v="Singapore"/>
    <s v="Singapore"/>
    <n v="2019"/>
    <d v="2024-05-09T00:00:00"/>
    <s v="Pre-Seed"/>
    <n v="39930177"/>
    <n v="644059554"/>
    <s v="Accel"/>
    <n v="4"/>
    <n v="3845"/>
    <n v="74244152"/>
    <n v="25"/>
    <x v="2"/>
    <x v="0"/>
  </r>
  <r>
    <x v="4196"/>
    <s v="Startup4197"/>
    <s v="E-Commerce"/>
    <s v="UK"/>
    <s v="Manchester"/>
    <n v="2024"/>
    <d v="2023-11-29T00:00:00"/>
    <s v="Series C"/>
    <n v="23080860"/>
    <n v="991499008"/>
    <s v="Peak XV"/>
    <n v="1"/>
    <n v="3445"/>
    <n v="30593805"/>
    <n v="1"/>
    <x v="2"/>
    <x v="1"/>
  </r>
  <r>
    <x v="4197"/>
    <s v="Startup4198"/>
    <s v="FinTech"/>
    <s v="Japan"/>
    <s v="Tokyo"/>
    <n v="2024"/>
    <d v="2022-01-24T00:00:00"/>
    <s v="Series C"/>
    <n v="16174542"/>
    <n v="701393416"/>
    <s v="Accel"/>
    <n v="12"/>
    <n v="96"/>
    <n v="2430634"/>
    <n v="31"/>
    <x v="0"/>
    <x v="0"/>
  </r>
  <r>
    <x v="4198"/>
    <s v="Startup4199"/>
    <s v="FinTech"/>
    <s v="Australia"/>
    <s v="Sydney"/>
    <n v="2011"/>
    <d v="2025-01-26T00:00:00"/>
    <s v="Seed"/>
    <n v="44790876"/>
    <n v="161474589"/>
    <s v="Lightspeed"/>
    <n v="6"/>
    <n v="3171"/>
    <n v="62561220"/>
    <n v="25"/>
    <x v="3"/>
    <x v="0"/>
  </r>
  <r>
    <x v="4199"/>
    <s v="Startup4200"/>
    <s v="AI"/>
    <s v="Canada"/>
    <s v="Toronto"/>
    <n v="2015"/>
    <d v="2024-11-07T00:00:00"/>
    <s v="IPO"/>
    <n v="48403903"/>
    <n v="800944675"/>
    <s v="Sequoia Capital"/>
    <n v="7"/>
    <n v="4860"/>
    <n v="7140984"/>
    <n v="5"/>
    <x v="1"/>
    <x v="1"/>
  </r>
  <r>
    <x v="4200"/>
    <s v="Startup4201"/>
    <s v="SaaS"/>
    <s v="Germany"/>
    <s v="Munich"/>
    <n v="2010"/>
    <d v="2024-03-23T00:00:00"/>
    <s v="Series A"/>
    <n v="15364874"/>
    <n v="946780788"/>
    <s v="Tiger Global"/>
    <n v="8"/>
    <n v="4670"/>
    <n v="95991564"/>
    <n v="22"/>
    <x v="3"/>
    <x v="1"/>
  </r>
  <r>
    <x v="4201"/>
    <s v="Startup4202"/>
    <s v="AI"/>
    <s v="UAE"/>
    <s v="Dubai"/>
    <n v="2018"/>
    <d v="2023-06-12T00:00:00"/>
    <s v="IPO"/>
    <n v="20342515"/>
    <n v="666098346"/>
    <s v="Peak XV"/>
    <n v="12"/>
    <n v="3206"/>
    <n v="97851815"/>
    <n v="32"/>
    <x v="3"/>
    <x v="0"/>
  </r>
  <r>
    <x v="4202"/>
    <s v="Startup4203"/>
    <s v="CleanTech"/>
    <s v="Japan"/>
    <s v="Tokyo"/>
    <n v="2022"/>
    <d v="2024-05-23T00:00:00"/>
    <s v="Series B"/>
    <n v="16135776"/>
    <n v="962666535"/>
    <s v="Lightspeed"/>
    <n v="15"/>
    <n v="4414"/>
    <n v="16411674"/>
    <n v="19"/>
    <x v="1"/>
    <x v="1"/>
  </r>
  <r>
    <x v="4203"/>
    <s v="Startup4204"/>
    <s v="Cybersecurity"/>
    <s v="France"/>
    <s v="Paris"/>
    <n v="2012"/>
    <d v="2022-06-18T00:00:00"/>
    <s v="Series D"/>
    <n v="3628517"/>
    <n v="534008565"/>
    <s v="Andreessen Horowitz"/>
    <n v="15"/>
    <n v="795"/>
    <n v="67156300"/>
    <n v="14"/>
    <x v="2"/>
    <x v="0"/>
  </r>
  <r>
    <x v="4204"/>
    <s v="Startup4205"/>
    <s v="AgriTech"/>
    <s v="UK"/>
    <s v="London"/>
    <n v="2023"/>
    <d v="2024-08-21T00:00:00"/>
    <s v="Series D"/>
    <n v="27886866"/>
    <n v="228392001"/>
    <s v="Y Combinator"/>
    <n v="7"/>
    <n v="4974"/>
    <n v="36287994"/>
    <n v="15"/>
    <x v="3"/>
    <x v="0"/>
  </r>
  <r>
    <x v="4205"/>
    <s v="Startup4206"/>
    <s v="CleanTech"/>
    <s v="India"/>
    <s v="Mumbai"/>
    <n v="2012"/>
    <d v="2021-05-07T00:00:00"/>
    <s v="IPO"/>
    <n v="33123128"/>
    <n v="160323217"/>
    <s v="Accel"/>
    <n v="13"/>
    <n v="265"/>
    <n v="61421412"/>
    <n v="22"/>
    <x v="2"/>
    <x v="0"/>
  </r>
  <r>
    <x v="4206"/>
    <s v="Startup4207"/>
    <s v="FinTech"/>
    <s v="Australia"/>
    <s v="Sydney"/>
    <n v="2015"/>
    <d v="2022-03-22T00:00:00"/>
    <s v="Pre-Seed"/>
    <n v="29558008"/>
    <n v="225847998"/>
    <s v="Accel"/>
    <n v="8"/>
    <n v="2537"/>
    <n v="3681187"/>
    <n v="11"/>
    <x v="1"/>
    <x v="0"/>
  </r>
  <r>
    <x v="4207"/>
    <s v="Startup4208"/>
    <s v="CleanTech"/>
    <s v="UK"/>
    <s v="Manchester"/>
    <n v="2024"/>
    <d v="2024-09-30T00:00:00"/>
    <s v="Series B"/>
    <n v="44457083"/>
    <n v="139099845"/>
    <s v="Y Combinator"/>
    <n v="3"/>
    <n v="2705"/>
    <n v="92459771"/>
    <n v="39"/>
    <x v="2"/>
    <x v="0"/>
  </r>
  <r>
    <x v="4208"/>
    <s v="Startup4209"/>
    <s v="AI"/>
    <s v="UK"/>
    <s v="London"/>
    <n v="2023"/>
    <d v="2025-08-27T00:00:00"/>
    <s v="Series C"/>
    <n v="23704534"/>
    <n v="6919940"/>
    <s v="Andreessen Horowitz"/>
    <n v="2"/>
    <n v="3196"/>
    <n v="83952012"/>
    <n v="33"/>
    <x v="1"/>
    <x v="0"/>
  </r>
  <r>
    <x v="4209"/>
    <s v="Startup4210"/>
    <s v="SaaS"/>
    <s v="India"/>
    <s v="Mumbai"/>
    <n v="2010"/>
    <d v="2023-12-03T00:00:00"/>
    <s v="Series B"/>
    <n v="11624014"/>
    <n v="876023561"/>
    <s v="Y Combinator"/>
    <n v="8"/>
    <n v="3861"/>
    <n v="76143759"/>
    <n v="22"/>
    <x v="0"/>
    <x v="1"/>
  </r>
  <r>
    <x v="4210"/>
    <s v="Startup4211"/>
    <s v="AI"/>
    <s v="Japan"/>
    <s v="Tokyo"/>
    <n v="2015"/>
    <d v="2022-05-16T00:00:00"/>
    <s v="Series A"/>
    <n v="16743078"/>
    <n v="394292165"/>
    <s v="Lightspeed"/>
    <n v="5"/>
    <n v="2171"/>
    <n v="59466477"/>
    <n v="38"/>
    <x v="0"/>
    <x v="0"/>
  </r>
  <r>
    <x v="4211"/>
    <s v="Startup4212"/>
    <s v="E-Commerce"/>
    <s v="Canada"/>
    <s v="Toronto"/>
    <n v="2012"/>
    <d v="2021-01-09T00:00:00"/>
    <s v="Series C"/>
    <n v="21328965"/>
    <n v="227329435"/>
    <s v="SoftBank"/>
    <n v="1"/>
    <n v="4979"/>
    <n v="44828420"/>
    <n v="4"/>
    <x v="1"/>
    <x v="0"/>
  </r>
  <r>
    <x v="4212"/>
    <s v="Startup4213"/>
    <s v="AI"/>
    <s v="India"/>
    <s v="Pune"/>
    <n v="2021"/>
    <d v="2024-02-11T00:00:00"/>
    <s v="Series C"/>
    <n v="9765050"/>
    <n v="625148875"/>
    <s v="Sequoia Capital"/>
    <n v="8"/>
    <n v="2620"/>
    <n v="34903904"/>
    <n v="18"/>
    <x v="3"/>
    <x v="0"/>
  </r>
  <r>
    <x v="4213"/>
    <s v="Startup4214"/>
    <s v="E-Commerce"/>
    <s v="Germany"/>
    <s v="Munich"/>
    <n v="2022"/>
    <d v="2025-10-01T00:00:00"/>
    <s v="Series B"/>
    <n v="30343795"/>
    <n v="879222046"/>
    <s v="Tiger Global"/>
    <n v="6"/>
    <n v="1482"/>
    <n v="70726609"/>
    <n v="5"/>
    <x v="1"/>
    <x v="1"/>
  </r>
  <r>
    <x v="4214"/>
    <s v="Startup4215"/>
    <s v="SaaS"/>
    <s v="India"/>
    <s v="Mumbai"/>
    <n v="2010"/>
    <d v="2023-08-05T00:00:00"/>
    <s v="Series A"/>
    <n v="20068380"/>
    <n v="641444574"/>
    <s v="Lightspeed"/>
    <n v="4"/>
    <n v="359"/>
    <n v="12957095"/>
    <n v="37"/>
    <x v="0"/>
    <x v="0"/>
  </r>
  <r>
    <x v="4215"/>
    <s v="Startup4216"/>
    <s v="Robotics"/>
    <s v="Germany"/>
    <s v="Berlin"/>
    <n v="2021"/>
    <d v="2024-09-09T00:00:00"/>
    <s v="Pre-Seed"/>
    <n v="49732247"/>
    <n v="19782348"/>
    <s v="Tiger Global"/>
    <n v="2"/>
    <n v="2247"/>
    <n v="19840180"/>
    <n v="13"/>
    <x v="1"/>
    <x v="0"/>
  </r>
  <r>
    <x v="4216"/>
    <s v="Startup4217"/>
    <s v="E-Commerce"/>
    <s v="India"/>
    <s v="Hyderabad"/>
    <n v="2012"/>
    <d v="2023-10-15T00:00:00"/>
    <s v="Series D"/>
    <n v="32231641"/>
    <n v="84591153"/>
    <s v="Andreessen Horowitz"/>
    <n v="4"/>
    <n v="3327"/>
    <n v="92695849"/>
    <n v="39"/>
    <x v="2"/>
    <x v="0"/>
  </r>
  <r>
    <x v="4217"/>
    <s v="Startup4218"/>
    <s v="AgriTech"/>
    <s v="France"/>
    <s v="Paris"/>
    <n v="2018"/>
    <d v="2022-05-22T00:00:00"/>
    <s v="Pre-Seed"/>
    <n v="33683652"/>
    <n v="463775436"/>
    <s v="Lightspeed"/>
    <n v="8"/>
    <n v="4972"/>
    <n v="16039637"/>
    <n v="15"/>
    <x v="0"/>
    <x v="0"/>
  </r>
  <r>
    <x v="4218"/>
    <s v="Startup4219"/>
    <s v="Robotics"/>
    <s v="France"/>
    <s v="Paris"/>
    <n v="2022"/>
    <d v="2021-01-14T00:00:00"/>
    <s v="Series B"/>
    <n v="32172347"/>
    <n v="445996856"/>
    <s v="Tiger Global"/>
    <n v="4"/>
    <n v="2627"/>
    <n v="32140588"/>
    <n v="17"/>
    <x v="0"/>
    <x v="0"/>
  </r>
  <r>
    <x v="4219"/>
    <s v="Startup4220"/>
    <s v="Robotics"/>
    <s v="Japan"/>
    <s v="Tokyo"/>
    <n v="2012"/>
    <d v="2022-02-10T00:00:00"/>
    <s v="Series A"/>
    <n v="27403795"/>
    <n v="915104065"/>
    <s v="Andreessen Horowitz"/>
    <n v="6"/>
    <n v="2992"/>
    <n v="27327805"/>
    <n v="40"/>
    <x v="0"/>
    <x v="1"/>
  </r>
  <r>
    <x v="4220"/>
    <s v="Startup4221"/>
    <s v="Cybersecurity"/>
    <s v="USA"/>
    <s v="Boston"/>
    <n v="2024"/>
    <d v="2021-02-22T00:00:00"/>
    <s v="Series C"/>
    <n v="7344709"/>
    <n v="124444263"/>
    <s v="Accel"/>
    <n v="4"/>
    <n v="3997"/>
    <n v="68677416"/>
    <n v="21"/>
    <x v="1"/>
    <x v="0"/>
  </r>
  <r>
    <x v="4221"/>
    <s v="Startup4222"/>
    <s v="Cybersecurity"/>
    <s v="UK"/>
    <s v="London"/>
    <n v="2020"/>
    <d v="2022-05-22T00:00:00"/>
    <s v="Pre-Seed"/>
    <n v="40158727"/>
    <n v="211941022"/>
    <s v="Accel"/>
    <n v="11"/>
    <n v="865"/>
    <n v="73546522"/>
    <n v="37"/>
    <x v="0"/>
    <x v="0"/>
  </r>
  <r>
    <x v="4222"/>
    <s v="Startup4223"/>
    <s v="AgriTech"/>
    <s v="Singapore"/>
    <s v="Singapore"/>
    <n v="2020"/>
    <d v="2026-04-01T00:00:00"/>
    <s v="Series C"/>
    <n v="42733798"/>
    <n v="973525729"/>
    <s v="SoftBank"/>
    <n v="9"/>
    <n v="1870"/>
    <n v="26601708"/>
    <n v="31"/>
    <x v="1"/>
    <x v="1"/>
  </r>
  <r>
    <x v="4223"/>
    <s v="Startup4224"/>
    <s v="AgriTech"/>
    <s v="UK"/>
    <s v="London"/>
    <n v="2015"/>
    <d v="2024-08-02T00:00:00"/>
    <s v="IPO"/>
    <n v="37333903"/>
    <n v="85725594"/>
    <s v="SoftBank"/>
    <n v="12"/>
    <n v="2518"/>
    <n v="40143125"/>
    <n v="12"/>
    <x v="1"/>
    <x v="0"/>
  </r>
  <r>
    <x v="4224"/>
    <s v="Startup4225"/>
    <s v="HealthTech"/>
    <s v="Germany"/>
    <s v="Munich"/>
    <n v="2021"/>
    <d v="2026-04-23T00:00:00"/>
    <s v="Series A"/>
    <n v="10139542"/>
    <n v="682365203"/>
    <s v="Accel"/>
    <n v="9"/>
    <n v="2093"/>
    <n v="67772373"/>
    <n v="14"/>
    <x v="0"/>
    <x v="0"/>
  </r>
  <r>
    <x v="4225"/>
    <s v="Startup4226"/>
    <s v="Cybersecurity"/>
    <s v="UK"/>
    <s v="Manchester"/>
    <n v="2016"/>
    <d v="2023-05-21T00:00:00"/>
    <s v="Series D"/>
    <n v="48112758"/>
    <n v="816573642"/>
    <s v="Andreessen Horowitz"/>
    <n v="4"/>
    <n v="173"/>
    <n v="32385449"/>
    <n v="23"/>
    <x v="0"/>
    <x v="1"/>
  </r>
  <r>
    <x v="4226"/>
    <s v="Startup4227"/>
    <s v="Robotics"/>
    <s v="USA"/>
    <s v="Boston"/>
    <n v="2010"/>
    <d v="2022-07-27T00:00:00"/>
    <s v="Series C"/>
    <n v="28404919"/>
    <n v="259250934"/>
    <s v="Tiger Global"/>
    <n v="3"/>
    <n v="1490"/>
    <n v="82911133"/>
    <n v="38"/>
    <x v="1"/>
    <x v="0"/>
  </r>
  <r>
    <x v="4227"/>
    <s v="Startup4228"/>
    <s v="CleanTech"/>
    <s v="Australia"/>
    <s v="Melbourne"/>
    <n v="2018"/>
    <d v="2022-11-18T00:00:00"/>
    <s v="Series D"/>
    <n v="36101368"/>
    <n v="117115967"/>
    <s v="Y Combinator"/>
    <n v="6"/>
    <n v="3781"/>
    <n v="58970042"/>
    <n v="31"/>
    <x v="2"/>
    <x v="0"/>
  </r>
  <r>
    <x v="4228"/>
    <s v="Startup4229"/>
    <s v="AgriTech"/>
    <s v="Canada"/>
    <s v="Toronto"/>
    <n v="2017"/>
    <d v="2024-04-30T00:00:00"/>
    <s v="Series C"/>
    <n v="43695893"/>
    <n v="604069928"/>
    <s v="Andreessen Horowitz"/>
    <n v="12"/>
    <n v="1658"/>
    <n v="83180546"/>
    <n v="39"/>
    <x v="2"/>
    <x v="0"/>
  </r>
  <r>
    <x v="4229"/>
    <s v="Startup4230"/>
    <s v="FinTech"/>
    <s v="Japan"/>
    <s v="Tokyo"/>
    <n v="2017"/>
    <d v="2026-06-01T00:00:00"/>
    <s v="Series C"/>
    <n v="30034403"/>
    <n v="665527444"/>
    <s v="Accel"/>
    <n v="3"/>
    <n v="2967"/>
    <n v="6988064"/>
    <n v="40"/>
    <x v="2"/>
    <x v="0"/>
  </r>
  <r>
    <x v="4230"/>
    <s v="Startup4231"/>
    <s v="E-Commerce"/>
    <s v="Germany"/>
    <s v="Munich"/>
    <n v="2021"/>
    <d v="2025-09-14T00:00:00"/>
    <s v="Pre-Seed"/>
    <n v="39480125"/>
    <n v="333061206"/>
    <s v="Lightspeed"/>
    <n v="7"/>
    <n v="2439"/>
    <n v="70727941"/>
    <n v="34"/>
    <x v="2"/>
    <x v="0"/>
  </r>
  <r>
    <x v="4231"/>
    <s v="Startup4232"/>
    <s v="CleanTech"/>
    <s v="UK"/>
    <s v="London"/>
    <n v="2014"/>
    <d v="2025-09-24T00:00:00"/>
    <s v="Pre-Seed"/>
    <n v="5391969"/>
    <n v="406922665"/>
    <s v="Peak XV"/>
    <n v="8"/>
    <n v="1477"/>
    <n v="7219762"/>
    <n v="15"/>
    <x v="1"/>
    <x v="0"/>
  </r>
  <r>
    <x v="4232"/>
    <s v="Startup4233"/>
    <s v="Robotics"/>
    <s v="Japan"/>
    <s v="Tokyo"/>
    <n v="2023"/>
    <d v="2022-08-03T00:00:00"/>
    <s v="Series A"/>
    <n v="46099716"/>
    <n v="18598471"/>
    <s v="Lightspeed"/>
    <n v="5"/>
    <n v="386"/>
    <n v="77528060"/>
    <n v="25"/>
    <x v="1"/>
    <x v="0"/>
  </r>
  <r>
    <x v="4233"/>
    <s v="Startup4234"/>
    <s v="CleanTech"/>
    <s v="USA"/>
    <s v="Boston"/>
    <n v="2021"/>
    <d v="2025-12-14T00:00:00"/>
    <s v="Pre-Seed"/>
    <n v="6413404"/>
    <n v="678199355"/>
    <s v="Accel"/>
    <n v="13"/>
    <n v="4514"/>
    <n v="22347487"/>
    <n v="32"/>
    <x v="0"/>
    <x v="0"/>
  </r>
  <r>
    <x v="4234"/>
    <s v="Startup4235"/>
    <s v="Robotics"/>
    <s v="USA"/>
    <s v="Austin"/>
    <n v="2014"/>
    <d v="2023-06-25T00:00:00"/>
    <s v="Series A"/>
    <n v="17329978"/>
    <n v="715736941"/>
    <s v="Tiger Global"/>
    <n v="2"/>
    <n v="4116"/>
    <n v="17906228"/>
    <n v="32"/>
    <x v="0"/>
    <x v="0"/>
  </r>
  <r>
    <x v="4235"/>
    <s v="Startup4236"/>
    <s v="HealthTech"/>
    <s v="France"/>
    <s v="Paris"/>
    <n v="2022"/>
    <d v="2022-03-02T00:00:00"/>
    <s v="Series D"/>
    <n v="44653733"/>
    <n v="770867404"/>
    <s v="Andreessen Horowitz"/>
    <n v="4"/>
    <n v="900"/>
    <n v="69793658"/>
    <n v="23"/>
    <x v="2"/>
    <x v="0"/>
  </r>
  <r>
    <x v="4236"/>
    <s v="Startup4237"/>
    <s v="Robotics"/>
    <s v="France"/>
    <s v="Paris"/>
    <n v="2020"/>
    <d v="2021-12-11T00:00:00"/>
    <s v="Series A"/>
    <n v="7199680"/>
    <n v="144852463"/>
    <s v="Sequoia Capital"/>
    <n v="2"/>
    <n v="3763"/>
    <n v="55464067"/>
    <n v="17"/>
    <x v="1"/>
    <x v="0"/>
  </r>
  <r>
    <x v="4237"/>
    <s v="Startup4238"/>
    <s v="Cybersecurity"/>
    <s v="USA"/>
    <s v="Austin"/>
    <n v="2021"/>
    <d v="2023-10-14T00:00:00"/>
    <s v="Series A"/>
    <n v="29417116"/>
    <n v="385127776"/>
    <s v="Sequoia Capital"/>
    <n v="7"/>
    <n v="1582"/>
    <n v="90322215"/>
    <n v="36"/>
    <x v="3"/>
    <x v="0"/>
  </r>
  <r>
    <x v="4238"/>
    <s v="Startup4239"/>
    <s v="Cybersecurity"/>
    <s v="Australia"/>
    <s v="Sydney"/>
    <n v="2018"/>
    <d v="2022-01-16T00:00:00"/>
    <s v="Series B"/>
    <n v="19370852"/>
    <n v="926777988"/>
    <s v="Tiger Global"/>
    <n v="14"/>
    <n v="2521"/>
    <n v="88763496"/>
    <n v="18"/>
    <x v="2"/>
    <x v="1"/>
  </r>
  <r>
    <x v="4239"/>
    <s v="Startup4240"/>
    <s v="AI"/>
    <s v="India"/>
    <s v="Bengaluru"/>
    <n v="2019"/>
    <d v="2025-03-07T00:00:00"/>
    <s v="Series D"/>
    <n v="15269216"/>
    <n v="652523524"/>
    <s v="Accel"/>
    <n v="14"/>
    <n v="3679"/>
    <n v="69990166"/>
    <n v="12"/>
    <x v="1"/>
    <x v="0"/>
  </r>
  <r>
    <x v="4240"/>
    <s v="Startup4241"/>
    <s v="Cybersecurity"/>
    <s v="France"/>
    <s v="Paris"/>
    <n v="2017"/>
    <d v="2024-07-24T00:00:00"/>
    <s v="Series A"/>
    <n v="40314196"/>
    <n v="75188507"/>
    <s v="Peak XV"/>
    <n v="12"/>
    <n v="4898"/>
    <n v="67169949"/>
    <n v="40"/>
    <x v="2"/>
    <x v="0"/>
  </r>
  <r>
    <x v="4241"/>
    <s v="Startup4242"/>
    <s v="Robotics"/>
    <s v="Canada"/>
    <s v="Vancouver"/>
    <n v="2019"/>
    <d v="2024-05-24T00:00:00"/>
    <s v="Pre-Seed"/>
    <n v="15319400"/>
    <n v="682469608"/>
    <s v="Peak XV"/>
    <n v="8"/>
    <n v="2845"/>
    <n v="27424678"/>
    <n v="23"/>
    <x v="1"/>
    <x v="0"/>
  </r>
  <r>
    <x v="4242"/>
    <s v="Startup4243"/>
    <s v="CleanTech"/>
    <s v="India"/>
    <s v="Hyderabad"/>
    <n v="2019"/>
    <d v="2026-06-18T00:00:00"/>
    <s v="Series C"/>
    <n v="38019013"/>
    <n v="119259402"/>
    <s v="Sequoia Capital"/>
    <n v="7"/>
    <n v="4735"/>
    <n v="44311931"/>
    <n v="16"/>
    <x v="1"/>
    <x v="0"/>
  </r>
  <r>
    <x v="4243"/>
    <s v="Startup4244"/>
    <s v="Cybersecurity"/>
    <s v="Germany"/>
    <s v="Munich"/>
    <n v="2017"/>
    <d v="2022-02-08T00:00:00"/>
    <s v="Series A"/>
    <n v="1354556"/>
    <n v="408844641"/>
    <s v="Accel"/>
    <n v="14"/>
    <n v="3854"/>
    <n v="42757191"/>
    <n v="5"/>
    <x v="0"/>
    <x v="0"/>
  </r>
  <r>
    <x v="4244"/>
    <s v="Startup4245"/>
    <s v="AI"/>
    <s v="UK"/>
    <s v="London"/>
    <n v="2017"/>
    <d v="2022-12-24T00:00:00"/>
    <s v="Series A"/>
    <n v="1650861"/>
    <n v="871651192"/>
    <s v="Accel"/>
    <n v="2"/>
    <n v="714"/>
    <n v="43512834"/>
    <n v="33"/>
    <x v="1"/>
    <x v="1"/>
  </r>
  <r>
    <x v="4245"/>
    <s v="Startup4246"/>
    <s v="AgriTech"/>
    <s v="India"/>
    <s v="Pune"/>
    <n v="2019"/>
    <d v="2021-10-11T00:00:00"/>
    <s v="Series D"/>
    <n v="36951648"/>
    <n v="243053386"/>
    <s v="Tiger Global"/>
    <n v="7"/>
    <n v="757"/>
    <n v="11736527"/>
    <n v="21"/>
    <x v="1"/>
    <x v="0"/>
  </r>
  <r>
    <x v="4246"/>
    <s v="Startup4247"/>
    <s v="Robotics"/>
    <s v="Japan"/>
    <s v="Tokyo"/>
    <n v="2024"/>
    <d v="2023-08-30T00:00:00"/>
    <s v="Series A"/>
    <n v="19993091"/>
    <n v="661860638"/>
    <s v="Peak XV"/>
    <n v="7"/>
    <n v="1395"/>
    <n v="42960154"/>
    <n v="35"/>
    <x v="3"/>
    <x v="0"/>
  </r>
  <r>
    <x v="4247"/>
    <s v="Startup4248"/>
    <s v="CleanTech"/>
    <s v="Japan"/>
    <s v="Tokyo"/>
    <n v="2016"/>
    <d v="2026-01-07T00:00:00"/>
    <s v="Series B"/>
    <n v="8772178"/>
    <n v="920591689"/>
    <s v="Lightspeed"/>
    <n v="3"/>
    <n v="2458"/>
    <n v="93867058"/>
    <n v="37"/>
    <x v="0"/>
    <x v="1"/>
  </r>
  <r>
    <x v="4248"/>
    <s v="Startup4249"/>
    <s v="E-Commerce"/>
    <s v="Singapore"/>
    <s v="Singapore"/>
    <n v="2016"/>
    <d v="2021-12-21T00:00:00"/>
    <s v="Series B"/>
    <n v="34264995"/>
    <n v="168354066"/>
    <s v="Peak XV"/>
    <n v="6"/>
    <n v="4137"/>
    <n v="79439616"/>
    <n v="16"/>
    <x v="3"/>
    <x v="0"/>
  </r>
  <r>
    <x v="4249"/>
    <s v="Startup4250"/>
    <s v="E-Commerce"/>
    <s v="Germany"/>
    <s v="Munich"/>
    <n v="2022"/>
    <d v="2025-12-10T00:00:00"/>
    <s v="Pre-Seed"/>
    <n v="46852807"/>
    <n v="596793691"/>
    <s v="Peak XV"/>
    <n v="1"/>
    <n v="798"/>
    <n v="81692859"/>
    <n v="4"/>
    <x v="2"/>
    <x v="0"/>
  </r>
  <r>
    <x v="4250"/>
    <s v="Startup4251"/>
    <s v="SaaS"/>
    <s v="France"/>
    <s v="Paris"/>
    <n v="2019"/>
    <d v="2025-05-04T00:00:00"/>
    <s v="Series B"/>
    <n v="8819393"/>
    <n v="125063773"/>
    <s v="Peak XV"/>
    <n v="15"/>
    <n v="2323"/>
    <n v="53071030"/>
    <n v="35"/>
    <x v="2"/>
    <x v="0"/>
  </r>
  <r>
    <x v="4251"/>
    <s v="Startup4252"/>
    <s v="HealthTech"/>
    <s v="France"/>
    <s v="Paris"/>
    <n v="2017"/>
    <d v="2023-02-28T00:00:00"/>
    <s v="Series C"/>
    <n v="45318642"/>
    <n v="973984391"/>
    <s v="Sequoia Capital"/>
    <n v="5"/>
    <n v="2359"/>
    <n v="66766636"/>
    <n v="16"/>
    <x v="2"/>
    <x v="1"/>
  </r>
  <r>
    <x v="4252"/>
    <s v="Startup4253"/>
    <s v="CleanTech"/>
    <s v="Singapore"/>
    <s v="Singapore"/>
    <n v="2011"/>
    <d v="2026-02-28T00:00:00"/>
    <s v="Series A"/>
    <n v="32858533"/>
    <n v="839390473"/>
    <s v="Accel"/>
    <n v="8"/>
    <n v="4238"/>
    <n v="70836159"/>
    <n v="13"/>
    <x v="0"/>
    <x v="1"/>
  </r>
  <r>
    <x v="4253"/>
    <s v="Startup4254"/>
    <s v="HealthTech"/>
    <s v="USA"/>
    <s v="Boston"/>
    <n v="2017"/>
    <d v="2023-03-28T00:00:00"/>
    <s v="Series B"/>
    <n v="14759675"/>
    <n v="660870125"/>
    <s v="Lightspeed"/>
    <n v="3"/>
    <n v="1927"/>
    <n v="35193651"/>
    <n v="21"/>
    <x v="1"/>
    <x v="0"/>
  </r>
  <r>
    <x v="4254"/>
    <s v="Startup4255"/>
    <s v="FinTech"/>
    <s v="France"/>
    <s v="Paris"/>
    <n v="2010"/>
    <d v="2024-10-02T00:00:00"/>
    <s v="Series B"/>
    <n v="46050832"/>
    <n v="745444164"/>
    <s v="SoftBank"/>
    <n v="8"/>
    <n v="3417"/>
    <n v="81129808"/>
    <n v="29"/>
    <x v="0"/>
    <x v="0"/>
  </r>
  <r>
    <x v="4255"/>
    <s v="Startup4256"/>
    <s v="HealthTech"/>
    <s v="India"/>
    <s v="Bengaluru"/>
    <n v="2016"/>
    <d v="2023-04-04T00:00:00"/>
    <s v="Series C"/>
    <n v="10123032"/>
    <n v="255285760"/>
    <s v="SoftBank"/>
    <n v="7"/>
    <n v="4112"/>
    <n v="28876117"/>
    <n v="8"/>
    <x v="2"/>
    <x v="0"/>
  </r>
  <r>
    <x v="4256"/>
    <s v="Startup4257"/>
    <s v="FinTech"/>
    <s v="Germany"/>
    <s v="Munich"/>
    <n v="2014"/>
    <d v="2025-11-30T00:00:00"/>
    <s v="Series C"/>
    <n v="48287596"/>
    <n v="381379739"/>
    <s v="SoftBank"/>
    <n v="12"/>
    <n v="836"/>
    <n v="60246749"/>
    <n v="20"/>
    <x v="2"/>
    <x v="0"/>
  </r>
  <r>
    <x v="4257"/>
    <s v="Startup4258"/>
    <s v="CleanTech"/>
    <s v="USA"/>
    <s v="New York"/>
    <n v="2021"/>
    <d v="2021-04-18T00:00:00"/>
    <s v="Pre-Seed"/>
    <n v="33956661"/>
    <n v="892041700"/>
    <s v="SoftBank"/>
    <n v="6"/>
    <n v="4070"/>
    <n v="35814576"/>
    <n v="6"/>
    <x v="1"/>
    <x v="1"/>
  </r>
  <r>
    <x v="4258"/>
    <s v="Startup4259"/>
    <s v="EdTech"/>
    <s v="India"/>
    <s v="Pune"/>
    <n v="2023"/>
    <d v="2026-05-30T00:00:00"/>
    <s v="Pre-Seed"/>
    <n v="35419373"/>
    <n v="385302275"/>
    <s v="Y Combinator"/>
    <n v="15"/>
    <n v="2931"/>
    <n v="94987766"/>
    <n v="24"/>
    <x v="3"/>
    <x v="0"/>
  </r>
  <r>
    <x v="4259"/>
    <s v="Startup4260"/>
    <s v="SaaS"/>
    <s v="Australia"/>
    <s v="Sydney"/>
    <n v="2010"/>
    <d v="2021-09-30T00:00:00"/>
    <s v="IPO"/>
    <n v="5405455"/>
    <n v="707712760"/>
    <s v="Tiger Global"/>
    <n v="11"/>
    <n v="3659"/>
    <n v="4929178"/>
    <n v="12"/>
    <x v="1"/>
    <x v="0"/>
  </r>
  <r>
    <x v="4260"/>
    <s v="Startup4261"/>
    <s v="Cybersecurity"/>
    <s v="UK"/>
    <s v="London"/>
    <n v="2012"/>
    <d v="2022-08-18T00:00:00"/>
    <s v="Series B"/>
    <n v="11336488"/>
    <n v="931453031"/>
    <s v="Lightspeed"/>
    <n v="3"/>
    <n v="2772"/>
    <n v="19028339"/>
    <n v="38"/>
    <x v="0"/>
    <x v="1"/>
  </r>
  <r>
    <x v="4261"/>
    <s v="Startup4262"/>
    <s v="CleanTech"/>
    <s v="France"/>
    <s v="Paris"/>
    <n v="2015"/>
    <d v="2021-06-03T00:00:00"/>
    <s v="Series C"/>
    <n v="31688663"/>
    <n v="989533401"/>
    <s v="Accel"/>
    <n v="4"/>
    <n v="1963"/>
    <n v="14915069"/>
    <n v="7"/>
    <x v="0"/>
    <x v="1"/>
  </r>
  <r>
    <x v="4262"/>
    <s v="Startup4263"/>
    <s v="FinTech"/>
    <s v="Australia"/>
    <s v="Melbourne"/>
    <n v="2013"/>
    <d v="2026-05-09T00:00:00"/>
    <s v="Seed"/>
    <n v="29233080"/>
    <n v="562636974"/>
    <s v="Andreessen Horowitz"/>
    <n v="7"/>
    <n v="888"/>
    <n v="96744130"/>
    <n v="8"/>
    <x v="2"/>
    <x v="0"/>
  </r>
  <r>
    <x v="4263"/>
    <s v="Startup4264"/>
    <s v="AgriTech"/>
    <s v="Australia"/>
    <s v="Sydney"/>
    <n v="2015"/>
    <d v="2024-07-05T00:00:00"/>
    <s v="Series A"/>
    <n v="3962271"/>
    <n v="199918595"/>
    <s v="Y Combinator"/>
    <n v="3"/>
    <n v="1672"/>
    <n v="18706571"/>
    <n v="37"/>
    <x v="2"/>
    <x v="0"/>
  </r>
  <r>
    <x v="4264"/>
    <s v="Startup4265"/>
    <s v="FinTech"/>
    <s v="USA"/>
    <s v="Boston"/>
    <n v="2016"/>
    <d v="2026-04-16T00:00:00"/>
    <s v="Series D"/>
    <n v="14381753"/>
    <n v="877807093"/>
    <s v="Accel"/>
    <n v="9"/>
    <n v="1971"/>
    <n v="81324602"/>
    <n v="24"/>
    <x v="0"/>
    <x v="1"/>
  </r>
  <r>
    <x v="4265"/>
    <s v="Startup4266"/>
    <s v="Robotics"/>
    <s v="Canada"/>
    <s v="Vancouver"/>
    <n v="2020"/>
    <d v="2022-07-01T00:00:00"/>
    <s v="Series B"/>
    <n v="34947868"/>
    <n v="376456309"/>
    <s v="Lightspeed"/>
    <n v="1"/>
    <n v="920"/>
    <n v="59372615"/>
    <n v="19"/>
    <x v="0"/>
    <x v="0"/>
  </r>
  <r>
    <x v="4266"/>
    <s v="Startup4267"/>
    <s v="Robotics"/>
    <s v="India"/>
    <s v="Bengaluru"/>
    <n v="2018"/>
    <d v="2025-11-30T00:00:00"/>
    <s v="Series B"/>
    <n v="39021367"/>
    <n v="917001949"/>
    <s v="Accel"/>
    <n v="11"/>
    <n v="4095"/>
    <n v="70138280"/>
    <n v="24"/>
    <x v="1"/>
    <x v="1"/>
  </r>
  <r>
    <x v="4267"/>
    <s v="Startup4268"/>
    <s v="EdTech"/>
    <s v="India"/>
    <s v="Bengaluru"/>
    <n v="2021"/>
    <d v="2025-06-02T00:00:00"/>
    <s v="IPO"/>
    <n v="38862913"/>
    <n v="990683866"/>
    <s v="Lightspeed"/>
    <n v="6"/>
    <n v="2167"/>
    <n v="23928786"/>
    <n v="33"/>
    <x v="2"/>
    <x v="1"/>
  </r>
  <r>
    <x v="4268"/>
    <s v="Startup4269"/>
    <s v="EdTech"/>
    <s v="USA"/>
    <s v="San Francisco"/>
    <n v="2019"/>
    <d v="2024-10-12T00:00:00"/>
    <s v="Pre-Seed"/>
    <n v="13912567"/>
    <n v="571066011"/>
    <s v="Peak XV"/>
    <n v="6"/>
    <n v="2142"/>
    <n v="25827350"/>
    <n v="13"/>
    <x v="2"/>
    <x v="0"/>
  </r>
  <r>
    <x v="4269"/>
    <s v="Startup4270"/>
    <s v="E-Commerce"/>
    <s v="France"/>
    <s v="Paris"/>
    <n v="2014"/>
    <d v="2026-01-24T00:00:00"/>
    <s v="Series C"/>
    <n v="21515034"/>
    <n v="355682116"/>
    <s v="Peak XV"/>
    <n v="12"/>
    <n v="2172"/>
    <n v="91344859"/>
    <n v="39"/>
    <x v="0"/>
    <x v="0"/>
  </r>
  <r>
    <x v="4270"/>
    <s v="Startup4271"/>
    <s v="Robotics"/>
    <s v="UK"/>
    <s v="Manchester"/>
    <n v="2012"/>
    <d v="2025-05-02T00:00:00"/>
    <s v="Series C"/>
    <n v="14514543"/>
    <n v="231386173"/>
    <s v="Tiger Global"/>
    <n v="8"/>
    <n v="3579"/>
    <n v="8347457"/>
    <n v="6"/>
    <x v="2"/>
    <x v="0"/>
  </r>
  <r>
    <x v="4271"/>
    <s v="Startup4272"/>
    <s v="Robotics"/>
    <s v="UAE"/>
    <s v="Dubai"/>
    <n v="2011"/>
    <d v="2022-10-22T00:00:00"/>
    <s v="Pre-Seed"/>
    <n v="9981618"/>
    <n v="827972969"/>
    <s v="Y Combinator"/>
    <n v="1"/>
    <n v="4762"/>
    <n v="66846242"/>
    <n v="38"/>
    <x v="0"/>
    <x v="1"/>
  </r>
  <r>
    <x v="4272"/>
    <s v="Startup4273"/>
    <s v="FinTech"/>
    <s v="Singapore"/>
    <s v="Singapore"/>
    <n v="2020"/>
    <d v="2022-10-18T00:00:00"/>
    <s v="Series C"/>
    <n v="35217109"/>
    <n v="991211641"/>
    <s v="Lightspeed"/>
    <n v="4"/>
    <n v="914"/>
    <n v="90581312"/>
    <n v="10"/>
    <x v="1"/>
    <x v="1"/>
  </r>
  <r>
    <x v="4273"/>
    <s v="Startup4274"/>
    <s v="Cybersecurity"/>
    <s v="UK"/>
    <s v="London"/>
    <n v="2020"/>
    <d v="2024-09-20T00:00:00"/>
    <s v="IPO"/>
    <n v="47645333"/>
    <n v="594887686"/>
    <s v="Andreessen Horowitz"/>
    <n v="5"/>
    <n v="4164"/>
    <n v="69050017"/>
    <n v="35"/>
    <x v="1"/>
    <x v="0"/>
  </r>
  <r>
    <x v="4274"/>
    <s v="Startup4275"/>
    <s v="HealthTech"/>
    <s v="Japan"/>
    <s v="Tokyo"/>
    <n v="2015"/>
    <d v="2025-05-29T00:00:00"/>
    <s v="Series C"/>
    <n v="44127582"/>
    <n v="900635410"/>
    <s v="Y Combinator"/>
    <n v="12"/>
    <n v="954"/>
    <n v="57742441"/>
    <n v="12"/>
    <x v="1"/>
    <x v="1"/>
  </r>
  <r>
    <x v="4275"/>
    <s v="Startup4276"/>
    <s v="Robotics"/>
    <s v="Japan"/>
    <s v="Tokyo"/>
    <n v="2022"/>
    <d v="2023-12-09T00:00:00"/>
    <s v="IPO"/>
    <n v="37400290"/>
    <n v="177536949"/>
    <s v="Peak XV"/>
    <n v="11"/>
    <n v="465"/>
    <n v="90427037"/>
    <n v="36"/>
    <x v="3"/>
    <x v="0"/>
  </r>
  <r>
    <x v="4276"/>
    <s v="Startup4277"/>
    <s v="AgriTech"/>
    <s v="UK"/>
    <s v="London"/>
    <n v="2013"/>
    <d v="2021-02-21T00:00:00"/>
    <s v="Series B"/>
    <n v="35372511"/>
    <n v="397234556"/>
    <s v="Lightspeed"/>
    <n v="13"/>
    <n v="2207"/>
    <n v="52175280"/>
    <n v="1"/>
    <x v="1"/>
    <x v="0"/>
  </r>
  <r>
    <x v="4277"/>
    <s v="Startup4278"/>
    <s v="E-Commerce"/>
    <s v="USA"/>
    <s v="Boston"/>
    <n v="2021"/>
    <d v="2022-08-14T00:00:00"/>
    <s v="Series D"/>
    <n v="15476572"/>
    <n v="27590648"/>
    <s v="Peak XV"/>
    <n v="3"/>
    <n v="4964"/>
    <n v="16200690"/>
    <n v="40"/>
    <x v="3"/>
    <x v="0"/>
  </r>
  <r>
    <x v="4278"/>
    <s v="Startup4279"/>
    <s v="E-Commerce"/>
    <s v="Australia"/>
    <s v="Sydney"/>
    <n v="2010"/>
    <d v="2024-09-21T00:00:00"/>
    <s v="Series B"/>
    <n v="25655856"/>
    <n v="255516468"/>
    <s v="Andreessen Horowitz"/>
    <n v="9"/>
    <n v="3888"/>
    <n v="93738342"/>
    <n v="9"/>
    <x v="2"/>
    <x v="0"/>
  </r>
  <r>
    <x v="4279"/>
    <s v="Startup4280"/>
    <s v="Cybersecurity"/>
    <s v="India"/>
    <s v="Hyderabad"/>
    <n v="2015"/>
    <d v="2021-08-16T00:00:00"/>
    <s v="Series A"/>
    <n v="48997804"/>
    <n v="479471870"/>
    <s v="Lightspeed"/>
    <n v="15"/>
    <n v="2354"/>
    <n v="93830026"/>
    <n v="7"/>
    <x v="1"/>
    <x v="0"/>
  </r>
  <r>
    <x v="4280"/>
    <s v="Startup4281"/>
    <s v="CleanTech"/>
    <s v="France"/>
    <s v="Paris"/>
    <n v="2011"/>
    <d v="2024-11-25T00:00:00"/>
    <s v="IPO"/>
    <n v="11323526"/>
    <n v="698356352"/>
    <s v="Sequoia Capital"/>
    <n v="7"/>
    <n v="1288"/>
    <n v="34574482"/>
    <n v="9"/>
    <x v="0"/>
    <x v="0"/>
  </r>
  <r>
    <x v="4281"/>
    <s v="Startup4282"/>
    <s v="Robotics"/>
    <s v="Japan"/>
    <s v="Tokyo"/>
    <n v="2020"/>
    <d v="2022-01-18T00:00:00"/>
    <s v="Series B"/>
    <n v="19539983"/>
    <n v="310484149"/>
    <s v="Peak XV"/>
    <n v="6"/>
    <n v="3226"/>
    <n v="22133102"/>
    <n v="32"/>
    <x v="0"/>
    <x v="0"/>
  </r>
  <r>
    <x v="4282"/>
    <s v="Startup4283"/>
    <s v="EdTech"/>
    <s v="Germany"/>
    <s v="Munich"/>
    <n v="2014"/>
    <d v="2022-10-28T00:00:00"/>
    <s v="Series C"/>
    <n v="32855151"/>
    <n v="368524386"/>
    <s v="Sequoia Capital"/>
    <n v="2"/>
    <n v="953"/>
    <n v="17342254"/>
    <n v="14"/>
    <x v="3"/>
    <x v="0"/>
  </r>
  <r>
    <x v="4283"/>
    <s v="Startup4284"/>
    <s v="CleanTech"/>
    <s v="USA"/>
    <s v="New York"/>
    <n v="2017"/>
    <d v="2024-02-21T00:00:00"/>
    <s v="Series A"/>
    <n v="23232951"/>
    <n v="293487389"/>
    <s v="Y Combinator"/>
    <n v="7"/>
    <n v="2482"/>
    <n v="42531856"/>
    <n v="25"/>
    <x v="3"/>
    <x v="0"/>
  </r>
  <r>
    <x v="4284"/>
    <s v="Startup4285"/>
    <s v="EdTech"/>
    <s v="Japan"/>
    <s v="Tokyo"/>
    <n v="2018"/>
    <d v="2023-08-20T00:00:00"/>
    <s v="Pre-Seed"/>
    <n v="20451429"/>
    <n v="358117189"/>
    <s v="SoftBank"/>
    <n v="10"/>
    <n v="4737"/>
    <n v="29944939"/>
    <n v="25"/>
    <x v="0"/>
    <x v="0"/>
  </r>
  <r>
    <x v="4285"/>
    <s v="Startup4286"/>
    <s v="HealthTech"/>
    <s v="France"/>
    <s v="Paris"/>
    <n v="2023"/>
    <d v="2025-10-12T00:00:00"/>
    <s v="Pre-Seed"/>
    <n v="16851803"/>
    <n v="982478515"/>
    <s v="Lightspeed"/>
    <n v="9"/>
    <n v="1966"/>
    <n v="30519340"/>
    <n v="6"/>
    <x v="2"/>
    <x v="1"/>
  </r>
  <r>
    <x v="4286"/>
    <s v="Startup4287"/>
    <s v="EdTech"/>
    <s v="Canada"/>
    <s v="Toronto"/>
    <n v="2021"/>
    <d v="2022-05-22T00:00:00"/>
    <s v="Series A"/>
    <n v="11688869"/>
    <n v="888825880"/>
    <s v="Lightspeed"/>
    <n v="11"/>
    <n v="52"/>
    <n v="2864633"/>
    <n v="24"/>
    <x v="3"/>
    <x v="1"/>
  </r>
  <r>
    <x v="4287"/>
    <s v="Startup4288"/>
    <s v="CleanTech"/>
    <s v="Singapore"/>
    <s v="Singapore"/>
    <n v="2011"/>
    <d v="2024-10-07T00:00:00"/>
    <s v="Series B"/>
    <n v="16912869"/>
    <n v="36596387"/>
    <s v="Sequoia Capital"/>
    <n v="9"/>
    <n v="3044"/>
    <n v="55405133"/>
    <n v="40"/>
    <x v="0"/>
    <x v="0"/>
  </r>
  <r>
    <x v="4288"/>
    <s v="Startup4289"/>
    <s v="Cybersecurity"/>
    <s v="USA"/>
    <s v="New York"/>
    <n v="2015"/>
    <d v="2021-04-25T00:00:00"/>
    <s v="Series B"/>
    <n v="27439160"/>
    <n v="812517237"/>
    <s v="Y Combinator"/>
    <n v="14"/>
    <n v="2136"/>
    <n v="9089336"/>
    <n v="30"/>
    <x v="1"/>
    <x v="1"/>
  </r>
  <r>
    <x v="4289"/>
    <s v="Startup4290"/>
    <s v="SaaS"/>
    <s v="India"/>
    <s v="Bengaluru"/>
    <n v="2020"/>
    <d v="2024-10-14T00:00:00"/>
    <s v="Series D"/>
    <n v="34378348"/>
    <n v="487577262"/>
    <s v="Tiger Global"/>
    <n v="6"/>
    <n v="3640"/>
    <n v="41375448"/>
    <n v="31"/>
    <x v="0"/>
    <x v="0"/>
  </r>
  <r>
    <x v="4290"/>
    <s v="Startup4291"/>
    <s v="E-Commerce"/>
    <s v="Australia"/>
    <s v="Sydney"/>
    <n v="2020"/>
    <d v="2021-08-12T00:00:00"/>
    <s v="IPO"/>
    <n v="43349999"/>
    <n v="99193317"/>
    <s v="Y Combinator"/>
    <n v="11"/>
    <n v="4148"/>
    <n v="73466754"/>
    <n v="36"/>
    <x v="0"/>
    <x v="0"/>
  </r>
  <r>
    <x v="4291"/>
    <s v="Startup4292"/>
    <s v="CleanTech"/>
    <s v="Singapore"/>
    <s v="Singapore"/>
    <n v="2019"/>
    <d v="2025-07-31T00:00:00"/>
    <s v="Pre-Seed"/>
    <n v="8195639"/>
    <n v="762536243"/>
    <s v="Accel"/>
    <n v="3"/>
    <n v="807"/>
    <n v="32355755"/>
    <n v="40"/>
    <x v="0"/>
    <x v="0"/>
  </r>
  <r>
    <x v="4292"/>
    <s v="Startup4293"/>
    <s v="CleanTech"/>
    <s v="Singapore"/>
    <s v="Singapore"/>
    <n v="2024"/>
    <d v="2023-06-28T00:00:00"/>
    <s v="Series A"/>
    <n v="25248428"/>
    <n v="596834980"/>
    <s v="Peak XV"/>
    <n v="5"/>
    <n v="4121"/>
    <n v="24682750"/>
    <n v="32"/>
    <x v="0"/>
    <x v="0"/>
  </r>
  <r>
    <x v="4293"/>
    <s v="Startup4294"/>
    <s v="AgriTech"/>
    <s v="France"/>
    <s v="Paris"/>
    <n v="2019"/>
    <d v="2026-04-22T00:00:00"/>
    <s v="Seed"/>
    <n v="10199305"/>
    <n v="133197333"/>
    <s v="Sequoia Capital"/>
    <n v="5"/>
    <n v="1834"/>
    <n v="11529666"/>
    <n v="17"/>
    <x v="0"/>
    <x v="0"/>
  </r>
  <r>
    <x v="4294"/>
    <s v="Startup4295"/>
    <s v="CleanTech"/>
    <s v="Singapore"/>
    <s v="Singapore"/>
    <n v="2021"/>
    <d v="2021-06-20T00:00:00"/>
    <s v="Series D"/>
    <n v="13215072"/>
    <n v="883552123"/>
    <s v="Tiger Global"/>
    <n v="3"/>
    <n v="3999"/>
    <n v="91203115"/>
    <n v="27"/>
    <x v="0"/>
    <x v="1"/>
  </r>
  <r>
    <x v="4295"/>
    <s v="Startup4296"/>
    <s v="FinTech"/>
    <s v="UK"/>
    <s v="Manchester"/>
    <n v="2016"/>
    <d v="2022-08-26T00:00:00"/>
    <s v="Seed"/>
    <n v="24403750"/>
    <n v="288053503"/>
    <s v="Y Combinator"/>
    <n v="9"/>
    <n v="642"/>
    <n v="82358749"/>
    <n v="39"/>
    <x v="0"/>
    <x v="0"/>
  </r>
  <r>
    <x v="4296"/>
    <s v="Startup4297"/>
    <s v="FinTech"/>
    <s v="Japan"/>
    <s v="Tokyo"/>
    <n v="2015"/>
    <d v="2025-07-24T00:00:00"/>
    <s v="Seed"/>
    <n v="45364116"/>
    <n v="738427931"/>
    <s v="Y Combinator"/>
    <n v="7"/>
    <n v="2899"/>
    <n v="42386595"/>
    <n v="39"/>
    <x v="3"/>
    <x v="0"/>
  </r>
  <r>
    <x v="4297"/>
    <s v="Startup4298"/>
    <s v="EdTech"/>
    <s v="Germany"/>
    <s v="Berlin"/>
    <n v="2024"/>
    <d v="2021-07-16T00:00:00"/>
    <s v="Series A"/>
    <n v="10569485"/>
    <n v="81768010"/>
    <s v="Peak XV"/>
    <n v="12"/>
    <n v="2992"/>
    <n v="98365663"/>
    <n v="18"/>
    <x v="3"/>
    <x v="0"/>
  </r>
  <r>
    <x v="4298"/>
    <s v="Startup4299"/>
    <s v="AgriTech"/>
    <s v="UK"/>
    <s v="Manchester"/>
    <n v="2016"/>
    <d v="2021-12-01T00:00:00"/>
    <s v="Pre-Seed"/>
    <n v="45098023"/>
    <n v="674439293"/>
    <s v="Andreessen Horowitz"/>
    <n v="10"/>
    <n v="1584"/>
    <n v="81865594"/>
    <n v="31"/>
    <x v="3"/>
    <x v="0"/>
  </r>
  <r>
    <x v="4299"/>
    <s v="Startup4300"/>
    <s v="HealthTech"/>
    <s v="India"/>
    <s v="Pune"/>
    <n v="2024"/>
    <d v="2021-09-02T00:00:00"/>
    <s v="Pre-Seed"/>
    <n v="12532115"/>
    <n v="825029555"/>
    <s v="Andreessen Horowitz"/>
    <n v="10"/>
    <n v="1662"/>
    <n v="48700821"/>
    <n v="35"/>
    <x v="0"/>
    <x v="1"/>
  </r>
  <r>
    <x v="4300"/>
    <s v="Startup4301"/>
    <s v="HealthTech"/>
    <s v="India"/>
    <s v="Bengaluru"/>
    <n v="2016"/>
    <d v="2023-05-22T00:00:00"/>
    <s v="Series B"/>
    <n v="26011488"/>
    <n v="748959935"/>
    <s v="Tiger Global"/>
    <n v="12"/>
    <n v="953"/>
    <n v="77371458"/>
    <n v="40"/>
    <x v="1"/>
    <x v="0"/>
  </r>
  <r>
    <x v="4301"/>
    <s v="Startup4302"/>
    <s v="FinTech"/>
    <s v="USA"/>
    <s v="San Francisco"/>
    <n v="2012"/>
    <d v="2026-05-31T00:00:00"/>
    <s v="Seed"/>
    <n v="46431198"/>
    <n v="386281519"/>
    <s v="Peak XV"/>
    <n v="5"/>
    <n v="4496"/>
    <n v="74955205"/>
    <n v="26"/>
    <x v="1"/>
    <x v="0"/>
  </r>
  <r>
    <x v="4302"/>
    <s v="Startup4303"/>
    <s v="AgriTech"/>
    <s v="Canada"/>
    <s v="Vancouver"/>
    <n v="2024"/>
    <d v="2024-07-24T00:00:00"/>
    <s v="Series B"/>
    <n v="39934648"/>
    <n v="570973973"/>
    <s v="Lightspeed"/>
    <n v="10"/>
    <n v="2933"/>
    <n v="10200002"/>
    <n v="2"/>
    <x v="1"/>
    <x v="0"/>
  </r>
  <r>
    <x v="4303"/>
    <s v="Startup4304"/>
    <s v="Cybersecurity"/>
    <s v="Singapore"/>
    <s v="Singapore"/>
    <n v="2024"/>
    <d v="2022-03-18T00:00:00"/>
    <s v="Series B"/>
    <n v="19272806"/>
    <n v="325728986"/>
    <s v="Andreessen Horowitz"/>
    <n v="9"/>
    <n v="4606"/>
    <n v="80001628"/>
    <n v="33"/>
    <x v="1"/>
    <x v="0"/>
  </r>
  <r>
    <x v="4304"/>
    <s v="Startup4305"/>
    <s v="FinTech"/>
    <s v="UK"/>
    <s v="Manchester"/>
    <n v="2020"/>
    <d v="2024-11-27T00:00:00"/>
    <s v="Pre-Seed"/>
    <n v="39390064"/>
    <n v="854508771"/>
    <s v="Y Combinator"/>
    <n v="12"/>
    <n v="2159"/>
    <n v="31403114"/>
    <n v="19"/>
    <x v="3"/>
    <x v="1"/>
  </r>
  <r>
    <x v="4305"/>
    <s v="Startup4306"/>
    <s v="AI"/>
    <s v="Australia"/>
    <s v="Sydney"/>
    <n v="2015"/>
    <d v="2024-08-23T00:00:00"/>
    <s v="Pre-Seed"/>
    <n v="22341818"/>
    <n v="107943506"/>
    <s v="Accel"/>
    <n v="3"/>
    <n v="3012"/>
    <n v="67856507"/>
    <n v="1"/>
    <x v="0"/>
    <x v="0"/>
  </r>
  <r>
    <x v="4306"/>
    <s v="Startup4307"/>
    <s v="AgriTech"/>
    <s v="UAE"/>
    <s v="Abu Dhabi"/>
    <n v="2013"/>
    <d v="2024-03-04T00:00:00"/>
    <s v="IPO"/>
    <n v="44338856"/>
    <n v="753366767"/>
    <s v="Accel"/>
    <n v="1"/>
    <n v="1082"/>
    <n v="52243141"/>
    <n v="33"/>
    <x v="1"/>
    <x v="0"/>
  </r>
  <r>
    <x v="4307"/>
    <s v="Startup4308"/>
    <s v="EdTech"/>
    <s v="Singapore"/>
    <s v="Singapore"/>
    <n v="2018"/>
    <d v="2021-08-04T00:00:00"/>
    <s v="Series B"/>
    <n v="32577130"/>
    <n v="704887717"/>
    <s v="Peak XV"/>
    <n v="12"/>
    <n v="3930"/>
    <n v="84425244"/>
    <n v="16"/>
    <x v="3"/>
    <x v="0"/>
  </r>
  <r>
    <x v="4308"/>
    <s v="Startup4309"/>
    <s v="FinTech"/>
    <s v="Canada"/>
    <s v="Vancouver"/>
    <n v="2019"/>
    <d v="2024-08-06T00:00:00"/>
    <s v="Seed"/>
    <n v="47612545"/>
    <n v="597554250"/>
    <s v="SoftBank"/>
    <n v="3"/>
    <n v="131"/>
    <n v="45473620"/>
    <n v="38"/>
    <x v="0"/>
    <x v="0"/>
  </r>
  <r>
    <x v="4309"/>
    <s v="Startup4310"/>
    <s v="Robotics"/>
    <s v="India"/>
    <s v="Pune"/>
    <n v="2021"/>
    <d v="2025-09-23T00:00:00"/>
    <s v="Series A"/>
    <n v="9911206"/>
    <n v="404851995"/>
    <s v="Peak XV"/>
    <n v="4"/>
    <n v="3869"/>
    <n v="67464173"/>
    <n v="3"/>
    <x v="0"/>
    <x v="0"/>
  </r>
  <r>
    <x v="4310"/>
    <s v="Startup4311"/>
    <s v="E-Commerce"/>
    <s v="Canada"/>
    <s v="Toronto"/>
    <n v="2020"/>
    <d v="2022-06-27T00:00:00"/>
    <s v="Seed"/>
    <n v="24589423"/>
    <n v="129810426"/>
    <s v="Tiger Global"/>
    <n v="8"/>
    <n v="3474"/>
    <n v="96476029"/>
    <n v="35"/>
    <x v="3"/>
    <x v="0"/>
  </r>
  <r>
    <x v="4311"/>
    <s v="Startup4312"/>
    <s v="AgriTech"/>
    <s v="Japan"/>
    <s v="Tokyo"/>
    <n v="2019"/>
    <d v="2023-12-12T00:00:00"/>
    <s v="Pre-Seed"/>
    <n v="17237152"/>
    <n v="765224781"/>
    <s v="Sequoia Capital"/>
    <n v="14"/>
    <n v="4439"/>
    <n v="27031154"/>
    <n v="7"/>
    <x v="2"/>
    <x v="0"/>
  </r>
  <r>
    <x v="4312"/>
    <s v="Startup4313"/>
    <s v="SaaS"/>
    <s v="India"/>
    <s v="Mumbai"/>
    <n v="2017"/>
    <d v="2025-12-16T00:00:00"/>
    <s v="IPO"/>
    <n v="43894023"/>
    <n v="489822185"/>
    <s v="Tiger Global"/>
    <n v="9"/>
    <n v="4730"/>
    <n v="70337950"/>
    <n v="8"/>
    <x v="1"/>
    <x v="0"/>
  </r>
  <r>
    <x v="4313"/>
    <s v="Startup4314"/>
    <s v="CleanTech"/>
    <s v="Germany"/>
    <s v="Berlin"/>
    <n v="2019"/>
    <d v="2026-01-04T00:00:00"/>
    <s v="Series D"/>
    <n v="3647916"/>
    <n v="40678517"/>
    <s v="Y Combinator"/>
    <n v="11"/>
    <n v="4808"/>
    <n v="9953005"/>
    <n v="38"/>
    <x v="1"/>
    <x v="0"/>
  </r>
  <r>
    <x v="4314"/>
    <s v="Startup4315"/>
    <s v="Cybersecurity"/>
    <s v="UAE"/>
    <s v="Dubai"/>
    <n v="2024"/>
    <d v="2021-09-08T00:00:00"/>
    <s v="Series A"/>
    <n v="14626579"/>
    <n v="755437945"/>
    <s v="Andreessen Horowitz"/>
    <n v="13"/>
    <n v="3756"/>
    <n v="4736689"/>
    <n v="35"/>
    <x v="0"/>
    <x v="0"/>
  </r>
  <r>
    <x v="4315"/>
    <s v="Startup4316"/>
    <s v="Robotics"/>
    <s v="USA"/>
    <s v="New York"/>
    <n v="2024"/>
    <d v="2024-11-13T00:00:00"/>
    <s v="Seed"/>
    <n v="33824716"/>
    <n v="561378692"/>
    <s v="Lightspeed"/>
    <n v="10"/>
    <n v="3214"/>
    <n v="45411269"/>
    <n v="33"/>
    <x v="2"/>
    <x v="0"/>
  </r>
  <r>
    <x v="4316"/>
    <s v="Startup4317"/>
    <s v="AgriTech"/>
    <s v="Japan"/>
    <s v="Tokyo"/>
    <n v="2011"/>
    <d v="2024-01-07T00:00:00"/>
    <s v="Seed"/>
    <n v="42047987"/>
    <n v="816308058"/>
    <s v="Andreessen Horowitz"/>
    <n v="13"/>
    <n v="3807"/>
    <n v="42078962"/>
    <n v="29"/>
    <x v="2"/>
    <x v="1"/>
  </r>
  <r>
    <x v="4317"/>
    <s v="Startup4318"/>
    <s v="CleanTech"/>
    <s v="Canada"/>
    <s v="Vancouver"/>
    <n v="2022"/>
    <d v="2022-04-03T00:00:00"/>
    <s v="IPO"/>
    <n v="43978190"/>
    <n v="186199934"/>
    <s v="Tiger Global"/>
    <n v="10"/>
    <n v="3683"/>
    <n v="69686597"/>
    <n v="30"/>
    <x v="3"/>
    <x v="0"/>
  </r>
  <r>
    <x v="4318"/>
    <s v="Startup4319"/>
    <s v="E-Commerce"/>
    <s v="France"/>
    <s v="Paris"/>
    <n v="2014"/>
    <d v="2022-08-27T00:00:00"/>
    <s v="Series B"/>
    <n v="20865777"/>
    <n v="864832948"/>
    <s v="Peak XV"/>
    <n v="10"/>
    <n v="4082"/>
    <n v="18427425"/>
    <n v="23"/>
    <x v="1"/>
    <x v="1"/>
  </r>
  <r>
    <x v="4319"/>
    <s v="Startup4320"/>
    <s v="FinTech"/>
    <s v="Germany"/>
    <s v="Munich"/>
    <n v="2021"/>
    <d v="2024-01-08T00:00:00"/>
    <s v="Pre-Seed"/>
    <n v="49322196"/>
    <n v="308012886"/>
    <s v="Peak XV"/>
    <n v="9"/>
    <n v="4574"/>
    <n v="87462787"/>
    <n v="14"/>
    <x v="3"/>
    <x v="0"/>
  </r>
  <r>
    <x v="4320"/>
    <s v="Startup4321"/>
    <s v="FinTech"/>
    <s v="Singapore"/>
    <s v="Singapore"/>
    <n v="2022"/>
    <d v="2022-06-14T00:00:00"/>
    <s v="IPO"/>
    <n v="47453002"/>
    <n v="811156085"/>
    <s v="Lightspeed"/>
    <n v="2"/>
    <n v="1557"/>
    <n v="10032299"/>
    <n v="34"/>
    <x v="0"/>
    <x v="1"/>
  </r>
  <r>
    <x v="4321"/>
    <s v="Startup4322"/>
    <s v="SaaS"/>
    <s v="UAE"/>
    <s v="Abu Dhabi"/>
    <n v="2014"/>
    <d v="2021-02-20T00:00:00"/>
    <s v="Series B"/>
    <n v="27277391"/>
    <n v="88948454"/>
    <s v="Peak XV"/>
    <n v="4"/>
    <n v="2144"/>
    <n v="3071521"/>
    <n v="22"/>
    <x v="2"/>
    <x v="0"/>
  </r>
  <r>
    <x v="4322"/>
    <s v="Startup4323"/>
    <s v="E-Commerce"/>
    <s v="Australia"/>
    <s v="Melbourne"/>
    <n v="2021"/>
    <d v="2024-01-13T00:00:00"/>
    <s v="Pre-Seed"/>
    <n v="46114223"/>
    <n v="449448610"/>
    <s v="SoftBank"/>
    <n v="9"/>
    <n v="3728"/>
    <n v="54785411"/>
    <n v="19"/>
    <x v="3"/>
    <x v="0"/>
  </r>
  <r>
    <x v="4323"/>
    <s v="Startup4324"/>
    <s v="EdTech"/>
    <s v="USA"/>
    <s v="Austin"/>
    <n v="2015"/>
    <d v="2026-05-10T00:00:00"/>
    <s v="Seed"/>
    <n v="8534817"/>
    <n v="565412676"/>
    <s v="Accel"/>
    <n v="9"/>
    <n v="2214"/>
    <n v="80256603"/>
    <n v="18"/>
    <x v="1"/>
    <x v="0"/>
  </r>
  <r>
    <x v="4324"/>
    <s v="Startup4325"/>
    <s v="EdTech"/>
    <s v="Singapore"/>
    <s v="Singapore"/>
    <n v="2023"/>
    <d v="2022-11-19T00:00:00"/>
    <s v="Pre-Seed"/>
    <n v="3566309"/>
    <n v="386980199"/>
    <s v="Y Combinator"/>
    <n v="11"/>
    <n v="332"/>
    <n v="64260046"/>
    <n v="17"/>
    <x v="0"/>
    <x v="0"/>
  </r>
  <r>
    <x v="4325"/>
    <s v="Startup4326"/>
    <s v="AgriTech"/>
    <s v="Japan"/>
    <s v="Tokyo"/>
    <n v="2010"/>
    <d v="2025-04-20T00:00:00"/>
    <s v="Series B"/>
    <n v="41648836"/>
    <n v="19717283"/>
    <s v="Andreessen Horowitz"/>
    <n v="13"/>
    <n v="3804"/>
    <n v="73310557"/>
    <n v="20"/>
    <x v="3"/>
    <x v="0"/>
  </r>
  <r>
    <x v="4326"/>
    <s v="Startup4327"/>
    <s v="FinTech"/>
    <s v="India"/>
    <s v="Bengaluru"/>
    <n v="2013"/>
    <d v="2023-11-20T00:00:00"/>
    <s v="IPO"/>
    <n v="43839556"/>
    <n v="666748502"/>
    <s v="Accel"/>
    <n v="6"/>
    <n v="3479"/>
    <n v="97815129"/>
    <n v="11"/>
    <x v="1"/>
    <x v="0"/>
  </r>
  <r>
    <x v="4327"/>
    <s v="Startup4328"/>
    <s v="SaaS"/>
    <s v="Canada"/>
    <s v="Toronto"/>
    <n v="2010"/>
    <d v="2021-08-21T00:00:00"/>
    <s v="Series C"/>
    <n v="11456490"/>
    <n v="22980442"/>
    <s v="Y Combinator"/>
    <n v="10"/>
    <n v="2619"/>
    <n v="57553312"/>
    <n v="20"/>
    <x v="3"/>
    <x v="0"/>
  </r>
  <r>
    <x v="4328"/>
    <s v="Startup4329"/>
    <s v="CleanTech"/>
    <s v="Canada"/>
    <s v="Vancouver"/>
    <n v="2014"/>
    <d v="2022-05-31T00:00:00"/>
    <s v="Series A"/>
    <n v="8711933"/>
    <n v="605389060"/>
    <s v="SoftBank"/>
    <n v="3"/>
    <n v="1002"/>
    <n v="39000320"/>
    <n v="13"/>
    <x v="1"/>
    <x v="0"/>
  </r>
  <r>
    <x v="4329"/>
    <s v="Startup4330"/>
    <s v="E-Commerce"/>
    <s v="Canada"/>
    <s v="Vancouver"/>
    <n v="2023"/>
    <d v="2024-02-13T00:00:00"/>
    <s v="IPO"/>
    <n v="49501312"/>
    <n v="842029408"/>
    <s v="Lightspeed"/>
    <n v="8"/>
    <n v="4700"/>
    <n v="14195467"/>
    <n v="37"/>
    <x v="2"/>
    <x v="1"/>
  </r>
  <r>
    <x v="4330"/>
    <s v="Startup4331"/>
    <s v="FinTech"/>
    <s v="Australia"/>
    <s v="Melbourne"/>
    <n v="2020"/>
    <d v="2026-01-29T00:00:00"/>
    <s v="Series A"/>
    <n v="20271659"/>
    <n v="151030895"/>
    <s v="SoftBank"/>
    <n v="14"/>
    <n v="464"/>
    <n v="60992771"/>
    <n v="12"/>
    <x v="2"/>
    <x v="0"/>
  </r>
  <r>
    <x v="4331"/>
    <s v="Startup4332"/>
    <s v="HealthTech"/>
    <s v="France"/>
    <s v="Paris"/>
    <n v="2010"/>
    <d v="2021-11-02T00:00:00"/>
    <s v="IPO"/>
    <n v="27395576"/>
    <n v="45460514"/>
    <s v="Tiger Global"/>
    <n v="10"/>
    <n v="1555"/>
    <n v="76371421"/>
    <n v="34"/>
    <x v="1"/>
    <x v="0"/>
  </r>
  <r>
    <x v="4332"/>
    <s v="Startup4333"/>
    <s v="E-Commerce"/>
    <s v="France"/>
    <s v="Paris"/>
    <n v="2016"/>
    <d v="2024-08-31T00:00:00"/>
    <s v="Seed"/>
    <n v="28381658"/>
    <n v="40211133"/>
    <s v="Y Combinator"/>
    <n v="15"/>
    <n v="4635"/>
    <n v="96849623"/>
    <n v="2"/>
    <x v="1"/>
    <x v="0"/>
  </r>
  <r>
    <x v="4333"/>
    <s v="Startup4334"/>
    <s v="HealthTech"/>
    <s v="Singapore"/>
    <s v="Singapore"/>
    <n v="2021"/>
    <d v="2021-04-06T00:00:00"/>
    <s v="IPO"/>
    <n v="44325905"/>
    <n v="7299028"/>
    <s v="SoftBank"/>
    <n v="1"/>
    <n v="802"/>
    <n v="19191382"/>
    <n v="31"/>
    <x v="0"/>
    <x v="0"/>
  </r>
  <r>
    <x v="4334"/>
    <s v="Startup4335"/>
    <s v="Robotics"/>
    <s v="Singapore"/>
    <s v="Singapore"/>
    <n v="2020"/>
    <d v="2023-06-16T00:00:00"/>
    <s v="Pre-Seed"/>
    <n v="38125127"/>
    <n v="627409078"/>
    <s v="Lightspeed"/>
    <n v="14"/>
    <n v="1421"/>
    <n v="94875309"/>
    <n v="29"/>
    <x v="1"/>
    <x v="0"/>
  </r>
  <r>
    <x v="4335"/>
    <s v="Startup4336"/>
    <s v="CleanTech"/>
    <s v="Germany"/>
    <s v="Munich"/>
    <n v="2022"/>
    <d v="2022-05-31T00:00:00"/>
    <s v="Pre-Seed"/>
    <n v="40178827"/>
    <n v="677685596"/>
    <s v="Sequoia Capital"/>
    <n v="6"/>
    <n v="804"/>
    <n v="65505039"/>
    <n v="36"/>
    <x v="1"/>
    <x v="0"/>
  </r>
  <r>
    <x v="4336"/>
    <s v="Startup4337"/>
    <s v="EdTech"/>
    <s v="France"/>
    <s v="Paris"/>
    <n v="2018"/>
    <d v="2022-06-08T00:00:00"/>
    <s v="Series C"/>
    <n v="6948628"/>
    <n v="938683734"/>
    <s v="SoftBank"/>
    <n v="4"/>
    <n v="511"/>
    <n v="34362159"/>
    <n v="12"/>
    <x v="0"/>
    <x v="1"/>
  </r>
  <r>
    <x v="4337"/>
    <s v="Startup4338"/>
    <s v="EdTech"/>
    <s v="India"/>
    <s v="Pune"/>
    <n v="2015"/>
    <d v="2021-07-08T00:00:00"/>
    <s v="Series C"/>
    <n v="15919436"/>
    <n v="181760578"/>
    <s v="Andreessen Horowitz"/>
    <n v="13"/>
    <n v="3655"/>
    <n v="90462893"/>
    <n v="38"/>
    <x v="3"/>
    <x v="0"/>
  </r>
  <r>
    <x v="4338"/>
    <s v="Startup4339"/>
    <s v="AI"/>
    <s v="USA"/>
    <s v="Austin"/>
    <n v="2010"/>
    <d v="2023-02-17T00:00:00"/>
    <s v="Series D"/>
    <n v="46877622"/>
    <n v="624311609"/>
    <s v="Peak XV"/>
    <n v="1"/>
    <n v="1863"/>
    <n v="11488694"/>
    <n v="12"/>
    <x v="1"/>
    <x v="0"/>
  </r>
  <r>
    <x v="4339"/>
    <s v="Startup4340"/>
    <s v="CleanTech"/>
    <s v="Australia"/>
    <s v="Sydney"/>
    <n v="2016"/>
    <d v="2021-11-20T00:00:00"/>
    <s v="Series B"/>
    <n v="40182516"/>
    <n v="276678534"/>
    <s v="Sequoia Capital"/>
    <n v="4"/>
    <n v="4841"/>
    <n v="86727814"/>
    <n v="11"/>
    <x v="1"/>
    <x v="0"/>
  </r>
  <r>
    <x v="4340"/>
    <s v="Startup4341"/>
    <s v="FinTech"/>
    <s v="Japan"/>
    <s v="Tokyo"/>
    <n v="2024"/>
    <d v="2024-12-24T00:00:00"/>
    <s v="Pre-Seed"/>
    <n v="25503580"/>
    <n v="419465693"/>
    <s v="Accel"/>
    <n v="8"/>
    <n v="3237"/>
    <n v="918807"/>
    <n v="11"/>
    <x v="1"/>
    <x v="0"/>
  </r>
  <r>
    <x v="4341"/>
    <s v="Startup4342"/>
    <s v="AI"/>
    <s v="Singapore"/>
    <s v="Singapore"/>
    <n v="2019"/>
    <d v="2021-07-28T00:00:00"/>
    <s v="Seed"/>
    <n v="8527351"/>
    <n v="970728244"/>
    <s v="Tiger Global"/>
    <n v="12"/>
    <n v="3177"/>
    <n v="20950606"/>
    <n v="1"/>
    <x v="2"/>
    <x v="1"/>
  </r>
  <r>
    <x v="4342"/>
    <s v="Startup4343"/>
    <s v="FinTech"/>
    <s v="USA"/>
    <s v="Boston"/>
    <n v="2010"/>
    <d v="2021-03-05T00:00:00"/>
    <s v="Seed"/>
    <n v="13698425"/>
    <n v="465905230"/>
    <s v="Peak XV"/>
    <n v="1"/>
    <n v="1159"/>
    <n v="54764010"/>
    <n v="27"/>
    <x v="0"/>
    <x v="0"/>
  </r>
  <r>
    <x v="4343"/>
    <s v="Startup4344"/>
    <s v="HealthTech"/>
    <s v="UAE"/>
    <s v="Abu Dhabi"/>
    <n v="2016"/>
    <d v="2023-06-28T00:00:00"/>
    <s v="Series C"/>
    <n v="48680176"/>
    <n v="708107298"/>
    <s v="Andreessen Horowitz"/>
    <n v="2"/>
    <n v="2964"/>
    <n v="42979328"/>
    <n v="4"/>
    <x v="1"/>
    <x v="0"/>
  </r>
  <r>
    <x v="4344"/>
    <s v="Startup4345"/>
    <s v="HealthTech"/>
    <s v="Canada"/>
    <s v="Toronto"/>
    <n v="2013"/>
    <d v="2023-05-13T00:00:00"/>
    <s v="Series B"/>
    <n v="45668574"/>
    <n v="744579872"/>
    <s v="Y Combinator"/>
    <n v="3"/>
    <n v="4630"/>
    <n v="45898410"/>
    <n v="1"/>
    <x v="1"/>
    <x v="0"/>
  </r>
  <r>
    <x v="4345"/>
    <s v="Startup4346"/>
    <s v="Cybersecurity"/>
    <s v="Canada"/>
    <s v="Vancouver"/>
    <n v="2013"/>
    <d v="2026-03-23T00:00:00"/>
    <s v="Pre-Seed"/>
    <n v="7005716"/>
    <n v="682026951"/>
    <s v="Peak XV"/>
    <n v="8"/>
    <n v="3017"/>
    <n v="12092190"/>
    <n v="7"/>
    <x v="0"/>
    <x v="0"/>
  </r>
  <r>
    <x v="4346"/>
    <s v="Startup4347"/>
    <s v="FinTech"/>
    <s v="UAE"/>
    <s v="Dubai"/>
    <n v="2012"/>
    <d v="2026-05-24T00:00:00"/>
    <s v="Series D"/>
    <n v="35118008"/>
    <n v="252159005"/>
    <s v="Accel"/>
    <n v="15"/>
    <n v="1164"/>
    <n v="20286442"/>
    <n v="28"/>
    <x v="1"/>
    <x v="0"/>
  </r>
  <r>
    <x v="4347"/>
    <s v="Startup4348"/>
    <s v="AgriTech"/>
    <s v="France"/>
    <s v="Paris"/>
    <n v="2018"/>
    <d v="2021-01-14T00:00:00"/>
    <s v="Pre-Seed"/>
    <n v="23885747"/>
    <n v="134655494"/>
    <s v="Y Combinator"/>
    <n v="3"/>
    <n v="1650"/>
    <n v="88930242"/>
    <n v="25"/>
    <x v="1"/>
    <x v="0"/>
  </r>
  <r>
    <x v="4348"/>
    <s v="Startup4349"/>
    <s v="FinTech"/>
    <s v="Australia"/>
    <s v="Sydney"/>
    <n v="2022"/>
    <d v="2021-08-24T00:00:00"/>
    <s v="Pre-Seed"/>
    <n v="11831780"/>
    <n v="702417749"/>
    <s v="Y Combinator"/>
    <n v="5"/>
    <n v="3505"/>
    <n v="7870173"/>
    <n v="21"/>
    <x v="0"/>
    <x v="0"/>
  </r>
  <r>
    <x v="4349"/>
    <s v="Startup4350"/>
    <s v="HealthTech"/>
    <s v="France"/>
    <s v="Paris"/>
    <n v="2024"/>
    <d v="2026-04-22T00:00:00"/>
    <s v="Series C"/>
    <n v="19612381"/>
    <n v="869452934"/>
    <s v="Sequoia Capital"/>
    <n v="3"/>
    <n v="1872"/>
    <n v="20487585"/>
    <n v="12"/>
    <x v="3"/>
    <x v="1"/>
  </r>
  <r>
    <x v="4350"/>
    <s v="Startup4351"/>
    <s v="HealthTech"/>
    <s v="France"/>
    <s v="Paris"/>
    <n v="2018"/>
    <d v="2023-02-13T00:00:00"/>
    <s v="IPO"/>
    <n v="45262990"/>
    <n v="130310863"/>
    <s v="Lightspeed"/>
    <n v="7"/>
    <n v="4585"/>
    <n v="15266735"/>
    <n v="23"/>
    <x v="0"/>
    <x v="0"/>
  </r>
  <r>
    <x v="4351"/>
    <s v="Startup4352"/>
    <s v="E-Commerce"/>
    <s v="India"/>
    <s v="Bengaluru"/>
    <n v="2016"/>
    <d v="2021-03-06T00:00:00"/>
    <s v="Series B"/>
    <n v="28286804"/>
    <n v="750856375"/>
    <s v="Sequoia Capital"/>
    <n v="5"/>
    <n v="3679"/>
    <n v="71908895"/>
    <n v="12"/>
    <x v="3"/>
    <x v="0"/>
  </r>
  <r>
    <x v="4352"/>
    <s v="Startup4353"/>
    <s v="HealthTech"/>
    <s v="France"/>
    <s v="Paris"/>
    <n v="2021"/>
    <d v="2022-05-29T00:00:00"/>
    <s v="Series D"/>
    <n v="35553930"/>
    <n v="624676354"/>
    <s v="Tiger Global"/>
    <n v="7"/>
    <n v="250"/>
    <n v="54455580"/>
    <n v="33"/>
    <x v="1"/>
    <x v="0"/>
  </r>
  <r>
    <x v="4353"/>
    <s v="Startup4354"/>
    <s v="HealthTech"/>
    <s v="Canada"/>
    <s v="Vancouver"/>
    <n v="2017"/>
    <d v="2025-01-30T00:00:00"/>
    <s v="Series B"/>
    <n v="44108553"/>
    <n v="231412190"/>
    <s v="Andreessen Horowitz"/>
    <n v="15"/>
    <n v="2077"/>
    <n v="6083686"/>
    <n v="39"/>
    <x v="2"/>
    <x v="0"/>
  </r>
  <r>
    <x v="4354"/>
    <s v="Startup4355"/>
    <s v="FinTech"/>
    <s v="France"/>
    <s v="Paris"/>
    <n v="2017"/>
    <d v="2023-10-20T00:00:00"/>
    <s v="Pre-Seed"/>
    <n v="8347174"/>
    <n v="497576225"/>
    <s v="Peak XV"/>
    <n v="10"/>
    <n v="2169"/>
    <n v="20766582"/>
    <n v="34"/>
    <x v="3"/>
    <x v="0"/>
  </r>
  <r>
    <x v="4355"/>
    <s v="Startup4356"/>
    <s v="E-Commerce"/>
    <s v="Australia"/>
    <s v="Sydney"/>
    <n v="2014"/>
    <d v="2021-07-28T00:00:00"/>
    <s v="IPO"/>
    <n v="48735155"/>
    <n v="797439407"/>
    <s v="Andreessen Horowitz"/>
    <n v="5"/>
    <n v="2221"/>
    <n v="7854051"/>
    <n v="8"/>
    <x v="1"/>
    <x v="0"/>
  </r>
  <r>
    <x v="4356"/>
    <s v="Startup4357"/>
    <s v="FinTech"/>
    <s v="Singapore"/>
    <s v="Singapore"/>
    <n v="2019"/>
    <d v="2023-11-25T00:00:00"/>
    <s v="Series C"/>
    <n v="35290824"/>
    <n v="295360435"/>
    <s v="Y Combinator"/>
    <n v="1"/>
    <n v="4131"/>
    <n v="97531571"/>
    <n v="16"/>
    <x v="0"/>
    <x v="0"/>
  </r>
  <r>
    <x v="4357"/>
    <s v="Startup4358"/>
    <s v="CleanTech"/>
    <s v="India"/>
    <s v="Bengaluru"/>
    <n v="2012"/>
    <d v="2023-06-09T00:00:00"/>
    <s v="IPO"/>
    <n v="27741812"/>
    <n v="699348593"/>
    <s v="SoftBank"/>
    <n v="13"/>
    <n v="4432"/>
    <n v="68297569"/>
    <n v="21"/>
    <x v="3"/>
    <x v="0"/>
  </r>
  <r>
    <x v="4358"/>
    <s v="Startup4359"/>
    <s v="FinTech"/>
    <s v="Australia"/>
    <s v="Sydney"/>
    <n v="2018"/>
    <d v="2022-01-11T00:00:00"/>
    <s v="Series A"/>
    <n v="42234041"/>
    <n v="571364892"/>
    <s v="Y Combinator"/>
    <n v="8"/>
    <n v="4019"/>
    <n v="39610624"/>
    <n v="34"/>
    <x v="3"/>
    <x v="0"/>
  </r>
  <r>
    <x v="4359"/>
    <s v="Startup4360"/>
    <s v="AgriTech"/>
    <s v="Japan"/>
    <s v="Tokyo"/>
    <n v="2015"/>
    <d v="2022-10-20T00:00:00"/>
    <s v="Pre-Seed"/>
    <n v="44844634"/>
    <n v="394669812"/>
    <s v="SoftBank"/>
    <n v="10"/>
    <n v="4107"/>
    <n v="69639887"/>
    <n v="32"/>
    <x v="3"/>
    <x v="0"/>
  </r>
  <r>
    <x v="4360"/>
    <s v="Startup4361"/>
    <s v="SaaS"/>
    <s v="USA"/>
    <s v="San Francisco"/>
    <n v="2017"/>
    <d v="2022-06-02T00:00:00"/>
    <s v="Series C"/>
    <n v="2578026"/>
    <n v="993226946"/>
    <s v="Sequoia Capital"/>
    <n v="11"/>
    <n v="2506"/>
    <n v="39758838"/>
    <n v="33"/>
    <x v="0"/>
    <x v="1"/>
  </r>
  <r>
    <x v="4361"/>
    <s v="Startup4362"/>
    <s v="SaaS"/>
    <s v="India"/>
    <s v="Bengaluru"/>
    <n v="2020"/>
    <d v="2021-05-18T00:00:00"/>
    <s v="Seed"/>
    <n v="8788775"/>
    <n v="234673186"/>
    <s v="Y Combinator"/>
    <n v="15"/>
    <n v="3205"/>
    <n v="99362345"/>
    <n v="40"/>
    <x v="2"/>
    <x v="0"/>
  </r>
  <r>
    <x v="4362"/>
    <s v="Startup4363"/>
    <s v="EdTech"/>
    <s v="France"/>
    <s v="Paris"/>
    <n v="2011"/>
    <d v="2022-07-25T00:00:00"/>
    <s v="Series C"/>
    <n v="25992465"/>
    <n v="146235268"/>
    <s v="Tiger Global"/>
    <n v="15"/>
    <n v="2904"/>
    <n v="49999475"/>
    <n v="38"/>
    <x v="0"/>
    <x v="0"/>
  </r>
  <r>
    <x v="4363"/>
    <s v="Startup4364"/>
    <s v="SaaS"/>
    <s v="Germany"/>
    <s v="Berlin"/>
    <n v="2024"/>
    <d v="2024-10-25T00:00:00"/>
    <s v="Series C"/>
    <n v="35283981"/>
    <n v="726778965"/>
    <s v="SoftBank"/>
    <n v="1"/>
    <n v="630"/>
    <n v="91019017"/>
    <n v="23"/>
    <x v="3"/>
    <x v="0"/>
  </r>
  <r>
    <x v="4364"/>
    <s v="Startup4365"/>
    <s v="SaaS"/>
    <s v="France"/>
    <s v="Paris"/>
    <n v="2013"/>
    <d v="2021-01-07T00:00:00"/>
    <s v="Seed"/>
    <n v="16443671"/>
    <n v="876343076"/>
    <s v="Y Combinator"/>
    <n v="15"/>
    <n v="856"/>
    <n v="98945456"/>
    <n v="11"/>
    <x v="0"/>
    <x v="1"/>
  </r>
  <r>
    <x v="4365"/>
    <s v="Startup4366"/>
    <s v="HealthTech"/>
    <s v="UAE"/>
    <s v="Dubai"/>
    <n v="2011"/>
    <d v="2021-07-15T00:00:00"/>
    <s v="Series A"/>
    <n v="45499560"/>
    <n v="964337998"/>
    <s v="SoftBank"/>
    <n v="10"/>
    <n v="3905"/>
    <n v="60751952"/>
    <n v="15"/>
    <x v="3"/>
    <x v="1"/>
  </r>
  <r>
    <x v="4366"/>
    <s v="Startup4367"/>
    <s v="AI"/>
    <s v="Singapore"/>
    <s v="Singapore"/>
    <n v="2010"/>
    <d v="2022-03-13T00:00:00"/>
    <s v="IPO"/>
    <n v="27242793"/>
    <n v="412635831"/>
    <s v="Tiger Global"/>
    <n v="4"/>
    <n v="4687"/>
    <n v="27537979"/>
    <n v="18"/>
    <x v="1"/>
    <x v="0"/>
  </r>
  <r>
    <x v="4367"/>
    <s v="Startup4368"/>
    <s v="HealthTech"/>
    <s v="UK"/>
    <s v="Manchester"/>
    <n v="2016"/>
    <d v="2025-09-02T00:00:00"/>
    <s v="Series B"/>
    <n v="33002638"/>
    <n v="448654864"/>
    <s v="Accel"/>
    <n v="13"/>
    <n v="18"/>
    <n v="69960850"/>
    <n v="35"/>
    <x v="0"/>
    <x v="0"/>
  </r>
  <r>
    <x v="4368"/>
    <s v="Startup4369"/>
    <s v="HealthTech"/>
    <s v="France"/>
    <s v="Paris"/>
    <n v="2011"/>
    <d v="2025-01-05T00:00:00"/>
    <s v="Series C"/>
    <n v="9918745"/>
    <n v="308210740"/>
    <s v="Sequoia Capital"/>
    <n v="7"/>
    <n v="494"/>
    <n v="33809984"/>
    <n v="28"/>
    <x v="2"/>
    <x v="0"/>
  </r>
  <r>
    <x v="4369"/>
    <s v="Startup4370"/>
    <s v="AI"/>
    <s v="UAE"/>
    <s v="Dubai"/>
    <n v="2022"/>
    <d v="2024-04-16T00:00:00"/>
    <s v="Series A"/>
    <n v="17862431"/>
    <n v="78271928"/>
    <s v="Andreessen Horowitz"/>
    <n v="2"/>
    <n v="569"/>
    <n v="15842659"/>
    <n v="23"/>
    <x v="0"/>
    <x v="0"/>
  </r>
  <r>
    <x v="4370"/>
    <s v="Startup4371"/>
    <s v="EdTech"/>
    <s v="Japan"/>
    <s v="Tokyo"/>
    <n v="2021"/>
    <d v="2021-09-12T00:00:00"/>
    <s v="Pre-Seed"/>
    <n v="27382792"/>
    <n v="599793051"/>
    <s v="Accel"/>
    <n v="11"/>
    <n v="4970"/>
    <n v="42680220"/>
    <n v="40"/>
    <x v="0"/>
    <x v="0"/>
  </r>
  <r>
    <x v="4371"/>
    <s v="Startup4372"/>
    <s v="EdTech"/>
    <s v="France"/>
    <s v="Paris"/>
    <n v="2022"/>
    <d v="2023-10-23T00:00:00"/>
    <s v="IPO"/>
    <n v="25751545"/>
    <n v="918295459"/>
    <s v="Lightspeed"/>
    <n v="8"/>
    <n v="1246"/>
    <n v="62744382"/>
    <n v="6"/>
    <x v="1"/>
    <x v="1"/>
  </r>
  <r>
    <x v="4372"/>
    <s v="Startup4373"/>
    <s v="EdTech"/>
    <s v="India"/>
    <s v="Pune"/>
    <n v="2010"/>
    <d v="2025-09-12T00:00:00"/>
    <s v="Series A"/>
    <n v="30780365"/>
    <n v="388227321"/>
    <s v="Andreessen Horowitz"/>
    <n v="9"/>
    <n v="3215"/>
    <n v="63321401"/>
    <n v="22"/>
    <x v="0"/>
    <x v="0"/>
  </r>
  <r>
    <x v="4373"/>
    <s v="Startup4374"/>
    <s v="Robotics"/>
    <s v="UAE"/>
    <s v="Dubai"/>
    <n v="2023"/>
    <d v="2021-08-21T00:00:00"/>
    <s v="Series C"/>
    <n v="31774950"/>
    <n v="296257190"/>
    <s v="Y Combinator"/>
    <n v="7"/>
    <n v="4242"/>
    <n v="13798894"/>
    <n v="37"/>
    <x v="0"/>
    <x v="0"/>
  </r>
  <r>
    <x v="4374"/>
    <s v="Startup4375"/>
    <s v="EdTech"/>
    <s v="Canada"/>
    <s v="Vancouver"/>
    <n v="2011"/>
    <d v="2021-04-08T00:00:00"/>
    <s v="Series D"/>
    <n v="33824320"/>
    <n v="277987292"/>
    <s v="Peak XV"/>
    <n v="3"/>
    <n v="1676"/>
    <n v="66442906"/>
    <n v="6"/>
    <x v="3"/>
    <x v="0"/>
  </r>
  <r>
    <x v="4375"/>
    <s v="Startup4376"/>
    <s v="Robotics"/>
    <s v="USA"/>
    <s v="San Francisco"/>
    <n v="2017"/>
    <d v="2026-04-05T00:00:00"/>
    <s v="Series A"/>
    <n v="11491461"/>
    <n v="554632379"/>
    <s v="Y Combinator"/>
    <n v="3"/>
    <n v="2453"/>
    <n v="40358786"/>
    <n v="26"/>
    <x v="3"/>
    <x v="0"/>
  </r>
  <r>
    <x v="4376"/>
    <s v="Startup4377"/>
    <s v="Robotics"/>
    <s v="Australia"/>
    <s v="Sydney"/>
    <n v="2011"/>
    <d v="2022-12-13T00:00:00"/>
    <s v="Series D"/>
    <n v="13581255"/>
    <n v="331822394"/>
    <s v="Y Combinator"/>
    <n v="9"/>
    <n v="4337"/>
    <n v="97955970"/>
    <n v="7"/>
    <x v="1"/>
    <x v="0"/>
  </r>
  <r>
    <x v="4377"/>
    <s v="Startup4378"/>
    <s v="EdTech"/>
    <s v="Singapore"/>
    <s v="Singapore"/>
    <n v="2023"/>
    <d v="2026-01-21T00:00:00"/>
    <s v="Series A"/>
    <n v="12025389"/>
    <n v="196235105"/>
    <s v="Accel"/>
    <n v="6"/>
    <n v="4706"/>
    <n v="25955937"/>
    <n v="35"/>
    <x v="0"/>
    <x v="0"/>
  </r>
  <r>
    <x v="4378"/>
    <s v="Startup4379"/>
    <s v="E-Commerce"/>
    <s v="UAE"/>
    <s v="Abu Dhabi"/>
    <n v="2020"/>
    <d v="2023-02-03T00:00:00"/>
    <s v="Seed"/>
    <n v="45852334"/>
    <n v="739840853"/>
    <s v="Tiger Global"/>
    <n v="8"/>
    <n v="3493"/>
    <n v="9066969"/>
    <n v="33"/>
    <x v="0"/>
    <x v="0"/>
  </r>
  <r>
    <x v="4379"/>
    <s v="Startup4380"/>
    <s v="SaaS"/>
    <s v="Singapore"/>
    <s v="Singapore"/>
    <n v="2016"/>
    <d v="2022-10-24T00:00:00"/>
    <s v="Seed"/>
    <n v="6467164"/>
    <n v="433402720"/>
    <s v="Tiger Global"/>
    <n v="13"/>
    <n v="4167"/>
    <n v="24426884"/>
    <n v="12"/>
    <x v="3"/>
    <x v="0"/>
  </r>
  <r>
    <x v="4380"/>
    <s v="Startup4381"/>
    <s v="E-Commerce"/>
    <s v="Singapore"/>
    <s v="Singapore"/>
    <n v="2018"/>
    <d v="2023-09-02T00:00:00"/>
    <s v="Series A"/>
    <n v="36860441"/>
    <n v="153549382"/>
    <s v="Andreessen Horowitz"/>
    <n v="15"/>
    <n v="4277"/>
    <n v="38542993"/>
    <n v="10"/>
    <x v="1"/>
    <x v="0"/>
  </r>
  <r>
    <x v="4381"/>
    <s v="Startup4382"/>
    <s v="Robotics"/>
    <s v="India"/>
    <s v="Bengaluru"/>
    <n v="2012"/>
    <d v="2024-09-11T00:00:00"/>
    <s v="IPO"/>
    <n v="16531372"/>
    <n v="587343021"/>
    <s v="Lightspeed"/>
    <n v="2"/>
    <n v="1273"/>
    <n v="99578594"/>
    <n v="16"/>
    <x v="2"/>
    <x v="0"/>
  </r>
  <r>
    <x v="4382"/>
    <s v="Startup4383"/>
    <s v="EdTech"/>
    <s v="UK"/>
    <s v="London"/>
    <n v="2021"/>
    <d v="2023-06-02T00:00:00"/>
    <s v="Seed"/>
    <n v="14620849"/>
    <n v="949874711"/>
    <s v="Y Combinator"/>
    <n v="14"/>
    <n v="2367"/>
    <n v="20117752"/>
    <n v="5"/>
    <x v="1"/>
    <x v="1"/>
  </r>
  <r>
    <x v="4383"/>
    <s v="Startup4384"/>
    <s v="Cybersecurity"/>
    <s v="Canada"/>
    <s v="Vancouver"/>
    <n v="2017"/>
    <d v="2025-09-30T00:00:00"/>
    <s v="IPO"/>
    <n v="17215888"/>
    <n v="834328903"/>
    <s v="Tiger Global"/>
    <n v="1"/>
    <n v="274"/>
    <n v="91836015"/>
    <n v="8"/>
    <x v="1"/>
    <x v="1"/>
  </r>
  <r>
    <x v="4384"/>
    <s v="Startup4385"/>
    <s v="AI"/>
    <s v="France"/>
    <s v="Paris"/>
    <n v="2012"/>
    <d v="2025-01-06T00:00:00"/>
    <s v="Series C"/>
    <n v="16910734"/>
    <n v="971833024"/>
    <s v="Tiger Global"/>
    <n v="12"/>
    <n v="505"/>
    <n v="18104808"/>
    <n v="26"/>
    <x v="2"/>
    <x v="1"/>
  </r>
  <r>
    <x v="4385"/>
    <s v="Startup4386"/>
    <s v="CleanTech"/>
    <s v="Germany"/>
    <s v="Berlin"/>
    <n v="2014"/>
    <d v="2023-11-10T00:00:00"/>
    <s v="Series C"/>
    <n v="4827267"/>
    <n v="511408776"/>
    <s v="Y Combinator"/>
    <n v="5"/>
    <n v="1988"/>
    <n v="65335522"/>
    <n v="3"/>
    <x v="3"/>
    <x v="0"/>
  </r>
  <r>
    <x v="4386"/>
    <s v="Startup4387"/>
    <s v="CleanTech"/>
    <s v="India"/>
    <s v="Hyderabad"/>
    <n v="2014"/>
    <d v="2025-12-14T00:00:00"/>
    <s v="Seed"/>
    <n v="16532344"/>
    <n v="132093823"/>
    <s v="Lightspeed"/>
    <n v="13"/>
    <n v="4492"/>
    <n v="52731512"/>
    <n v="9"/>
    <x v="3"/>
    <x v="0"/>
  </r>
  <r>
    <x v="4387"/>
    <s v="Startup4388"/>
    <s v="AgriTech"/>
    <s v="France"/>
    <s v="Paris"/>
    <n v="2015"/>
    <d v="2024-01-08T00:00:00"/>
    <s v="IPO"/>
    <n v="36545680"/>
    <n v="562162239"/>
    <s v="Peak XV"/>
    <n v="14"/>
    <n v="1127"/>
    <n v="65655277"/>
    <n v="39"/>
    <x v="1"/>
    <x v="0"/>
  </r>
  <r>
    <x v="4388"/>
    <s v="Startup4389"/>
    <s v="AgriTech"/>
    <s v="USA"/>
    <s v="Boston"/>
    <n v="2022"/>
    <d v="2021-08-02T00:00:00"/>
    <s v="IPO"/>
    <n v="31864116"/>
    <n v="795590760"/>
    <s v="Andreessen Horowitz"/>
    <n v="10"/>
    <n v="4375"/>
    <n v="68590496"/>
    <n v="18"/>
    <x v="1"/>
    <x v="0"/>
  </r>
  <r>
    <x v="4389"/>
    <s v="Startup4390"/>
    <s v="AI"/>
    <s v="Canada"/>
    <s v="Toronto"/>
    <n v="2013"/>
    <d v="2024-04-25T00:00:00"/>
    <s v="Pre-Seed"/>
    <n v="35494893"/>
    <n v="253726931"/>
    <s v="Accel"/>
    <n v="6"/>
    <n v="1613"/>
    <n v="65072444"/>
    <n v="20"/>
    <x v="3"/>
    <x v="0"/>
  </r>
  <r>
    <x v="4390"/>
    <s v="Startup4391"/>
    <s v="SaaS"/>
    <s v="India"/>
    <s v="Pune"/>
    <n v="2011"/>
    <d v="2022-03-09T00:00:00"/>
    <s v="Series D"/>
    <n v="14843006"/>
    <n v="893680967"/>
    <s v="Sequoia Capital"/>
    <n v="14"/>
    <n v="3426"/>
    <n v="52150636"/>
    <n v="39"/>
    <x v="2"/>
    <x v="1"/>
  </r>
  <r>
    <x v="4391"/>
    <s v="Startup4392"/>
    <s v="Cybersecurity"/>
    <s v="Japan"/>
    <s v="Tokyo"/>
    <n v="2012"/>
    <d v="2025-04-10T00:00:00"/>
    <s v="Pre-Seed"/>
    <n v="32234721"/>
    <n v="567203816"/>
    <s v="Andreessen Horowitz"/>
    <n v="14"/>
    <n v="2539"/>
    <n v="71610678"/>
    <n v="35"/>
    <x v="3"/>
    <x v="0"/>
  </r>
  <r>
    <x v="4392"/>
    <s v="Startup4393"/>
    <s v="AI"/>
    <s v="UK"/>
    <s v="London"/>
    <n v="2011"/>
    <d v="2022-06-01T00:00:00"/>
    <s v="IPO"/>
    <n v="36101001"/>
    <n v="683649274"/>
    <s v="Accel"/>
    <n v="1"/>
    <n v="2570"/>
    <n v="73059109"/>
    <n v="3"/>
    <x v="1"/>
    <x v="0"/>
  </r>
  <r>
    <x v="4393"/>
    <s v="Startup4394"/>
    <s v="EdTech"/>
    <s v="UAE"/>
    <s v="Abu Dhabi"/>
    <n v="2023"/>
    <d v="2025-08-18T00:00:00"/>
    <s v="Series A"/>
    <n v="45745178"/>
    <n v="746428086"/>
    <s v="Accel"/>
    <n v="14"/>
    <n v="3097"/>
    <n v="60968123"/>
    <n v="33"/>
    <x v="3"/>
    <x v="0"/>
  </r>
  <r>
    <x v="4394"/>
    <s v="Startup4395"/>
    <s v="SaaS"/>
    <s v="France"/>
    <s v="Paris"/>
    <n v="2024"/>
    <d v="2021-06-20T00:00:00"/>
    <s v="Seed"/>
    <n v="10041464"/>
    <n v="217317842"/>
    <s v="SoftBank"/>
    <n v="1"/>
    <n v="948"/>
    <n v="99785711"/>
    <n v="4"/>
    <x v="0"/>
    <x v="0"/>
  </r>
  <r>
    <x v="4395"/>
    <s v="Startup4396"/>
    <s v="E-Commerce"/>
    <s v="Japan"/>
    <s v="Tokyo"/>
    <n v="2014"/>
    <d v="2025-11-22T00:00:00"/>
    <s v="Series A"/>
    <n v="49795102"/>
    <n v="266997429"/>
    <s v="Y Combinator"/>
    <n v="10"/>
    <n v="672"/>
    <n v="39155373"/>
    <n v="40"/>
    <x v="1"/>
    <x v="0"/>
  </r>
  <r>
    <x v="4396"/>
    <s v="Startup4397"/>
    <s v="HealthTech"/>
    <s v="Canada"/>
    <s v="Toronto"/>
    <n v="2024"/>
    <d v="2025-03-15T00:00:00"/>
    <s v="Series A"/>
    <n v="7659257"/>
    <n v="331208756"/>
    <s v="Lightspeed"/>
    <n v="3"/>
    <n v="1160"/>
    <n v="34917117"/>
    <n v="32"/>
    <x v="1"/>
    <x v="0"/>
  </r>
  <r>
    <x v="4397"/>
    <s v="Startup4398"/>
    <s v="SaaS"/>
    <s v="Germany"/>
    <s v="Berlin"/>
    <n v="2014"/>
    <d v="2021-12-13T00:00:00"/>
    <s v="Seed"/>
    <n v="29320625"/>
    <n v="630408069"/>
    <s v="SoftBank"/>
    <n v="3"/>
    <n v="2581"/>
    <n v="37280665"/>
    <n v="19"/>
    <x v="3"/>
    <x v="0"/>
  </r>
  <r>
    <x v="4398"/>
    <s v="Startup4399"/>
    <s v="AI"/>
    <s v="UAE"/>
    <s v="Abu Dhabi"/>
    <n v="2024"/>
    <d v="2022-06-14T00:00:00"/>
    <s v="Series A"/>
    <n v="16087694"/>
    <n v="904824044"/>
    <s v="Sequoia Capital"/>
    <n v="13"/>
    <n v="153"/>
    <n v="97745767"/>
    <n v="21"/>
    <x v="0"/>
    <x v="1"/>
  </r>
  <r>
    <x v="4399"/>
    <s v="Startup4400"/>
    <s v="AgriTech"/>
    <s v="Canada"/>
    <s v="Vancouver"/>
    <n v="2012"/>
    <d v="2023-06-05T00:00:00"/>
    <s v="IPO"/>
    <n v="42965891"/>
    <n v="859250928"/>
    <s v="Accel"/>
    <n v="8"/>
    <n v="4572"/>
    <n v="44853293"/>
    <n v="8"/>
    <x v="2"/>
    <x v="1"/>
  </r>
  <r>
    <x v="4400"/>
    <s v="Startup4401"/>
    <s v="SaaS"/>
    <s v="France"/>
    <s v="Paris"/>
    <n v="2024"/>
    <d v="2023-05-05T00:00:00"/>
    <s v="Series D"/>
    <n v="5348348"/>
    <n v="305061119"/>
    <s v="Lightspeed"/>
    <n v="2"/>
    <n v="1766"/>
    <n v="1488479"/>
    <n v="40"/>
    <x v="3"/>
    <x v="0"/>
  </r>
  <r>
    <x v="4401"/>
    <s v="Startup4402"/>
    <s v="AgriTech"/>
    <s v="Canada"/>
    <s v="Toronto"/>
    <n v="2011"/>
    <d v="2023-09-25T00:00:00"/>
    <s v="Series D"/>
    <n v="35369513"/>
    <n v="561269118"/>
    <s v="SoftBank"/>
    <n v="3"/>
    <n v="3567"/>
    <n v="96618509"/>
    <n v="36"/>
    <x v="2"/>
    <x v="0"/>
  </r>
  <r>
    <x v="4402"/>
    <s v="Startup4403"/>
    <s v="AgriTech"/>
    <s v="Canada"/>
    <s v="Vancouver"/>
    <n v="2015"/>
    <d v="2024-10-10T00:00:00"/>
    <s v="Series C"/>
    <n v="16747755"/>
    <n v="915730472"/>
    <s v="Y Combinator"/>
    <n v="12"/>
    <n v="4482"/>
    <n v="21509852"/>
    <n v="3"/>
    <x v="0"/>
    <x v="1"/>
  </r>
  <r>
    <x v="4403"/>
    <s v="Startup4404"/>
    <s v="SaaS"/>
    <s v="USA"/>
    <s v="New York"/>
    <n v="2015"/>
    <d v="2023-01-12T00:00:00"/>
    <s v="Seed"/>
    <n v="21303961"/>
    <n v="68631257"/>
    <s v="Peak XV"/>
    <n v="8"/>
    <n v="4901"/>
    <n v="83277312"/>
    <n v="20"/>
    <x v="2"/>
    <x v="0"/>
  </r>
  <r>
    <x v="4404"/>
    <s v="Startup4405"/>
    <s v="CleanTech"/>
    <s v="India"/>
    <s v="Pune"/>
    <n v="2014"/>
    <d v="2026-04-20T00:00:00"/>
    <s v="Seed"/>
    <n v="2883397"/>
    <n v="447097240"/>
    <s v="Y Combinator"/>
    <n v="6"/>
    <n v="4246"/>
    <n v="29613486"/>
    <n v="29"/>
    <x v="2"/>
    <x v="0"/>
  </r>
  <r>
    <x v="4405"/>
    <s v="Startup4406"/>
    <s v="AI"/>
    <s v="France"/>
    <s v="Paris"/>
    <n v="2014"/>
    <d v="2022-01-26T00:00:00"/>
    <s v="IPO"/>
    <n v="7441947"/>
    <n v="738295303"/>
    <s v="Peak XV"/>
    <n v="9"/>
    <n v="398"/>
    <n v="61622310"/>
    <n v="9"/>
    <x v="3"/>
    <x v="0"/>
  </r>
  <r>
    <x v="4406"/>
    <s v="Startup4407"/>
    <s v="Robotics"/>
    <s v="Singapore"/>
    <s v="Singapore"/>
    <n v="2024"/>
    <d v="2021-10-01T00:00:00"/>
    <s v="Series C"/>
    <n v="16610438"/>
    <n v="80332479"/>
    <s v="SoftBank"/>
    <n v="15"/>
    <n v="2664"/>
    <n v="55631924"/>
    <n v="31"/>
    <x v="2"/>
    <x v="0"/>
  </r>
  <r>
    <x v="4407"/>
    <s v="Startup4408"/>
    <s v="AI"/>
    <s v="UAE"/>
    <s v="Abu Dhabi"/>
    <n v="2014"/>
    <d v="2026-04-19T00:00:00"/>
    <s v="Series A"/>
    <n v="37733299"/>
    <n v="606600618"/>
    <s v="Tiger Global"/>
    <n v="14"/>
    <n v="319"/>
    <n v="51496803"/>
    <n v="2"/>
    <x v="0"/>
    <x v="0"/>
  </r>
  <r>
    <x v="4408"/>
    <s v="Startup4409"/>
    <s v="HealthTech"/>
    <s v="Australia"/>
    <s v="Melbourne"/>
    <n v="2023"/>
    <d v="2026-04-17T00:00:00"/>
    <s v="Series A"/>
    <n v="17488359"/>
    <n v="49666573"/>
    <s v="Andreessen Horowitz"/>
    <n v="2"/>
    <n v="4151"/>
    <n v="86148716"/>
    <n v="22"/>
    <x v="0"/>
    <x v="0"/>
  </r>
  <r>
    <x v="4409"/>
    <s v="Startup4410"/>
    <s v="HealthTech"/>
    <s v="Germany"/>
    <s v="Munich"/>
    <n v="2016"/>
    <d v="2023-03-26T00:00:00"/>
    <s v="Seed"/>
    <n v="30659347"/>
    <n v="711583514"/>
    <s v="Andreessen Horowitz"/>
    <n v="11"/>
    <n v="2344"/>
    <n v="67145482"/>
    <n v="20"/>
    <x v="1"/>
    <x v="0"/>
  </r>
  <r>
    <x v="4410"/>
    <s v="Startup4411"/>
    <s v="AgriTech"/>
    <s v="Australia"/>
    <s v="Sydney"/>
    <n v="2021"/>
    <d v="2022-07-09T00:00:00"/>
    <s v="Pre-Seed"/>
    <n v="10490763"/>
    <n v="478403870"/>
    <s v="Peak XV"/>
    <n v="9"/>
    <n v="732"/>
    <n v="29341846"/>
    <n v="1"/>
    <x v="1"/>
    <x v="0"/>
  </r>
  <r>
    <x v="4411"/>
    <s v="Startup4412"/>
    <s v="AI"/>
    <s v="UK"/>
    <s v="Manchester"/>
    <n v="2015"/>
    <d v="2023-05-12T00:00:00"/>
    <s v="Series D"/>
    <n v="37361463"/>
    <n v="198020904"/>
    <s v="Sequoia Capital"/>
    <n v="14"/>
    <n v="3699"/>
    <n v="89108173"/>
    <n v="13"/>
    <x v="1"/>
    <x v="0"/>
  </r>
  <r>
    <x v="4412"/>
    <s v="Startup4413"/>
    <s v="Cybersecurity"/>
    <s v="Australia"/>
    <s v="Sydney"/>
    <n v="2022"/>
    <d v="2024-03-19T00:00:00"/>
    <s v="Series B"/>
    <n v="44397516"/>
    <n v="12191226"/>
    <s v="Tiger Global"/>
    <n v="15"/>
    <n v="642"/>
    <n v="13947245"/>
    <n v="28"/>
    <x v="0"/>
    <x v="0"/>
  </r>
  <r>
    <x v="4413"/>
    <s v="Startup4414"/>
    <s v="Cybersecurity"/>
    <s v="France"/>
    <s v="Paris"/>
    <n v="2015"/>
    <d v="2022-01-11T00:00:00"/>
    <s v="IPO"/>
    <n v="20952727"/>
    <n v="808527801"/>
    <s v="Andreessen Horowitz"/>
    <n v="3"/>
    <n v="3852"/>
    <n v="21567587"/>
    <n v="33"/>
    <x v="3"/>
    <x v="1"/>
  </r>
  <r>
    <x v="4414"/>
    <s v="Startup4415"/>
    <s v="SaaS"/>
    <s v="Germany"/>
    <s v="Munich"/>
    <n v="2016"/>
    <d v="2022-03-31T00:00:00"/>
    <s v="Series A"/>
    <n v="46746095"/>
    <n v="70400313"/>
    <s v="Lightspeed"/>
    <n v="10"/>
    <n v="1449"/>
    <n v="32626081"/>
    <n v="1"/>
    <x v="1"/>
    <x v="0"/>
  </r>
  <r>
    <x v="4415"/>
    <s v="Startup4416"/>
    <s v="AgriTech"/>
    <s v="USA"/>
    <s v="Austin"/>
    <n v="2015"/>
    <d v="2022-12-12T00:00:00"/>
    <s v="IPO"/>
    <n v="28209926"/>
    <n v="339043429"/>
    <s v="Tiger Global"/>
    <n v="2"/>
    <n v="4281"/>
    <n v="97640544"/>
    <n v="31"/>
    <x v="0"/>
    <x v="0"/>
  </r>
  <r>
    <x v="4416"/>
    <s v="Startup4417"/>
    <s v="Robotics"/>
    <s v="Canada"/>
    <s v="Vancouver"/>
    <n v="2017"/>
    <d v="2024-07-14T00:00:00"/>
    <s v="Series A"/>
    <n v="17395512"/>
    <n v="359463670"/>
    <s v="Sequoia Capital"/>
    <n v="7"/>
    <n v="2403"/>
    <n v="39167417"/>
    <n v="26"/>
    <x v="1"/>
    <x v="0"/>
  </r>
  <r>
    <x v="4417"/>
    <s v="Startup4418"/>
    <s v="Cybersecurity"/>
    <s v="India"/>
    <s v="Pune"/>
    <n v="2013"/>
    <d v="2022-01-30T00:00:00"/>
    <s v="Series A"/>
    <n v="40268754"/>
    <n v="400870833"/>
    <s v="Andreessen Horowitz"/>
    <n v="6"/>
    <n v="4347"/>
    <n v="57617862"/>
    <n v="6"/>
    <x v="3"/>
    <x v="0"/>
  </r>
  <r>
    <x v="4418"/>
    <s v="Startup4419"/>
    <s v="Robotics"/>
    <s v="France"/>
    <s v="Paris"/>
    <n v="2011"/>
    <d v="2022-08-24T00:00:00"/>
    <s v="Series A"/>
    <n v="31953008"/>
    <n v="225006887"/>
    <s v="Sequoia Capital"/>
    <n v="11"/>
    <n v="3054"/>
    <n v="28107543"/>
    <n v="31"/>
    <x v="2"/>
    <x v="0"/>
  </r>
  <r>
    <x v="4419"/>
    <s v="Startup4420"/>
    <s v="AI"/>
    <s v="USA"/>
    <s v="New York"/>
    <n v="2013"/>
    <d v="2022-10-07T00:00:00"/>
    <s v="IPO"/>
    <n v="43466916"/>
    <n v="62237681"/>
    <s v="Sequoia Capital"/>
    <n v="13"/>
    <n v="4598"/>
    <n v="30336314"/>
    <n v="28"/>
    <x v="0"/>
    <x v="0"/>
  </r>
  <r>
    <x v="4420"/>
    <s v="Startup4421"/>
    <s v="CleanTech"/>
    <s v="Singapore"/>
    <s v="Singapore"/>
    <n v="2017"/>
    <d v="2023-04-18T00:00:00"/>
    <s v="Series A"/>
    <n v="3066660"/>
    <n v="883488529"/>
    <s v="Lightspeed"/>
    <n v="8"/>
    <n v="1398"/>
    <n v="88956998"/>
    <n v="38"/>
    <x v="2"/>
    <x v="1"/>
  </r>
  <r>
    <x v="4421"/>
    <s v="Startup4422"/>
    <s v="SaaS"/>
    <s v="Japan"/>
    <s v="Tokyo"/>
    <n v="2019"/>
    <d v="2023-05-06T00:00:00"/>
    <s v="IPO"/>
    <n v="35744806"/>
    <n v="571429304"/>
    <s v="Peak XV"/>
    <n v="15"/>
    <n v="4067"/>
    <n v="45959588"/>
    <n v="32"/>
    <x v="0"/>
    <x v="0"/>
  </r>
  <r>
    <x v="4422"/>
    <s v="Startup4423"/>
    <s v="AI"/>
    <s v="Japan"/>
    <s v="Tokyo"/>
    <n v="2019"/>
    <d v="2021-07-05T00:00:00"/>
    <s v="Seed"/>
    <n v="22504778"/>
    <n v="527920320"/>
    <s v="Tiger Global"/>
    <n v="3"/>
    <n v="3687"/>
    <n v="84534373"/>
    <n v="27"/>
    <x v="3"/>
    <x v="0"/>
  </r>
  <r>
    <x v="4423"/>
    <s v="Startup4424"/>
    <s v="AgriTech"/>
    <s v="Germany"/>
    <s v="Berlin"/>
    <n v="2023"/>
    <d v="2026-01-19T00:00:00"/>
    <s v="IPO"/>
    <n v="35554969"/>
    <n v="413288403"/>
    <s v="SoftBank"/>
    <n v="15"/>
    <n v="3879"/>
    <n v="83385157"/>
    <n v="15"/>
    <x v="3"/>
    <x v="0"/>
  </r>
  <r>
    <x v="4424"/>
    <s v="Startup4425"/>
    <s v="Cybersecurity"/>
    <s v="Australia"/>
    <s v="Melbourne"/>
    <n v="2014"/>
    <d v="2021-08-31T00:00:00"/>
    <s v="Series A"/>
    <n v="31407466"/>
    <n v="294798256"/>
    <s v="Sequoia Capital"/>
    <n v="6"/>
    <n v="4211"/>
    <n v="68557028"/>
    <n v="9"/>
    <x v="1"/>
    <x v="0"/>
  </r>
  <r>
    <x v="4425"/>
    <s v="Startup4426"/>
    <s v="CleanTech"/>
    <s v="Australia"/>
    <s v="Sydney"/>
    <n v="2023"/>
    <d v="2024-10-02T00:00:00"/>
    <s v="Pre-Seed"/>
    <n v="30125455"/>
    <n v="62952437"/>
    <s v="Tiger Global"/>
    <n v="15"/>
    <n v="3450"/>
    <n v="72049944"/>
    <n v="38"/>
    <x v="2"/>
    <x v="0"/>
  </r>
  <r>
    <x v="4426"/>
    <s v="Startup4427"/>
    <s v="EdTech"/>
    <s v="Japan"/>
    <s v="Tokyo"/>
    <n v="2024"/>
    <d v="2022-08-14T00:00:00"/>
    <s v="Series B"/>
    <n v="36589465"/>
    <n v="895390847"/>
    <s v="Peak XV"/>
    <n v="7"/>
    <n v="1425"/>
    <n v="52052177"/>
    <n v="39"/>
    <x v="0"/>
    <x v="1"/>
  </r>
  <r>
    <x v="4427"/>
    <s v="Startup4428"/>
    <s v="E-Commerce"/>
    <s v="France"/>
    <s v="Paris"/>
    <n v="2010"/>
    <d v="2025-10-31T00:00:00"/>
    <s v="Pre-Seed"/>
    <n v="6148453"/>
    <n v="802092768"/>
    <s v="Andreessen Horowitz"/>
    <n v="11"/>
    <n v="3070"/>
    <n v="49838927"/>
    <n v="24"/>
    <x v="0"/>
    <x v="1"/>
  </r>
  <r>
    <x v="4428"/>
    <s v="Startup4429"/>
    <s v="E-Commerce"/>
    <s v="UK"/>
    <s v="Manchester"/>
    <n v="2012"/>
    <d v="2024-08-28T00:00:00"/>
    <s v="Seed"/>
    <n v="30558740"/>
    <n v="845516584"/>
    <s v="Andreessen Horowitz"/>
    <n v="10"/>
    <n v="3321"/>
    <n v="84704610"/>
    <n v="8"/>
    <x v="0"/>
    <x v="1"/>
  </r>
  <r>
    <x v="4429"/>
    <s v="Startup4430"/>
    <s v="E-Commerce"/>
    <s v="USA"/>
    <s v="New York"/>
    <n v="2019"/>
    <d v="2026-03-11T00:00:00"/>
    <s v="Series C"/>
    <n v="37815979"/>
    <n v="874602225"/>
    <s v="Andreessen Horowitz"/>
    <n v="4"/>
    <n v="3546"/>
    <n v="79414991"/>
    <n v="27"/>
    <x v="0"/>
    <x v="1"/>
  </r>
  <r>
    <x v="4430"/>
    <s v="Startup4431"/>
    <s v="HealthTech"/>
    <s v="Canada"/>
    <s v="Vancouver"/>
    <n v="2018"/>
    <d v="2026-06-11T00:00:00"/>
    <s v="Series C"/>
    <n v="42387168"/>
    <n v="492117529"/>
    <s v="Andreessen Horowitz"/>
    <n v="15"/>
    <n v="4196"/>
    <n v="79335884"/>
    <n v="6"/>
    <x v="1"/>
    <x v="0"/>
  </r>
  <r>
    <x v="4431"/>
    <s v="Startup4432"/>
    <s v="Robotics"/>
    <s v="USA"/>
    <s v="San Francisco"/>
    <n v="2011"/>
    <d v="2023-01-22T00:00:00"/>
    <s v="Series D"/>
    <n v="21205645"/>
    <n v="603845158"/>
    <s v="Andreessen Horowitz"/>
    <n v="10"/>
    <n v="4374"/>
    <n v="75190610"/>
    <n v="4"/>
    <x v="2"/>
    <x v="0"/>
  </r>
  <r>
    <x v="4432"/>
    <s v="Startup4433"/>
    <s v="EdTech"/>
    <s v="Australia"/>
    <s v="Melbourne"/>
    <n v="2021"/>
    <d v="2022-02-14T00:00:00"/>
    <s v="Series C"/>
    <n v="15039574"/>
    <n v="875485093"/>
    <s v="Y Combinator"/>
    <n v="1"/>
    <n v="4681"/>
    <n v="11272002"/>
    <n v="40"/>
    <x v="0"/>
    <x v="1"/>
  </r>
  <r>
    <x v="4433"/>
    <s v="Startup4434"/>
    <s v="FinTech"/>
    <s v="India"/>
    <s v="Hyderabad"/>
    <n v="2022"/>
    <d v="2025-08-13T00:00:00"/>
    <s v="Pre-Seed"/>
    <n v="28120471"/>
    <n v="322933601"/>
    <s v="Accel"/>
    <n v="5"/>
    <n v="2682"/>
    <n v="39047269"/>
    <n v="13"/>
    <x v="3"/>
    <x v="0"/>
  </r>
  <r>
    <x v="4434"/>
    <s v="Startup4435"/>
    <s v="FinTech"/>
    <s v="Japan"/>
    <s v="Tokyo"/>
    <n v="2016"/>
    <d v="2026-06-24T00:00:00"/>
    <s v="Series C"/>
    <n v="16391109"/>
    <n v="27414300"/>
    <s v="Andreessen Horowitz"/>
    <n v="13"/>
    <n v="4754"/>
    <n v="86335392"/>
    <n v="3"/>
    <x v="3"/>
    <x v="0"/>
  </r>
  <r>
    <x v="4435"/>
    <s v="Startup4436"/>
    <s v="AgriTech"/>
    <s v="Canada"/>
    <s v="Vancouver"/>
    <n v="2022"/>
    <d v="2023-03-21T00:00:00"/>
    <s v="Series D"/>
    <n v="23306663"/>
    <n v="744887703"/>
    <s v="Tiger Global"/>
    <n v="8"/>
    <n v="2318"/>
    <n v="40383624"/>
    <n v="30"/>
    <x v="1"/>
    <x v="0"/>
  </r>
  <r>
    <x v="4436"/>
    <s v="Startup4437"/>
    <s v="SaaS"/>
    <s v="Germany"/>
    <s v="Berlin"/>
    <n v="2014"/>
    <d v="2025-07-27T00:00:00"/>
    <s v="IPO"/>
    <n v="34671954"/>
    <n v="78832260"/>
    <s v="Y Combinator"/>
    <n v="15"/>
    <n v="4123"/>
    <n v="43182232"/>
    <n v="39"/>
    <x v="0"/>
    <x v="0"/>
  </r>
  <r>
    <x v="4437"/>
    <s v="Startup4438"/>
    <s v="E-Commerce"/>
    <s v="Japan"/>
    <s v="Tokyo"/>
    <n v="2022"/>
    <d v="2023-03-12T00:00:00"/>
    <s v="Series A"/>
    <n v="31938641"/>
    <n v="991208479"/>
    <s v="Lightspeed"/>
    <n v="14"/>
    <n v="2579"/>
    <n v="15597779"/>
    <n v="23"/>
    <x v="2"/>
    <x v="1"/>
  </r>
  <r>
    <x v="4438"/>
    <s v="Startup4439"/>
    <s v="Cybersecurity"/>
    <s v="Canada"/>
    <s v="Vancouver"/>
    <n v="2023"/>
    <d v="2025-12-16T00:00:00"/>
    <s v="Series A"/>
    <n v="28451031"/>
    <n v="207557271"/>
    <s v="Lightspeed"/>
    <n v="1"/>
    <n v="3274"/>
    <n v="7055965"/>
    <n v="32"/>
    <x v="0"/>
    <x v="0"/>
  </r>
  <r>
    <x v="4439"/>
    <s v="Startup4440"/>
    <s v="Robotics"/>
    <s v="UAE"/>
    <s v="Abu Dhabi"/>
    <n v="2011"/>
    <d v="2025-05-15T00:00:00"/>
    <s v="Series C"/>
    <n v="37730393"/>
    <n v="747813572"/>
    <s v="Y Combinator"/>
    <n v="10"/>
    <n v="4891"/>
    <n v="47121762"/>
    <n v="39"/>
    <x v="1"/>
    <x v="0"/>
  </r>
  <r>
    <x v="4440"/>
    <s v="Startup4441"/>
    <s v="Robotics"/>
    <s v="UK"/>
    <s v="London"/>
    <n v="2019"/>
    <d v="2024-09-05T00:00:00"/>
    <s v="Pre-Seed"/>
    <n v="46952818"/>
    <n v="845238559"/>
    <s v="Sequoia Capital"/>
    <n v="9"/>
    <n v="680"/>
    <n v="15984990"/>
    <n v="13"/>
    <x v="2"/>
    <x v="1"/>
  </r>
  <r>
    <x v="4441"/>
    <s v="Startup4442"/>
    <s v="AgriTech"/>
    <s v="Japan"/>
    <s v="Tokyo"/>
    <n v="2015"/>
    <d v="2022-09-08T00:00:00"/>
    <s v="IPO"/>
    <n v="39817225"/>
    <n v="737150251"/>
    <s v="Andreessen Horowitz"/>
    <n v="15"/>
    <n v="3144"/>
    <n v="35020247"/>
    <n v="18"/>
    <x v="3"/>
    <x v="0"/>
  </r>
  <r>
    <x v="4442"/>
    <s v="Startup4443"/>
    <s v="AI"/>
    <s v="France"/>
    <s v="Paris"/>
    <n v="2016"/>
    <d v="2021-04-15T00:00:00"/>
    <s v="Series A"/>
    <n v="47227512"/>
    <n v="251387096"/>
    <s v="Accel"/>
    <n v="12"/>
    <n v="87"/>
    <n v="97042751"/>
    <n v="13"/>
    <x v="2"/>
    <x v="0"/>
  </r>
  <r>
    <x v="4443"/>
    <s v="Startup4444"/>
    <s v="Robotics"/>
    <s v="India"/>
    <s v="Bengaluru"/>
    <n v="2013"/>
    <d v="2022-12-22T00:00:00"/>
    <s v="Seed"/>
    <n v="9858343"/>
    <n v="193674134"/>
    <s v="Peak XV"/>
    <n v="11"/>
    <n v="1052"/>
    <n v="1936482"/>
    <n v="9"/>
    <x v="1"/>
    <x v="0"/>
  </r>
  <r>
    <x v="4444"/>
    <s v="Startup4445"/>
    <s v="Robotics"/>
    <s v="Japan"/>
    <s v="Tokyo"/>
    <n v="2011"/>
    <d v="2022-09-04T00:00:00"/>
    <s v="Series A"/>
    <n v="22948807"/>
    <n v="764669859"/>
    <s v="Accel"/>
    <n v="2"/>
    <n v="1059"/>
    <n v="90122694"/>
    <n v="13"/>
    <x v="3"/>
    <x v="0"/>
  </r>
  <r>
    <x v="4445"/>
    <s v="Startup4446"/>
    <s v="CleanTech"/>
    <s v="UK"/>
    <s v="London"/>
    <n v="2021"/>
    <d v="2022-10-01T00:00:00"/>
    <s v="IPO"/>
    <n v="42888190"/>
    <n v="642602596"/>
    <s v="Peak XV"/>
    <n v="14"/>
    <n v="3898"/>
    <n v="79518978"/>
    <n v="12"/>
    <x v="2"/>
    <x v="0"/>
  </r>
  <r>
    <x v="4446"/>
    <s v="Startup4447"/>
    <s v="HealthTech"/>
    <s v="Germany"/>
    <s v="Berlin"/>
    <n v="2014"/>
    <d v="2022-04-17T00:00:00"/>
    <s v="Series B"/>
    <n v="19169219"/>
    <n v="541169026"/>
    <s v="Andreessen Horowitz"/>
    <n v="10"/>
    <n v="3961"/>
    <n v="3479134"/>
    <n v="35"/>
    <x v="3"/>
    <x v="0"/>
  </r>
  <r>
    <x v="4447"/>
    <s v="Startup4448"/>
    <s v="FinTech"/>
    <s v="Canada"/>
    <s v="Vancouver"/>
    <n v="2023"/>
    <d v="2024-05-26T00:00:00"/>
    <s v="Series C"/>
    <n v="44442525"/>
    <n v="148427930"/>
    <s v="Lightspeed"/>
    <n v="2"/>
    <n v="4875"/>
    <n v="58847692"/>
    <n v="39"/>
    <x v="2"/>
    <x v="0"/>
  </r>
  <r>
    <x v="4448"/>
    <s v="Startup4449"/>
    <s v="AI"/>
    <s v="Germany"/>
    <s v="Munich"/>
    <n v="2012"/>
    <d v="2023-03-11T00:00:00"/>
    <s v="Series A"/>
    <n v="42456852"/>
    <n v="403829699"/>
    <s v="Accel"/>
    <n v="10"/>
    <n v="2984"/>
    <n v="33710386"/>
    <n v="19"/>
    <x v="1"/>
    <x v="0"/>
  </r>
  <r>
    <x v="4449"/>
    <s v="Startup4450"/>
    <s v="AgriTech"/>
    <s v="Singapore"/>
    <s v="Singapore"/>
    <n v="2018"/>
    <d v="2025-01-06T00:00:00"/>
    <s v="IPO"/>
    <n v="11560962"/>
    <n v="22526711"/>
    <s v="SoftBank"/>
    <n v="3"/>
    <n v="621"/>
    <n v="44678827"/>
    <n v="9"/>
    <x v="1"/>
    <x v="0"/>
  </r>
  <r>
    <x v="4450"/>
    <s v="Startup4451"/>
    <s v="AI"/>
    <s v="USA"/>
    <s v="Boston"/>
    <n v="2011"/>
    <d v="2021-12-14T00:00:00"/>
    <s v="Series C"/>
    <n v="24920072"/>
    <n v="649505158"/>
    <s v="Tiger Global"/>
    <n v="15"/>
    <n v="2758"/>
    <n v="55690855"/>
    <n v="27"/>
    <x v="0"/>
    <x v="0"/>
  </r>
  <r>
    <x v="4451"/>
    <s v="Startup4452"/>
    <s v="AgriTech"/>
    <s v="Japan"/>
    <s v="Tokyo"/>
    <n v="2017"/>
    <d v="2025-12-26T00:00:00"/>
    <s v="Series C"/>
    <n v="711701"/>
    <n v="182248615"/>
    <s v="Lightspeed"/>
    <n v="12"/>
    <n v="4586"/>
    <n v="36214545"/>
    <n v="6"/>
    <x v="2"/>
    <x v="0"/>
  </r>
  <r>
    <x v="4452"/>
    <s v="Startup4453"/>
    <s v="E-Commerce"/>
    <s v="UAE"/>
    <s v="Dubai"/>
    <n v="2013"/>
    <d v="2022-07-20T00:00:00"/>
    <s v="Series C"/>
    <n v="9675961"/>
    <n v="606610681"/>
    <s v="Peak XV"/>
    <n v="6"/>
    <n v="4325"/>
    <n v="10220569"/>
    <n v="37"/>
    <x v="2"/>
    <x v="0"/>
  </r>
  <r>
    <x v="4453"/>
    <s v="Startup4454"/>
    <s v="AI"/>
    <s v="Germany"/>
    <s v="Munich"/>
    <n v="2019"/>
    <d v="2025-03-12T00:00:00"/>
    <s v="IPO"/>
    <n v="48883207"/>
    <n v="785682879"/>
    <s v="Tiger Global"/>
    <n v="14"/>
    <n v="2627"/>
    <n v="91002161"/>
    <n v="24"/>
    <x v="3"/>
    <x v="0"/>
  </r>
  <r>
    <x v="4454"/>
    <s v="Startup4455"/>
    <s v="Robotics"/>
    <s v="Singapore"/>
    <s v="Singapore"/>
    <n v="2016"/>
    <d v="2025-04-11T00:00:00"/>
    <s v="Seed"/>
    <n v="38852424"/>
    <n v="21291547"/>
    <s v="SoftBank"/>
    <n v="8"/>
    <n v="3709"/>
    <n v="69956835"/>
    <n v="13"/>
    <x v="0"/>
    <x v="0"/>
  </r>
  <r>
    <x v="4455"/>
    <s v="Startup4456"/>
    <s v="SaaS"/>
    <s v="Singapore"/>
    <s v="Singapore"/>
    <n v="2021"/>
    <d v="2024-09-24T00:00:00"/>
    <s v="Series B"/>
    <n v="2893291"/>
    <n v="703952528"/>
    <s v="Sequoia Capital"/>
    <n v="8"/>
    <n v="1102"/>
    <n v="39029737"/>
    <n v="25"/>
    <x v="2"/>
    <x v="0"/>
  </r>
  <r>
    <x v="4456"/>
    <s v="Startup4457"/>
    <s v="AI"/>
    <s v="USA"/>
    <s v="Austin"/>
    <n v="2020"/>
    <d v="2021-09-20T00:00:00"/>
    <s v="Series A"/>
    <n v="27222467"/>
    <n v="932554708"/>
    <s v="Peak XV"/>
    <n v="14"/>
    <n v="1477"/>
    <n v="94685181"/>
    <n v="4"/>
    <x v="2"/>
    <x v="1"/>
  </r>
  <r>
    <x v="4457"/>
    <s v="Startup4458"/>
    <s v="EdTech"/>
    <s v="India"/>
    <s v="Hyderabad"/>
    <n v="2015"/>
    <d v="2024-02-09T00:00:00"/>
    <s v="Series A"/>
    <n v="34436605"/>
    <n v="659639210"/>
    <s v="Tiger Global"/>
    <n v="13"/>
    <n v="1125"/>
    <n v="66599272"/>
    <n v="30"/>
    <x v="2"/>
    <x v="0"/>
  </r>
  <r>
    <x v="4458"/>
    <s v="Startup4459"/>
    <s v="EdTech"/>
    <s v="UK"/>
    <s v="Manchester"/>
    <n v="2016"/>
    <d v="2024-04-25T00:00:00"/>
    <s v="Series B"/>
    <n v="39514829"/>
    <n v="405995259"/>
    <s v="Andreessen Horowitz"/>
    <n v="9"/>
    <n v="1398"/>
    <n v="10999832"/>
    <n v="21"/>
    <x v="2"/>
    <x v="0"/>
  </r>
  <r>
    <x v="4459"/>
    <s v="Startup4460"/>
    <s v="EdTech"/>
    <s v="UAE"/>
    <s v="Abu Dhabi"/>
    <n v="2015"/>
    <d v="2024-01-11T00:00:00"/>
    <s v="Series B"/>
    <n v="36837368"/>
    <n v="118358799"/>
    <s v="Peak XV"/>
    <n v="6"/>
    <n v="1333"/>
    <n v="95226391"/>
    <n v="26"/>
    <x v="0"/>
    <x v="0"/>
  </r>
  <r>
    <x v="4460"/>
    <s v="Startup4461"/>
    <s v="AI"/>
    <s v="UK"/>
    <s v="Manchester"/>
    <n v="2012"/>
    <d v="2021-10-01T00:00:00"/>
    <s v="Seed"/>
    <n v="34944205"/>
    <n v="133398953"/>
    <s v="Sequoia Capital"/>
    <n v="7"/>
    <n v="2606"/>
    <n v="36390421"/>
    <n v="2"/>
    <x v="0"/>
    <x v="0"/>
  </r>
  <r>
    <x v="4461"/>
    <s v="Startup4462"/>
    <s v="FinTech"/>
    <s v="UAE"/>
    <s v="Dubai"/>
    <n v="2011"/>
    <d v="2024-02-03T00:00:00"/>
    <s v="IPO"/>
    <n v="11831319"/>
    <n v="524854320"/>
    <s v="Peak XV"/>
    <n v="5"/>
    <n v="3656"/>
    <n v="75860915"/>
    <n v="20"/>
    <x v="0"/>
    <x v="0"/>
  </r>
  <r>
    <x v="4462"/>
    <s v="Startup4463"/>
    <s v="FinTech"/>
    <s v="Japan"/>
    <s v="Tokyo"/>
    <n v="2014"/>
    <d v="2021-02-03T00:00:00"/>
    <s v="Series B"/>
    <n v="8785674"/>
    <n v="958563727"/>
    <s v="Andreessen Horowitz"/>
    <n v="4"/>
    <n v="2093"/>
    <n v="83011058"/>
    <n v="11"/>
    <x v="2"/>
    <x v="1"/>
  </r>
  <r>
    <x v="4463"/>
    <s v="Startup4464"/>
    <s v="EdTech"/>
    <s v="Singapore"/>
    <s v="Singapore"/>
    <n v="2021"/>
    <d v="2022-04-03T00:00:00"/>
    <s v="IPO"/>
    <n v="23707136"/>
    <n v="793618016"/>
    <s v="Tiger Global"/>
    <n v="5"/>
    <n v="627"/>
    <n v="45396294"/>
    <n v="34"/>
    <x v="3"/>
    <x v="0"/>
  </r>
  <r>
    <x v="4464"/>
    <s v="Startup4465"/>
    <s v="AgriTech"/>
    <s v="Japan"/>
    <s v="Tokyo"/>
    <n v="2015"/>
    <d v="2024-07-11T00:00:00"/>
    <s v="IPO"/>
    <n v="35401602"/>
    <n v="290473088"/>
    <s v="Sequoia Capital"/>
    <n v="2"/>
    <n v="3863"/>
    <n v="52692480"/>
    <n v="4"/>
    <x v="3"/>
    <x v="0"/>
  </r>
  <r>
    <x v="4465"/>
    <s v="Startup4466"/>
    <s v="AI"/>
    <s v="Germany"/>
    <s v="Munich"/>
    <n v="2010"/>
    <d v="2024-10-09T00:00:00"/>
    <s v="IPO"/>
    <n v="35291962"/>
    <n v="861894724"/>
    <s v="Y Combinator"/>
    <n v="8"/>
    <n v="2411"/>
    <n v="12585831"/>
    <n v="33"/>
    <x v="1"/>
    <x v="1"/>
  </r>
  <r>
    <x v="4466"/>
    <s v="Startup4467"/>
    <s v="E-Commerce"/>
    <s v="Japan"/>
    <s v="Tokyo"/>
    <n v="2022"/>
    <d v="2025-10-03T00:00:00"/>
    <s v="Series D"/>
    <n v="9109405"/>
    <n v="715193398"/>
    <s v="Y Combinator"/>
    <n v="1"/>
    <n v="2951"/>
    <n v="47639711"/>
    <n v="33"/>
    <x v="2"/>
    <x v="0"/>
  </r>
  <r>
    <x v="4467"/>
    <s v="Startup4468"/>
    <s v="HealthTech"/>
    <s v="France"/>
    <s v="Paris"/>
    <n v="2015"/>
    <d v="2023-09-20T00:00:00"/>
    <s v="Series B"/>
    <n v="46950236"/>
    <n v="563723200"/>
    <s v="Lightspeed"/>
    <n v="5"/>
    <n v="2189"/>
    <n v="40377756"/>
    <n v="5"/>
    <x v="3"/>
    <x v="0"/>
  </r>
  <r>
    <x v="4468"/>
    <s v="Startup4469"/>
    <s v="EdTech"/>
    <s v="Canada"/>
    <s v="Vancouver"/>
    <n v="2010"/>
    <d v="2024-05-26T00:00:00"/>
    <s v="Series A"/>
    <n v="16398353"/>
    <n v="770292543"/>
    <s v="SoftBank"/>
    <n v="1"/>
    <n v="2782"/>
    <n v="99403249"/>
    <n v="3"/>
    <x v="2"/>
    <x v="0"/>
  </r>
  <r>
    <x v="4469"/>
    <s v="Startup4470"/>
    <s v="Robotics"/>
    <s v="UAE"/>
    <s v="Dubai"/>
    <n v="2017"/>
    <d v="2024-05-02T00:00:00"/>
    <s v="Series D"/>
    <n v="38684732"/>
    <n v="142909732"/>
    <s v="Tiger Global"/>
    <n v="7"/>
    <n v="2915"/>
    <n v="19484142"/>
    <n v="9"/>
    <x v="2"/>
    <x v="0"/>
  </r>
  <r>
    <x v="4470"/>
    <s v="Startup4471"/>
    <s v="FinTech"/>
    <s v="UAE"/>
    <s v="Abu Dhabi"/>
    <n v="2024"/>
    <d v="2022-04-15T00:00:00"/>
    <s v="Series D"/>
    <n v="17580865"/>
    <n v="342498522"/>
    <s v="Andreessen Horowitz"/>
    <n v="15"/>
    <n v="2307"/>
    <n v="81790457"/>
    <n v="34"/>
    <x v="3"/>
    <x v="0"/>
  </r>
  <r>
    <x v="4471"/>
    <s v="Startup4472"/>
    <s v="EdTech"/>
    <s v="Australia"/>
    <s v="Melbourne"/>
    <n v="2023"/>
    <d v="2024-03-11T00:00:00"/>
    <s v="IPO"/>
    <n v="48337872"/>
    <n v="133799186"/>
    <s v="Y Combinator"/>
    <n v="12"/>
    <n v="4609"/>
    <n v="48913807"/>
    <n v="27"/>
    <x v="2"/>
    <x v="0"/>
  </r>
  <r>
    <x v="4472"/>
    <s v="Startup4473"/>
    <s v="HealthTech"/>
    <s v="USA"/>
    <s v="San Francisco"/>
    <n v="2013"/>
    <d v="2021-12-15T00:00:00"/>
    <s v="Series A"/>
    <n v="8164004"/>
    <n v="714270810"/>
    <s v="Tiger Global"/>
    <n v="2"/>
    <n v="3392"/>
    <n v="34503709"/>
    <n v="24"/>
    <x v="3"/>
    <x v="0"/>
  </r>
  <r>
    <x v="4473"/>
    <s v="Startup4474"/>
    <s v="HealthTech"/>
    <s v="Japan"/>
    <s v="Tokyo"/>
    <n v="2022"/>
    <d v="2022-05-30T00:00:00"/>
    <s v="Series A"/>
    <n v="8309141"/>
    <n v="804096964"/>
    <s v="Y Combinator"/>
    <n v="5"/>
    <n v="3436"/>
    <n v="46365173"/>
    <n v="6"/>
    <x v="2"/>
    <x v="1"/>
  </r>
  <r>
    <x v="4474"/>
    <s v="Startup4475"/>
    <s v="AgriTech"/>
    <s v="France"/>
    <s v="Paris"/>
    <n v="2017"/>
    <d v="2025-09-22T00:00:00"/>
    <s v="Series D"/>
    <n v="11853082"/>
    <n v="509711095"/>
    <s v="Sequoia Capital"/>
    <n v="14"/>
    <n v="940"/>
    <n v="17971441"/>
    <n v="26"/>
    <x v="2"/>
    <x v="0"/>
  </r>
  <r>
    <x v="4475"/>
    <s v="Startup4476"/>
    <s v="AgriTech"/>
    <s v="UAE"/>
    <s v="Dubai"/>
    <n v="2021"/>
    <d v="2025-10-09T00:00:00"/>
    <s v="IPO"/>
    <n v="49276938"/>
    <n v="97683634"/>
    <s v="Peak XV"/>
    <n v="10"/>
    <n v="1535"/>
    <n v="86355965"/>
    <n v="22"/>
    <x v="1"/>
    <x v="0"/>
  </r>
  <r>
    <x v="4476"/>
    <s v="Startup4477"/>
    <s v="AgriTech"/>
    <s v="USA"/>
    <s v="Austin"/>
    <n v="2024"/>
    <d v="2026-03-09T00:00:00"/>
    <s v="Series A"/>
    <n v="36436658"/>
    <n v="440148853"/>
    <s v="Tiger Global"/>
    <n v="1"/>
    <n v="1726"/>
    <n v="20674007"/>
    <n v="35"/>
    <x v="1"/>
    <x v="0"/>
  </r>
  <r>
    <x v="4477"/>
    <s v="Startup4478"/>
    <s v="AI"/>
    <s v="India"/>
    <s v="Pune"/>
    <n v="2015"/>
    <d v="2021-10-15T00:00:00"/>
    <s v="Series A"/>
    <n v="44910015"/>
    <n v="235229223"/>
    <s v="Peak XV"/>
    <n v="4"/>
    <n v="4677"/>
    <n v="93488556"/>
    <n v="29"/>
    <x v="3"/>
    <x v="0"/>
  </r>
  <r>
    <x v="4478"/>
    <s v="Startup4479"/>
    <s v="AI"/>
    <s v="India"/>
    <s v="Bengaluru"/>
    <n v="2018"/>
    <d v="2025-07-09T00:00:00"/>
    <s v="Series D"/>
    <n v="13059391"/>
    <n v="796730100"/>
    <s v="Sequoia Capital"/>
    <n v="12"/>
    <n v="1159"/>
    <n v="47654358"/>
    <n v="20"/>
    <x v="0"/>
    <x v="0"/>
  </r>
  <r>
    <x v="4479"/>
    <s v="Startup4480"/>
    <s v="SaaS"/>
    <s v="India"/>
    <s v="Pune"/>
    <n v="2022"/>
    <d v="2026-04-01T00:00:00"/>
    <s v="IPO"/>
    <n v="26157646"/>
    <n v="317663269"/>
    <s v="Peak XV"/>
    <n v="1"/>
    <n v="1916"/>
    <n v="56227482"/>
    <n v="37"/>
    <x v="1"/>
    <x v="0"/>
  </r>
  <r>
    <x v="4480"/>
    <s v="Startup4481"/>
    <s v="FinTech"/>
    <s v="Japan"/>
    <s v="Tokyo"/>
    <n v="2018"/>
    <d v="2023-01-17T00:00:00"/>
    <s v="Series A"/>
    <n v="31826595"/>
    <n v="257589681"/>
    <s v="Andreessen Horowitz"/>
    <n v="7"/>
    <n v="751"/>
    <n v="43224413"/>
    <n v="32"/>
    <x v="1"/>
    <x v="0"/>
  </r>
  <r>
    <x v="4481"/>
    <s v="Startup4482"/>
    <s v="AgriTech"/>
    <s v="Australia"/>
    <s v="Melbourne"/>
    <n v="2020"/>
    <d v="2021-04-12T00:00:00"/>
    <s v="IPO"/>
    <n v="30455761"/>
    <n v="783914215"/>
    <s v="Andreessen Horowitz"/>
    <n v="8"/>
    <n v="3652"/>
    <n v="5359325"/>
    <n v="26"/>
    <x v="1"/>
    <x v="0"/>
  </r>
  <r>
    <x v="4482"/>
    <s v="Startup4483"/>
    <s v="Cybersecurity"/>
    <s v="Canada"/>
    <s v="Vancouver"/>
    <n v="2023"/>
    <d v="2023-03-06T00:00:00"/>
    <s v="Series A"/>
    <n v="6024203"/>
    <n v="231760251"/>
    <s v="Andreessen Horowitz"/>
    <n v="9"/>
    <n v="4661"/>
    <n v="37288639"/>
    <n v="25"/>
    <x v="3"/>
    <x v="0"/>
  </r>
  <r>
    <x v="4483"/>
    <s v="Startup4484"/>
    <s v="E-Commerce"/>
    <s v="Canada"/>
    <s v="Toronto"/>
    <n v="2016"/>
    <d v="2022-03-13T00:00:00"/>
    <s v="Seed"/>
    <n v="5620180"/>
    <n v="816388210"/>
    <s v="Accel"/>
    <n v="14"/>
    <n v="2364"/>
    <n v="23203627"/>
    <n v="21"/>
    <x v="3"/>
    <x v="1"/>
  </r>
  <r>
    <x v="4484"/>
    <s v="Startup4485"/>
    <s v="EdTech"/>
    <s v="USA"/>
    <s v="San Francisco"/>
    <n v="2020"/>
    <d v="2025-10-09T00:00:00"/>
    <s v="IPO"/>
    <n v="24792945"/>
    <n v="410634689"/>
    <s v="Y Combinator"/>
    <n v="5"/>
    <n v="627"/>
    <n v="28916814"/>
    <n v="34"/>
    <x v="2"/>
    <x v="0"/>
  </r>
  <r>
    <x v="4485"/>
    <s v="Startup4486"/>
    <s v="Robotics"/>
    <s v="UK"/>
    <s v="London"/>
    <n v="2018"/>
    <d v="2026-05-09T00:00:00"/>
    <s v="Seed"/>
    <n v="46122426"/>
    <n v="749863618"/>
    <s v="Sequoia Capital"/>
    <n v="15"/>
    <n v="4832"/>
    <n v="96085328"/>
    <n v="18"/>
    <x v="0"/>
    <x v="0"/>
  </r>
  <r>
    <x v="4486"/>
    <s v="Startup4487"/>
    <s v="AI"/>
    <s v="India"/>
    <s v="Hyderabad"/>
    <n v="2019"/>
    <d v="2023-01-20T00:00:00"/>
    <s v="Series A"/>
    <n v="15272420"/>
    <n v="166903008"/>
    <s v="SoftBank"/>
    <n v="15"/>
    <n v="3876"/>
    <n v="91266993"/>
    <n v="8"/>
    <x v="2"/>
    <x v="0"/>
  </r>
  <r>
    <x v="4487"/>
    <s v="Startup4488"/>
    <s v="Cybersecurity"/>
    <s v="UAE"/>
    <s v="Dubai"/>
    <n v="2011"/>
    <d v="2024-06-29T00:00:00"/>
    <s v="Series B"/>
    <n v="23399705"/>
    <n v="803039279"/>
    <s v="Tiger Global"/>
    <n v="2"/>
    <n v="1650"/>
    <n v="64291459"/>
    <n v="15"/>
    <x v="3"/>
    <x v="1"/>
  </r>
  <r>
    <x v="4488"/>
    <s v="Startup4489"/>
    <s v="CleanTech"/>
    <s v="France"/>
    <s v="Paris"/>
    <n v="2014"/>
    <d v="2024-02-11T00:00:00"/>
    <s v="Pre-Seed"/>
    <n v="8221208"/>
    <n v="375934602"/>
    <s v="Tiger Global"/>
    <n v="4"/>
    <n v="3275"/>
    <n v="68016487"/>
    <n v="21"/>
    <x v="1"/>
    <x v="0"/>
  </r>
  <r>
    <x v="4489"/>
    <s v="Startup4490"/>
    <s v="FinTech"/>
    <s v="Singapore"/>
    <s v="Singapore"/>
    <n v="2024"/>
    <d v="2024-08-26T00:00:00"/>
    <s v="Series B"/>
    <n v="43776188"/>
    <n v="943078373"/>
    <s v="Tiger Global"/>
    <n v="2"/>
    <n v="1501"/>
    <n v="23295687"/>
    <n v="9"/>
    <x v="0"/>
    <x v="1"/>
  </r>
  <r>
    <x v="4490"/>
    <s v="Startup4491"/>
    <s v="AgriTech"/>
    <s v="Australia"/>
    <s v="Sydney"/>
    <n v="2010"/>
    <d v="2024-12-09T00:00:00"/>
    <s v="Series C"/>
    <n v="13019008"/>
    <n v="693504192"/>
    <s v="Accel"/>
    <n v="11"/>
    <n v="1569"/>
    <n v="12346192"/>
    <n v="9"/>
    <x v="0"/>
    <x v="0"/>
  </r>
  <r>
    <x v="4491"/>
    <s v="Startup4492"/>
    <s v="AgriTech"/>
    <s v="France"/>
    <s v="Paris"/>
    <n v="2016"/>
    <d v="2021-09-11T00:00:00"/>
    <s v="Series D"/>
    <n v="11953004"/>
    <n v="682060784"/>
    <s v="SoftBank"/>
    <n v="12"/>
    <n v="152"/>
    <n v="91032397"/>
    <n v="21"/>
    <x v="2"/>
    <x v="0"/>
  </r>
  <r>
    <x v="4492"/>
    <s v="Startup4493"/>
    <s v="AgriTech"/>
    <s v="France"/>
    <s v="Paris"/>
    <n v="2024"/>
    <d v="2024-10-10T00:00:00"/>
    <s v="Series B"/>
    <n v="27972851"/>
    <n v="513544311"/>
    <s v="Peak XV"/>
    <n v="4"/>
    <n v="2797"/>
    <n v="50177643"/>
    <n v="27"/>
    <x v="1"/>
    <x v="0"/>
  </r>
  <r>
    <x v="4493"/>
    <s v="Startup4494"/>
    <s v="Cybersecurity"/>
    <s v="UK"/>
    <s v="London"/>
    <n v="2022"/>
    <d v="2025-12-26T00:00:00"/>
    <s v="Series D"/>
    <n v="15576682"/>
    <n v="649491110"/>
    <s v="Sequoia Capital"/>
    <n v="8"/>
    <n v="3023"/>
    <n v="78674032"/>
    <n v="14"/>
    <x v="0"/>
    <x v="0"/>
  </r>
  <r>
    <x v="4494"/>
    <s v="Startup4495"/>
    <s v="E-Commerce"/>
    <s v="UAE"/>
    <s v="Abu Dhabi"/>
    <n v="2019"/>
    <d v="2022-05-14T00:00:00"/>
    <s v="Series D"/>
    <n v="40907900"/>
    <n v="794106222"/>
    <s v="Accel"/>
    <n v="3"/>
    <n v="3365"/>
    <n v="76185881"/>
    <n v="25"/>
    <x v="2"/>
    <x v="0"/>
  </r>
  <r>
    <x v="4495"/>
    <s v="Startup4496"/>
    <s v="EdTech"/>
    <s v="Japan"/>
    <s v="Tokyo"/>
    <n v="2023"/>
    <d v="2024-09-12T00:00:00"/>
    <s v="Series A"/>
    <n v="25558244"/>
    <n v="372687672"/>
    <s v="Y Combinator"/>
    <n v="13"/>
    <n v="2161"/>
    <n v="76838112"/>
    <n v="8"/>
    <x v="1"/>
    <x v="0"/>
  </r>
  <r>
    <x v="4496"/>
    <s v="Startup4497"/>
    <s v="E-Commerce"/>
    <s v="Germany"/>
    <s v="Munich"/>
    <n v="2016"/>
    <d v="2026-03-20T00:00:00"/>
    <s v="Series C"/>
    <n v="19099609"/>
    <n v="225041797"/>
    <s v="SoftBank"/>
    <n v="9"/>
    <n v="4225"/>
    <n v="51643358"/>
    <n v="3"/>
    <x v="1"/>
    <x v="0"/>
  </r>
  <r>
    <x v="4497"/>
    <s v="Startup4498"/>
    <s v="E-Commerce"/>
    <s v="Singapore"/>
    <s v="Singapore"/>
    <n v="2010"/>
    <d v="2022-04-04T00:00:00"/>
    <s v="Seed"/>
    <n v="9768089"/>
    <n v="444893632"/>
    <s v="Sequoia Capital"/>
    <n v="15"/>
    <n v="3534"/>
    <n v="22535511"/>
    <n v="20"/>
    <x v="2"/>
    <x v="0"/>
  </r>
  <r>
    <x v="4498"/>
    <s v="Startup4499"/>
    <s v="SaaS"/>
    <s v="Japan"/>
    <s v="Tokyo"/>
    <n v="2017"/>
    <d v="2023-09-13T00:00:00"/>
    <s v="Seed"/>
    <n v="18026319"/>
    <n v="893709336"/>
    <s v="Peak XV"/>
    <n v="5"/>
    <n v="903"/>
    <n v="40926953"/>
    <n v="12"/>
    <x v="2"/>
    <x v="1"/>
  </r>
  <r>
    <x v="4499"/>
    <s v="Startup4500"/>
    <s v="Cybersecurity"/>
    <s v="France"/>
    <s v="Paris"/>
    <n v="2024"/>
    <d v="2021-02-21T00:00:00"/>
    <s v="Pre-Seed"/>
    <n v="26220808"/>
    <n v="821855700"/>
    <s v="Y Combinator"/>
    <n v="5"/>
    <n v="497"/>
    <n v="85383671"/>
    <n v="7"/>
    <x v="1"/>
    <x v="1"/>
  </r>
  <r>
    <x v="4500"/>
    <s v="Startup4501"/>
    <s v="CleanTech"/>
    <s v="UK"/>
    <s v="London"/>
    <n v="2011"/>
    <d v="2025-04-17T00:00:00"/>
    <s v="Seed"/>
    <n v="1455182"/>
    <n v="111189720"/>
    <s v="Lightspeed"/>
    <n v="8"/>
    <n v="993"/>
    <n v="97117176"/>
    <n v="37"/>
    <x v="2"/>
    <x v="0"/>
  </r>
  <r>
    <x v="4501"/>
    <s v="Startup4502"/>
    <s v="Robotics"/>
    <s v="Singapore"/>
    <s v="Singapore"/>
    <n v="2016"/>
    <d v="2024-01-21T00:00:00"/>
    <s v="Series A"/>
    <n v="16971547"/>
    <n v="385054751"/>
    <s v="Tiger Global"/>
    <n v="7"/>
    <n v="4323"/>
    <n v="1091848"/>
    <n v="38"/>
    <x v="3"/>
    <x v="0"/>
  </r>
  <r>
    <x v="4502"/>
    <s v="Startup4503"/>
    <s v="Cybersecurity"/>
    <s v="UAE"/>
    <s v="Dubai"/>
    <n v="2023"/>
    <d v="2025-07-29T00:00:00"/>
    <s v="Series D"/>
    <n v="46912421"/>
    <n v="492918134"/>
    <s v="Y Combinator"/>
    <n v="4"/>
    <n v="1851"/>
    <n v="59420904"/>
    <n v="1"/>
    <x v="0"/>
    <x v="0"/>
  </r>
  <r>
    <x v="4503"/>
    <s v="Startup4504"/>
    <s v="Robotics"/>
    <s v="UAE"/>
    <s v="Dubai"/>
    <n v="2011"/>
    <d v="2025-03-22T00:00:00"/>
    <s v="Pre-Seed"/>
    <n v="5503934"/>
    <n v="873778049"/>
    <s v="Y Combinator"/>
    <n v="11"/>
    <n v="620"/>
    <n v="46607154"/>
    <n v="23"/>
    <x v="3"/>
    <x v="1"/>
  </r>
  <r>
    <x v="4504"/>
    <s v="Startup4505"/>
    <s v="AI"/>
    <s v="UK"/>
    <s v="Manchester"/>
    <n v="2020"/>
    <d v="2022-11-06T00:00:00"/>
    <s v="Series A"/>
    <n v="29406561"/>
    <n v="167648049"/>
    <s v="Peak XV"/>
    <n v="3"/>
    <n v="384"/>
    <n v="95456837"/>
    <n v="26"/>
    <x v="0"/>
    <x v="0"/>
  </r>
  <r>
    <x v="4505"/>
    <s v="Startup4506"/>
    <s v="E-Commerce"/>
    <s v="France"/>
    <s v="Paris"/>
    <n v="2018"/>
    <d v="2022-11-14T00:00:00"/>
    <s v="Seed"/>
    <n v="32356560"/>
    <n v="722323080"/>
    <s v="Accel"/>
    <n v="1"/>
    <n v="70"/>
    <n v="78995521"/>
    <n v="3"/>
    <x v="2"/>
    <x v="0"/>
  </r>
  <r>
    <x v="4506"/>
    <s v="Startup4507"/>
    <s v="CleanTech"/>
    <s v="India"/>
    <s v="Mumbai"/>
    <n v="2016"/>
    <d v="2023-06-18T00:00:00"/>
    <s v="Pre-Seed"/>
    <n v="39881004"/>
    <n v="56310762"/>
    <s v="Andreessen Horowitz"/>
    <n v="1"/>
    <n v="1495"/>
    <n v="21819974"/>
    <n v="2"/>
    <x v="3"/>
    <x v="0"/>
  </r>
  <r>
    <x v="4507"/>
    <s v="Startup4508"/>
    <s v="Robotics"/>
    <s v="France"/>
    <s v="Paris"/>
    <n v="2016"/>
    <d v="2022-12-17T00:00:00"/>
    <s v="Seed"/>
    <n v="14251817"/>
    <n v="239025001"/>
    <s v="Lightspeed"/>
    <n v="13"/>
    <n v="3780"/>
    <n v="64495851"/>
    <n v="31"/>
    <x v="1"/>
    <x v="0"/>
  </r>
  <r>
    <x v="4508"/>
    <s v="Startup4509"/>
    <s v="E-Commerce"/>
    <s v="Germany"/>
    <s v="Berlin"/>
    <n v="2024"/>
    <d v="2021-02-12T00:00:00"/>
    <s v="IPO"/>
    <n v="19891015"/>
    <n v="689911512"/>
    <s v="Tiger Global"/>
    <n v="14"/>
    <n v="1970"/>
    <n v="86289066"/>
    <n v="12"/>
    <x v="2"/>
    <x v="0"/>
  </r>
  <r>
    <x v="4509"/>
    <s v="Startup4510"/>
    <s v="Cybersecurity"/>
    <s v="USA"/>
    <s v="San Francisco"/>
    <n v="2024"/>
    <d v="2023-12-08T00:00:00"/>
    <s v="Series A"/>
    <n v="1589214"/>
    <n v="87348112"/>
    <s v="Accel"/>
    <n v="1"/>
    <n v="753"/>
    <n v="87319766"/>
    <n v="22"/>
    <x v="0"/>
    <x v="0"/>
  </r>
  <r>
    <x v="4510"/>
    <s v="Startup4511"/>
    <s v="FinTech"/>
    <s v="Canada"/>
    <s v="Toronto"/>
    <n v="2019"/>
    <d v="2025-05-21T00:00:00"/>
    <s v="Series D"/>
    <n v="49212207"/>
    <n v="264640677"/>
    <s v="Sequoia Capital"/>
    <n v="8"/>
    <n v="4858"/>
    <n v="97998960"/>
    <n v="24"/>
    <x v="1"/>
    <x v="0"/>
  </r>
  <r>
    <x v="4511"/>
    <s v="Startup4512"/>
    <s v="HealthTech"/>
    <s v="Singapore"/>
    <s v="Singapore"/>
    <n v="2022"/>
    <d v="2026-02-11T00:00:00"/>
    <s v="Series A"/>
    <n v="4784482"/>
    <n v="215497363"/>
    <s v="Y Combinator"/>
    <n v="13"/>
    <n v="542"/>
    <n v="42968377"/>
    <n v="7"/>
    <x v="0"/>
    <x v="0"/>
  </r>
  <r>
    <x v="4512"/>
    <s v="Startup4513"/>
    <s v="HealthTech"/>
    <s v="UK"/>
    <s v="London"/>
    <n v="2017"/>
    <d v="2025-05-12T00:00:00"/>
    <s v="IPO"/>
    <n v="39162326"/>
    <n v="711572887"/>
    <s v="Accel"/>
    <n v="3"/>
    <n v="1899"/>
    <n v="36298991"/>
    <n v="34"/>
    <x v="2"/>
    <x v="0"/>
  </r>
  <r>
    <x v="4513"/>
    <s v="Startup4514"/>
    <s v="Cybersecurity"/>
    <s v="UAE"/>
    <s v="Dubai"/>
    <n v="2014"/>
    <d v="2024-08-25T00:00:00"/>
    <s v="Series B"/>
    <n v="43130903"/>
    <n v="289684935"/>
    <s v="Sequoia Capital"/>
    <n v="4"/>
    <n v="1715"/>
    <n v="824336"/>
    <n v="20"/>
    <x v="3"/>
    <x v="0"/>
  </r>
  <r>
    <x v="4514"/>
    <s v="Startup4515"/>
    <s v="Robotics"/>
    <s v="UK"/>
    <s v="Manchester"/>
    <n v="2015"/>
    <d v="2022-07-13T00:00:00"/>
    <s v="Series D"/>
    <n v="2968687"/>
    <n v="480405501"/>
    <s v="Y Combinator"/>
    <n v="10"/>
    <n v="2818"/>
    <n v="67844181"/>
    <n v="24"/>
    <x v="3"/>
    <x v="0"/>
  </r>
  <r>
    <x v="4515"/>
    <s v="Startup4516"/>
    <s v="EdTech"/>
    <s v="UAE"/>
    <s v="Abu Dhabi"/>
    <n v="2017"/>
    <d v="2021-12-27T00:00:00"/>
    <s v="Seed"/>
    <n v="15999452"/>
    <n v="20405209"/>
    <s v="Andreessen Horowitz"/>
    <n v="6"/>
    <n v="4685"/>
    <n v="99675036"/>
    <n v="2"/>
    <x v="3"/>
    <x v="0"/>
  </r>
  <r>
    <x v="4516"/>
    <s v="Startup4517"/>
    <s v="HealthTech"/>
    <s v="Australia"/>
    <s v="Sydney"/>
    <n v="2023"/>
    <d v="2021-12-28T00:00:00"/>
    <s v="Pre-Seed"/>
    <n v="13100038"/>
    <n v="918745357"/>
    <s v="Tiger Global"/>
    <n v="4"/>
    <n v="1702"/>
    <n v="56578436"/>
    <n v="11"/>
    <x v="3"/>
    <x v="1"/>
  </r>
  <r>
    <x v="4517"/>
    <s v="Startup4518"/>
    <s v="AI"/>
    <s v="Singapore"/>
    <s v="Singapore"/>
    <n v="2019"/>
    <d v="2023-04-13T00:00:00"/>
    <s v="Series D"/>
    <n v="13245749"/>
    <n v="741877306"/>
    <s v="Y Combinator"/>
    <n v="15"/>
    <n v="2671"/>
    <n v="17600171"/>
    <n v="26"/>
    <x v="3"/>
    <x v="0"/>
  </r>
  <r>
    <x v="4518"/>
    <s v="Startup4519"/>
    <s v="E-Commerce"/>
    <s v="Singapore"/>
    <s v="Singapore"/>
    <n v="2015"/>
    <d v="2024-04-01T00:00:00"/>
    <s v="Pre-Seed"/>
    <n v="44852749"/>
    <n v="309787170"/>
    <s v="Tiger Global"/>
    <n v="2"/>
    <n v="2973"/>
    <n v="79884791"/>
    <n v="5"/>
    <x v="0"/>
    <x v="0"/>
  </r>
  <r>
    <x v="4519"/>
    <s v="Startup4520"/>
    <s v="FinTech"/>
    <s v="Australia"/>
    <s v="Melbourne"/>
    <n v="2021"/>
    <d v="2024-08-03T00:00:00"/>
    <s v="Series D"/>
    <n v="3646814"/>
    <n v="938552594"/>
    <s v="Lightspeed"/>
    <n v="11"/>
    <n v="890"/>
    <n v="64599010"/>
    <n v="33"/>
    <x v="2"/>
    <x v="1"/>
  </r>
  <r>
    <x v="4520"/>
    <s v="Startup4521"/>
    <s v="FinTech"/>
    <s v="Japan"/>
    <s v="Tokyo"/>
    <n v="2021"/>
    <d v="2021-10-29T00:00:00"/>
    <s v="IPO"/>
    <n v="49071405"/>
    <n v="503884358"/>
    <s v="Sequoia Capital"/>
    <n v="3"/>
    <n v="3785"/>
    <n v="49216189"/>
    <n v="34"/>
    <x v="0"/>
    <x v="0"/>
  </r>
  <r>
    <x v="4521"/>
    <s v="Startup4522"/>
    <s v="Cybersecurity"/>
    <s v="Japan"/>
    <s v="Tokyo"/>
    <n v="2016"/>
    <d v="2025-01-10T00:00:00"/>
    <s v="Seed"/>
    <n v="45015547"/>
    <n v="467191040"/>
    <s v="Andreessen Horowitz"/>
    <n v="6"/>
    <n v="1599"/>
    <n v="80123773"/>
    <n v="14"/>
    <x v="3"/>
    <x v="0"/>
  </r>
  <r>
    <x v="4522"/>
    <s v="Startup4523"/>
    <s v="HealthTech"/>
    <s v="Singapore"/>
    <s v="Singapore"/>
    <n v="2015"/>
    <d v="2023-11-19T00:00:00"/>
    <s v="Pre-Seed"/>
    <n v="1118752"/>
    <n v="28274330"/>
    <s v="Lightspeed"/>
    <n v="14"/>
    <n v="2589"/>
    <n v="19445432"/>
    <n v="15"/>
    <x v="2"/>
    <x v="0"/>
  </r>
  <r>
    <x v="4523"/>
    <s v="Startup4524"/>
    <s v="EdTech"/>
    <s v="Japan"/>
    <s v="Tokyo"/>
    <n v="2012"/>
    <d v="2023-05-25T00:00:00"/>
    <s v="Series B"/>
    <n v="9264847"/>
    <n v="540682766"/>
    <s v="Peak XV"/>
    <n v="9"/>
    <n v="2238"/>
    <n v="1278410"/>
    <n v="7"/>
    <x v="1"/>
    <x v="0"/>
  </r>
  <r>
    <x v="4524"/>
    <s v="Startup4525"/>
    <s v="Robotics"/>
    <s v="India"/>
    <s v="Bengaluru"/>
    <n v="2018"/>
    <d v="2026-02-12T00:00:00"/>
    <s v="Series C"/>
    <n v="6100033"/>
    <n v="742796210"/>
    <s v="Accel"/>
    <n v="7"/>
    <n v="393"/>
    <n v="54511917"/>
    <n v="37"/>
    <x v="3"/>
    <x v="0"/>
  </r>
  <r>
    <x v="4525"/>
    <s v="Startup4526"/>
    <s v="EdTech"/>
    <s v="France"/>
    <s v="Paris"/>
    <n v="2016"/>
    <d v="2024-03-23T00:00:00"/>
    <s v="Seed"/>
    <n v="41763598"/>
    <n v="257222402"/>
    <s v="Y Combinator"/>
    <n v="10"/>
    <n v="4622"/>
    <n v="51921500"/>
    <n v="28"/>
    <x v="1"/>
    <x v="0"/>
  </r>
  <r>
    <x v="4526"/>
    <s v="Startup4527"/>
    <s v="Robotics"/>
    <s v="Australia"/>
    <s v="Sydney"/>
    <n v="2013"/>
    <d v="2021-10-28T00:00:00"/>
    <s v="Series C"/>
    <n v="11732868"/>
    <n v="941926658"/>
    <s v="Lightspeed"/>
    <n v="2"/>
    <n v="3604"/>
    <n v="87578015"/>
    <n v="28"/>
    <x v="0"/>
    <x v="1"/>
  </r>
  <r>
    <x v="4527"/>
    <s v="Startup4528"/>
    <s v="HealthTech"/>
    <s v="Canada"/>
    <s v="Toronto"/>
    <n v="2015"/>
    <d v="2024-01-02T00:00:00"/>
    <s v="Series A"/>
    <n v="24336718"/>
    <n v="715153878"/>
    <s v="Accel"/>
    <n v="11"/>
    <n v="3055"/>
    <n v="91159446"/>
    <n v="9"/>
    <x v="3"/>
    <x v="0"/>
  </r>
  <r>
    <x v="4528"/>
    <s v="Startup4529"/>
    <s v="AI"/>
    <s v="USA"/>
    <s v="Austin"/>
    <n v="2016"/>
    <d v="2023-05-11T00:00:00"/>
    <s v="Series C"/>
    <n v="14392654"/>
    <n v="134728971"/>
    <s v="Accel"/>
    <n v="7"/>
    <n v="839"/>
    <n v="7229724"/>
    <n v="36"/>
    <x v="0"/>
    <x v="0"/>
  </r>
  <r>
    <x v="4529"/>
    <s v="Startup4530"/>
    <s v="CleanTech"/>
    <s v="Japan"/>
    <s v="Tokyo"/>
    <n v="2013"/>
    <d v="2022-11-15T00:00:00"/>
    <s v="Series B"/>
    <n v="25083365"/>
    <n v="893484299"/>
    <s v="SoftBank"/>
    <n v="14"/>
    <n v="2106"/>
    <n v="97570286"/>
    <n v="22"/>
    <x v="0"/>
    <x v="1"/>
  </r>
  <r>
    <x v="4530"/>
    <s v="Startup4531"/>
    <s v="E-Commerce"/>
    <s v="France"/>
    <s v="Paris"/>
    <n v="2013"/>
    <d v="2023-05-30T00:00:00"/>
    <s v="Pre-Seed"/>
    <n v="25441705"/>
    <n v="489912235"/>
    <s v="Andreessen Horowitz"/>
    <n v="3"/>
    <n v="3240"/>
    <n v="99046626"/>
    <n v="33"/>
    <x v="1"/>
    <x v="0"/>
  </r>
  <r>
    <x v="4531"/>
    <s v="Startup4532"/>
    <s v="FinTech"/>
    <s v="Canada"/>
    <s v="Toronto"/>
    <n v="2022"/>
    <d v="2023-04-09T00:00:00"/>
    <s v="Series C"/>
    <n v="7231511"/>
    <n v="814851050"/>
    <s v="SoftBank"/>
    <n v="9"/>
    <n v="1820"/>
    <n v="75252199"/>
    <n v="1"/>
    <x v="1"/>
    <x v="1"/>
  </r>
  <r>
    <x v="4532"/>
    <s v="Startup4533"/>
    <s v="Robotics"/>
    <s v="UK"/>
    <s v="Manchester"/>
    <n v="2021"/>
    <d v="2022-02-14T00:00:00"/>
    <s v="IPO"/>
    <n v="48508125"/>
    <n v="978998433"/>
    <s v="SoftBank"/>
    <n v="13"/>
    <n v="3067"/>
    <n v="79060870"/>
    <n v="23"/>
    <x v="0"/>
    <x v="1"/>
  </r>
  <r>
    <x v="4533"/>
    <s v="Startup4534"/>
    <s v="FinTech"/>
    <s v="France"/>
    <s v="Paris"/>
    <n v="2021"/>
    <d v="2025-06-20T00:00:00"/>
    <s v="Pre-Seed"/>
    <n v="37201058"/>
    <n v="949032129"/>
    <s v="Lightspeed"/>
    <n v="1"/>
    <n v="4516"/>
    <n v="25384572"/>
    <n v="38"/>
    <x v="0"/>
    <x v="1"/>
  </r>
  <r>
    <x v="4534"/>
    <s v="Startup4535"/>
    <s v="E-Commerce"/>
    <s v="Australia"/>
    <s v="Sydney"/>
    <n v="2018"/>
    <d v="2021-08-02T00:00:00"/>
    <s v="Series B"/>
    <n v="47507896"/>
    <n v="379204349"/>
    <s v="SoftBank"/>
    <n v="14"/>
    <n v="693"/>
    <n v="27010151"/>
    <n v="27"/>
    <x v="3"/>
    <x v="0"/>
  </r>
  <r>
    <x v="4535"/>
    <s v="Startup4536"/>
    <s v="FinTech"/>
    <s v="Singapore"/>
    <s v="Singapore"/>
    <n v="2017"/>
    <d v="2022-04-07T00:00:00"/>
    <s v="Series C"/>
    <n v="48700060"/>
    <n v="928624346"/>
    <s v="SoftBank"/>
    <n v="1"/>
    <n v="1122"/>
    <n v="61913112"/>
    <n v="33"/>
    <x v="0"/>
    <x v="1"/>
  </r>
  <r>
    <x v="4536"/>
    <s v="Startup4537"/>
    <s v="AI"/>
    <s v="India"/>
    <s v="Hyderabad"/>
    <n v="2012"/>
    <d v="2023-05-09T00:00:00"/>
    <s v="Series D"/>
    <n v="10797329"/>
    <n v="503137207"/>
    <s v="Y Combinator"/>
    <n v="12"/>
    <n v="794"/>
    <n v="24815210"/>
    <n v="19"/>
    <x v="0"/>
    <x v="0"/>
  </r>
  <r>
    <x v="4537"/>
    <s v="Startup4538"/>
    <s v="Cybersecurity"/>
    <s v="Australia"/>
    <s v="Melbourne"/>
    <n v="2022"/>
    <d v="2023-07-06T00:00:00"/>
    <s v="Pre-Seed"/>
    <n v="30404168"/>
    <n v="951898531"/>
    <s v="Lightspeed"/>
    <n v="5"/>
    <n v="796"/>
    <n v="12069821"/>
    <n v="19"/>
    <x v="2"/>
    <x v="1"/>
  </r>
  <r>
    <x v="4538"/>
    <s v="Startup4539"/>
    <s v="E-Commerce"/>
    <s v="India"/>
    <s v="Bengaluru"/>
    <n v="2016"/>
    <d v="2023-10-29T00:00:00"/>
    <s v="Series B"/>
    <n v="4945275"/>
    <n v="408612269"/>
    <s v="Accel"/>
    <n v="2"/>
    <n v="2869"/>
    <n v="6142805"/>
    <n v="16"/>
    <x v="2"/>
    <x v="0"/>
  </r>
  <r>
    <x v="4539"/>
    <s v="Startup4540"/>
    <s v="Cybersecurity"/>
    <s v="UK"/>
    <s v="Manchester"/>
    <n v="2024"/>
    <d v="2025-06-28T00:00:00"/>
    <s v="Seed"/>
    <n v="10584769"/>
    <n v="512579872"/>
    <s v="Andreessen Horowitz"/>
    <n v="10"/>
    <n v="4721"/>
    <n v="57664180"/>
    <n v="24"/>
    <x v="0"/>
    <x v="0"/>
  </r>
  <r>
    <x v="4540"/>
    <s v="Startup4541"/>
    <s v="HealthTech"/>
    <s v="Japan"/>
    <s v="Tokyo"/>
    <n v="2020"/>
    <d v="2023-05-12T00:00:00"/>
    <s v="IPO"/>
    <n v="22663566"/>
    <n v="958894197"/>
    <s v="Peak XV"/>
    <n v="8"/>
    <n v="143"/>
    <n v="10575521"/>
    <n v="12"/>
    <x v="2"/>
    <x v="1"/>
  </r>
  <r>
    <x v="4541"/>
    <s v="Startup4542"/>
    <s v="EdTech"/>
    <s v="Japan"/>
    <s v="Tokyo"/>
    <n v="2018"/>
    <d v="2022-08-07T00:00:00"/>
    <s v="Series B"/>
    <n v="30967848"/>
    <n v="398214185"/>
    <s v="Lightspeed"/>
    <n v="15"/>
    <n v="201"/>
    <n v="81886637"/>
    <n v="17"/>
    <x v="2"/>
    <x v="0"/>
  </r>
  <r>
    <x v="4542"/>
    <s v="Startup4543"/>
    <s v="SaaS"/>
    <s v="Singapore"/>
    <s v="Singapore"/>
    <n v="2010"/>
    <d v="2021-01-16T00:00:00"/>
    <s v="Series B"/>
    <n v="6002601"/>
    <n v="554371647"/>
    <s v="Y Combinator"/>
    <n v="11"/>
    <n v="2114"/>
    <n v="96909403"/>
    <n v="27"/>
    <x v="1"/>
    <x v="0"/>
  </r>
  <r>
    <x v="4543"/>
    <s v="Startup4544"/>
    <s v="CleanTech"/>
    <s v="UK"/>
    <s v="London"/>
    <n v="2016"/>
    <d v="2025-08-10T00:00:00"/>
    <s v="Pre-Seed"/>
    <n v="31314950"/>
    <n v="601971146"/>
    <s v="SoftBank"/>
    <n v="6"/>
    <n v="421"/>
    <n v="63945295"/>
    <n v="37"/>
    <x v="3"/>
    <x v="0"/>
  </r>
  <r>
    <x v="4544"/>
    <s v="Startup4545"/>
    <s v="FinTech"/>
    <s v="India"/>
    <s v="Bengaluru"/>
    <n v="2010"/>
    <d v="2022-10-20T00:00:00"/>
    <s v="Series A"/>
    <n v="28926210"/>
    <n v="929160735"/>
    <s v="SoftBank"/>
    <n v="13"/>
    <n v="3939"/>
    <n v="8044758"/>
    <n v="14"/>
    <x v="0"/>
    <x v="1"/>
  </r>
  <r>
    <x v="4545"/>
    <s v="Startup4546"/>
    <s v="E-Commerce"/>
    <s v="India"/>
    <s v="Bengaluru"/>
    <n v="2022"/>
    <d v="2026-05-05T00:00:00"/>
    <s v="Pre-Seed"/>
    <n v="28992206"/>
    <n v="676087731"/>
    <s v="SoftBank"/>
    <n v="5"/>
    <n v="2983"/>
    <n v="37341970"/>
    <n v="29"/>
    <x v="2"/>
    <x v="0"/>
  </r>
  <r>
    <x v="4546"/>
    <s v="Startup4547"/>
    <s v="AgriTech"/>
    <s v="Germany"/>
    <s v="Munich"/>
    <n v="2018"/>
    <d v="2023-12-14T00:00:00"/>
    <s v="Pre-Seed"/>
    <n v="43990006"/>
    <n v="838884101"/>
    <s v="SoftBank"/>
    <n v="8"/>
    <n v="709"/>
    <n v="29512415"/>
    <n v="35"/>
    <x v="0"/>
    <x v="1"/>
  </r>
  <r>
    <x v="4547"/>
    <s v="Startup4548"/>
    <s v="AgriTech"/>
    <s v="Australia"/>
    <s v="Sydney"/>
    <n v="2011"/>
    <d v="2023-06-28T00:00:00"/>
    <s v="Seed"/>
    <n v="23130111"/>
    <n v="513696355"/>
    <s v="Tiger Global"/>
    <n v="4"/>
    <n v="454"/>
    <n v="45256268"/>
    <n v="21"/>
    <x v="0"/>
    <x v="0"/>
  </r>
  <r>
    <x v="4548"/>
    <s v="Startup4549"/>
    <s v="AI"/>
    <s v="India"/>
    <s v="Hyderabad"/>
    <n v="2022"/>
    <d v="2024-07-25T00:00:00"/>
    <s v="Seed"/>
    <n v="37007932"/>
    <n v="877155433"/>
    <s v="Andreessen Horowitz"/>
    <n v="13"/>
    <n v="3485"/>
    <n v="4973021"/>
    <n v="38"/>
    <x v="2"/>
    <x v="1"/>
  </r>
  <r>
    <x v="4549"/>
    <s v="Startup4550"/>
    <s v="CleanTech"/>
    <s v="UAE"/>
    <s v="Abu Dhabi"/>
    <n v="2017"/>
    <d v="2024-07-02T00:00:00"/>
    <s v="Series B"/>
    <n v="8176703"/>
    <n v="986431643"/>
    <s v="Lightspeed"/>
    <n v="12"/>
    <n v="2666"/>
    <n v="68422434"/>
    <n v="4"/>
    <x v="3"/>
    <x v="1"/>
  </r>
  <r>
    <x v="4550"/>
    <s v="Startup4551"/>
    <s v="FinTech"/>
    <s v="France"/>
    <s v="Paris"/>
    <n v="2017"/>
    <d v="2021-12-25T00:00:00"/>
    <s v="Seed"/>
    <n v="28837725"/>
    <n v="894088654"/>
    <s v="Y Combinator"/>
    <n v="8"/>
    <n v="557"/>
    <n v="91008747"/>
    <n v="33"/>
    <x v="1"/>
    <x v="1"/>
  </r>
  <r>
    <x v="4551"/>
    <s v="Startup4552"/>
    <s v="HealthTech"/>
    <s v="Singapore"/>
    <s v="Singapore"/>
    <n v="2012"/>
    <d v="2025-09-10T00:00:00"/>
    <s v="Pre-Seed"/>
    <n v="17090985"/>
    <n v="44050036"/>
    <s v="Accel"/>
    <n v="5"/>
    <n v="1597"/>
    <n v="54220763"/>
    <n v="37"/>
    <x v="1"/>
    <x v="0"/>
  </r>
  <r>
    <x v="4552"/>
    <s v="Startup4553"/>
    <s v="CleanTech"/>
    <s v="UAE"/>
    <s v="Abu Dhabi"/>
    <n v="2020"/>
    <d v="2022-12-10T00:00:00"/>
    <s v="Seed"/>
    <n v="15954504"/>
    <n v="257321607"/>
    <s v="Peak XV"/>
    <n v="14"/>
    <n v="429"/>
    <n v="2956839"/>
    <n v="31"/>
    <x v="1"/>
    <x v="0"/>
  </r>
  <r>
    <x v="4553"/>
    <s v="Startup4554"/>
    <s v="FinTech"/>
    <s v="Australia"/>
    <s v="Melbourne"/>
    <n v="2024"/>
    <d v="2026-06-21T00:00:00"/>
    <s v="IPO"/>
    <n v="32227951"/>
    <n v="71680162"/>
    <s v="Tiger Global"/>
    <n v="6"/>
    <n v="4431"/>
    <n v="4971941"/>
    <n v="19"/>
    <x v="3"/>
    <x v="0"/>
  </r>
  <r>
    <x v="4554"/>
    <s v="Startup4555"/>
    <s v="AI"/>
    <s v="India"/>
    <s v="Mumbai"/>
    <n v="2014"/>
    <d v="2022-10-09T00:00:00"/>
    <s v="Series A"/>
    <n v="45524699"/>
    <n v="155205985"/>
    <s v="Sequoia Capital"/>
    <n v="3"/>
    <n v="2484"/>
    <n v="54810986"/>
    <n v="5"/>
    <x v="0"/>
    <x v="0"/>
  </r>
  <r>
    <x v="4555"/>
    <s v="Startup4556"/>
    <s v="AI"/>
    <s v="France"/>
    <s v="Paris"/>
    <n v="2017"/>
    <d v="2024-12-22T00:00:00"/>
    <s v="Series C"/>
    <n v="3363924"/>
    <n v="540244566"/>
    <s v="Tiger Global"/>
    <n v="13"/>
    <n v="4111"/>
    <n v="30978348"/>
    <n v="16"/>
    <x v="3"/>
    <x v="0"/>
  </r>
  <r>
    <x v="4556"/>
    <s v="Startup4557"/>
    <s v="AI"/>
    <s v="Germany"/>
    <s v="Berlin"/>
    <n v="2018"/>
    <d v="2024-12-18T00:00:00"/>
    <s v="Series B"/>
    <n v="8652091"/>
    <n v="704617247"/>
    <s v="Accel"/>
    <n v="8"/>
    <n v="1679"/>
    <n v="46584934"/>
    <n v="5"/>
    <x v="0"/>
    <x v="0"/>
  </r>
  <r>
    <x v="4557"/>
    <s v="Startup4558"/>
    <s v="E-Commerce"/>
    <s v="Singapore"/>
    <s v="Singapore"/>
    <n v="2024"/>
    <d v="2023-02-28T00:00:00"/>
    <s v="Series A"/>
    <n v="13583999"/>
    <n v="429415995"/>
    <s v="Tiger Global"/>
    <n v="11"/>
    <n v="3423"/>
    <n v="1467304"/>
    <n v="24"/>
    <x v="2"/>
    <x v="0"/>
  </r>
  <r>
    <x v="4558"/>
    <s v="Startup4559"/>
    <s v="AgriTech"/>
    <s v="Japan"/>
    <s v="Tokyo"/>
    <n v="2023"/>
    <d v="2024-09-13T00:00:00"/>
    <s v="Series A"/>
    <n v="34768321"/>
    <n v="181475794"/>
    <s v="Sequoia Capital"/>
    <n v="3"/>
    <n v="874"/>
    <n v="7663992"/>
    <n v="37"/>
    <x v="0"/>
    <x v="0"/>
  </r>
  <r>
    <x v="4559"/>
    <s v="Startup4560"/>
    <s v="Robotics"/>
    <s v="UAE"/>
    <s v="Dubai"/>
    <n v="2014"/>
    <d v="2021-11-23T00:00:00"/>
    <s v="IPO"/>
    <n v="1040145"/>
    <n v="265255708"/>
    <s v="Andreessen Horowitz"/>
    <n v="3"/>
    <n v="536"/>
    <n v="69248613"/>
    <n v="13"/>
    <x v="1"/>
    <x v="0"/>
  </r>
  <r>
    <x v="4560"/>
    <s v="Startup4561"/>
    <s v="SaaS"/>
    <s v="Germany"/>
    <s v="Berlin"/>
    <n v="2010"/>
    <d v="2024-10-04T00:00:00"/>
    <s v="IPO"/>
    <n v="19471325"/>
    <n v="93965317"/>
    <s v="Sequoia Capital"/>
    <n v="3"/>
    <n v="2821"/>
    <n v="7741721"/>
    <n v="27"/>
    <x v="3"/>
    <x v="0"/>
  </r>
  <r>
    <x v="4561"/>
    <s v="Startup4562"/>
    <s v="EdTech"/>
    <s v="Japan"/>
    <s v="Tokyo"/>
    <n v="2010"/>
    <d v="2021-10-03T00:00:00"/>
    <s v="Series C"/>
    <n v="2293458"/>
    <n v="698582130"/>
    <s v="Sequoia Capital"/>
    <n v="14"/>
    <n v="2443"/>
    <n v="73399662"/>
    <n v="13"/>
    <x v="1"/>
    <x v="0"/>
  </r>
  <r>
    <x v="4562"/>
    <s v="Startup4563"/>
    <s v="SaaS"/>
    <s v="France"/>
    <s v="Paris"/>
    <n v="2016"/>
    <d v="2021-08-08T00:00:00"/>
    <s v="Series B"/>
    <n v="24524567"/>
    <n v="576293763"/>
    <s v="Andreessen Horowitz"/>
    <n v="12"/>
    <n v="1036"/>
    <n v="99303554"/>
    <n v="23"/>
    <x v="2"/>
    <x v="0"/>
  </r>
  <r>
    <x v="4563"/>
    <s v="Startup4564"/>
    <s v="AgriTech"/>
    <s v="Australia"/>
    <s v="Melbourne"/>
    <n v="2016"/>
    <d v="2022-04-09T00:00:00"/>
    <s v="Series A"/>
    <n v="9885603"/>
    <n v="394934638"/>
    <s v="Y Combinator"/>
    <n v="2"/>
    <n v="1645"/>
    <n v="53147640"/>
    <n v="37"/>
    <x v="0"/>
    <x v="0"/>
  </r>
  <r>
    <x v="4564"/>
    <s v="Startup4565"/>
    <s v="HealthTech"/>
    <s v="Canada"/>
    <s v="Vancouver"/>
    <n v="2016"/>
    <d v="2022-04-21T00:00:00"/>
    <s v="IPO"/>
    <n v="20117573"/>
    <n v="227993304"/>
    <s v="Sequoia Capital"/>
    <n v="5"/>
    <n v="2898"/>
    <n v="16819254"/>
    <n v="20"/>
    <x v="1"/>
    <x v="0"/>
  </r>
  <r>
    <x v="4565"/>
    <s v="Startup4566"/>
    <s v="FinTech"/>
    <s v="India"/>
    <s v="Pune"/>
    <n v="2015"/>
    <d v="2025-11-23T00:00:00"/>
    <s v="Series B"/>
    <n v="21311271"/>
    <n v="725259006"/>
    <s v="SoftBank"/>
    <n v="14"/>
    <n v="3900"/>
    <n v="50409556"/>
    <n v="35"/>
    <x v="3"/>
    <x v="0"/>
  </r>
  <r>
    <x v="4566"/>
    <s v="Startup4567"/>
    <s v="AgriTech"/>
    <s v="Singapore"/>
    <s v="Singapore"/>
    <n v="2023"/>
    <d v="2024-07-14T00:00:00"/>
    <s v="Series D"/>
    <n v="22070409"/>
    <n v="187511246"/>
    <s v="Andreessen Horowitz"/>
    <n v="15"/>
    <n v="1516"/>
    <n v="75231173"/>
    <n v="35"/>
    <x v="1"/>
    <x v="0"/>
  </r>
  <r>
    <x v="4567"/>
    <s v="Startup4568"/>
    <s v="EdTech"/>
    <s v="France"/>
    <s v="Paris"/>
    <n v="2019"/>
    <d v="2026-05-16T00:00:00"/>
    <s v="Pre-Seed"/>
    <n v="23541361"/>
    <n v="384421686"/>
    <s v="Y Combinator"/>
    <n v="9"/>
    <n v="709"/>
    <n v="40049160"/>
    <n v="24"/>
    <x v="0"/>
    <x v="0"/>
  </r>
  <r>
    <x v="4568"/>
    <s v="Startup4569"/>
    <s v="SaaS"/>
    <s v="UK"/>
    <s v="London"/>
    <n v="2019"/>
    <d v="2024-04-21T00:00:00"/>
    <s v="Series D"/>
    <n v="7419895"/>
    <n v="311835293"/>
    <s v="Andreessen Horowitz"/>
    <n v="9"/>
    <n v="1933"/>
    <n v="20033133"/>
    <n v="33"/>
    <x v="0"/>
    <x v="0"/>
  </r>
  <r>
    <x v="4569"/>
    <s v="Startup4570"/>
    <s v="CleanTech"/>
    <s v="Australia"/>
    <s v="Sydney"/>
    <n v="2018"/>
    <d v="2025-07-31T00:00:00"/>
    <s v="Series D"/>
    <n v="3176280"/>
    <n v="406016846"/>
    <s v="SoftBank"/>
    <n v="4"/>
    <n v="4886"/>
    <n v="46563156"/>
    <n v="1"/>
    <x v="0"/>
    <x v="0"/>
  </r>
  <r>
    <x v="4570"/>
    <s v="Startup4571"/>
    <s v="FinTech"/>
    <s v="Japan"/>
    <s v="Tokyo"/>
    <n v="2016"/>
    <d v="2026-06-02T00:00:00"/>
    <s v="Seed"/>
    <n v="31178112"/>
    <n v="278507978"/>
    <s v="Lightspeed"/>
    <n v="14"/>
    <n v="4753"/>
    <n v="28769408"/>
    <n v="18"/>
    <x v="2"/>
    <x v="0"/>
  </r>
  <r>
    <x v="4571"/>
    <s v="Startup4572"/>
    <s v="AgriTech"/>
    <s v="UK"/>
    <s v="Manchester"/>
    <n v="2015"/>
    <d v="2022-10-31T00:00:00"/>
    <s v="Seed"/>
    <n v="35534674"/>
    <n v="591541444"/>
    <s v="Peak XV"/>
    <n v="7"/>
    <n v="1037"/>
    <n v="35828686"/>
    <n v="27"/>
    <x v="3"/>
    <x v="0"/>
  </r>
  <r>
    <x v="4572"/>
    <s v="Startup4573"/>
    <s v="EdTech"/>
    <s v="Singapore"/>
    <s v="Singapore"/>
    <n v="2012"/>
    <d v="2022-11-24T00:00:00"/>
    <s v="Pre-Seed"/>
    <n v="47595555"/>
    <n v="348922648"/>
    <s v="Tiger Global"/>
    <n v="15"/>
    <n v="2315"/>
    <n v="94935192"/>
    <n v="39"/>
    <x v="0"/>
    <x v="0"/>
  </r>
  <r>
    <x v="4573"/>
    <s v="Startup4574"/>
    <s v="Cybersecurity"/>
    <s v="Singapore"/>
    <s v="Singapore"/>
    <n v="2010"/>
    <d v="2023-03-04T00:00:00"/>
    <s v="Series A"/>
    <n v="37653109"/>
    <n v="69372101"/>
    <s v="Peak XV"/>
    <n v="14"/>
    <n v="3173"/>
    <n v="22162759"/>
    <n v="6"/>
    <x v="2"/>
    <x v="0"/>
  </r>
  <r>
    <x v="4574"/>
    <s v="Startup4575"/>
    <s v="Cybersecurity"/>
    <s v="USA"/>
    <s v="San Francisco"/>
    <n v="2017"/>
    <d v="2021-12-18T00:00:00"/>
    <s v="Series C"/>
    <n v="39836133"/>
    <n v="262927879"/>
    <s v="Accel"/>
    <n v="8"/>
    <n v="3225"/>
    <n v="71055442"/>
    <n v="3"/>
    <x v="0"/>
    <x v="0"/>
  </r>
  <r>
    <x v="4575"/>
    <s v="Startup4576"/>
    <s v="Robotics"/>
    <s v="Germany"/>
    <s v="Munich"/>
    <n v="2012"/>
    <d v="2023-01-25T00:00:00"/>
    <s v="Series D"/>
    <n v="7691302"/>
    <n v="715981172"/>
    <s v="Accel"/>
    <n v="13"/>
    <n v="539"/>
    <n v="96841605"/>
    <n v="16"/>
    <x v="1"/>
    <x v="0"/>
  </r>
  <r>
    <x v="4576"/>
    <s v="Startup4577"/>
    <s v="CleanTech"/>
    <s v="Canada"/>
    <s v="Vancouver"/>
    <n v="2013"/>
    <d v="2024-04-17T00:00:00"/>
    <s v="Series B"/>
    <n v="32837022"/>
    <n v="395217294"/>
    <s v="Sequoia Capital"/>
    <n v="15"/>
    <n v="4842"/>
    <n v="71080235"/>
    <n v="40"/>
    <x v="2"/>
    <x v="0"/>
  </r>
  <r>
    <x v="4577"/>
    <s v="Startup4578"/>
    <s v="CleanTech"/>
    <s v="UK"/>
    <s v="London"/>
    <n v="2012"/>
    <d v="2025-06-28T00:00:00"/>
    <s v="Series A"/>
    <n v="8558785"/>
    <n v="414559527"/>
    <s v="SoftBank"/>
    <n v="5"/>
    <n v="2080"/>
    <n v="78191934"/>
    <n v="27"/>
    <x v="2"/>
    <x v="0"/>
  </r>
  <r>
    <x v="4578"/>
    <s v="Startup4579"/>
    <s v="FinTech"/>
    <s v="USA"/>
    <s v="San Francisco"/>
    <n v="2024"/>
    <d v="2026-01-22T00:00:00"/>
    <s v="Series B"/>
    <n v="13252422"/>
    <n v="157006167"/>
    <s v="Sequoia Capital"/>
    <n v="5"/>
    <n v="4602"/>
    <n v="5575395"/>
    <n v="13"/>
    <x v="1"/>
    <x v="0"/>
  </r>
  <r>
    <x v="4579"/>
    <s v="Startup4580"/>
    <s v="Robotics"/>
    <s v="India"/>
    <s v="Hyderabad"/>
    <n v="2024"/>
    <d v="2023-03-11T00:00:00"/>
    <s v="Series D"/>
    <n v="49528955"/>
    <n v="485946803"/>
    <s v="Peak XV"/>
    <n v="8"/>
    <n v="2367"/>
    <n v="12005041"/>
    <n v="18"/>
    <x v="3"/>
    <x v="0"/>
  </r>
  <r>
    <x v="4580"/>
    <s v="Startup4581"/>
    <s v="Cybersecurity"/>
    <s v="India"/>
    <s v="Hyderabad"/>
    <n v="2011"/>
    <d v="2024-09-03T00:00:00"/>
    <s v="Series C"/>
    <n v="12363080"/>
    <n v="561234299"/>
    <s v="Lightspeed"/>
    <n v="2"/>
    <n v="3462"/>
    <n v="53258944"/>
    <n v="24"/>
    <x v="1"/>
    <x v="0"/>
  </r>
  <r>
    <x v="4581"/>
    <s v="Startup4582"/>
    <s v="AgriTech"/>
    <s v="Japan"/>
    <s v="Tokyo"/>
    <n v="2011"/>
    <d v="2025-07-01T00:00:00"/>
    <s v="IPO"/>
    <n v="878634"/>
    <n v="468280097"/>
    <s v="Tiger Global"/>
    <n v="9"/>
    <n v="3590"/>
    <n v="51998058"/>
    <n v="6"/>
    <x v="1"/>
    <x v="0"/>
  </r>
  <r>
    <x v="4582"/>
    <s v="Startup4583"/>
    <s v="Robotics"/>
    <s v="Germany"/>
    <s v="Munich"/>
    <n v="2020"/>
    <d v="2026-04-30T00:00:00"/>
    <s v="Series D"/>
    <n v="3595230"/>
    <n v="572002658"/>
    <s v="Sequoia Capital"/>
    <n v="3"/>
    <n v="861"/>
    <n v="25685481"/>
    <n v="22"/>
    <x v="1"/>
    <x v="0"/>
  </r>
  <r>
    <x v="4583"/>
    <s v="Startup4584"/>
    <s v="AI"/>
    <s v="Canada"/>
    <s v="Toronto"/>
    <n v="2019"/>
    <d v="2021-09-16T00:00:00"/>
    <s v="Pre-Seed"/>
    <n v="3026019"/>
    <n v="645092311"/>
    <s v="Peak XV"/>
    <n v="9"/>
    <n v="3564"/>
    <n v="83045736"/>
    <n v="18"/>
    <x v="1"/>
    <x v="0"/>
  </r>
  <r>
    <x v="4584"/>
    <s v="Startup4585"/>
    <s v="FinTech"/>
    <s v="UK"/>
    <s v="Manchester"/>
    <n v="2024"/>
    <d v="2024-04-05T00:00:00"/>
    <s v="IPO"/>
    <n v="20265586"/>
    <n v="392861892"/>
    <s v="SoftBank"/>
    <n v="1"/>
    <n v="2365"/>
    <n v="83600271"/>
    <n v="32"/>
    <x v="0"/>
    <x v="0"/>
  </r>
  <r>
    <x v="4585"/>
    <s v="Startup4586"/>
    <s v="HealthTech"/>
    <s v="Singapore"/>
    <s v="Singapore"/>
    <n v="2017"/>
    <d v="2024-08-31T00:00:00"/>
    <s v="Series C"/>
    <n v="2155661"/>
    <n v="482014282"/>
    <s v="Tiger Global"/>
    <n v="4"/>
    <n v="1902"/>
    <n v="62560495"/>
    <n v="28"/>
    <x v="2"/>
    <x v="0"/>
  </r>
  <r>
    <x v="4586"/>
    <s v="Startup4587"/>
    <s v="E-Commerce"/>
    <s v="UK"/>
    <s v="London"/>
    <n v="2023"/>
    <d v="2023-07-26T00:00:00"/>
    <s v="Seed"/>
    <n v="28027483"/>
    <n v="70155687"/>
    <s v="Andreessen Horowitz"/>
    <n v="6"/>
    <n v="3151"/>
    <n v="48871948"/>
    <n v="9"/>
    <x v="2"/>
    <x v="0"/>
  </r>
  <r>
    <x v="4587"/>
    <s v="Startup4588"/>
    <s v="FinTech"/>
    <s v="UK"/>
    <s v="Manchester"/>
    <n v="2020"/>
    <d v="2021-11-17T00:00:00"/>
    <s v="Series D"/>
    <n v="33831869"/>
    <n v="122652296"/>
    <s v="Accel"/>
    <n v="3"/>
    <n v="4309"/>
    <n v="64049084"/>
    <n v="3"/>
    <x v="0"/>
    <x v="0"/>
  </r>
  <r>
    <x v="4588"/>
    <s v="Startup4589"/>
    <s v="Cybersecurity"/>
    <s v="Singapore"/>
    <s v="Singapore"/>
    <n v="2022"/>
    <d v="2023-07-07T00:00:00"/>
    <s v="Seed"/>
    <n v="3101832"/>
    <n v="162745635"/>
    <s v="Accel"/>
    <n v="13"/>
    <n v="4392"/>
    <n v="44622586"/>
    <n v="8"/>
    <x v="2"/>
    <x v="0"/>
  </r>
  <r>
    <x v="4589"/>
    <s v="Startup4590"/>
    <s v="E-Commerce"/>
    <s v="Singapore"/>
    <s v="Singapore"/>
    <n v="2023"/>
    <d v="2024-12-04T00:00:00"/>
    <s v="Series C"/>
    <n v="6813248"/>
    <n v="541743834"/>
    <s v="Tiger Global"/>
    <n v="14"/>
    <n v="1693"/>
    <n v="72098801"/>
    <n v="40"/>
    <x v="1"/>
    <x v="0"/>
  </r>
  <r>
    <x v="4590"/>
    <s v="Startup4591"/>
    <s v="SaaS"/>
    <s v="UK"/>
    <s v="Manchester"/>
    <n v="2011"/>
    <d v="2024-01-22T00:00:00"/>
    <s v="Series D"/>
    <n v="16986596"/>
    <n v="341037743"/>
    <s v="Lightspeed"/>
    <n v="12"/>
    <n v="1467"/>
    <n v="31151112"/>
    <n v="39"/>
    <x v="1"/>
    <x v="0"/>
  </r>
  <r>
    <x v="4591"/>
    <s v="Startup4592"/>
    <s v="SaaS"/>
    <s v="Australia"/>
    <s v="Melbourne"/>
    <n v="2011"/>
    <d v="2025-06-28T00:00:00"/>
    <s v="Series A"/>
    <n v="33120828"/>
    <n v="749693091"/>
    <s v="Y Combinator"/>
    <n v="2"/>
    <n v="330"/>
    <n v="74532755"/>
    <n v="11"/>
    <x v="2"/>
    <x v="0"/>
  </r>
  <r>
    <x v="4592"/>
    <s v="Startup4593"/>
    <s v="CleanTech"/>
    <s v="Japan"/>
    <s v="Tokyo"/>
    <n v="2022"/>
    <d v="2024-08-15T00:00:00"/>
    <s v="Series C"/>
    <n v="32896228"/>
    <n v="592900894"/>
    <s v="SoftBank"/>
    <n v="14"/>
    <n v="563"/>
    <n v="91914469"/>
    <n v="20"/>
    <x v="2"/>
    <x v="0"/>
  </r>
  <r>
    <x v="4593"/>
    <s v="Startup4594"/>
    <s v="CleanTech"/>
    <s v="Germany"/>
    <s v="Munich"/>
    <n v="2018"/>
    <d v="2025-05-07T00:00:00"/>
    <s v="Pre-Seed"/>
    <n v="29842007"/>
    <n v="835981562"/>
    <s v="Tiger Global"/>
    <n v="15"/>
    <n v="2590"/>
    <n v="33964106"/>
    <n v="26"/>
    <x v="2"/>
    <x v="1"/>
  </r>
  <r>
    <x v="4594"/>
    <s v="Startup4595"/>
    <s v="FinTech"/>
    <s v="France"/>
    <s v="Paris"/>
    <n v="2012"/>
    <d v="2022-03-16T00:00:00"/>
    <s v="Series C"/>
    <n v="41806479"/>
    <n v="205904148"/>
    <s v="Sequoia Capital"/>
    <n v="2"/>
    <n v="975"/>
    <n v="27085049"/>
    <n v="24"/>
    <x v="1"/>
    <x v="0"/>
  </r>
  <r>
    <x v="4595"/>
    <s v="Startup4596"/>
    <s v="AgriTech"/>
    <s v="Singapore"/>
    <s v="Singapore"/>
    <n v="2024"/>
    <d v="2021-06-13T00:00:00"/>
    <s v="IPO"/>
    <n v="39127230"/>
    <n v="38940250"/>
    <s v="Peak XV"/>
    <n v="1"/>
    <n v="3657"/>
    <n v="12867422"/>
    <n v="30"/>
    <x v="3"/>
    <x v="0"/>
  </r>
  <r>
    <x v="4596"/>
    <s v="Startup4597"/>
    <s v="E-Commerce"/>
    <s v="India"/>
    <s v="Bengaluru"/>
    <n v="2020"/>
    <d v="2022-03-09T00:00:00"/>
    <s v="IPO"/>
    <n v="26540532"/>
    <n v="869361192"/>
    <s v="Sequoia Capital"/>
    <n v="6"/>
    <n v="4746"/>
    <n v="85959655"/>
    <n v="16"/>
    <x v="1"/>
    <x v="1"/>
  </r>
  <r>
    <x v="4597"/>
    <s v="Startup4598"/>
    <s v="Cybersecurity"/>
    <s v="Australia"/>
    <s v="Melbourne"/>
    <n v="2016"/>
    <d v="2025-10-29T00:00:00"/>
    <s v="Seed"/>
    <n v="38297987"/>
    <n v="418191819"/>
    <s v="SoftBank"/>
    <n v="9"/>
    <n v="4766"/>
    <n v="44759442"/>
    <n v="26"/>
    <x v="1"/>
    <x v="0"/>
  </r>
  <r>
    <x v="4598"/>
    <s v="Startup4599"/>
    <s v="SaaS"/>
    <s v="UK"/>
    <s v="London"/>
    <n v="2010"/>
    <d v="2023-02-22T00:00:00"/>
    <s v="Series D"/>
    <n v="38207260"/>
    <n v="880941312"/>
    <s v="Andreessen Horowitz"/>
    <n v="6"/>
    <n v="2996"/>
    <n v="99431380"/>
    <n v="33"/>
    <x v="2"/>
    <x v="1"/>
  </r>
  <r>
    <x v="4599"/>
    <s v="Startup4600"/>
    <s v="FinTech"/>
    <s v="Canada"/>
    <s v="Toronto"/>
    <n v="2011"/>
    <d v="2022-10-26T00:00:00"/>
    <s v="Pre-Seed"/>
    <n v="28654756"/>
    <n v="34711792"/>
    <s v="SoftBank"/>
    <n v="5"/>
    <n v="2449"/>
    <n v="91231786"/>
    <n v="7"/>
    <x v="2"/>
    <x v="0"/>
  </r>
  <r>
    <x v="4600"/>
    <s v="Startup4601"/>
    <s v="AgriTech"/>
    <s v="Germany"/>
    <s v="Munich"/>
    <n v="2016"/>
    <d v="2023-08-06T00:00:00"/>
    <s v="Series B"/>
    <n v="4802254"/>
    <n v="805922169"/>
    <s v="SoftBank"/>
    <n v="11"/>
    <n v="2361"/>
    <n v="40131620"/>
    <n v="22"/>
    <x v="0"/>
    <x v="1"/>
  </r>
  <r>
    <x v="4601"/>
    <s v="Startup4602"/>
    <s v="HealthTech"/>
    <s v="UAE"/>
    <s v="Abu Dhabi"/>
    <n v="2022"/>
    <d v="2024-03-28T00:00:00"/>
    <s v="Pre-Seed"/>
    <n v="23799279"/>
    <n v="411136813"/>
    <s v="Y Combinator"/>
    <n v="11"/>
    <n v="2730"/>
    <n v="8168866"/>
    <n v="35"/>
    <x v="1"/>
    <x v="0"/>
  </r>
  <r>
    <x v="4602"/>
    <s v="Startup4603"/>
    <s v="Cybersecurity"/>
    <s v="Germany"/>
    <s v="Berlin"/>
    <n v="2019"/>
    <d v="2021-02-02T00:00:00"/>
    <s v="Series D"/>
    <n v="24282157"/>
    <n v="767932227"/>
    <s v="Andreessen Horowitz"/>
    <n v="11"/>
    <n v="1134"/>
    <n v="91465656"/>
    <n v="34"/>
    <x v="2"/>
    <x v="0"/>
  </r>
  <r>
    <x v="4603"/>
    <s v="Startup4604"/>
    <s v="CleanTech"/>
    <s v="Australia"/>
    <s v="Sydney"/>
    <n v="2013"/>
    <d v="2023-04-12T00:00:00"/>
    <s v="Series C"/>
    <n v="3217159"/>
    <n v="75534047"/>
    <s v="Andreessen Horowitz"/>
    <n v="5"/>
    <n v="1208"/>
    <n v="65483185"/>
    <n v="24"/>
    <x v="0"/>
    <x v="0"/>
  </r>
  <r>
    <x v="4604"/>
    <s v="Startup4605"/>
    <s v="AI"/>
    <s v="Japan"/>
    <s v="Tokyo"/>
    <n v="2015"/>
    <d v="2024-05-03T00:00:00"/>
    <s v="Series B"/>
    <n v="28397594"/>
    <n v="24306776"/>
    <s v="Sequoia Capital"/>
    <n v="13"/>
    <n v="482"/>
    <n v="58575632"/>
    <n v="3"/>
    <x v="3"/>
    <x v="0"/>
  </r>
  <r>
    <x v="4605"/>
    <s v="Startup4606"/>
    <s v="Robotics"/>
    <s v="India"/>
    <s v="Pune"/>
    <n v="2024"/>
    <d v="2024-01-27T00:00:00"/>
    <s v="Series B"/>
    <n v="41896703"/>
    <n v="230989535"/>
    <s v="Lightspeed"/>
    <n v="7"/>
    <n v="3221"/>
    <n v="60338102"/>
    <n v="11"/>
    <x v="3"/>
    <x v="0"/>
  </r>
  <r>
    <x v="4606"/>
    <s v="Startup4607"/>
    <s v="EdTech"/>
    <s v="USA"/>
    <s v="San Francisco"/>
    <n v="2017"/>
    <d v="2024-09-25T00:00:00"/>
    <s v="Series A"/>
    <n v="27343947"/>
    <n v="896911990"/>
    <s v="Lightspeed"/>
    <n v="2"/>
    <n v="4012"/>
    <n v="81335961"/>
    <n v="5"/>
    <x v="0"/>
    <x v="1"/>
  </r>
  <r>
    <x v="4607"/>
    <s v="Startup4608"/>
    <s v="AgriTech"/>
    <s v="Germany"/>
    <s v="Berlin"/>
    <n v="2021"/>
    <d v="2025-10-24T00:00:00"/>
    <s v="Series A"/>
    <n v="49904288"/>
    <n v="960932234"/>
    <s v="Tiger Global"/>
    <n v="14"/>
    <n v="549"/>
    <n v="40686315"/>
    <n v="34"/>
    <x v="3"/>
    <x v="1"/>
  </r>
  <r>
    <x v="4608"/>
    <s v="Startup4609"/>
    <s v="HealthTech"/>
    <s v="Singapore"/>
    <s v="Singapore"/>
    <n v="2016"/>
    <d v="2021-08-28T00:00:00"/>
    <s v="Series C"/>
    <n v="44111683"/>
    <n v="875546616"/>
    <s v="Accel"/>
    <n v="12"/>
    <n v="749"/>
    <n v="28774721"/>
    <n v="32"/>
    <x v="2"/>
    <x v="1"/>
  </r>
  <r>
    <x v="4609"/>
    <s v="Startup4610"/>
    <s v="E-Commerce"/>
    <s v="UAE"/>
    <s v="Dubai"/>
    <n v="2014"/>
    <d v="2025-09-10T00:00:00"/>
    <s v="Series D"/>
    <n v="18514271"/>
    <n v="506835955"/>
    <s v="Lightspeed"/>
    <n v="8"/>
    <n v="3671"/>
    <n v="48129265"/>
    <n v="32"/>
    <x v="1"/>
    <x v="0"/>
  </r>
  <r>
    <x v="4610"/>
    <s v="Startup4611"/>
    <s v="FinTech"/>
    <s v="Japan"/>
    <s v="Tokyo"/>
    <n v="2017"/>
    <d v="2022-04-11T00:00:00"/>
    <s v="IPO"/>
    <n v="23265373"/>
    <n v="194175977"/>
    <s v="Y Combinator"/>
    <n v="15"/>
    <n v="1339"/>
    <n v="81219600"/>
    <n v="6"/>
    <x v="2"/>
    <x v="0"/>
  </r>
  <r>
    <x v="4611"/>
    <s v="Startup4612"/>
    <s v="Cybersecurity"/>
    <s v="France"/>
    <s v="Paris"/>
    <n v="2021"/>
    <d v="2022-10-25T00:00:00"/>
    <s v="Pre-Seed"/>
    <n v="37636596"/>
    <n v="960722090"/>
    <s v="Y Combinator"/>
    <n v="8"/>
    <n v="2087"/>
    <n v="27669841"/>
    <n v="25"/>
    <x v="1"/>
    <x v="1"/>
  </r>
  <r>
    <x v="4612"/>
    <s v="Startup4613"/>
    <s v="FinTech"/>
    <s v="India"/>
    <s v="Pune"/>
    <n v="2012"/>
    <d v="2025-09-01T00:00:00"/>
    <s v="Seed"/>
    <n v="30643845"/>
    <n v="881941498"/>
    <s v="Andreessen Horowitz"/>
    <n v="2"/>
    <n v="779"/>
    <n v="25889502"/>
    <n v="34"/>
    <x v="2"/>
    <x v="1"/>
  </r>
  <r>
    <x v="4613"/>
    <s v="Startup4614"/>
    <s v="EdTech"/>
    <s v="UAE"/>
    <s v="Abu Dhabi"/>
    <n v="2023"/>
    <d v="2024-03-17T00:00:00"/>
    <s v="Seed"/>
    <n v="4951648"/>
    <n v="408564608"/>
    <s v="Tiger Global"/>
    <n v="7"/>
    <n v="3975"/>
    <n v="33231790"/>
    <n v="35"/>
    <x v="3"/>
    <x v="0"/>
  </r>
  <r>
    <x v="4614"/>
    <s v="Startup4615"/>
    <s v="AI"/>
    <s v="India"/>
    <s v="Bengaluru"/>
    <n v="2014"/>
    <d v="2021-01-20T00:00:00"/>
    <s v="Series D"/>
    <n v="34972953"/>
    <n v="218729747"/>
    <s v="Accel"/>
    <n v="1"/>
    <n v="712"/>
    <n v="97151416"/>
    <n v="17"/>
    <x v="3"/>
    <x v="0"/>
  </r>
  <r>
    <x v="4615"/>
    <s v="Startup4616"/>
    <s v="FinTech"/>
    <s v="USA"/>
    <s v="San Francisco"/>
    <n v="2014"/>
    <d v="2025-10-24T00:00:00"/>
    <s v="Series B"/>
    <n v="23449905"/>
    <n v="688730895"/>
    <s v="Sequoia Capital"/>
    <n v="10"/>
    <n v="1816"/>
    <n v="57777748"/>
    <n v="37"/>
    <x v="3"/>
    <x v="0"/>
  </r>
  <r>
    <x v="4616"/>
    <s v="Startup4617"/>
    <s v="Cybersecurity"/>
    <s v="Singapore"/>
    <s v="Singapore"/>
    <n v="2024"/>
    <d v="2024-07-16T00:00:00"/>
    <s v="Pre-Seed"/>
    <n v="45219638"/>
    <n v="282793365"/>
    <s v="Tiger Global"/>
    <n v="7"/>
    <n v="2750"/>
    <n v="14312629"/>
    <n v="29"/>
    <x v="0"/>
    <x v="0"/>
  </r>
  <r>
    <x v="4617"/>
    <s v="Startup4618"/>
    <s v="EdTech"/>
    <s v="USA"/>
    <s v="San Francisco"/>
    <n v="2017"/>
    <d v="2022-10-09T00:00:00"/>
    <s v="Seed"/>
    <n v="46926484"/>
    <n v="499284747"/>
    <s v="Andreessen Horowitz"/>
    <n v="1"/>
    <n v="3034"/>
    <n v="87597703"/>
    <n v="20"/>
    <x v="3"/>
    <x v="0"/>
  </r>
  <r>
    <x v="4618"/>
    <s v="Startup4619"/>
    <s v="HealthTech"/>
    <s v="India"/>
    <s v="Pune"/>
    <n v="2021"/>
    <d v="2025-12-12T00:00:00"/>
    <s v="Series D"/>
    <n v="19964898"/>
    <n v="675948937"/>
    <s v="SoftBank"/>
    <n v="15"/>
    <n v="3908"/>
    <n v="61710319"/>
    <n v="13"/>
    <x v="2"/>
    <x v="0"/>
  </r>
  <r>
    <x v="4619"/>
    <s v="Startup4620"/>
    <s v="Cybersecurity"/>
    <s v="Canada"/>
    <s v="Toronto"/>
    <n v="2012"/>
    <d v="2021-03-16T00:00:00"/>
    <s v="IPO"/>
    <n v="26834372"/>
    <n v="215364352"/>
    <s v="SoftBank"/>
    <n v="5"/>
    <n v="3728"/>
    <n v="57457736"/>
    <n v="35"/>
    <x v="3"/>
    <x v="0"/>
  </r>
  <r>
    <x v="4620"/>
    <s v="Startup4621"/>
    <s v="HealthTech"/>
    <s v="France"/>
    <s v="Paris"/>
    <n v="2021"/>
    <d v="2024-11-08T00:00:00"/>
    <s v="Series B"/>
    <n v="2956764"/>
    <n v="253474033"/>
    <s v="Accel"/>
    <n v="6"/>
    <n v="3810"/>
    <n v="3165290"/>
    <n v="30"/>
    <x v="3"/>
    <x v="0"/>
  </r>
  <r>
    <x v="4621"/>
    <s v="Startup4622"/>
    <s v="SaaS"/>
    <s v="India"/>
    <s v="Hyderabad"/>
    <n v="2017"/>
    <d v="2024-05-28T00:00:00"/>
    <s v="IPO"/>
    <n v="39782145"/>
    <n v="940574037"/>
    <s v="Andreessen Horowitz"/>
    <n v="14"/>
    <n v="3533"/>
    <n v="99893392"/>
    <n v="24"/>
    <x v="0"/>
    <x v="1"/>
  </r>
  <r>
    <x v="4622"/>
    <s v="Startup4623"/>
    <s v="HealthTech"/>
    <s v="UK"/>
    <s v="Manchester"/>
    <n v="2015"/>
    <d v="2022-09-05T00:00:00"/>
    <s v="Series C"/>
    <n v="32864090"/>
    <n v="102692354"/>
    <s v="Peak XV"/>
    <n v="2"/>
    <n v="2210"/>
    <n v="87554487"/>
    <n v="35"/>
    <x v="1"/>
    <x v="0"/>
  </r>
  <r>
    <x v="4623"/>
    <s v="Startup4624"/>
    <s v="CleanTech"/>
    <s v="France"/>
    <s v="Paris"/>
    <n v="2017"/>
    <d v="2024-02-01T00:00:00"/>
    <s v="Series A"/>
    <n v="45445677"/>
    <n v="21217674"/>
    <s v="Lightspeed"/>
    <n v="1"/>
    <n v="4190"/>
    <n v="34277977"/>
    <n v="14"/>
    <x v="2"/>
    <x v="0"/>
  </r>
  <r>
    <x v="4624"/>
    <s v="Startup4625"/>
    <s v="HealthTech"/>
    <s v="Japan"/>
    <s v="Tokyo"/>
    <n v="2020"/>
    <d v="2023-09-01T00:00:00"/>
    <s v="Series A"/>
    <n v="26651175"/>
    <n v="32573975"/>
    <s v="Accel"/>
    <n v="7"/>
    <n v="224"/>
    <n v="82942149"/>
    <n v="24"/>
    <x v="3"/>
    <x v="0"/>
  </r>
  <r>
    <x v="4625"/>
    <s v="Startup4626"/>
    <s v="AgriTech"/>
    <s v="Japan"/>
    <s v="Tokyo"/>
    <n v="2023"/>
    <d v="2024-12-01T00:00:00"/>
    <s v="Series A"/>
    <n v="18433997"/>
    <n v="488225328"/>
    <s v="Andreessen Horowitz"/>
    <n v="8"/>
    <n v="2783"/>
    <n v="75055033"/>
    <n v="30"/>
    <x v="3"/>
    <x v="0"/>
  </r>
  <r>
    <x v="4626"/>
    <s v="Startup4627"/>
    <s v="AgriTech"/>
    <s v="Germany"/>
    <s v="Munich"/>
    <n v="2018"/>
    <d v="2026-06-14T00:00:00"/>
    <s v="IPO"/>
    <n v="49230396"/>
    <n v="618487465"/>
    <s v="Y Combinator"/>
    <n v="5"/>
    <n v="2034"/>
    <n v="97122119"/>
    <n v="7"/>
    <x v="1"/>
    <x v="0"/>
  </r>
  <r>
    <x v="4627"/>
    <s v="Startup4628"/>
    <s v="SaaS"/>
    <s v="Canada"/>
    <s v="Toronto"/>
    <n v="2020"/>
    <d v="2022-09-09T00:00:00"/>
    <s v="Series C"/>
    <n v="42404512"/>
    <n v="650374756"/>
    <s v="SoftBank"/>
    <n v="14"/>
    <n v="2121"/>
    <n v="50888565"/>
    <n v="12"/>
    <x v="1"/>
    <x v="0"/>
  </r>
  <r>
    <x v="4628"/>
    <s v="Startup4629"/>
    <s v="E-Commerce"/>
    <s v="Germany"/>
    <s v="Munich"/>
    <n v="2015"/>
    <d v="2023-05-20T00:00:00"/>
    <s v="Series A"/>
    <n v="12468992"/>
    <n v="656846375"/>
    <s v="Sequoia Capital"/>
    <n v="15"/>
    <n v="2087"/>
    <n v="85012483"/>
    <n v="35"/>
    <x v="3"/>
    <x v="0"/>
  </r>
  <r>
    <x v="4629"/>
    <s v="Startup4630"/>
    <s v="CleanTech"/>
    <s v="Australia"/>
    <s v="Sydney"/>
    <n v="2010"/>
    <d v="2023-06-02T00:00:00"/>
    <s v="Series A"/>
    <n v="7947327"/>
    <n v="779449957"/>
    <s v="Y Combinator"/>
    <n v="12"/>
    <n v="762"/>
    <n v="68561680"/>
    <n v="11"/>
    <x v="1"/>
    <x v="0"/>
  </r>
  <r>
    <x v="4630"/>
    <s v="Startup4631"/>
    <s v="CleanTech"/>
    <s v="USA"/>
    <s v="Boston"/>
    <n v="2019"/>
    <d v="2023-05-25T00:00:00"/>
    <s v="IPO"/>
    <n v="34628824"/>
    <n v="695419581"/>
    <s v="Y Combinator"/>
    <n v="11"/>
    <n v="1695"/>
    <n v="31086011"/>
    <n v="21"/>
    <x v="0"/>
    <x v="0"/>
  </r>
  <r>
    <x v="4631"/>
    <s v="Startup4632"/>
    <s v="FinTech"/>
    <s v="Australia"/>
    <s v="Sydney"/>
    <n v="2022"/>
    <d v="2025-12-28T00:00:00"/>
    <s v="Seed"/>
    <n v="31010105"/>
    <n v="729539318"/>
    <s v="Lightspeed"/>
    <n v="8"/>
    <n v="2346"/>
    <n v="3118785"/>
    <n v="32"/>
    <x v="2"/>
    <x v="0"/>
  </r>
  <r>
    <x v="4632"/>
    <s v="Startup4633"/>
    <s v="Cybersecurity"/>
    <s v="Singapore"/>
    <s v="Singapore"/>
    <n v="2020"/>
    <d v="2021-12-04T00:00:00"/>
    <s v="Series C"/>
    <n v="505309"/>
    <n v="776617350"/>
    <s v="Tiger Global"/>
    <n v="5"/>
    <n v="1315"/>
    <n v="59699343"/>
    <n v="22"/>
    <x v="0"/>
    <x v="0"/>
  </r>
  <r>
    <x v="4633"/>
    <s v="Startup4634"/>
    <s v="AI"/>
    <s v="UAE"/>
    <s v="Dubai"/>
    <n v="2016"/>
    <d v="2023-09-10T00:00:00"/>
    <s v="Series D"/>
    <n v="7961350"/>
    <n v="866347849"/>
    <s v="Andreessen Horowitz"/>
    <n v="14"/>
    <n v="1265"/>
    <n v="19854318"/>
    <n v="12"/>
    <x v="2"/>
    <x v="1"/>
  </r>
  <r>
    <x v="4634"/>
    <s v="Startup4635"/>
    <s v="Robotics"/>
    <s v="Germany"/>
    <s v="Munich"/>
    <n v="2024"/>
    <d v="2022-01-23T00:00:00"/>
    <s v="Series A"/>
    <n v="5179651"/>
    <n v="64708218"/>
    <s v="Tiger Global"/>
    <n v="6"/>
    <n v="4394"/>
    <n v="91977726"/>
    <n v="18"/>
    <x v="0"/>
    <x v="0"/>
  </r>
  <r>
    <x v="4635"/>
    <s v="Startup4636"/>
    <s v="HealthTech"/>
    <s v="USA"/>
    <s v="San Francisco"/>
    <n v="2022"/>
    <d v="2022-02-03T00:00:00"/>
    <s v="Series C"/>
    <n v="2743866"/>
    <n v="67020922"/>
    <s v="Andreessen Horowitz"/>
    <n v="2"/>
    <n v="4047"/>
    <n v="63903466"/>
    <n v="38"/>
    <x v="0"/>
    <x v="0"/>
  </r>
  <r>
    <x v="4636"/>
    <s v="Startup4637"/>
    <s v="CleanTech"/>
    <s v="UK"/>
    <s v="London"/>
    <n v="2016"/>
    <d v="2023-01-19T00:00:00"/>
    <s v="Series B"/>
    <n v="43345957"/>
    <n v="189188140"/>
    <s v="Lightspeed"/>
    <n v="14"/>
    <n v="564"/>
    <n v="58740686"/>
    <n v="40"/>
    <x v="1"/>
    <x v="0"/>
  </r>
  <r>
    <x v="4637"/>
    <s v="Startup4638"/>
    <s v="FinTech"/>
    <s v="Germany"/>
    <s v="Munich"/>
    <n v="2011"/>
    <d v="2025-08-02T00:00:00"/>
    <s v="Seed"/>
    <n v="2866859"/>
    <n v="953709580"/>
    <s v="Lightspeed"/>
    <n v="15"/>
    <n v="730"/>
    <n v="77241271"/>
    <n v="40"/>
    <x v="2"/>
    <x v="1"/>
  </r>
  <r>
    <x v="4638"/>
    <s v="Startup4639"/>
    <s v="SaaS"/>
    <s v="India"/>
    <s v="Bengaluru"/>
    <n v="2016"/>
    <d v="2022-07-16T00:00:00"/>
    <s v="Series D"/>
    <n v="47451234"/>
    <n v="96087749"/>
    <s v="Andreessen Horowitz"/>
    <n v="6"/>
    <n v="504"/>
    <n v="67887085"/>
    <n v="12"/>
    <x v="1"/>
    <x v="0"/>
  </r>
  <r>
    <x v="4639"/>
    <s v="Startup4640"/>
    <s v="FinTech"/>
    <s v="Canada"/>
    <s v="Toronto"/>
    <n v="2015"/>
    <d v="2026-04-22T00:00:00"/>
    <s v="Series B"/>
    <n v="16985352"/>
    <n v="318071944"/>
    <s v="SoftBank"/>
    <n v="6"/>
    <n v="1751"/>
    <n v="87963458"/>
    <n v="10"/>
    <x v="0"/>
    <x v="0"/>
  </r>
  <r>
    <x v="4640"/>
    <s v="Startup4641"/>
    <s v="CleanTech"/>
    <s v="USA"/>
    <s v="Austin"/>
    <n v="2023"/>
    <d v="2021-09-26T00:00:00"/>
    <s v="Seed"/>
    <n v="33111154"/>
    <n v="695291576"/>
    <s v="Sequoia Capital"/>
    <n v="13"/>
    <n v="4216"/>
    <n v="80682216"/>
    <n v="17"/>
    <x v="1"/>
    <x v="0"/>
  </r>
  <r>
    <x v="4641"/>
    <s v="Startup4642"/>
    <s v="SaaS"/>
    <s v="Australia"/>
    <s v="Melbourne"/>
    <n v="2020"/>
    <d v="2021-02-01T00:00:00"/>
    <s v="Series D"/>
    <n v="8973076"/>
    <n v="251616623"/>
    <s v="Lightspeed"/>
    <n v="10"/>
    <n v="65"/>
    <n v="88119992"/>
    <n v="5"/>
    <x v="1"/>
    <x v="0"/>
  </r>
  <r>
    <x v="4642"/>
    <s v="Startup4643"/>
    <s v="HealthTech"/>
    <s v="Canada"/>
    <s v="Vancouver"/>
    <n v="2018"/>
    <d v="2022-10-03T00:00:00"/>
    <s v="Series A"/>
    <n v="9131661"/>
    <n v="705450604"/>
    <s v="Andreessen Horowitz"/>
    <n v="1"/>
    <n v="3429"/>
    <n v="98109259"/>
    <n v="3"/>
    <x v="3"/>
    <x v="0"/>
  </r>
  <r>
    <x v="4643"/>
    <s v="Startup4644"/>
    <s v="CleanTech"/>
    <s v="UK"/>
    <s v="Manchester"/>
    <n v="2023"/>
    <d v="2023-12-18T00:00:00"/>
    <s v="Pre-Seed"/>
    <n v="35620246"/>
    <n v="168417702"/>
    <s v="Tiger Global"/>
    <n v="5"/>
    <n v="3365"/>
    <n v="74764648"/>
    <n v="18"/>
    <x v="1"/>
    <x v="0"/>
  </r>
  <r>
    <x v="4644"/>
    <s v="Startup4645"/>
    <s v="SaaS"/>
    <s v="Singapore"/>
    <s v="Singapore"/>
    <n v="2017"/>
    <d v="2025-05-02T00:00:00"/>
    <s v="Seed"/>
    <n v="20242033"/>
    <n v="42821098"/>
    <s v="Andreessen Horowitz"/>
    <n v="12"/>
    <n v="2268"/>
    <n v="9561564"/>
    <n v="32"/>
    <x v="1"/>
    <x v="0"/>
  </r>
  <r>
    <x v="4645"/>
    <s v="Startup4646"/>
    <s v="E-Commerce"/>
    <s v="UK"/>
    <s v="Manchester"/>
    <n v="2015"/>
    <d v="2021-05-02T00:00:00"/>
    <s v="Series B"/>
    <n v="34810383"/>
    <n v="928785515"/>
    <s v="Y Combinator"/>
    <n v="10"/>
    <n v="424"/>
    <n v="68064858"/>
    <n v="2"/>
    <x v="0"/>
    <x v="1"/>
  </r>
  <r>
    <x v="4646"/>
    <s v="Startup4647"/>
    <s v="EdTech"/>
    <s v="Japan"/>
    <s v="Tokyo"/>
    <n v="2015"/>
    <d v="2021-02-24T00:00:00"/>
    <s v="Pre-Seed"/>
    <n v="27270708"/>
    <n v="935070293"/>
    <s v="Accel"/>
    <n v="2"/>
    <n v="438"/>
    <n v="73774475"/>
    <n v="14"/>
    <x v="2"/>
    <x v="1"/>
  </r>
  <r>
    <x v="4647"/>
    <s v="Startup4648"/>
    <s v="Robotics"/>
    <s v="UAE"/>
    <s v="Abu Dhabi"/>
    <n v="2016"/>
    <d v="2025-08-15T00:00:00"/>
    <s v="Seed"/>
    <n v="2820815"/>
    <n v="38374412"/>
    <s v="Andreessen Horowitz"/>
    <n v="14"/>
    <n v="4787"/>
    <n v="84557561"/>
    <n v="5"/>
    <x v="3"/>
    <x v="0"/>
  </r>
  <r>
    <x v="4648"/>
    <s v="Startup4649"/>
    <s v="SaaS"/>
    <s v="Germany"/>
    <s v="Munich"/>
    <n v="2024"/>
    <d v="2021-02-27T00:00:00"/>
    <s v="Series B"/>
    <n v="25594596"/>
    <n v="33012911"/>
    <s v="Y Combinator"/>
    <n v="7"/>
    <n v="2095"/>
    <n v="50900407"/>
    <n v="37"/>
    <x v="3"/>
    <x v="0"/>
  </r>
  <r>
    <x v="4649"/>
    <s v="Startup4650"/>
    <s v="SaaS"/>
    <s v="Australia"/>
    <s v="Melbourne"/>
    <n v="2020"/>
    <d v="2023-01-05T00:00:00"/>
    <s v="IPO"/>
    <n v="32283233"/>
    <n v="917632556"/>
    <s v="Accel"/>
    <n v="12"/>
    <n v="1104"/>
    <n v="12710305"/>
    <n v="21"/>
    <x v="0"/>
    <x v="1"/>
  </r>
  <r>
    <x v="4650"/>
    <s v="Startup4651"/>
    <s v="FinTech"/>
    <s v="UK"/>
    <s v="Manchester"/>
    <n v="2016"/>
    <d v="2023-02-01T00:00:00"/>
    <s v="Pre-Seed"/>
    <n v="10280473"/>
    <n v="132605794"/>
    <s v="Accel"/>
    <n v="14"/>
    <n v="1181"/>
    <n v="5082237"/>
    <n v="40"/>
    <x v="2"/>
    <x v="0"/>
  </r>
  <r>
    <x v="4651"/>
    <s v="Startup4652"/>
    <s v="Cybersecurity"/>
    <s v="Singapore"/>
    <s v="Singapore"/>
    <n v="2015"/>
    <d v="2024-12-23T00:00:00"/>
    <s v="Series A"/>
    <n v="39329000"/>
    <n v="555911076"/>
    <s v="Sequoia Capital"/>
    <n v="4"/>
    <n v="2787"/>
    <n v="20024626"/>
    <n v="25"/>
    <x v="1"/>
    <x v="0"/>
  </r>
  <r>
    <x v="4652"/>
    <s v="Startup4653"/>
    <s v="EdTech"/>
    <s v="Japan"/>
    <s v="Tokyo"/>
    <n v="2010"/>
    <d v="2024-08-04T00:00:00"/>
    <s v="Series C"/>
    <n v="21261960"/>
    <n v="510624735"/>
    <s v="Lightspeed"/>
    <n v="3"/>
    <n v="2922"/>
    <n v="89908685"/>
    <n v="11"/>
    <x v="0"/>
    <x v="0"/>
  </r>
  <r>
    <x v="4653"/>
    <s v="Startup4654"/>
    <s v="AgriTech"/>
    <s v="UAE"/>
    <s v="Abu Dhabi"/>
    <n v="2021"/>
    <d v="2025-08-29T00:00:00"/>
    <s v="Series B"/>
    <n v="32483072"/>
    <n v="212583140"/>
    <s v="Sequoia Capital"/>
    <n v="15"/>
    <n v="4620"/>
    <n v="87796811"/>
    <n v="19"/>
    <x v="0"/>
    <x v="0"/>
  </r>
  <r>
    <x v="4654"/>
    <s v="Startup4655"/>
    <s v="FinTech"/>
    <s v="Singapore"/>
    <s v="Singapore"/>
    <n v="2024"/>
    <d v="2021-06-19T00:00:00"/>
    <s v="IPO"/>
    <n v="47617797"/>
    <n v="451923805"/>
    <s v="Accel"/>
    <n v="8"/>
    <n v="1062"/>
    <n v="48948274"/>
    <n v="19"/>
    <x v="0"/>
    <x v="0"/>
  </r>
  <r>
    <x v="4655"/>
    <s v="Startup4656"/>
    <s v="AI"/>
    <s v="Japan"/>
    <s v="Tokyo"/>
    <n v="2010"/>
    <d v="2026-04-25T00:00:00"/>
    <s v="Seed"/>
    <n v="8603704"/>
    <n v="947466227"/>
    <s v="Lightspeed"/>
    <n v="12"/>
    <n v="925"/>
    <n v="18234898"/>
    <n v="22"/>
    <x v="3"/>
    <x v="1"/>
  </r>
  <r>
    <x v="4656"/>
    <s v="Startup4657"/>
    <s v="CleanTech"/>
    <s v="Australia"/>
    <s v="Sydney"/>
    <n v="2014"/>
    <d v="2023-05-24T00:00:00"/>
    <s v="Series C"/>
    <n v="19311625"/>
    <n v="220498232"/>
    <s v="Y Combinator"/>
    <n v="9"/>
    <n v="3662"/>
    <n v="84394885"/>
    <n v="32"/>
    <x v="2"/>
    <x v="0"/>
  </r>
  <r>
    <x v="4657"/>
    <s v="Startup4658"/>
    <s v="AI"/>
    <s v="Australia"/>
    <s v="Sydney"/>
    <n v="2016"/>
    <d v="2023-10-25T00:00:00"/>
    <s v="Seed"/>
    <n v="8890817"/>
    <n v="816028466"/>
    <s v="Peak XV"/>
    <n v="2"/>
    <n v="4486"/>
    <n v="30125656"/>
    <n v="28"/>
    <x v="3"/>
    <x v="1"/>
  </r>
  <r>
    <x v="4658"/>
    <s v="Startup4659"/>
    <s v="Cybersecurity"/>
    <s v="UAE"/>
    <s v="Dubai"/>
    <n v="2012"/>
    <d v="2024-07-26T00:00:00"/>
    <s v="Series A"/>
    <n v="17569352"/>
    <n v="511778697"/>
    <s v="Sequoia Capital"/>
    <n v="13"/>
    <n v="4980"/>
    <n v="22639979"/>
    <n v="9"/>
    <x v="3"/>
    <x v="0"/>
  </r>
  <r>
    <x v="4659"/>
    <s v="Startup4660"/>
    <s v="Robotics"/>
    <s v="Singapore"/>
    <s v="Singapore"/>
    <n v="2017"/>
    <d v="2025-08-04T00:00:00"/>
    <s v="Series A"/>
    <n v="11631122"/>
    <n v="649881663"/>
    <s v="Lightspeed"/>
    <n v="9"/>
    <n v="4971"/>
    <n v="37312810"/>
    <n v="27"/>
    <x v="1"/>
    <x v="0"/>
  </r>
  <r>
    <x v="4660"/>
    <s v="Startup4661"/>
    <s v="AgriTech"/>
    <s v="France"/>
    <s v="Paris"/>
    <n v="2017"/>
    <d v="2023-03-30T00:00:00"/>
    <s v="Pre-Seed"/>
    <n v="41983550"/>
    <n v="170338347"/>
    <s v="Tiger Global"/>
    <n v="13"/>
    <n v="2121"/>
    <n v="2688629"/>
    <n v="13"/>
    <x v="1"/>
    <x v="0"/>
  </r>
  <r>
    <x v="4661"/>
    <s v="Startup4662"/>
    <s v="Cybersecurity"/>
    <s v="Australia"/>
    <s v="Melbourne"/>
    <n v="2022"/>
    <d v="2021-09-11T00:00:00"/>
    <s v="Pre-Seed"/>
    <n v="43139336"/>
    <n v="527933363"/>
    <s v="Peak XV"/>
    <n v="8"/>
    <n v="4565"/>
    <n v="14996518"/>
    <n v="18"/>
    <x v="1"/>
    <x v="0"/>
  </r>
  <r>
    <x v="4662"/>
    <s v="Startup4663"/>
    <s v="EdTech"/>
    <s v="USA"/>
    <s v="Austin"/>
    <n v="2018"/>
    <d v="2022-10-28T00:00:00"/>
    <s v="IPO"/>
    <n v="29492947"/>
    <n v="463676078"/>
    <s v="Accel"/>
    <n v="3"/>
    <n v="2651"/>
    <n v="66661370"/>
    <n v="4"/>
    <x v="0"/>
    <x v="0"/>
  </r>
  <r>
    <x v="4663"/>
    <s v="Startup4664"/>
    <s v="CleanTech"/>
    <s v="France"/>
    <s v="Paris"/>
    <n v="2023"/>
    <d v="2026-05-23T00:00:00"/>
    <s v="Series D"/>
    <n v="41927759"/>
    <n v="9216701"/>
    <s v="Tiger Global"/>
    <n v="5"/>
    <n v="4222"/>
    <n v="69853640"/>
    <n v="21"/>
    <x v="0"/>
    <x v="0"/>
  </r>
  <r>
    <x v="4664"/>
    <s v="Startup4665"/>
    <s v="E-Commerce"/>
    <s v="Singapore"/>
    <s v="Singapore"/>
    <n v="2023"/>
    <d v="2021-12-14T00:00:00"/>
    <s v="Series C"/>
    <n v="47951614"/>
    <n v="644193143"/>
    <s v="Lightspeed"/>
    <n v="12"/>
    <n v="539"/>
    <n v="45089048"/>
    <n v="36"/>
    <x v="3"/>
    <x v="0"/>
  </r>
  <r>
    <x v="4665"/>
    <s v="Startup4666"/>
    <s v="HealthTech"/>
    <s v="Singapore"/>
    <s v="Singapore"/>
    <n v="2020"/>
    <d v="2021-05-17T00:00:00"/>
    <s v="Series D"/>
    <n v="10562645"/>
    <n v="257675383"/>
    <s v="Peak XV"/>
    <n v="5"/>
    <n v="3933"/>
    <n v="16186020"/>
    <n v="15"/>
    <x v="2"/>
    <x v="0"/>
  </r>
  <r>
    <x v="4666"/>
    <s v="Startup4667"/>
    <s v="FinTech"/>
    <s v="Japan"/>
    <s v="Tokyo"/>
    <n v="2021"/>
    <d v="2024-01-13T00:00:00"/>
    <s v="Series D"/>
    <n v="42143168"/>
    <n v="664763819"/>
    <s v="Andreessen Horowitz"/>
    <n v="9"/>
    <n v="3072"/>
    <n v="82497978"/>
    <n v="28"/>
    <x v="0"/>
    <x v="0"/>
  </r>
  <r>
    <x v="4667"/>
    <s v="Startup4668"/>
    <s v="CleanTech"/>
    <s v="Japan"/>
    <s v="Tokyo"/>
    <n v="2012"/>
    <d v="2021-02-25T00:00:00"/>
    <s v="Seed"/>
    <n v="40535773"/>
    <n v="837655621"/>
    <s v="Y Combinator"/>
    <n v="14"/>
    <n v="4374"/>
    <n v="41675199"/>
    <n v="37"/>
    <x v="3"/>
    <x v="1"/>
  </r>
  <r>
    <x v="4668"/>
    <s v="Startup4669"/>
    <s v="SaaS"/>
    <s v="Japan"/>
    <s v="Tokyo"/>
    <n v="2020"/>
    <d v="2022-12-02T00:00:00"/>
    <s v="Pre-Seed"/>
    <n v="25319829"/>
    <n v="896330367"/>
    <s v="Peak XV"/>
    <n v="15"/>
    <n v="3615"/>
    <n v="25930400"/>
    <n v="6"/>
    <x v="3"/>
    <x v="1"/>
  </r>
  <r>
    <x v="4669"/>
    <s v="Startup4670"/>
    <s v="EdTech"/>
    <s v="UAE"/>
    <s v="Abu Dhabi"/>
    <n v="2023"/>
    <d v="2025-04-11T00:00:00"/>
    <s v="Seed"/>
    <n v="32074889"/>
    <n v="511844362"/>
    <s v="Peak XV"/>
    <n v="1"/>
    <n v="3655"/>
    <n v="71909582"/>
    <n v="23"/>
    <x v="0"/>
    <x v="0"/>
  </r>
  <r>
    <x v="4670"/>
    <s v="Startup4671"/>
    <s v="Robotics"/>
    <s v="India"/>
    <s v="Pune"/>
    <n v="2019"/>
    <d v="2023-07-14T00:00:00"/>
    <s v="IPO"/>
    <n v="28153142"/>
    <n v="338740301"/>
    <s v="Tiger Global"/>
    <n v="7"/>
    <n v="695"/>
    <n v="20651572"/>
    <n v="34"/>
    <x v="3"/>
    <x v="0"/>
  </r>
  <r>
    <x v="4671"/>
    <s v="Startup4672"/>
    <s v="CleanTech"/>
    <s v="Canada"/>
    <s v="Vancouver"/>
    <n v="2010"/>
    <d v="2025-11-20T00:00:00"/>
    <s v="IPO"/>
    <n v="32319737"/>
    <n v="807392765"/>
    <s v="Tiger Global"/>
    <n v="6"/>
    <n v="1357"/>
    <n v="26695701"/>
    <n v="18"/>
    <x v="0"/>
    <x v="1"/>
  </r>
  <r>
    <x v="4672"/>
    <s v="Startup4673"/>
    <s v="FinTech"/>
    <s v="USA"/>
    <s v="Boston"/>
    <n v="2023"/>
    <d v="2025-09-30T00:00:00"/>
    <s v="IPO"/>
    <n v="4726903"/>
    <n v="725095618"/>
    <s v="Y Combinator"/>
    <n v="6"/>
    <n v="3249"/>
    <n v="84845022"/>
    <n v="2"/>
    <x v="0"/>
    <x v="0"/>
  </r>
  <r>
    <x v="4673"/>
    <s v="Startup4674"/>
    <s v="Robotics"/>
    <s v="USA"/>
    <s v="San Francisco"/>
    <n v="2016"/>
    <d v="2021-05-28T00:00:00"/>
    <s v="Series A"/>
    <n v="46495591"/>
    <n v="964007231"/>
    <s v="Tiger Global"/>
    <n v="3"/>
    <n v="2954"/>
    <n v="91085661"/>
    <n v="40"/>
    <x v="2"/>
    <x v="1"/>
  </r>
  <r>
    <x v="4674"/>
    <s v="Startup4675"/>
    <s v="AI"/>
    <s v="UK"/>
    <s v="London"/>
    <n v="2013"/>
    <d v="2024-06-01T00:00:00"/>
    <s v="Seed"/>
    <n v="37528051"/>
    <n v="775110136"/>
    <s v="Sequoia Capital"/>
    <n v="15"/>
    <n v="2139"/>
    <n v="27701535"/>
    <n v="29"/>
    <x v="2"/>
    <x v="0"/>
  </r>
  <r>
    <x v="4675"/>
    <s v="Startup4676"/>
    <s v="E-Commerce"/>
    <s v="France"/>
    <s v="Paris"/>
    <n v="2022"/>
    <d v="2021-04-05T00:00:00"/>
    <s v="Series C"/>
    <n v="4629269"/>
    <n v="43565571"/>
    <s v="Tiger Global"/>
    <n v="11"/>
    <n v="2667"/>
    <n v="57345379"/>
    <n v="25"/>
    <x v="0"/>
    <x v="0"/>
  </r>
  <r>
    <x v="4676"/>
    <s v="Startup4677"/>
    <s v="Cybersecurity"/>
    <s v="Singapore"/>
    <s v="Singapore"/>
    <n v="2012"/>
    <d v="2023-05-01T00:00:00"/>
    <s v="Series C"/>
    <n v="44346098"/>
    <n v="483593356"/>
    <s v="Lightspeed"/>
    <n v="4"/>
    <n v="2711"/>
    <n v="99866811"/>
    <n v="32"/>
    <x v="0"/>
    <x v="0"/>
  </r>
  <r>
    <x v="4677"/>
    <s v="Startup4678"/>
    <s v="HealthTech"/>
    <s v="Australia"/>
    <s v="Sydney"/>
    <n v="2011"/>
    <d v="2025-01-17T00:00:00"/>
    <s v="Pre-Seed"/>
    <n v="31380711"/>
    <n v="883876621"/>
    <s v="Sequoia Capital"/>
    <n v="6"/>
    <n v="4216"/>
    <n v="88462953"/>
    <n v="13"/>
    <x v="1"/>
    <x v="1"/>
  </r>
  <r>
    <x v="4678"/>
    <s v="Startup4679"/>
    <s v="AgriTech"/>
    <s v="Australia"/>
    <s v="Melbourne"/>
    <n v="2018"/>
    <d v="2021-04-10T00:00:00"/>
    <s v="IPO"/>
    <n v="30280150"/>
    <n v="494155651"/>
    <s v="Lightspeed"/>
    <n v="3"/>
    <n v="3517"/>
    <n v="61736707"/>
    <n v="1"/>
    <x v="3"/>
    <x v="0"/>
  </r>
  <r>
    <x v="4679"/>
    <s v="Startup4680"/>
    <s v="AI"/>
    <s v="Australia"/>
    <s v="Melbourne"/>
    <n v="2010"/>
    <d v="2022-06-20T00:00:00"/>
    <s v="Series C"/>
    <n v="17719656"/>
    <n v="222929103"/>
    <s v="Lightspeed"/>
    <n v="9"/>
    <n v="2568"/>
    <n v="32254152"/>
    <n v="6"/>
    <x v="3"/>
    <x v="0"/>
  </r>
  <r>
    <x v="4680"/>
    <s v="Startup4681"/>
    <s v="FinTech"/>
    <s v="France"/>
    <s v="Paris"/>
    <n v="2012"/>
    <d v="2025-05-20T00:00:00"/>
    <s v="Series C"/>
    <n v="28229673"/>
    <n v="506384612"/>
    <s v="SoftBank"/>
    <n v="7"/>
    <n v="3645"/>
    <n v="88921830"/>
    <n v="27"/>
    <x v="1"/>
    <x v="0"/>
  </r>
  <r>
    <x v="4681"/>
    <s v="Startup4682"/>
    <s v="HealthTech"/>
    <s v="USA"/>
    <s v="Austin"/>
    <n v="2022"/>
    <d v="2025-05-02T00:00:00"/>
    <s v="Series A"/>
    <n v="11327671"/>
    <n v="646864666"/>
    <s v="Accel"/>
    <n v="1"/>
    <n v="887"/>
    <n v="41994016"/>
    <n v="35"/>
    <x v="3"/>
    <x v="0"/>
  </r>
  <r>
    <x v="4682"/>
    <s v="Startup4683"/>
    <s v="FinTech"/>
    <s v="Japan"/>
    <s v="Tokyo"/>
    <n v="2012"/>
    <d v="2025-12-23T00:00:00"/>
    <s v="IPO"/>
    <n v="22614743"/>
    <n v="605730345"/>
    <s v="Lightspeed"/>
    <n v="14"/>
    <n v="2175"/>
    <n v="85612878"/>
    <n v="16"/>
    <x v="1"/>
    <x v="0"/>
  </r>
  <r>
    <x v="4683"/>
    <s v="Startup4684"/>
    <s v="Cybersecurity"/>
    <s v="France"/>
    <s v="Paris"/>
    <n v="2011"/>
    <d v="2025-08-07T00:00:00"/>
    <s v="Pre-Seed"/>
    <n v="43872150"/>
    <n v="315162744"/>
    <s v="Y Combinator"/>
    <n v="10"/>
    <n v="818"/>
    <n v="64505667"/>
    <n v="20"/>
    <x v="1"/>
    <x v="0"/>
  </r>
  <r>
    <x v="4684"/>
    <s v="Startup4685"/>
    <s v="E-Commerce"/>
    <s v="Singapore"/>
    <s v="Singapore"/>
    <n v="2017"/>
    <d v="2022-04-03T00:00:00"/>
    <s v="Series C"/>
    <n v="43194677"/>
    <n v="326600815"/>
    <s v="SoftBank"/>
    <n v="9"/>
    <n v="4306"/>
    <n v="75935361"/>
    <n v="34"/>
    <x v="1"/>
    <x v="0"/>
  </r>
  <r>
    <x v="4685"/>
    <s v="Startup4686"/>
    <s v="Robotics"/>
    <s v="Canada"/>
    <s v="Toronto"/>
    <n v="2010"/>
    <d v="2023-03-21T00:00:00"/>
    <s v="Pre-Seed"/>
    <n v="43966826"/>
    <n v="249817187"/>
    <s v="Peak XV"/>
    <n v="8"/>
    <n v="2972"/>
    <n v="92541296"/>
    <n v="21"/>
    <x v="2"/>
    <x v="0"/>
  </r>
  <r>
    <x v="4686"/>
    <s v="Startup4687"/>
    <s v="FinTech"/>
    <s v="UAE"/>
    <s v="Dubai"/>
    <n v="2011"/>
    <d v="2026-01-28T00:00:00"/>
    <s v="Series B"/>
    <n v="9428377"/>
    <n v="915021620"/>
    <s v="Andreessen Horowitz"/>
    <n v="4"/>
    <n v="3779"/>
    <n v="11883409"/>
    <n v="33"/>
    <x v="3"/>
    <x v="1"/>
  </r>
  <r>
    <x v="4687"/>
    <s v="Startup4688"/>
    <s v="AI"/>
    <s v="UK"/>
    <s v="London"/>
    <n v="2016"/>
    <d v="2021-12-05T00:00:00"/>
    <s v="IPO"/>
    <n v="14089097"/>
    <n v="992677597"/>
    <s v="Andreessen Horowitz"/>
    <n v="14"/>
    <n v="2219"/>
    <n v="37729162"/>
    <n v="30"/>
    <x v="2"/>
    <x v="1"/>
  </r>
  <r>
    <x v="4688"/>
    <s v="Startup4689"/>
    <s v="Robotics"/>
    <s v="UAE"/>
    <s v="Abu Dhabi"/>
    <n v="2019"/>
    <d v="2025-03-05T00:00:00"/>
    <s v="Series D"/>
    <n v="34594032"/>
    <n v="814001437"/>
    <s v="Peak XV"/>
    <n v="10"/>
    <n v="1120"/>
    <n v="52563705"/>
    <n v="16"/>
    <x v="1"/>
    <x v="1"/>
  </r>
  <r>
    <x v="4689"/>
    <s v="Startup4690"/>
    <s v="E-Commerce"/>
    <s v="Singapore"/>
    <s v="Singapore"/>
    <n v="2019"/>
    <d v="2021-04-03T00:00:00"/>
    <s v="IPO"/>
    <n v="19237242"/>
    <n v="925664134"/>
    <s v="Lightspeed"/>
    <n v="12"/>
    <n v="438"/>
    <n v="89686861"/>
    <n v="30"/>
    <x v="0"/>
    <x v="1"/>
  </r>
  <r>
    <x v="4690"/>
    <s v="Startup4691"/>
    <s v="CleanTech"/>
    <s v="Singapore"/>
    <s v="Singapore"/>
    <n v="2015"/>
    <d v="2024-07-09T00:00:00"/>
    <s v="IPO"/>
    <n v="25598200"/>
    <n v="555162680"/>
    <s v="Andreessen Horowitz"/>
    <n v="11"/>
    <n v="2804"/>
    <n v="7090421"/>
    <n v="3"/>
    <x v="3"/>
    <x v="0"/>
  </r>
  <r>
    <x v="4691"/>
    <s v="Startup4692"/>
    <s v="SaaS"/>
    <s v="Singapore"/>
    <s v="Singapore"/>
    <n v="2010"/>
    <d v="2025-12-28T00:00:00"/>
    <s v="Series C"/>
    <n v="45116591"/>
    <n v="637814292"/>
    <s v="Andreessen Horowitz"/>
    <n v="9"/>
    <n v="3610"/>
    <n v="71828271"/>
    <n v="34"/>
    <x v="2"/>
    <x v="0"/>
  </r>
  <r>
    <x v="4692"/>
    <s v="Startup4693"/>
    <s v="FinTech"/>
    <s v="Germany"/>
    <s v="Berlin"/>
    <n v="2020"/>
    <d v="2024-03-17T00:00:00"/>
    <s v="Series C"/>
    <n v="41370206"/>
    <n v="433958663"/>
    <s v="Y Combinator"/>
    <n v="5"/>
    <n v="1705"/>
    <n v="66312570"/>
    <n v="34"/>
    <x v="2"/>
    <x v="0"/>
  </r>
  <r>
    <x v="4693"/>
    <s v="Startup4694"/>
    <s v="Cybersecurity"/>
    <s v="UK"/>
    <s v="Manchester"/>
    <n v="2018"/>
    <d v="2022-10-02T00:00:00"/>
    <s v="Pre-Seed"/>
    <n v="33878994"/>
    <n v="700149580"/>
    <s v="Lightspeed"/>
    <n v="9"/>
    <n v="4814"/>
    <n v="16671499"/>
    <n v="4"/>
    <x v="0"/>
    <x v="0"/>
  </r>
  <r>
    <x v="4694"/>
    <s v="Startup4695"/>
    <s v="CleanTech"/>
    <s v="Germany"/>
    <s v="Berlin"/>
    <n v="2020"/>
    <d v="2023-06-29T00:00:00"/>
    <s v="Series A"/>
    <n v="47434967"/>
    <n v="173926450"/>
    <s v="Tiger Global"/>
    <n v="1"/>
    <n v="1015"/>
    <n v="58125790"/>
    <n v="33"/>
    <x v="1"/>
    <x v="0"/>
  </r>
  <r>
    <x v="4695"/>
    <s v="Startup4696"/>
    <s v="E-Commerce"/>
    <s v="Japan"/>
    <s v="Tokyo"/>
    <n v="2023"/>
    <d v="2023-07-07T00:00:00"/>
    <s v="Pre-Seed"/>
    <n v="21695772"/>
    <n v="964910141"/>
    <s v="Andreessen Horowitz"/>
    <n v="14"/>
    <n v="1543"/>
    <n v="16179518"/>
    <n v="27"/>
    <x v="1"/>
    <x v="1"/>
  </r>
  <r>
    <x v="4696"/>
    <s v="Startup4697"/>
    <s v="AgriTech"/>
    <s v="UK"/>
    <s v="Manchester"/>
    <n v="2018"/>
    <d v="2024-01-17T00:00:00"/>
    <s v="IPO"/>
    <n v="44963103"/>
    <n v="503376576"/>
    <s v="Sequoia Capital"/>
    <n v="3"/>
    <n v="4417"/>
    <n v="14501424"/>
    <n v="11"/>
    <x v="1"/>
    <x v="0"/>
  </r>
  <r>
    <x v="4697"/>
    <s v="Startup4698"/>
    <s v="HealthTech"/>
    <s v="India"/>
    <s v="Bengaluru"/>
    <n v="2021"/>
    <d v="2021-07-07T00:00:00"/>
    <s v="Series B"/>
    <n v="47552953"/>
    <n v="706408364"/>
    <s v="Accel"/>
    <n v="4"/>
    <n v="4081"/>
    <n v="76496485"/>
    <n v="28"/>
    <x v="3"/>
    <x v="0"/>
  </r>
  <r>
    <x v="4698"/>
    <s v="Startup4699"/>
    <s v="HealthTech"/>
    <s v="Australia"/>
    <s v="Melbourne"/>
    <n v="2011"/>
    <d v="2022-11-03T00:00:00"/>
    <s v="Series A"/>
    <n v="32352741"/>
    <n v="539540494"/>
    <s v="Peak XV"/>
    <n v="5"/>
    <n v="3758"/>
    <n v="26228037"/>
    <n v="35"/>
    <x v="3"/>
    <x v="0"/>
  </r>
  <r>
    <x v="4699"/>
    <s v="Startup4700"/>
    <s v="CleanTech"/>
    <s v="India"/>
    <s v="Pune"/>
    <n v="2012"/>
    <d v="2025-12-25T00:00:00"/>
    <s v="Series A"/>
    <n v="13527961"/>
    <n v="190787207"/>
    <s v="Accel"/>
    <n v="14"/>
    <n v="2464"/>
    <n v="75078741"/>
    <n v="32"/>
    <x v="0"/>
    <x v="0"/>
  </r>
  <r>
    <x v="4700"/>
    <s v="Startup4701"/>
    <s v="Robotics"/>
    <s v="UAE"/>
    <s v="Abu Dhabi"/>
    <n v="2023"/>
    <d v="2022-06-29T00:00:00"/>
    <s v="Series C"/>
    <n v="2657896"/>
    <n v="881421203"/>
    <s v="Peak XV"/>
    <n v="8"/>
    <n v="3789"/>
    <n v="54282637"/>
    <n v="28"/>
    <x v="3"/>
    <x v="1"/>
  </r>
  <r>
    <x v="4701"/>
    <s v="Startup4702"/>
    <s v="Robotics"/>
    <s v="Germany"/>
    <s v="Berlin"/>
    <n v="2010"/>
    <d v="2025-05-29T00:00:00"/>
    <s v="Pre-Seed"/>
    <n v="32208704"/>
    <n v="263922950"/>
    <s v="Accel"/>
    <n v="3"/>
    <n v="770"/>
    <n v="80745239"/>
    <n v="31"/>
    <x v="1"/>
    <x v="0"/>
  </r>
  <r>
    <x v="4702"/>
    <s v="Startup4703"/>
    <s v="AI"/>
    <s v="Germany"/>
    <s v="Berlin"/>
    <n v="2011"/>
    <d v="2022-11-15T00:00:00"/>
    <s v="Seed"/>
    <n v="1893501"/>
    <n v="740315518"/>
    <s v="SoftBank"/>
    <n v="9"/>
    <n v="3124"/>
    <n v="46602773"/>
    <n v="29"/>
    <x v="2"/>
    <x v="0"/>
  </r>
  <r>
    <x v="4703"/>
    <s v="Startup4704"/>
    <s v="AgriTech"/>
    <s v="UK"/>
    <s v="Manchester"/>
    <n v="2010"/>
    <d v="2024-11-07T00:00:00"/>
    <s v="Series D"/>
    <n v="19113302"/>
    <n v="153277587"/>
    <s v="Y Combinator"/>
    <n v="5"/>
    <n v="1572"/>
    <n v="22770834"/>
    <n v="40"/>
    <x v="2"/>
    <x v="0"/>
  </r>
  <r>
    <x v="4704"/>
    <s v="Startup4705"/>
    <s v="E-Commerce"/>
    <s v="Germany"/>
    <s v="Berlin"/>
    <n v="2011"/>
    <d v="2022-02-21T00:00:00"/>
    <s v="Seed"/>
    <n v="18271560"/>
    <n v="868404811"/>
    <s v="Accel"/>
    <n v="5"/>
    <n v="4891"/>
    <n v="37770427"/>
    <n v="10"/>
    <x v="3"/>
    <x v="1"/>
  </r>
  <r>
    <x v="4705"/>
    <s v="Startup4706"/>
    <s v="CleanTech"/>
    <s v="France"/>
    <s v="Paris"/>
    <n v="2012"/>
    <d v="2021-07-05T00:00:00"/>
    <s v="Series C"/>
    <n v="15857984"/>
    <n v="615598196"/>
    <s v="Sequoia Capital"/>
    <n v="1"/>
    <n v="2573"/>
    <n v="52030453"/>
    <n v="30"/>
    <x v="1"/>
    <x v="0"/>
  </r>
  <r>
    <x v="4706"/>
    <s v="Startup4707"/>
    <s v="E-Commerce"/>
    <s v="Japan"/>
    <s v="Tokyo"/>
    <n v="2014"/>
    <d v="2025-02-22T00:00:00"/>
    <s v="Seed"/>
    <n v="13783189"/>
    <n v="970856214"/>
    <s v="Y Combinator"/>
    <n v="5"/>
    <n v="1215"/>
    <n v="76405718"/>
    <n v="32"/>
    <x v="2"/>
    <x v="1"/>
  </r>
  <r>
    <x v="4707"/>
    <s v="Startup4708"/>
    <s v="Robotics"/>
    <s v="UK"/>
    <s v="London"/>
    <n v="2021"/>
    <d v="2021-12-13T00:00:00"/>
    <s v="Seed"/>
    <n v="13010372"/>
    <n v="594008255"/>
    <s v="Andreessen Horowitz"/>
    <n v="7"/>
    <n v="4216"/>
    <n v="8151587"/>
    <n v="23"/>
    <x v="1"/>
    <x v="0"/>
  </r>
  <r>
    <x v="4708"/>
    <s v="Startup4709"/>
    <s v="EdTech"/>
    <s v="Australia"/>
    <s v="Sydney"/>
    <n v="2016"/>
    <d v="2022-12-16T00:00:00"/>
    <s v="Seed"/>
    <n v="36696128"/>
    <n v="88775349"/>
    <s v="Peak XV"/>
    <n v="9"/>
    <n v="3695"/>
    <n v="93206013"/>
    <n v="37"/>
    <x v="1"/>
    <x v="0"/>
  </r>
  <r>
    <x v="4709"/>
    <s v="Startup4710"/>
    <s v="AgriTech"/>
    <s v="Singapore"/>
    <s v="Singapore"/>
    <n v="2012"/>
    <d v="2022-11-30T00:00:00"/>
    <s v="Pre-Seed"/>
    <n v="41032037"/>
    <n v="132101388"/>
    <s v="Tiger Global"/>
    <n v="2"/>
    <n v="1818"/>
    <n v="31653254"/>
    <n v="22"/>
    <x v="1"/>
    <x v="0"/>
  </r>
  <r>
    <x v="4710"/>
    <s v="Startup4711"/>
    <s v="FinTech"/>
    <s v="Australia"/>
    <s v="Melbourne"/>
    <n v="2016"/>
    <d v="2026-02-09T00:00:00"/>
    <s v="Series B"/>
    <n v="45563810"/>
    <n v="11976778"/>
    <s v="Sequoia Capital"/>
    <n v="9"/>
    <n v="4766"/>
    <n v="79417570"/>
    <n v="24"/>
    <x v="1"/>
    <x v="0"/>
  </r>
  <r>
    <x v="4711"/>
    <s v="Startup4712"/>
    <s v="AgriTech"/>
    <s v="UAE"/>
    <s v="Abu Dhabi"/>
    <n v="2023"/>
    <d v="2023-07-19T00:00:00"/>
    <s v="Series D"/>
    <n v="22768428"/>
    <n v="232163920"/>
    <s v="Lightspeed"/>
    <n v="14"/>
    <n v="1842"/>
    <n v="73172096"/>
    <n v="21"/>
    <x v="0"/>
    <x v="0"/>
  </r>
  <r>
    <x v="4712"/>
    <s v="Startup4713"/>
    <s v="AI"/>
    <s v="Japan"/>
    <s v="Tokyo"/>
    <n v="2013"/>
    <d v="2023-01-19T00:00:00"/>
    <s v="IPO"/>
    <n v="23941317"/>
    <n v="160734661"/>
    <s v="Tiger Global"/>
    <n v="13"/>
    <n v="2679"/>
    <n v="39573038"/>
    <n v="19"/>
    <x v="1"/>
    <x v="0"/>
  </r>
  <r>
    <x v="4713"/>
    <s v="Startup4714"/>
    <s v="Robotics"/>
    <s v="Singapore"/>
    <s v="Singapore"/>
    <n v="2015"/>
    <d v="2025-12-17T00:00:00"/>
    <s v="Series A"/>
    <n v="48213162"/>
    <n v="477212357"/>
    <s v="Lightspeed"/>
    <n v="2"/>
    <n v="4380"/>
    <n v="88099571"/>
    <n v="33"/>
    <x v="3"/>
    <x v="0"/>
  </r>
  <r>
    <x v="4714"/>
    <s v="Startup4715"/>
    <s v="SaaS"/>
    <s v="France"/>
    <s v="Paris"/>
    <n v="2015"/>
    <d v="2023-10-04T00:00:00"/>
    <s v="Seed"/>
    <n v="17799482"/>
    <n v="642557624"/>
    <s v="Y Combinator"/>
    <n v="11"/>
    <n v="1392"/>
    <n v="24534291"/>
    <n v="27"/>
    <x v="0"/>
    <x v="0"/>
  </r>
  <r>
    <x v="4715"/>
    <s v="Startup4716"/>
    <s v="SaaS"/>
    <s v="UK"/>
    <s v="London"/>
    <n v="2017"/>
    <d v="2022-02-18T00:00:00"/>
    <s v="Pre-Seed"/>
    <n v="4113752"/>
    <n v="826075158"/>
    <s v="Peak XV"/>
    <n v="15"/>
    <n v="2769"/>
    <n v="734851"/>
    <n v="14"/>
    <x v="3"/>
    <x v="1"/>
  </r>
  <r>
    <x v="4716"/>
    <s v="Startup4717"/>
    <s v="AI"/>
    <s v="UAE"/>
    <s v="Abu Dhabi"/>
    <n v="2016"/>
    <d v="2024-12-16T00:00:00"/>
    <s v="Series B"/>
    <n v="16099380"/>
    <n v="754170515"/>
    <s v="Tiger Global"/>
    <n v="10"/>
    <n v="1433"/>
    <n v="678181"/>
    <n v="2"/>
    <x v="0"/>
    <x v="0"/>
  </r>
  <r>
    <x v="4717"/>
    <s v="Startup4718"/>
    <s v="SaaS"/>
    <s v="Canada"/>
    <s v="Toronto"/>
    <n v="2018"/>
    <d v="2021-03-22T00:00:00"/>
    <s v="Seed"/>
    <n v="39145703"/>
    <n v="807042398"/>
    <s v="SoftBank"/>
    <n v="2"/>
    <n v="3878"/>
    <n v="17603040"/>
    <n v="12"/>
    <x v="2"/>
    <x v="1"/>
  </r>
  <r>
    <x v="4718"/>
    <s v="Startup4719"/>
    <s v="SaaS"/>
    <s v="India"/>
    <s v="Mumbai"/>
    <n v="2016"/>
    <d v="2023-08-18T00:00:00"/>
    <s v="Series C"/>
    <n v="48017285"/>
    <n v="890116752"/>
    <s v="Peak XV"/>
    <n v="3"/>
    <n v="2297"/>
    <n v="89604114"/>
    <n v="40"/>
    <x v="0"/>
    <x v="1"/>
  </r>
  <r>
    <x v="4719"/>
    <s v="Startup4720"/>
    <s v="E-Commerce"/>
    <s v="UAE"/>
    <s v="Dubai"/>
    <n v="2014"/>
    <d v="2021-02-25T00:00:00"/>
    <s v="IPO"/>
    <n v="37972494"/>
    <n v="779020674"/>
    <s v="SoftBank"/>
    <n v="9"/>
    <n v="1699"/>
    <n v="37296057"/>
    <n v="30"/>
    <x v="2"/>
    <x v="0"/>
  </r>
  <r>
    <x v="4720"/>
    <s v="Startup4721"/>
    <s v="EdTech"/>
    <s v="UAE"/>
    <s v="Abu Dhabi"/>
    <n v="2021"/>
    <d v="2021-01-28T00:00:00"/>
    <s v="Seed"/>
    <n v="21494402"/>
    <n v="912776982"/>
    <s v="Accel"/>
    <n v="12"/>
    <n v="3636"/>
    <n v="40161074"/>
    <n v="8"/>
    <x v="1"/>
    <x v="1"/>
  </r>
  <r>
    <x v="4721"/>
    <s v="Startup4722"/>
    <s v="SaaS"/>
    <s v="UK"/>
    <s v="Manchester"/>
    <n v="2018"/>
    <d v="2026-04-25T00:00:00"/>
    <s v="Seed"/>
    <n v="14489993"/>
    <n v="843418443"/>
    <s v="SoftBank"/>
    <n v="5"/>
    <n v="1524"/>
    <n v="39277973"/>
    <n v="18"/>
    <x v="1"/>
    <x v="1"/>
  </r>
  <r>
    <x v="4722"/>
    <s v="Startup4723"/>
    <s v="SaaS"/>
    <s v="Germany"/>
    <s v="Berlin"/>
    <n v="2022"/>
    <d v="2024-04-27T00:00:00"/>
    <s v="Seed"/>
    <n v="46026405"/>
    <n v="404309254"/>
    <s v="SoftBank"/>
    <n v="3"/>
    <n v="4104"/>
    <n v="62553375"/>
    <n v="7"/>
    <x v="1"/>
    <x v="0"/>
  </r>
  <r>
    <x v="4723"/>
    <s v="Startup4724"/>
    <s v="AI"/>
    <s v="Australia"/>
    <s v="Sydney"/>
    <n v="2023"/>
    <d v="2022-10-31T00:00:00"/>
    <s v="Series B"/>
    <n v="28963972"/>
    <n v="698605175"/>
    <s v="Lightspeed"/>
    <n v="11"/>
    <n v="2519"/>
    <n v="41943395"/>
    <n v="7"/>
    <x v="2"/>
    <x v="0"/>
  </r>
  <r>
    <x v="4724"/>
    <s v="Startup4725"/>
    <s v="SaaS"/>
    <s v="Germany"/>
    <s v="Berlin"/>
    <n v="2021"/>
    <d v="2024-03-07T00:00:00"/>
    <s v="Series D"/>
    <n v="43556552"/>
    <n v="192650887"/>
    <s v="SoftBank"/>
    <n v="7"/>
    <n v="1628"/>
    <n v="57490663"/>
    <n v="3"/>
    <x v="0"/>
    <x v="0"/>
  </r>
  <r>
    <x v="4725"/>
    <s v="Startup4726"/>
    <s v="E-Commerce"/>
    <s v="Canada"/>
    <s v="Vancouver"/>
    <n v="2013"/>
    <d v="2025-09-06T00:00:00"/>
    <s v="Pre-Seed"/>
    <n v="30562438"/>
    <n v="712684917"/>
    <s v="SoftBank"/>
    <n v="7"/>
    <n v="2479"/>
    <n v="5638941"/>
    <n v="4"/>
    <x v="0"/>
    <x v="0"/>
  </r>
  <r>
    <x v="4726"/>
    <s v="Startup4727"/>
    <s v="E-Commerce"/>
    <s v="Germany"/>
    <s v="Berlin"/>
    <n v="2019"/>
    <d v="2021-10-14T00:00:00"/>
    <s v="Series A"/>
    <n v="44179682"/>
    <n v="956922321"/>
    <s v="Lightspeed"/>
    <n v="11"/>
    <n v="3911"/>
    <n v="64764972"/>
    <n v="17"/>
    <x v="2"/>
    <x v="1"/>
  </r>
  <r>
    <x v="4727"/>
    <s v="Startup4728"/>
    <s v="E-Commerce"/>
    <s v="Germany"/>
    <s v="Munich"/>
    <n v="2015"/>
    <d v="2022-09-20T00:00:00"/>
    <s v="Series A"/>
    <n v="35073564"/>
    <n v="577229557"/>
    <s v="Tiger Global"/>
    <n v="6"/>
    <n v="835"/>
    <n v="74022550"/>
    <n v="15"/>
    <x v="1"/>
    <x v="0"/>
  </r>
  <r>
    <x v="4728"/>
    <s v="Startup4729"/>
    <s v="AI"/>
    <s v="Singapore"/>
    <s v="Singapore"/>
    <n v="2023"/>
    <d v="2024-06-26T00:00:00"/>
    <s v="Series B"/>
    <n v="42357902"/>
    <n v="838117806"/>
    <s v="Y Combinator"/>
    <n v="4"/>
    <n v="4151"/>
    <n v="24250822"/>
    <n v="27"/>
    <x v="3"/>
    <x v="1"/>
  </r>
  <r>
    <x v="4729"/>
    <s v="Startup4730"/>
    <s v="FinTech"/>
    <s v="India"/>
    <s v="Mumbai"/>
    <n v="2014"/>
    <d v="2022-11-20T00:00:00"/>
    <s v="Series B"/>
    <n v="49596339"/>
    <n v="189443273"/>
    <s v="Sequoia Capital"/>
    <n v="4"/>
    <n v="3618"/>
    <n v="65675822"/>
    <n v="16"/>
    <x v="2"/>
    <x v="0"/>
  </r>
  <r>
    <x v="4730"/>
    <s v="Startup4731"/>
    <s v="HealthTech"/>
    <s v="India"/>
    <s v="Pune"/>
    <n v="2023"/>
    <d v="2025-08-01T00:00:00"/>
    <s v="Series B"/>
    <n v="15607800"/>
    <n v="755102728"/>
    <s v="Accel"/>
    <n v="6"/>
    <n v="2115"/>
    <n v="4512586"/>
    <n v="22"/>
    <x v="2"/>
    <x v="0"/>
  </r>
  <r>
    <x v="4731"/>
    <s v="Startup4732"/>
    <s v="E-Commerce"/>
    <s v="Canada"/>
    <s v="Toronto"/>
    <n v="2021"/>
    <d v="2024-12-02T00:00:00"/>
    <s v="Series D"/>
    <n v="47584448"/>
    <n v="767088723"/>
    <s v="Sequoia Capital"/>
    <n v="4"/>
    <n v="2769"/>
    <n v="65858177"/>
    <n v="1"/>
    <x v="0"/>
    <x v="0"/>
  </r>
  <r>
    <x v="4732"/>
    <s v="Startup4733"/>
    <s v="CleanTech"/>
    <s v="Japan"/>
    <s v="Tokyo"/>
    <n v="2020"/>
    <d v="2024-07-04T00:00:00"/>
    <s v="Series B"/>
    <n v="46543262"/>
    <n v="847990813"/>
    <s v="Lightspeed"/>
    <n v="7"/>
    <n v="1932"/>
    <n v="63398444"/>
    <n v="13"/>
    <x v="3"/>
    <x v="1"/>
  </r>
  <r>
    <x v="4733"/>
    <s v="Startup4734"/>
    <s v="EdTech"/>
    <s v="Germany"/>
    <s v="Berlin"/>
    <n v="2013"/>
    <d v="2022-08-31T00:00:00"/>
    <s v="Series D"/>
    <n v="16576027"/>
    <n v="483826633"/>
    <s v="Peak XV"/>
    <n v="8"/>
    <n v="3205"/>
    <n v="186800"/>
    <n v="12"/>
    <x v="0"/>
    <x v="0"/>
  </r>
  <r>
    <x v="4734"/>
    <s v="Startup4735"/>
    <s v="Cybersecurity"/>
    <s v="France"/>
    <s v="Paris"/>
    <n v="2012"/>
    <d v="2022-05-04T00:00:00"/>
    <s v="IPO"/>
    <n v="20416747"/>
    <n v="60565863"/>
    <s v="SoftBank"/>
    <n v="1"/>
    <n v="3040"/>
    <n v="79013611"/>
    <n v="32"/>
    <x v="2"/>
    <x v="0"/>
  </r>
  <r>
    <x v="4735"/>
    <s v="Startup4736"/>
    <s v="Robotics"/>
    <s v="Germany"/>
    <s v="Berlin"/>
    <n v="2024"/>
    <d v="2025-11-03T00:00:00"/>
    <s v="Seed"/>
    <n v="47307158"/>
    <n v="378743281"/>
    <s v="Tiger Global"/>
    <n v="10"/>
    <n v="3633"/>
    <n v="65544892"/>
    <n v="26"/>
    <x v="1"/>
    <x v="0"/>
  </r>
  <r>
    <x v="4736"/>
    <s v="Startup4737"/>
    <s v="CleanTech"/>
    <s v="Germany"/>
    <s v="Munich"/>
    <n v="2017"/>
    <d v="2023-10-17T00:00:00"/>
    <s v="Series A"/>
    <n v="49790932"/>
    <n v="307415231"/>
    <s v="Sequoia Capital"/>
    <n v="8"/>
    <n v="311"/>
    <n v="41869305"/>
    <n v="37"/>
    <x v="0"/>
    <x v="0"/>
  </r>
  <r>
    <x v="4737"/>
    <s v="Startup4738"/>
    <s v="AgriTech"/>
    <s v="USA"/>
    <s v="Boston"/>
    <n v="2021"/>
    <d v="2025-04-12T00:00:00"/>
    <s v="Series C"/>
    <n v="24679577"/>
    <n v="557059400"/>
    <s v="SoftBank"/>
    <n v="1"/>
    <n v="1029"/>
    <n v="18809466"/>
    <n v="34"/>
    <x v="0"/>
    <x v="0"/>
  </r>
  <r>
    <x v="4738"/>
    <s v="Startup4739"/>
    <s v="E-Commerce"/>
    <s v="Canada"/>
    <s v="Toronto"/>
    <n v="2023"/>
    <d v="2022-07-25T00:00:00"/>
    <s v="Series B"/>
    <n v="41356710"/>
    <n v="551409340"/>
    <s v="Sequoia Capital"/>
    <n v="12"/>
    <n v="3309"/>
    <n v="53957727"/>
    <n v="38"/>
    <x v="0"/>
    <x v="0"/>
  </r>
  <r>
    <x v="4739"/>
    <s v="Startup4740"/>
    <s v="CleanTech"/>
    <s v="India"/>
    <s v="Hyderabad"/>
    <n v="2010"/>
    <d v="2021-10-09T00:00:00"/>
    <s v="Series B"/>
    <n v="21786020"/>
    <n v="971219716"/>
    <s v="Y Combinator"/>
    <n v="3"/>
    <n v="518"/>
    <n v="35191101"/>
    <n v="9"/>
    <x v="3"/>
    <x v="1"/>
  </r>
  <r>
    <x v="4740"/>
    <s v="Startup4741"/>
    <s v="AI"/>
    <s v="USA"/>
    <s v="Austin"/>
    <n v="2017"/>
    <d v="2022-06-13T00:00:00"/>
    <s v="Series A"/>
    <n v="33612463"/>
    <n v="69892877"/>
    <s v="Accel"/>
    <n v="1"/>
    <n v="35"/>
    <n v="73257314"/>
    <n v="5"/>
    <x v="2"/>
    <x v="0"/>
  </r>
  <r>
    <x v="4741"/>
    <s v="Startup4742"/>
    <s v="EdTech"/>
    <s v="India"/>
    <s v="Bengaluru"/>
    <n v="2024"/>
    <d v="2024-08-22T00:00:00"/>
    <s v="Series A"/>
    <n v="16228840"/>
    <n v="775332359"/>
    <s v="Sequoia Capital"/>
    <n v="9"/>
    <n v="3710"/>
    <n v="73017639"/>
    <n v="33"/>
    <x v="1"/>
    <x v="0"/>
  </r>
  <r>
    <x v="4742"/>
    <s v="Startup4743"/>
    <s v="E-Commerce"/>
    <s v="Japan"/>
    <s v="Tokyo"/>
    <n v="2013"/>
    <d v="2024-08-09T00:00:00"/>
    <s v="Series A"/>
    <n v="25702770"/>
    <n v="851526780"/>
    <s v="Lightspeed"/>
    <n v="1"/>
    <n v="3872"/>
    <n v="6861772"/>
    <n v="33"/>
    <x v="0"/>
    <x v="1"/>
  </r>
  <r>
    <x v="4743"/>
    <s v="Startup4744"/>
    <s v="EdTech"/>
    <s v="UAE"/>
    <s v="Abu Dhabi"/>
    <n v="2019"/>
    <d v="2022-10-25T00:00:00"/>
    <s v="Series B"/>
    <n v="2419255"/>
    <n v="543252280"/>
    <s v="Sequoia Capital"/>
    <n v="1"/>
    <n v="526"/>
    <n v="88981052"/>
    <n v="30"/>
    <x v="3"/>
    <x v="0"/>
  </r>
  <r>
    <x v="4744"/>
    <s v="Startup4745"/>
    <s v="FinTech"/>
    <s v="Singapore"/>
    <s v="Singapore"/>
    <n v="2020"/>
    <d v="2021-04-16T00:00:00"/>
    <s v="Series D"/>
    <n v="22229220"/>
    <n v="890874380"/>
    <s v="SoftBank"/>
    <n v="10"/>
    <n v="3705"/>
    <n v="1089914"/>
    <n v="31"/>
    <x v="3"/>
    <x v="1"/>
  </r>
  <r>
    <x v="4745"/>
    <s v="Startup4746"/>
    <s v="FinTech"/>
    <s v="UK"/>
    <s v="London"/>
    <n v="2013"/>
    <d v="2024-12-03T00:00:00"/>
    <s v="Series B"/>
    <n v="14677286"/>
    <n v="485654998"/>
    <s v="Lightspeed"/>
    <n v="9"/>
    <n v="501"/>
    <n v="5328923"/>
    <n v="25"/>
    <x v="0"/>
    <x v="0"/>
  </r>
  <r>
    <x v="4746"/>
    <s v="Startup4747"/>
    <s v="Robotics"/>
    <s v="Singapore"/>
    <s v="Singapore"/>
    <n v="2011"/>
    <d v="2026-03-30T00:00:00"/>
    <s v="IPO"/>
    <n v="45818231"/>
    <n v="81328144"/>
    <s v="Lightspeed"/>
    <n v="15"/>
    <n v="1901"/>
    <n v="74061815"/>
    <n v="16"/>
    <x v="1"/>
    <x v="0"/>
  </r>
  <r>
    <x v="4747"/>
    <s v="Startup4748"/>
    <s v="SaaS"/>
    <s v="Singapore"/>
    <s v="Singapore"/>
    <n v="2022"/>
    <d v="2023-11-01T00:00:00"/>
    <s v="Pre-Seed"/>
    <n v="3502960"/>
    <n v="922918429"/>
    <s v="Sequoia Capital"/>
    <n v="7"/>
    <n v="4629"/>
    <n v="84655166"/>
    <n v="16"/>
    <x v="1"/>
    <x v="1"/>
  </r>
  <r>
    <x v="4748"/>
    <s v="Startup4749"/>
    <s v="HealthTech"/>
    <s v="Singapore"/>
    <s v="Singapore"/>
    <n v="2021"/>
    <d v="2025-01-29T00:00:00"/>
    <s v="Series B"/>
    <n v="47582875"/>
    <n v="859348636"/>
    <s v="Tiger Global"/>
    <n v="3"/>
    <n v="1153"/>
    <n v="17810235"/>
    <n v="6"/>
    <x v="3"/>
    <x v="1"/>
  </r>
  <r>
    <x v="4749"/>
    <s v="Startup4750"/>
    <s v="E-Commerce"/>
    <s v="UK"/>
    <s v="London"/>
    <n v="2016"/>
    <d v="2025-01-16T00:00:00"/>
    <s v="Series C"/>
    <n v="27478407"/>
    <n v="241947913"/>
    <s v="Andreessen Horowitz"/>
    <n v="11"/>
    <n v="1342"/>
    <n v="87713775"/>
    <n v="30"/>
    <x v="3"/>
    <x v="0"/>
  </r>
  <r>
    <x v="4750"/>
    <s v="Startup4751"/>
    <s v="Robotics"/>
    <s v="France"/>
    <s v="Paris"/>
    <n v="2022"/>
    <d v="2025-12-06T00:00:00"/>
    <s v="Series C"/>
    <n v="25404200"/>
    <n v="844077955"/>
    <s v="Sequoia Capital"/>
    <n v="5"/>
    <n v="3175"/>
    <n v="31145969"/>
    <n v="17"/>
    <x v="0"/>
    <x v="1"/>
  </r>
  <r>
    <x v="4751"/>
    <s v="Startup4752"/>
    <s v="E-Commerce"/>
    <s v="UK"/>
    <s v="London"/>
    <n v="2011"/>
    <d v="2023-04-04T00:00:00"/>
    <s v="Seed"/>
    <n v="12970887"/>
    <n v="698200243"/>
    <s v="Peak XV"/>
    <n v="6"/>
    <n v="1723"/>
    <n v="75120151"/>
    <n v="33"/>
    <x v="1"/>
    <x v="0"/>
  </r>
  <r>
    <x v="4752"/>
    <s v="Startup4753"/>
    <s v="SaaS"/>
    <s v="Japan"/>
    <s v="Tokyo"/>
    <n v="2015"/>
    <d v="2025-09-22T00:00:00"/>
    <s v="Series B"/>
    <n v="6230494"/>
    <n v="870647524"/>
    <s v="Tiger Global"/>
    <n v="14"/>
    <n v="2609"/>
    <n v="59251841"/>
    <n v="26"/>
    <x v="0"/>
    <x v="1"/>
  </r>
  <r>
    <x v="4753"/>
    <s v="Startup4754"/>
    <s v="AI"/>
    <s v="Singapore"/>
    <s v="Singapore"/>
    <n v="2022"/>
    <d v="2021-07-07T00:00:00"/>
    <s v="IPO"/>
    <n v="36944291"/>
    <n v="816283260"/>
    <s v="Lightspeed"/>
    <n v="14"/>
    <n v="577"/>
    <n v="97306704"/>
    <n v="32"/>
    <x v="2"/>
    <x v="1"/>
  </r>
  <r>
    <x v="4754"/>
    <s v="Startup4755"/>
    <s v="AI"/>
    <s v="Germany"/>
    <s v="Berlin"/>
    <n v="2022"/>
    <d v="2022-04-11T00:00:00"/>
    <s v="IPO"/>
    <n v="36671322"/>
    <n v="372141740"/>
    <s v="Y Combinator"/>
    <n v="5"/>
    <n v="4042"/>
    <n v="32214097"/>
    <n v="24"/>
    <x v="1"/>
    <x v="0"/>
  </r>
  <r>
    <x v="4755"/>
    <s v="Startup4756"/>
    <s v="Robotics"/>
    <s v="France"/>
    <s v="Paris"/>
    <n v="2023"/>
    <d v="2023-11-02T00:00:00"/>
    <s v="IPO"/>
    <n v="32894054"/>
    <n v="39295473"/>
    <s v="Y Combinator"/>
    <n v="13"/>
    <n v="2654"/>
    <n v="66205970"/>
    <n v="31"/>
    <x v="2"/>
    <x v="0"/>
  </r>
  <r>
    <x v="4756"/>
    <s v="Startup4757"/>
    <s v="AgriTech"/>
    <s v="UK"/>
    <s v="Manchester"/>
    <n v="2018"/>
    <d v="2024-05-23T00:00:00"/>
    <s v="Series C"/>
    <n v="18864361"/>
    <n v="470233018"/>
    <s v="Lightspeed"/>
    <n v="4"/>
    <n v="4772"/>
    <n v="17542658"/>
    <n v="9"/>
    <x v="1"/>
    <x v="0"/>
  </r>
  <r>
    <x v="4757"/>
    <s v="Startup4758"/>
    <s v="CleanTech"/>
    <s v="France"/>
    <s v="Paris"/>
    <n v="2016"/>
    <d v="2023-12-19T00:00:00"/>
    <s v="Seed"/>
    <n v="32726748"/>
    <n v="614103650"/>
    <s v="Accel"/>
    <n v="11"/>
    <n v="3514"/>
    <n v="92168528"/>
    <n v="16"/>
    <x v="3"/>
    <x v="0"/>
  </r>
  <r>
    <x v="4758"/>
    <s v="Startup4759"/>
    <s v="HealthTech"/>
    <s v="UAE"/>
    <s v="Dubai"/>
    <n v="2022"/>
    <d v="2023-08-17T00:00:00"/>
    <s v="Series D"/>
    <n v="42702944"/>
    <n v="72906130"/>
    <s v="Tiger Global"/>
    <n v="4"/>
    <n v="4160"/>
    <n v="50627296"/>
    <n v="7"/>
    <x v="0"/>
    <x v="0"/>
  </r>
  <r>
    <x v="4759"/>
    <s v="Startup4760"/>
    <s v="FinTech"/>
    <s v="Singapore"/>
    <s v="Singapore"/>
    <n v="2019"/>
    <d v="2026-04-04T00:00:00"/>
    <s v="Series A"/>
    <n v="6095256"/>
    <n v="672894426"/>
    <s v="Sequoia Capital"/>
    <n v="9"/>
    <n v="4035"/>
    <n v="82298742"/>
    <n v="33"/>
    <x v="2"/>
    <x v="0"/>
  </r>
  <r>
    <x v="4760"/>
    <s v="Startup4761"/>
    <s v="HealthTech"/>
    <s v="USA"/>
    <s v="New York"/>
    <n v="2021"/>
    <d v="2024-11-27T00:00:00"/>
    <s v="Pre-Seed"/>
    <n v="49179938"/>
    <n v="624554566"/>
    <s v="SoftBank"/>
    <n v="13"/>
    <n v="3613"/>
    <n v="32582816"/>
    <n v="26"/>
    <x v="0"/>
    <x v="0"/>
  </r>
  <r>
    <x v="4761"/>
    <s v="Startup4762"/>
    <s v="SaaS"/>
    <s v="France"/>
    <s v="Paris"/>
    <n v="2017"/>
    <d v="2025-03-31T00:00:00"/>
    <s v="Pre-Seed"/>
    <n v="32018383"/>
    <n v="928875031"/>
    <s v="Tiger Global"/>
    <n v="3"/>
    <n v="4055"/>
    <n v="15155477"/>
    <n v="10"/>
    <x v="2"/>
    <x v="1"/>
  </r>
  <r>
    <x v="4762"/>
    <s v="Startup4763"/>
    <s v="E-Commerce"/>
    <s v="UAE"/>
    <s v="Abu Dhabi"/>
    <n v="2013"/>
    <d v="2021-02-13T00:00:00"/>
    <s v="Series A"/>
    <n v="1872969"/>
    <n v="539637605"/>
    <s v="Tiger Global"/>
    <n v="12"/>
    <n v="160"/>
    <n v="44955687"/>
    <n v="21"/>
    <x v="1"/>
    <x v="0"/>
  </r>
  <r>
    <x v="4763"/>
    <s v="Startup4764"/>
    <s v="HealthTech"/>
    <s v="India"/>
    <s v="Mumbai"/>
    <n v="2021"/>
    <d v="2024-07-06T00:00:00"/>
    <s v="Series A"/>
    <n v="43522133"/>
    <n v="884665230"/>
    <s v="Andreessen Horowitz"/>
    <n v="4"/>
    <n v="4015"/>
    <n v="38925970"/>
    <n v="27"/>
    <x v="3"/>
    <x v="1"/>
  </r>
  <r>
    <x v="4764"/>
    <s v="Startup4765"/>
    <s v="FinTech"/>
    <s v="Japan"/>
    <s v="Tokyo"/>
    <n v="2020"/>
    <d v="2021-10-19T00:00:00"/>
    <s v="IPO"/>
    <n v="11769398"/>
    <n v="782156194"/>
    <s v="Peak XV"/>
    <n v="8"/>
    <n v="2441"/>
    <n v="85140272"/>
    <n v="6"/>
    <x v="0"/>
    <x v="0"/>
  </r>
  <r>
    <x v="4765"/>
    <s v="Startup4766"/>
    <s v="SaaS"/>
    <s v="India"/>
    <s v="Mumbai"/>
    <n v="2014"/>
    <d v="2021-08-14T00:00:00"/>
    <s v="Series B"/>
    <n v="43506940"/>
    <n v="209752272"/>
    <s v="Lightspeed"/>
    <n v="10"/>
    <n v="4747"/>
    <n v="48669063"/>
    <n v="1"/>
    <x v="3"/>
    <x v="0"/>
  </r>
  <r>
    <x v="4766"/>
    <s v="Startup4767"/>
    <s v="HealthTech"/>
    <s v="India"/>
    <s v="Pune"/>
    <n v="2019"/>
    <d v="2026-05-16T00:00:00"/>
    <s v="Series A"/>
    <n v="46074993"/>
    <n v="122118330"/>
    <s v="Andreessen Horowitz"/>
    <n v="8"/>
    <n v="419"/>
    <n v="62406350"/>
    <n v="30"/>
    <x v="1"/>
    <x v="0"/>
  </r>
  <r>
    <x v="4767"/>
    <s v="Startup4768"/>
    <s v="EdTech"/>
    <s v="Singapore"/>
    <s v="Singapore"/>
    <n v="2021"/>
    <d v="2024-02-19T00:00:00"/>
    <s v="Series A"/>
    <n v="39827935"/>
    <n v="375996195"/>
    <s v="Y Combinator"/>
    <n v="9"/>
    <n v="4754"/>
    <n v="46044065"/>
    <n v="25"/>
    <x v="0"/>
    <x v="0"/>
  </r>
  <r>
    <x v="4768"/>
    <s v="Startup4769"/>
    <s v="AI"/>
    <s v="India"/>
    <s v="Mumbai"/>
    <n v="2011"/>
    <d v="2025-08-01T00:00:00"/>
    <s v="Series D"/>
    <n v="32095565"/>
    <n v="74478676"/>
    <s v="Accel"/>
    <n v="2"/>
    <n v="2220"/>
    <n v="43844858"/>
    <n v="17"/>
    <x v="3"/>
    <x v="0"/>
  </r>
  <r>
    <x v="4769"/>
    <s v="Startup4770"/>
    <s v="CleanTech"/>
    <s v="UK"/>
    <s v="London"/>
    <n v="2011"/>
    <d v="2026-02-18T00:00:00"/>
    <s v="Series C"/>
    <n v="22344182"/>
    <n v="321435286"/>
    <s v="Accel"/>
    <n v="6"/>
    <n v="2285"/>
    <n v="85243294"/>
    <n v="25"/>
    <x v="3"/>
    <x v="0"/>
  </r>
  <r>
    <x v="4770"/>
    <s v="Startup4771"/>
    <s v="HealthTech"/>
    <s v="USA"/>
    <s v="Austin"/>
    <n v="2013"/>
    <d v="2021-02-23T00:00:00"/>
    <s v="Series D"/>
    <n v="45054567"/>
    <n v="483006627"/>
    <s v="Peak XV"/>
    <n v="8"/>
    <n v="4914"/>
    <n v="32912953"/>
    <n v="11"/>
    <x v="3"/>
    <x v="0"/>
  </r>
  <r>
    <x v="4771"/>
    <s v="Startup4772"/>
    <s v="SaaS"/>
    <s v="Canada"/>
    <s v="Toronto"/>
    <n v="2012"/>
    <d v="2022-06-12T00:00:00"/>
    <s v="Pre-Seed"/>
    <n v="9859409"/>
    <n v="319133067"/>
    <s v="Accel"/>
    <n v="2"/>
    <n v="1859"/>
    <n v="72799407"/>
    <n v="20"/>
    <x v="1"/>
    <x v="0"/>
  </r>
  <r>
    <x v="4772"/>
    <s v="Startup4773"/>
    <s v="FinTech"/>
    <s v="Australia"/>
    <s v="Sydney"/>
    <n v="2012"/>
    <d v="2024-10-01T00:00:00"/>
    <s v="IPO"/>
    <n v="31971424"/>
    <n v="781283837"/>
    <s v="Sequoia Capital"/>
    <n v="10"/>
    <n v="4163"/>
    <n v="88319786"/>
    <n v="18"/>
    <x v="2"/>
    <x v="0"/>
  </r>
  <r>
    <x v="4773"/>
    <s v="Startup4774"/>
    <s v="SaaS"/>
    <s v="India"/>
    <s v="Pune"/>
    <n v="2010"/>
    <d v="2023-04-10T00:00:00"/>
    <s v="Series D"/>
    <n v="14885249"/>
    <n v="696202757"/>
    <s v="Tiger Global"/>
    <n v="9"/>
    <n v="1294"/>
    <n v="53899025"/>
    <n v="7"/>
    <x v="0"/>
    <x v="0"/>
  </r>
  <r>
    <x v="4774"/>
    <s v="Startup4775"/>
    <s v="Cybersecurity"/>
    <s v="Germany"/>
    <s v="Berlin"/>
    <n v="2023"/>
    <d v="2023-09-17T00:00:00"/>
    <s v="Seed"/>
    <n v="28198104"/>
    <n v="114782962"/>
    <s v="Peak XV"/>
    <n v="13"/>
    <n v="4430"/>
    <n v="78025796"/>
    <n v="24"/>
    <x v="1"/>
    <x v="0"/>
  </r>
  <r>
    <x v="4775"/>
    <s v="Startup4776"/>
    <s v="Robotics"/>
    <s v="USA"/>
    <s v="San Francisco"/>
    <n v="2023"/>
    <d v="2021-11-23T00:00:00"/>
    <s v="Series B"/>
    <n v="16808211"/>
    <n v="884808486"/>
    <s v="Sequoia Capital"/>
    <n v="15"/>
    <n v="4760"/>
    <n v="82227907"/>
    <n v="39"/>
    <x v="3"/>
    <x v="1"/>
  </r>
  <r>
    <x v="4776"/>
    <s v="Startup4777"/>
    <s v="HealthTech"/>
    <s v="UK"/>
    <s v="London"/>
    <n v="2011"/>
    <d v="2022-01-15T00:00:00"/>
    <s v="Series A"/>
    <n v="2167651"/>
    <n v="834213275"/>
    <s v="SoftBank"/>
    <n v="2"/>
    <n v="3674"/>
    <n v="82790750"/>
    <n v="12"/>
    <x v="1"/>
    <x v="1"/>
  </r>
  <r>
    <x v="4777"/>
    <s v="Startup4778"/>
    <s v="Cybersecurity"/>
    <s v="Canada"/>
    <s v="Toronto"/>
    <n v="2013"/>
    <d v="2024-04-22T00:00:00"/>
    <s v="IPO"/>
    <n v="21919020"/>
    <n v="386102351"/>
    <s v="Lightspeed"/>
    <n v="3"/>
    <n v="4529"/>
    <n v="67345861"/>
    <n v="10"/>
    <x v="0"/>
    <x v="0"/>
  </r>
  <r>
    <x v="4778"/>
    <s v="Startup4779"/>
    <s v="HealthTech"/>
    <s v="USA"/>
    <s v="Austin"/>
    <n v="2014"/>
    <d v="2023-07-11T00:00:00"/>
    <s v="Series D"/>
    <n v="17791228"/>
    <n v="107035740"/>
    <s v="SoftBank"/>
    <n v="5"/>
    <n v="612"/>
    <n v="90031769"/>
    <n v="16"/>
    <x v="1"/>
    <x v="0"/>
  </r>
  <r>
    <x v="4779"/>
    <s v="Startup4780"/>
    <s v="AgriTech"/>
    <s v="India"/>
    <s v="Pune"/>
    <n v="2018"/>
    <d v="2026-05-02T00:00:00"/>
    <s v="Seed"/>
    <n v="23332729"/>
    <n v="759581169"/>
    <s v="Peak XV"/>
    <n v="7"/>
    <n v="2132"/>
    <n v="42433856"/>
    <n v="8"/>
    <x v="0"/>
    <x v="0"/>
  </r>
  <r>
    <x v="4780"/>
    <s v="Startup4781"/>
    <s v="EdTech"/>
    <s v="India"/>
    <s v="Bengaluru"/>
    <n v="2022"/>
    <d v="2023-05-27T00:00:00"/>
    <s v="Series C"/>
    <n v="28491545"/>
    <n v="526298932"/>
    <s v="Accel"/>
    <n v="8"/>
    <n v="3336"/>
    <n v="67040009"/>
    <n v="33"/>
    <x v="1"/>
    <x v="0"/>
  </r>
  <r>
    <x v="4781"/>
    <s v="Startup4782"/>
    <s v="E-Commerce"/>
    <s v="Japan"/>
    <s v="Tokyo"/>
    <n v="2013"/>
    <d v="2025-03-19T00:00:00"/>
    <s v="Series C"/>
    <n v="41844968"/>
    <n v="804627600"/>
    <s v="Accel"/>
    <n v="12"/>
    <n v="4788"/>
    <n v="49276550"/>
    <n v="31"/>
    <x v="3"/>
    <x v="1"/>
  </r>
  <r>
    <x v="4782"/>
    <s v="Startup4783"/>
    <s v="E-Commerce"/>
    <s v="Canada"/>
    <s v="Vancouver"/>
    <n v="2016"/>
    <d v="2024-03-22T00:00:00"/>
    <s v="Seed"/>
    <n v="36894833"/>
    <n v="403414335"/>
    <s v="Andreessen Horowitz"/>
    <n v="2"/>
    <n v="3461"/>
    <n v="52090595"/>
    <n v="17"/>
    <x v="2"/>
    <x v="0"/>
  </r>
  <r>
    <x v="4783"/>
    <s v="Startup4784"/>
    <s v="SaaS"/>
    <s v="UAE"/>
    <s v="Abu Dhabi"/>
    <n v="2010"/>
    <d v="2022-08-21T00:00:00"/>
    <s v="Series A"/>
    <n v="5367775"/>
    <n v="232841341"/>
    <s v="Y Combinator"/>
    <n v="5"/>
    <n v="1282"/>
    <n v="46623167"/>
    <n v="15"/>
    <x v="3"/>
    <x v="0"/>
  </r>
  <r>
    <x v="4784"/>
    <s v="Startup4785"/>
    <s v="FinTech"/>
    <s v="Australia"/>
    <s v="Melbourne"/>
    <n v="2014"/>
    <d v="2023-06-23T00:00:00"/>
    <s v="IPO"/>
    <n v="1059021"/>
    <n v="846760068"/>
    <s v="Y Combinator"/>
    <n v="8"/>
    <n v="1938"/>
    <n v="36875922"/>
    <n v="21"/>
    <x v="0"/>
    <x v="1"/>
  </r>
  <r>
    <x v="4785"/>
    <s v="Startup4786"/>
    <s v="Robotics"/>
    <s v="UK"/>
    <s v="London"/>
    <n v="2010"/>
    <d v="2025-04-29T00:00:00"/>
    <s v="IPO"/>
    <n v="37726735"/>
    <n v="311463032"/>
    <s v="Peak XV"/>
    <n v="3"/>
    <n v="1429"/>
    <n v="6524098"/>
    <n v="27"/>
    <x v="0"/>
    <x v="0"/>
  </r>
  <r>
    <x v="4786"/>
    <s v="Startup4787"/>
    <s v="SaaS"/>
    <s v="Japan"/>
    <s v="Tokyo"/>
    <n v="2021"/>
    <d v="2021-05-07T00:00:00"/>
    <s v="Series D"/>
    <n v="22426434"/>
    <n v="135110372"/>
    <s v="Y Combinator"/>
    <n v="14"/>
    <n v="4524"/>
    <n v="29040839"/>
    <n v="30"/>
    <x v="0"/>
    <x v="0"/>
  </r>
  <r>
    <x v="4787"/>
    <s v="Startup4788"/>
    <s v="AI"/>
    <s v="UK"/>
    <s v="London"/>
    <n v="2022"/>
    <d v="2026-04-24T00:00:00"/>
    <s v="Seed"/>
    <n v="7533496"/>
    <n v="631494571"/>
    <s v="Andreessen Horowitz"/>
    <n v="13"/>
    <n v="2303"/>
    <n v="46912481"/>
    <n v="12"/>
    <x v="0"/>
    <x v="0"/>
  </r>
  <r>
    <x v="4788"/>
    <s v="Startup4789"/>
    <s v="EdTech"/>
    <s v="UAE"/>
    <s v="Abu Dhabi"/>
    <n v="2022"/>
    <d v="2024-08-15T00:00:00"/>
    <s v="Series A"/>
    <n v="6445055"/>
    <n v="518463087"/>
    <s v="SoftBank"/>
    <n v="11"/>
    <n v="1314"/>
    <n v="55281661"/>
    <n v="23"/>
    <x v="0"/>
    <x v="0"/>
  </r>
  <r>
    <x v="4789"/>
    <s v="Startup4790"/>
    <s v="SaaS"/>
    <s v="Australia"/>
    <s v="Melbourne"/>
    <n v="2024"/>
    <d v="2025-04-13T00:00:00"/>
    <s v="Series D"/>
    <n v="34983783"/>
    <n v="825865237"/>
    <s v="Andreessen Horowitz"/>
    <n v="4"/>
    <n v="2342"/>
    <n v="83387666"/>
    <n v="40"/>
    <x v="3"/>
    <x v="1"/>
  </r>
  <r>
    <x v="4790"/>
    <s v="Startup4791"/>
    <s v="FinTech"/>
    <s v="Canada"/>
    <s v="Vancouver"/>
    <n v="2022"/>
    <d v="2023-06-20T00:00:00"/>
    <s v="Pre-Seed"/>
    <n v="9970652"/>
    <n v="248007989"/>
    <s v="Andreessen Horowitz"/>
    <n v="14"/>
    <n v="690"/>
    <n v="32400119"/>
    <n v="32"/>
    <x v="2"/>
    <x v="0"/>
  </r>
  <r>
    <x v="4791"/>
    <s v="Startup4792"/>
    <s v="HealthTech"/>
    <s v="Japan"/>
    <s v="Tokyo"/>
    <n v="2019"/>
    <d v="2025-08-24T00:00:00"/>
    <s v="Series B"/>
    <n v="27134097"/>
    <n v="86248501"/>
    <s v="Y Combinator"/>
    <n v="7"/>
    <n v="744"/>
    <n v="6664987"/>
    <n v="16"/>
    <x v="0"/>
    <x v="0"/>
  </r>
  <r>
    <x v="4792"/>
    <s v="Startup4793"/>
    <s v="SaaS"/>
    <s v="Canada"/>
    <s v="Vancouver"/>
    <n v="2013"/>
    <d v="2024-08-09T00:00:00"/>
    <s v="Series D"/>
    <n v="7267201"/>
    <n v="630787298"/>
    <s v="Accel"/>
    <n v="8"/>
    <n v="405"/>
    <n v="3783576"/>
    <n v="28"/>
    <x v="2"/>
    <x v="0"/>
  </r>
  <r>
    <x v="4793"/>
    <s v="Startup4794"/>
    <s v="E-Commerce"/>
    <s v="UK"/>
    <s v="London"/>
    <n v="2013"/>
    <d v="2023-11-03T00:00:00"/>
    <s v="Series A"/>
    <n v="5466399"/>
    <n v="456412788"/>
    <s v="Sequoia Capital"/>
    <n v="1"/>
    <n v="3493"/>
    <n v="81479418"/>
    <n v="27"/>
    <x v="1"/>
    <x v="0"/>
  </r>
  <r>
    <x v="4794"/>
    <s v="Startup4795"/>
    <s v="AI"/>
    <s v="India"/>
    <s v="Pune"/>
    <n v="2013"/>
    <d v="2023-01-08T00:00:00"/>
    <s v="Pre-Seed"/>
    <n v="43991170"/>
    <n v="441249073"/>
    <s v="Y Combinator"/>
    <n v="2"/>
    <n v="1463"/>
    <n v="42045184"/>
    <n v="37"/>
    <x v="2"/>
    <x v="0"/>
  </r>
  <r>
    <x v="4795"/>
    <s v="Startup4796"/>
    <s v="HealthTech"/>
    <s v="UK"/>
    <s v="Manchester"/>
    <n v="2011"/>
    <d v="2025-09-14T00:00:00"/>
    <s v="Series D"/>
    <n v="24246937"/>
    <n v="672594447"/>
    <s v="Andreessen Horowitz"/>
    <n v="4"/>
    <n v="4971"/>
    <n v="72500647"/>
    <n v="24"/>
    <x v="2"/>
    <x v="0"/>
  </r>
  <r>
    <x v="4796"/>
    <s v="Startup4797"/>
    <s v="HealthTech"/>
    <s v="France"/>
    <s v="Paris"/>
    <n v="2023"/>
    <d v="2021-05-27T00:00:00"/>
    <s v="IPO"/>
    <n v="46103242"/>
    <n v="882991356"/>
    <s v="Accel"/>
    <n v="13"/>
    <n v="775"/>
    <n v="18897795"/>
    <n v="30"/>
    <x v="3"/>
    <x v="1"/>
  </r>
  <r>
    <x v="4797"/>
    <s v="Startup4798"/>
    <s v="CleanTech"/>
    <s v="France"/>
    <s v="Paris"/>
    <n v="2021"/>
    <d v="2021-02-08T00:00:00"/>
    <s v="IPO"/>
    <n v="39820793"/>
    <n v="810829354"/>
    <s v="Sequoia Capital"/>
    <n v="2"/>
    <n v="3248"/>
    <n v="60045299"/>
    <n v="38"/>
    <x v="2"/>
    <x v="1"/>
  </r>
  <r>
    <x v="4798"/>
    <s v="Startup4799"/>
    <s v="Cybersecurity"/>
    <s v="India"/>
    <s v="Bengaluru"/>
    <n v="2017"/>
    <d v="2026-06-20T00:00:00"/>
    <s v="Seed"/>
    <n v="22335332"/>
    <n v="170354448"/>
    <s v="Y Combinator"/>
    <n v="7"/>
    <n v="1962"/>
    <n v="11480201"/>
    <n v="35"/>
    <x v="2"/>
    <x v="0"/>
  </r>
  <r>
    <x v="4799"/>
    <s v="Startup4800"/>
    <s v="CleanTech"/>
    <s v="Australia"/>
    <s v="Melbourne"/>
    <n v="2017"/>
    <d v="2024-08-28T00:00:00"/>
    <s v="Seed"/>
    <n v="35760461"/>
    <n v="493226020"/>
    <s v="Y Combinator"/>
    <n v="15"/>
    <n v="3106"/>
    <n v="4273228"/>
    <n v="23"/>
    <x v="0"/>
    <x v="0"/>
  </r>
  <r>
    <x v="4800"/>
    <s v="Startup4801"/>
    <s v="Cybersecurity"/>
    <s v="Australia"/>
    <s v="Sydney"/>
    <n v="2024"/>
    <d v="2022-12-17T00:00:00"/>
    <s v="Series A"/>
    <n v="28399712"/>
    <n v="902528273"/>
    <s v="Lightspeed"/>
    <n v="13"/>
    <n v="4275"/>
    <n v="53421683"/>
    <n v="16"/>
    <x v="3"/>
    <x v="1"/>
  </r>
  <r>
    <x v="4801"/>
    <s v="Startup4802"/>
    <s v="CleanTech"/>
    <s v="Canada"/>
    <s v="Vancouver"/>
    <n v="2014"/>
    <d v="2021-07-02T00:00:00"/>
    <s v="Pre-Seed"/>
    <n v="39781365"/>
    <n v="660706294"/>
    <s v="Sequoia Capital"/>
    <n v="6"/>
    <n v="2054"/>
    <n v="40096172"/>
    <n v="13"/>
    <x v="1"/>
    <x v="0"/>
  </r>
  <r>
    <x v="4802"/>
    <s v="Startup4803"/>
    <s v="HealthTech"/>
    <s v="France"/>
    <s v="Paris"/>
    <n v="2010"/>
    <d v="2021-08-28T00:00:00"/>
    <s v="Series A"/>
    <n v="34997094"/>
    <n v="794081828"/>
    <s v="Accel"/>
    <n v="6"/>
    <n v="486"/>
    <n v="48129545"/>
    <n v="34"/>
    <x v="3"/>
    <x v="0"/>
  </r>
  <r>
    <x v="4803"/>
    <s v="Startup4804"/>
    <s v="SaaS"/>
    <s v="UK"/>
    <s v="Manchester"/>
    <n v="2021"/>
    <d v="2025-06-27T00:00:00"/>
    <s v="Pre-Seed"/>
    <n v="13313151"/>
    <n v="955670486"/>
    <s v="SoftBank"/>
    <n v="9"/>
    <n v="4377"/>
    <n v="10552650"/>
    <n v="30"/>
    <x v="1"/>
    <x v="1"/>
  </r>
  <r>
    <x v="4804"/>
    <s v="Startup4805"/>
    <s v="AI"/>
    <s v="Singapore"/>
    <s v="Singapore"/>
    <n v="2016"/>
    <d v="2021-02-09T00:00:00"/>
    <s v="Pre-Seed"/>
    <n v="41473237"/>
    <n v="849382423"/>
    <s v="Lightspeed"/>
    <n v="1"/>
    <n v="688"/>
    <n v="71568464"/>
    <n v="11"/>
    <x v="3"/>
    <x v="1"/>
  </r>
  <r>
    <x v="4805"/>
    <s v="Startup4806"/>
    <s v="E-Commerce"/>
    <s v="USA"/>
    <s v="San Francisco"/>
    <n v="2013"/>
    <d v="2021-06-02T00:00:00"/>
    <s v="Series C"/>
    <n v="809277"/>
    <n v="65805104"/>
    <s v="Andreessen Horowitz"/>
    <n v="14"/>
    <n v="1662"/>
    <n v="183199"/>
    <n v="33"/>
    <x v="2"/>
    <x v="0"/>
  </r>
  <r>
    <x v="4806"/>
    <s v="Startup4807"/>
    <s v="SaaS"/>
    <s v="UAE"/>
    <s v="Abu Dhabi"/>
    <n v="2016"/>
    <d v="2024-06-08T00:00:00"/>
    <s v="Pre-Seed"/>
    <n v="8742130"/>
    <n v="651463682"/>
    <s v="Peak XV"/>
    <n v="2"/>
    <n v="3527"/>
    <n v="38169262"/>
    <n v="12"/>
    <x v="1"/>
    <x v="0"/>
  </r>
  <r>
    <x v="4807"/>
    <s v="Startup4808"/>
    <s v="E-Commerce"/>
    <s v="Germany"/>
    <s v="Berlin"/>
    <n v="2014"/>
    <d v="2023-10-16T00:00:00"/>
    <s v="Series C"/>
    <n v="6028791"/>
    <n v="993064556"/>
    <s v="Andreessen Horowitz"/>
    <n v="6"/>
    <n v="2376"/>
    <n v="82263300"/>
    <n v="8"/>
    <x v="2"/>
    <x v="1"/>
  </r>
  <r>
    <x v="4808"/>
    <s v="Startup4809"/>
    <s v="E-Commerce"/>
    <s v="Germany"/>
    <s v="Munich"/>
    <n v="2023"/>
    <d v="2024-11-07T00:00:00"/>
    <s v="Series C"/>
    <n v="19564002"/>
    <n v="830437647"/>
    <s v="Andreessen Horowitz"/>
    <n v="15"/>
    <n v="4890"/>
    <n v="98092622"/>
    <n v="15"/>
    <x v="1"/>
    <x v="1"/>
  </r>
  <r>
    <x v="4809"/>
    <s v="Startup4810"/>
    <s v="EdTech"/>
    <s v="Germany"/>
    <s v="Berlin"/>
    <n v="2016"/>
    <d v="2023-05-08T00:00:00"/>
    <s v="Series B"/>
    <n v="30652972"/>
    <n v="890284784"/>
    <s v="Y Combinator"/>
    <n v="13"/>
    <n v="4688"/>
    <n v="83264611"/>
    <n v="10"/>
    <x v="2"/>
    <x v="1"/>
  </r>
  <r>
    <x v="4810"/>
    <s v="Startup4811"/>
    <s v="FinTech"/>
    <s v="Germany"/>
    <s v="Berlin"/>
    <n v="2014"/>
    <d v="2026-05-21T00:00:00"/>
    <s v="Series B"/>
    <n v="33354349"/>
    <n v="743682729"/>
    <s v="Andreessen Horowitz"/>
    <n v="7"/>
    <n v="1595"/>
    <n v="27156358"/>
    <n v="36"/>
    <x v="3"/>
    <x v="0"/>
  </r>
  <r>
    <x v="4811"/>
    <s v="Startup4812"/>
    <s v="E-Commerce"/>
    <s v="UK"/>
    <s v="Manchester"/>
    <n v="2011"/>
    <d v="2021-05-14T00:00:00"/>
    <s v="Series C"/>
    <n v="29592904"/>
    <n v="80181275"/>
    <s v="Peak XV"/>
    <n v="9"/>
    <n v="540"/>
    <n v="4090691"/>
    <n v="2"/>
    <x v="2"/>
    <x v="0"/>
  </r>
  <r>
    <x v="4812"/>
    <s v="Startup4813"/>
    <s v="SaaS"/>
    <s v="France"/>
    <s v="Paris"/>
    <n v="2022"/>
    <d v="2024-10-09T00:00:00"/>
    <s v="Series C"/>
    <n v="9745772"/>
    <n v="270312177"/>
    <s v="Peak XV"/>
    <n v="1"/>
    <n v="577"/>
    <n v="50107913"/>
    <n v="39"/>
    <x v="2"/>
    <x v="0"/>
  </r>
  <r>
    <x v="4813"/>
    <s v="Startup4814"/>
    <s v="E-Commerce"/>
    <s v="UAE"/>
    <s v="Abu Dhabi"/>
    <n v="2011"/>
    <d v="2022-05-03T00:00:00"/>
    <s v="Series B"/>
    <n v="48997664"/>
    <n v="238930818"/>
    <s v="Accel"/>
    <n v="14"/>
    <n v="1408"/>
    <n v="94526734"/>
    <n v="20"/>
    <x v="1"/>
    <x v="0"/>
  </r>
  <r>
    <x v="4814"/>
    <s v="Startup4815"/>
    <s v="SaaS"/>
    <s v="UK"/>
    <s v="London"/>
    <n v="2020"/>
    <d v="2022-04-15T00:00:00"/>
    <s v="Series D"/>
    <n v="7662797"/>
    <n v="976039372"/>
    <s v="Andreessen Horowitz"/>
    <n v="2"/>
    <n v="221"/>
    <n v="1170010"/>
    <n v="9"/>
    <x v="2"/>
    <x v="1"/>
  </r>
  <r>
    <x v="4815"/>
    <s v="Startup4816"/>
    <s v="AgriTech"/>
    <s v="Singapore"/>
    <s v="Singapore"/>
    <n v="2020"/>
    <d v="2023-03-16T00:00:00"/>
    <s v="Series A"/>
    <n v="20688865"/>
    <n v="533445956"/>
    <s v="Peak XV"/>
    <n v="1"/>
    <n v="1896"/>
    <n v="60706068"/>
    <n v="29"/>
    <x v="2"/>
    <x v="0"/>
  </r>
  <r>
    <x v="4816"/>
    <s v="Startup4817"/>
    <s v="Cybersecurity"/>
    <s v="Japan"/>
    <s v="Tokyo"/>
    <n v="2012"/>
    <d v="2024-11-13T00:00:00"/>
    <s v="IPO"/>
    <n v="20827601"/>
    <n v="776150868"/>
    <s v="Accel"/>
    <n v="3"/>
    <n v="1612"/>
    <n v="31247344"/>
    <n v="5"/>
    <x v="0"/>
    <x v="0"/>
  </r>
  <r>
    <x v="4817"/>
    <s v="Startup4818"/>
    <s v="AI"/>
    <s v="India"/>
    <s v="Bengaluru"/>
    <n v="2015"/>
    <d v="2024-02-21T00:00:00"/>
    <s v="Seed"/>
    <n v="17949683"/>
    <n v="454940130"/>
    <s v="Peak XV"/>
    <n v="12"/>
    <n v="60"/>
    <n v="95198983"/>
    <n v="27"/>
    <x v="0"/>
    <x v="0"/>
  </r>
  <r>
    <x v="4818"/>
    <s v="Startup4819"/>
    <s v="Robotics"/>
    <s v="Germany"/>
    <s v="Berlin"/>
    <n v="2023"/>
    <d v="2023-08-22T00:00:00"/>
    <s v="IPO"/>
    <n v="36101115"/>
    <n v="211519364"/>
    <s v="SoftBank"/>
    <n v="5"/>
    <n v="2516"/>
    <n v="49485483"/>
    <n v="10"/>
    <x v="1"/>
    <x v="0"/>
  </r>
  <r>
    <x v="4819"/>
    <s v="Startup4820"/>
    <s v="EdTech"/>
    <s v="Australia"/>
    <s v="Sydney"/>
    <n v="2012"/>
    <d v="2025-07-08T00:00:00"/>
    <s v="Series A"/>
    <n v="36540018"/>
    <n v="112488860"/>
    <s v="Andreessen Horowitz"/>
    <n v="12"/>
    <n v="1951"/>
    <n v="83035881"/>
    <n v="13"/>
    <x v="1"/>
    <x v="0"/>
  </r>
  <r>
    <x v="4820"/>
    <s v="Startup4821"/>
    <s v="AI"/>
    <s v="India"/>
    <s v="Hyderabad"/>
    <n v="2021"/>
    <d v="2023-10-03T00:00:00"/>
    <s v="IPO"/>
    <n v="42804753"/>
    <n v="765843718"/>
    <s v="Andreessen Horowitz"/>
    <n v="8"/>
    <n v="407"/>
    <n v="70304272"/>
    <n v="38"/>
    <x v="3"/>
    <x v="0"/>
  </r>
  <r>
    <x v="4821"/>
    <s v="Startup4822"/>
    <s v="CleanTech"/>
    <s v="France"/>
    <s v="Paris"/>
    <n v="2024"/>
    <d v="2021-02-20T00:00:00"/>
    <s v="Series A"/>
    <n v="27485883"/>
    <n v="689156762"/>
    <s v="Tiger Global"/>
    <n v="2"/>
    <n v="3277"/>
    <n v="87715583"/>
    <n v="1"/>
    <x v="2"/>
    <x v="0"/>
  </r>
  <r>
    <x v="4822"/>
    <s v="Startup4823"/>
    <s v="Robotics"/>
    <s v="France"/>
    <s v="Paris"/>
    <n v="2019"/>
    <d v="2022-04-16T00:00:00"/>
    <s v="Seed"/>
    <n v="36662934"/>
    <n v="453833840"/>
    <s v="Andreessen Horowitz"/>
    <n v="9"/>
    <n v="863"/>
    <n v="94447309"/>
    <n v="16"/>
    <x v="1"/>
    <x v="0"/>
  </r>
  <r>
    <x v="4823"/>
    <s v="Startup4824"/>
    <s v="FinTech"/>
    <s v="India"/>
    <s v="Hyderabad"/>
    <n v="2017"/>
    <d v="2025-10-07T00:00:00"/>
    <s v="IPO"/>
    <n v="13916381"/>
    <n v="765935602"/>
    <s v="Tiger Global"/>
    <n v="1"/>
    <n v="3893"/>
    <n v="20400121"/>
    <n v="39"/>
    <x v="1"/>
    <x v="0"/>
  </r>
  <r>
    <x v="4824"/>
    <s v="Startup4825"/>
    <s v="Cybersecurity"/>
    <s v="UAE"/>
    <s v="Abu Dhabi"/>
    <n v="2020"/>
    <d v="2021-09-22T00:00:00"/>
    <s v="Series C"/>
    <n v="13988602"/>
    <n v="902843823"/>
    <s v="Tiger Global"/>
    <n v="11"/>
    <n v="1433"/>
    <n v="12974874"/>
    <n v="17"/>
    <x v="0"/>
    <x v="1"/>
  </r>
  <r>
    <x v="4825"/>
    <s v="Startup4826"/>
    <s v="EdTech"/>
    <s v="UAE"/>
    <s v="Abu Dhabi"/>
    <n v="2022"/>
    <d v="2025-09-01T00:00:00"/>
    <s v="Series D"/>
    <n v="25440722"/>
    <n v="494875581"/>
    <s v="Lightspeed"/>
    <n v="6"/>
    <n v="3887"/>
    <n v="84200704"/>
    <n v="9"/>
    <x v="2"/>
    <x v="0"/>
  </r>
  <r>
    <x v="4826"/>
    <s v="Startup4827"/>
    <s v="Robotics"/>
    <s v="USA"/>
    <s v="Austin"/>
    <n v="2011"/>
    <d v="2023-08-09T00:00:00"/>
    <s v="Seed"/>
    <n v="47377300"/>
    <n v="847441209"/>
    <s v="SoftBank"/>
    <n v="14"/>
    <n v="1443"/>
    <n v="24040370"/>
    <n v="36"/>
    <x v="2"/>
    <x v="1"/>
  </r>
  <r>
    <x v="4827"/>
    <s v="Startup4828"/>
    <s v="Cybersecurity"/>
    <s v="India"/>
    <s v="Pune"/>
    <n v="2021"/>
    <d v="2024-02-25T00:00:00"/>
    <s v="Pre-Seed"/>
    <n v="4620481"/>
    <n v="347008129"/>
    <s v="Lightspeed"/>
    <n v="2"/>
    <n v="3179"/>
    <n v="6449293"/>
    <n v="35"/>
    <x v="1"/>
    <x v="0"/>
  </r>
  <r>
    <x v="4828"/>
    <s v="Startup4829"/>
    <s v="SaaS"/>
    <s v="Germany"/>
    <s v="Munich"/>
    <n v="2021"/>
    <d v="2022-06-26T00:00:00"/>
    <s v="Series D"/>
    <n v="11613337"/>
    <n v="352869799"/>
    <s v="Tiger Global"/>
    <n v="11"/>
    <n v="4401"/>
    <n v="779416"/>
    <n v="28"/>
    <x v="0"/>
    <x v="0"/>
  </r>
  <r>
    <x v="4829"/>
    <s v="Startup4830"/>
    <s v="FinTech"/>
    <s v="Australia"/>
    <s v="Melbourne"/>
    <n v="2018"/>
    <d v="2022-02-10T00:00:00"/>
    <s v="Series B"/>
    <n v="13984755"/>
    <n v="465304831"/>
    <s v="Tiger Global"/>
    <n v="15"/>
    <n v="4058"/>
    <n v="10031156"/>
    <n v="40"/>
    <x v="3"/>
    <x v="0"/>
  </r>
  <r>
    <x v="4830"/>
    <s v="Startup4831"/>
    <s v="EdTech"/>
    <s v="India"/>
    <s v="Hyderabad"/>
    <n v="2023"/>
    <d v="2026-06-12T00:00:00"/>
    <s v="Series D"/>
    <n v="35164633"/>
    <n v="974158650"/>
    <s v="Accel"/>
    <n v="5"/>
    <n v="4422"/>
    <n v="81460368"/>
    <n v="40"/>
    <x v="2"/>
    <x v="1"/>
  </r>
  <r>
    <x v="4831"/>
    <s v="Startup4832"/>
    <s v="E-Commerce"/>
    <s v="Canada"/>
    <s v="Vancouver"/>
    <n v="2011"/>
    <d v="2024-04-28T00:00:00"/>
    <s v="Series A"/>
    <n v="11806707"/>
    <n v="947518060"/>
    <s v="Y Combinator"/>
    <n v="11"/>
    <n v="1989"/>
    <n v="2777000"/>
    <n v="25"/>
    <x v="2"/>
    <x v="1"/>
  </r>
  <r>
    <x v="4832"/>
    <s v="Startup4833"/>
    <s v="Robotics"/>
    <s v="Japan"/>
    <s v="Tokyo"/>
    <n v="2024"/>
    <d v="2025-05-03T00:00:00"/>
    <s v="IPO"/>
    <n v="34707480"/>
    <n v="235411704"/>
    <s v="Peak XV"/>
    <n v="3"/>
    <n v="769"/>
    <n v="52701463"/>
    <n v="38"/>
    <x v="0"/>
    <x v="0"/>
  </r>
  <r>
    <x v="4833"/>
    <s v="Startup4834"/>
    <s v="AgriTech"/>
    <s v="USA"/>
    <s v="Boston"/>
    <n v="2014"/>
    <d v="2021-08-19T00:00:00"/>
    <s v="Series B"/>
    <n v="4943924"/>
    <n v="298132597"/>
    <s v="Y Combinator"/>
    <n v="10"/>
    <n v="1718"/>
    <n v="75636203"/>
    <n v="4"/>
    <x v="0"/>
    <x v="0"/>
  </r>
  <r>
    <x v="4834"/>
    <s v="Startup4835"/>
    <s v="E-Commerce"/>
    <s v="Japan"/>
    <s v="Tokyo"/>
    <n v="2020"/>
    <d v="2021-06-02T00:00:00"/>
    <s v="Series D"/>
    <n v="14317298"/>
    <n v="815811728"/>
    <s v="Lightspeed"/>
    <n v="5"/>
    <n v="272"/>
    <n v="87899962"/>
    <n v="39"/>
    <x v="1"/>
    <x v="1"/>
  </r>
  <r>
    <x v="4835"/>
    <s v="Startup4836"/>
    <s v="CleanTech"/>
    <s v="India"/>
    <s v="Pune"/>
    <n v="2011"/>
    <d v="2026-04-16T00:00:00"/>
    <s v="Series B"/>
    <n v="18804630"/>
    <n v="98570174"/>
    <s v="Y Combinator"/>
    <n v="4"/>
    <n v="2973"/>
    <n v="57929991"/>
    <n v="10"/>
    <x v="1"/>
    <x v="0"/>
  </r>
  <r>
    <x v="4836"/>
    <s v="Startup4837"/>
    <s v="SaaS"/>
    <s v="India"/>
    <s v="Bengaluru"/>
    <n v="2013"/>
    <d v="2021-05-28T00:00:00"/>
    <s v="IPO"/>
    <n v="1375239"/>
    <n v="459906372"/>
    <s v="Lightspeed"/>
    <n v="5"/>
    <n v="4421"/>
    <n v="27624607"/>
    <n v="2"/>
    <x v="2"/>
    <x v="0"/>
  </r>
  <r>
    <x v="4837"/>
    <s v="Startup4838"/>
    <s v="Cybersecurity"/>
    <s v="Australia"/>
    <s v="Sydney"/>
    <n v="2023"/>
    <d v="2022-12-29T00:00:00"/>
    <s v="Pre-Seed"/>
    <n v="49749698"/>
    <n v="323742778"/>
    <s v="Accel"/>
    <n v="4"/>
    <n v="3663"/>
    <n v="45668858"/>
    <n v="16"/>
    <x v="2"/>
    <x v="0"/>
  </r>
  <r>
    <x v="4838"/>
    <s v="Startup4839"/>
    <s v="SaaS"/>
    <s v="Germany"/>
    <s v="Berlin"/>
    <n v="2021"/>
    <d v="2021-07-19T00:00:00"/>
    <s v="Pre-Seed"/>
    <n v="45386608"/>
    <n v="511784851"/>
    <s v="Y Combinator"/>
    <n v="3"/>
    <n v="4992"/>
    <n v="21926181"/>
    <n v="18"/>
    <x v="2"/>
    <x v="0"/>
  </r>
  <r>
    <x v="4839"/>
    <s v="Startup4840"/>
    <s v="FinTech"/>
    <s v="UAE"/>
    <s v="Abu Dhabi"/>
    <n v="2013"/>
    <d v="2022-07-26T00:00:00"/>
    <s v="Series D"/>
    <n v="14638179"/>
    <n v="928503812"/>
    <s v="Andreessen Horowitz"/>
    <n v="13"/>
    <n v="3383"/>
    <n v="57135897"/>
    <n v="34"/>
    <x v="1"/>
    <x v="1"/>
  </r>
  <r>
    <x v="4840"/>
    <s v="Startup4841"/>
    <s v="Cybersecurity"/>
    <s v="Germany"/>
    <s v="Berlin"/>
    <n v="2014"/>
    <d v="2022-12-26T00:00:00"/>
    <s v="Pre-Seed"/>
    <n v="43430981"/>
    <n v="427885380"/>
    <s v="Accel"/>
    <n v="11"/>
    <n v="1950"/>
    <n v="39604052"/>
    <n v="34"/>
    <x v="2"/>
    <x v="0"/>
  </r>
  <r>
    <x v="4841"/>
    <s v="Startup4842"/>
    <s v="CleanTech"/>
    <s v="Australia"/>
    <s v="Sydney"/>
    <n v="2011"/>
    <d v="2021-11-15T00:00:00"/>
    <s v="Series B"/>
    <n v="41205264"/>
    <n v="480022989"/>
    <s v="Accel"/>
    <n v="5"/>
    <n v="3067"/>
    <n v="7506367"/>
    <n v="21"/>
    <x v="0"/>
    <x v="0"/>
  </r>
  <r>
    <x v="4842"/>
    <s v="Startup4843"/>
    <s v="EdTech"/>
    <s v="Germany"/>
    <s v="Munich"/>
    <n v="2020"/>
    <d v="2021-07-14T00:00:00"/>
    <s v="Series D"/>
    <n v="48540580"/>
    <n v="699335491"/>
    <s v="Lightspeed"/>
    <n v="8"/>
    <n v="4952"/>
    <n v="23061119"/>
    <n v="34"/>
    <x v="3"/>
    <x v="0"/>
  </r>
  <r>
    <x v="4843"/>
    <s v="Startup4844"/>
    <s v="AI"/>
    <s v="Australia"/>
    <s v="Melbourne"/>
    <n v="2013"/>
    <d v="2025-10-19T00:00:00"/>
    <s v="Pre-Seed"/>
    <n v="40019764"/>
    <n v="983224747"/>
    <s v="Accel"/>
    <n v="1"/>
    <n v="4854"/>
    <n v="73023401"/>
    <n v="12"/>
    <x v="0"/>
    <x v="1"/>
  </r>
  <r>
    <x v="4844"/>
    <s v="Startup4845"/>
    <s v="Cybersecurity"/>
    <s v="UAE"/>
    <s v="Dubai"/>
    <n v="2017"/>
    <d v="2022-10-25T00:00:00"/>
    <s v="Seed"/>
    <n v="49322622"/>
    <n v="643459705"/>
    <s v="Accel"/>
    <n v="10"/>
    <n v="3924"/>
    <n v="70532891"/>
    <n v="1"/>
    <x v="3"/>
    <x v="0"/>
  </r>
  <r>
    <x v="4845"/>
    <s v="Startup4846"/>
    <s v="AgriTech"/>
    <s v="Australia"/>
    <s v="Sydney"/>
    <n v="2013"/>
    <d v="2021-10-11T00:00:00"/>
    <s v="IPO"/>
    <n v="44963276"/>
    <n v="590596219"/>
    <s v="Lightspeed"/>
    <n v="5"/>
    <n v="4477"/>
    <n v="27335410"/>
    <n v="14"/>
    <x v="3"/>
    <x v="0"/>
  </r>
  <r>
    <x v="4846"/>
    <s v="Startup4847"/>
    <s v="SaaS"/>
    <s v="India"/>
    <s v="Hyderabad"/>
    <n v="2011"/>
    <d v="2023-06-06T00:00:00"/>
    <s v="Series A"/>
    <n v="2897054"/>
    <n v="105721995"/>
    <s v="Andreessen Horowitz"/>
    <n v="1"/>
    <n v="1753"/>
    <n v="86151803"/>
    <n v="40"/>
    <x v="3"/>
    <x v="0"/>
  </r>
  <r>
    <x v="4847"/>
    <s v="Startup4848"/>
    <s v="SaaS"/>
    <s v="Germany"/>
    <s v="Berlin"/>
    <n v="2018"/>
    <d v="2021-03-04T00:00:00"/>
    <s v="Series B"/>
    <n v="1739154"/>
    <n v="328225264"/>
    <s v="Andreessen Horowitz"/>
    <n v="6"/>
    <n v="2520"/>
    <n v="8851809"/>
    <n v="11"/>
    <x v="3"/>
    <x v="0"/>
  </r>
  <r>
    <x v="4848"/>
    <s v="Startup4849"/>
    <s v="FinTech"/>
    <s v="France"/>
    <s v="Paris"/>
    <n v="2022"/>
    <d v="2026-05-22T00:00:00"/>
    <s v="Series D"/>
    <n v="34227159"/>
    <n v="556910516"/>
    <s v="Y Combinator"/>
    <n v="8"/>
    <n v="1770"/>
    <n v="38436308"/>
    <n v="6"/>
    <x v="2"/>
    <x v="0"/>
  </r>
  <r>
    <x v="4849"/>
    <s v="Startup4850"/>
    <s v="EdTech"/>
    <s v="Singapore"/>
    <s v="Singapore"/>
    <n v="2022"/>
    <d v="2026-04-15T00:00:00"/>
    <s v="Series B"/>
    <n v="40120657"/>
    <n v="105455160"/>
    <s v="Sequoia Capital"/>
    <n v="7"/>
    <n v="2118"/>
    <n v="22809300"/>
    <n v="1"/>
    <x v="1"/>
    <x v="0"/>
  </r>
  <r>
    <x v="4850"/>
    <s v="Startup4851"/>
    <s v="E-Commerce"/>
    <s v="Canada"/>
    <s v="Toronto"/>
    <n v="2021"/>
    <d v="2024-07-06T00:00:00"/>
    <s v="Series C"/>
    <n v="40529824"/>
    <n v="679598158"/>
    <s v="Sequoia Capital"/>
    <n v="11"/>
    <n v="3527"/>
    <n v="9935577"/>
    <n v="2"/>
    <x v="3"/>
    <x v="0"/>
  </r>
  <r>
    <x v="4851"/>
    <s v="Startup4852"/>
    <s v="Cybersecurity"/>
    <s v="France"/>
    <s v="Paris"/>
    <n v="2011"/>
    <d v="2022-01-16T00:00:00"/>
    <s v="Pre-Seed"/>
    <n v="24571600"/>
    <n v="252721046"/>
    <s v="Lightspeed"/>
    <n v="13"/>
    <n v="684"/>
    <n v="29280161"/>
    <n v="40"/>
    <x v="3"/>
    <x v="0"/>
  </r>
  <r>
    <x v="4852"/>
    <s v="Startup4853"/>
    <s v="HealthTech"/>
    <s v="France"/>
    <s v="Paris"/>
    <n v="2010"/>
    <d v="2025-06-12T00:00:00"/>
    <s v="Series A"/>
    <n v="3202804"/>
    <n v="702989805"/>
    <s v="Sequoia Capital"/>
    <n v="9"/>
    <n v="206"/>
    <n v="67643700"/>
    <n v="26"/>
    <x v="0"/>
    <x v="0"/>
  </r>
  <r>
    <x v="4853"/>
    <s v="Startup4854"/>
    <s v="SaaS"/>
    <s v="Australia"/>
    <s v="Melbourne"/>
    <n v="2019"/>
    <d v="2024-02-09T00:00:00"/>
    <s v="Series B"/>
    <n v="34953235"/>
    <n v="227892691"/>
    <s v="Accel"/>
    <n v="5"/>
    <n v="2153"/>
    <n v="7699098"/>
    <n v="11"/>
    <x v="0"/>
    <x v="0"/>
  </r>
  <r>
    <x v="4854"/>
    <s v="Startup4855"/>
    <s v="AI"/>
    <s v="Australia"/>
    <s v="Sydney"/>
    <n v="2016"/>
    <d v="2026-06-24T00:00:00"/>
    <s v="Series B"/>
    <n v="48213182"/>
    <n v="609635179"/>
    <s v="Peak XV"/>
    <n v="14"/>
    <n v="3431"/>
    <n v="500602"/>
    <n v="19"/>
    <x v="0"/>
    <x v="0"/>
  </r>
  <r>
    <x v="4855"/>
    <s v="Startup4856"/>
    <s v="SaaS"/>
    <s v="Singapore"/>
    <s v="Singapore"/>
    <n v="2013"/>
    <d v="2022-03-28T00:00:00"/>
    <s v="Series C"/>
    <n v="48376751"/>
    <n v="492069812"/>
    <s v="Peak XV"/>
    <n v="9"/>
    <n v="2316"/>
    <n v="6587944"/>
    <n v="22"/>
    <x v="2"/>
    <x v="0"/>
  </r>
  <r>
    <x v="4856"/>
    <s v="Startup4857"/>
    <s v="Cybersecurity"/>
    <s v="UK"/>
    <s v="London"/>
    <n v="2018"/>
    <d v="2021-05-11T00:00:00"/>
    <s v="Seed"/>
    <n v="1338267"/>
    <n v="828300452"/>
    <s v="SoftBank"/>
    <n v="13"/>
    <n v="4768"/>
    <n v="19190921"/>
    <n v="1"/>
    <x v="1"/>
    <x v="1"/>
  </r>
  <r>
    <x v="4857"/>
    <s v="Startup4858"/>
    <s v="AI"/>
    <s v="Japan"/>
    <s v="Tokyo"/>
    <n v="2023"/>
    <d v="2023-07-05T00:00:00"/>
    <s v="Seed"/>
    <n v="40868546"/>
    <n v="574807139"/>
    <s v="Andreessen Horowitz"/>
    <n v="11"/>
    <n v="998"/>
    <n v="97591997"/>
    <n v="9"/>
    <x v="0"/>
    <x v="0"/>
  </r>
  <r>
    <x v="4858"/>
    <s v="Startup4859"/>
    <s v="HealthTech"/>
    <s v="UAE"/>
    <s v="Abu Dhabi"/>
    <n v="2019"/>
    <d v="2024-11-28T00:00:00"/>
    <s v="Series B"/>
    <n v="28265769"/>
    <n v="417043919"/>
    <s v="Peak XV"/>
    <n v="13"/>
    <n v="506"/>
    <n v="99579339"/>
    <n v="35"/>
    <x v="2"/>
    <x v="0"/>
  </r>
  <r>
    <x v="4859"/>
    <s v="Startup4860"/>
    <s v="Cybersecurity"/>
    <s v="Australia"/>
    <s v="Melbourne"/>
    <n v="2023"/>
    <d v="2024-05-09T00:00:00"/>
    <s v="Seed"/>
    <n v="15271561"/>
    <n v="76192314"/>
    <s v="Tiger Global"/>
    <n v="13"/>
    <n v="4039"/>
    <n v="13597684"/>
    <n v="40"/>
    <x v="1"/>
    <x v="0"/>
  </r>
  <r>
    <x v="4860"/>
    <s v="Startup4861"/>
    <s v="EdTech"/>
    <s v="Japan"/>
    <s v="Tokyo"/>
    <n v="2014"/>
    <d v="2024-08-29T00:00:00"/>
    <s v="Series A"/>
    <n v="610437"/>
    <n v="871743289"/>
    <s v="Peak XV"/>
    <n v="4"/>
    <n v="3100"/>
    <n v="95819262"/>
    <n v="20"/>
    <x v="0"/>
    <x v="1"/>
  </r>
  <r>
    <x v="4861"/>
    <s v="Startup4862"/>
    <s v="Cybersecurity"/>
    <s v="UK"/>
    <s v="Manchester"/>
    <n v="2013"/>
    <d v="2023-01-28T00:00:00"/>
    <s v="Series A"/>
    <n v="17030969"/>
    <n v="77672768"/>
    <s v="SoftBank"/>
    <n v="15"/>
    <n v="1920"/>
    <n v="73221467"/>
    <n v="32"/>
    <x v="0"/>
    <x v="0"/>
  </r>
  <r>
    <x v="4862"/>
    <s v="Startup4863"/>
    <s v="CleanTech"/>
    <s v="UAE"/>
    <s v="Abu Dhabi"/>
    <n v="2021"/>
    <d v="2023-04-26T00:00:00"/>
    <s v="IPO"/>
    <n v="26214568"/>
    <n v="416236123"/>
    <s v="Peak XV"/>
    <n v="1"/>
    <n v="3497"/>
    <n v="8791661"/>
    <n v="34"/>
    <x v="2"/>
    <x v="0"/>
  </r>
  <r>
    <x v="4863"/>
    <s v="Startup4864"/>
    <s v="EdTech"/>
    <s v="Germany"/>
    <s v="Munich"/>
    <n v="2024"/>
    <d v="2022-08-13T00:00:00"/>
    <s v="Series A"/>
    <n v="20381240"/>
    <n v="603898004"/>
    <s v="Lightspeed"/>
    <n v="3"/>
    <n v="1456"/>
    <n v="46900159"/>
    <n v="10"/>
    <x v="3"/>
    <x v="0"/>
  </r>
  <r>
    <x v="4864"/>
    <s v="Startup4865"/>
    <s v="HealthTech"/>
    <s v="USA"/>
    <s v="San Francisco"/>
    <n v="2011"/>
    <d v="2022-10-20T00:00:00"/>
    <s v="Pre-Seed"/>
    <n v="25063815"/>
    <n v="384324722"/>
    <s v="Lightspeed"/>
    <n v="4"/>
    <n v="2383"/>
    <n v="32429498"/>
    <n v="20"/>
    <x v="2"/>
    <x v="0"/>
  </r>
  <r>
    <x v="4865"/>
    <s v="Startup4866"/>
    <s v="AgriTech"/>
    <s v="Canada"/>
    <s v="Toronto"/>
    <n v="2022"/>
    <d v="2021-02-10T00:00:00"/>
    <s v="Series A"/>
    <n v="30096903"/>
    <n v="289927594"/>
    <s v="Andreessen Horowitz"/>
    <n v="8"/>
    <n v="2472"/>
    <n v="25848881"/>
    <n v="25"/>
    <x v="3"/>
    <x v="0"/>
  </r>
  <r>
    <x v="4866"/>
    <s v="Startup4867"/>
    <s v="HealthTech"/>
    <s v="Germany"/>
    <s v="Berlin"/>
    <n v="2016"/>
    <d v="2025-09-20T00:00:00"/>
    <s v="Series D"/>
    <n v="35372657"/>
    <n v="235778777"/>
    <s v="Lightspeed"/>
    <n v="8"/>
    <n v="4446"/>
    <n v="69876509"/>
    <n v="29"/>
    <x v="2"/>
    <x v="0"/>
  </r>
  <r>
    <x v="4867"/>
    <s v="Startup4868"/>
    <s v="Robotics"/>
    <s v="USA"/>
    <s v="Boston"/>
    <n v="2023"/>
    <d v="2021-10-19T00:00:00"/>
    <s v="Pre-Seed"/>
    <n v="19779137"/>
    <n v="866294600"/>
    <s v="Lightspeed"/>
    <n v="6"/>
    <n v="2749"/>
    <n v="28406816"/>
    <n v="31"/>
    <x v="3"/>
    <x v="1"/>
  </r>
  <r>
    <x v="4868"/>
    <s v="Startup4869"/>
    <s v="EdTech"/>
    <s v="Germany"/>
    <s v="Munich"/>
    <n v="2021"/>
    <d v="2021-12-28T00:00:00"/>
    <s v="Seed"/>
    <n v="36867609"/>
    <n v="284506616"/>
    <s v="Andreessen Horowitz"/>
    <n v="10"/>
    <n v="307"/>
    <n v="51077490"/>
    <n v="33"/>
    <x v="2"/>
    <x v="0"/>
  </r>
  <r>
    <x v="4869"/>
    <s v="Startup4870"/>
    <s v="Cybersecurity"/>
    <s v="Japan"/>
    <s v="Tokyo"/>
    <n v="2011"/>
    <d v="2024-03-29T00:00:00"/>
    <s v="Series B"/>
    <n v="19783838"/>
    <n v="214224048"/>
    <s v="Peak XV"/>
    <n v="5"/>
    <n v="4499"/>
    <n v="9547718"/>
    <n v="38"/>
    <x v="2"/>
    <x v="0"/>
  </r>
  <r>
    <x v="4870"/>
    <s v="Startup4871"/>
    <s v="Robotics"/>
    <s v="Canada"/>
    <s v="Vancouver"/>
    <n v="2016"/>
    <d v="2026-04-14T00:00:00"/>
    <s v="Series B"/>
    <n v="45397936"/>
    <n v="987370573"/>
    <s v="Lightspeed"/>
    <n v="7"/>
    <n v="3116"/>
    <n v="30611718"/>
    <n v="12"/>
    <x v="3"/>
    <x v="1"/>
  </r>
  <r>
    <x v="4871"/>
    <s v="Startup4872"/>
    <s v="Robotics"/>
    <s v="Singapore"/>
    <s v="Singapore"/>
    <n v="2016"/>
    <d v="2022-08-30T00:00:00"/>
    <s v="Series D"/>
    <n v="19437310"/>
    <n v="113042194"/>
    <s v="Peak XV"/>
    <n v="10"/>
    <n v="314"/>
    <n v="16148727"/>
    <n v="2"/>
    <x v="1"/>
    <x v="0"/>
  </r>
  <r>
    <x v="4872"/>
    <s v="Startup4873"/>
    <s v="CleanTech"/>
    <s v="India"/>
    <s v="Pune"/>
    <n v="2017"/>
    <d v="2023-01-11T00:00:00"/>
    <s v="Seed"/>
    <n v="32090176"/>
    <n v="612155438"/>
    <s v="Accel"/>
    <n v="6"/>
    <n v="296"/>
    <n v="52541420"/>
    <n v="23"/>
    <x v="3"/>
    <x v="0"/>
  </r>
  <r>
    <x v="4873"/>
    <s v="Startup4874"/>
    <s v="EdTech"/>
    <s v="UAE"/>
    <s v="Dubai"/>
    <n v="2018"/>
    <d v="2022-07-17T00:00:00"/>
    <s v="Series C"/>
    <n v="39837043"/>
    <n v="270909032"/>
    <s v="Peak XV"/>
    <n v="9"/>
    <n v="1212"/>
    <n v="51973675"/>
    <n v="16"/>
    <x v="3"/>
    <x v="0"/>
  </r>
  <r>
    <x v="4874"/>
    <s v="Startup4875"/>
    <s v="EdTech"/>
    <s v="Germany"/>
    <s v="Munich"/>
    <n v="2011"/>
    <d v="2021-09-02T00:00:00"/>
    <s v="Seed"/>
    <n v="22160469"/>
    <n v="403402602"/>
    <s v="Tiger Global"/>
    <n v="10"/>
    <n v="5000"/>
    <n v="1857969"/>
    <n v="21"/>
    <x v="0"/>
    <x v="0"/>
  </r>
  <r>
    <x v="4875"/>
    <s v="Startup4876"/>
    <s v="Cybersecurity"/>
    <s v="UAE"/>
    <s v="Dubai"/>
    <n v="2022"/>
    <d v="2023-05-09T00:00:00"/>
    <s v="Series B"/>
    <n v="20045156"/>
    <n v="970604918"/>
    <s v="Andreessen Horowitz"/>
    <n v="1"/>
    <n v="245"/>
    <n v="12490982"/>
    <n v="5"/>
    <x v="2"/>
    <x v="1"/>
  </r>
  <r>
    <x v="4876"/>
    <s v="Startup4877"/>
    <s v="AI"/>
    <s v="Canada"/>
    <s v="Toronto"/>
    <n v="2024"/>
    <d v="2021-12-09T00:00:00"/>
    <s v="Series B"/>
    <n v="42842659"/>
    <n v="310216583"/>
    <s v="Lightspeed"/>
    <n v="5"/>
    <n v="732"/>
    <n v="48478364"/>
    <n v="32"/>
    <x v="2"/>
    <x v="0"/>
  </r>
  <r>
    <x v="4877"/>
    <s v="Startup4878"/>
    <s v="E-Commerce"/>
    <s v="Canada"/>
    <s v="Vancouver"/>
    <n v="2021"/>
    <d v="2024-10-13T00:00:00"/>
    <s v="Series A"/>
    <n v="46441183"/>
    <n v="189373317"/>
    <s v="Y Combinator"/>
    <n v="15"/>
    <n v="3629"/>
    <n v="46109044"/>
    <n v="34"/>
    <x v="2"/>
    <x v="0"/>
  </r>
  <r>
    <x v="4878"/>
    <s v="Startup4879"/>
    <s v="EdTech"/>
    <s v="Germany"/>
    <s v="Berlin"/>
    <n v="2011"/>
    <d v="2025-12-25T00:00:00"/>
    <s v="Series A"/>
    <n v="41444077"/>
    <n v="766348094"/>
    <s v="Y Combinator"/>
    <n v="1"/>
    <n v="2744"/>
    <n v="50210991"/>
    <n v="15"/>
    <x v="3"/>
    <x v="0"/>
  </r>
  <r>
    <x v="4879"/>
    <s v="Startup4880"/>
    <s v="Robotics"/>
    <s v="Germany"/>
    <s v="Munich"/>
    <n v="2013"/>
    <d v="2023-07-07T00:00:00"/>
    <s v="Pre-Seed"/>
    <n v="10714375"/>
    <n v="143831978"/>
    <s v="SoftBank"/>
    <n v="7"/>
    <n v="1143"/>
    <n v="11167634"/>
    <n v="31"/>
    <x v="3"/>
    <x v="0"/>
  </r>
  <r>
    <x v="4880"/>
    <s v="Startup4881"/>
    <s v="AI"/>
    <s v="UAE"/>
    <s v="Dubai"/>
    <n v="2018"/>
    <d v="2024-12-16T00:00:00"/>
    <s v="Series B"/>
    <n v="23424144"/>
    <n v="487895789"/>
    <s v="Peak XV"/>
    <n v="15"/>
    <n v="825"/>
    <n v="44111452"/>
    <n v="11"/>
    <x v="1"/>
    <x v="0"/>
  </r>
  <r>
    <x v="4881"/>
    <s v="Startup4882"/>
    <s v="CleanTech"/>
    <s v="USA"/>
    <s v="Austin"/>
    <n v="2010"/>
    <d v="2021-11-10T00:00:00"/>
    <s v="Series B"/>
    <n v="19947597"/>
    <n v="988417093"/>
    <s v="Accel"/>
    <n v="11"/>
    <n v="672"/>
    <n v="19413424"/>
    <n v="19"/>
    <x v="2"/>
    <x v="1"/>
  </r>
  <r>
    <x v="4882"/>
    <s v="Startup4883"/>
    <s v="FinTech"/>
    <s v="India"/>
    <s v="Bengaluru"/>
    <n v="2010"/>
    <d v="2021-07-18T00:00:00"/>
    <s v="Seed"/>
    <n v="46514705"/>
    <n v="964864594"/>
    <s v="Sequoia Capital"/>
    <n v="11"/>
    <n v="903"/>
    <n v="43234022"/>
    <n v="16"/>
    <x v="0"/>
    <x v="1"/>
  </r>
  <r>
    <x v="4883"/>
    <s v="Startup4884"/>
    <s v="Cybersecurity"/>
    <s v="USA"/>
    <s v="New York"/>
    <n v="2021"/>
    <d v="2023-03-31T00:00:00"/>
    <s v="Pre-Seed"/>
    <n v="16086268"/>
    <n v="591103678"/>
    <s v="Tiger Global"/>
    <n v="8"/>
    <n v="39"/>
    <n v="53402699"/>
    <n v="4"/>
    <x v="0"/>
    <x v="0"/>
  </r>
  <r>
    <x v="4884"/>
    <s v="Startup4885"/>
    <s v="HealthTech"/>
    <s v="Japan"/>
    <s v="Tokyo"/>
    <n v="2012"/>
    <d v="2021-03-23T00:00:00"/>
    <s v="Series A"/>
    <n v="12189295"/>
    <n v="831685468"/>
    <s v="Y Combinator"/>
    <n v="1"/>
    <n v="1615"/>
    <n v="20668650"/>
    <n v="39"/>
    <x v="0"/>
    <x v="1"/>
  </r>
  <r>
    <x v="4885"/>
    <s v="Startup4886"/>
    <s v="Robotics"/>
    <s v="Australia"/>
    <s v="Sydney"/>
    <n v="2015"/>
    <d v="2024-12-27T00:00:00"/>
    <s v="Series D"/>
    <n v="30879941"/>
    <n v="59768614"/>
    <s v="Peak XV"/>
    <n v="9"/>
    <n v="3754"/>
    <n v="57011300"/>
    <n v="1"/>
    <x v="3"/>
    <x v="0"/>
  </r>
  <r>
    <x v="4886"/>
    <s v="Startup4887"/>
    <s v="SaaS"/>
    <s v="Japan"/>
    <s v="Tokyo"/>
    <n v="2024"/>
    <d v="2023-12-05T00:00:00"/>
    <s v="Pre-Seed"/>
    <n v="14459272"/>
    <n v="122382439"/>
    <s v="SoftBank"/>
    <n v="4"/>
    <n v="4179"/>
    <n v="27141836"/>
    <n v="20"/>
    <x v="2"/>
    <x v="0"/>
  </r>
  <r>
    <x v="4887"/>
    <s v="Startup4888"/>
    <s v="FinTech"/>
    <s v="UAE"/>
    <s v="Dubai"/>
    <n v="2012"/>
    <d v="2021-12-13T00:00:00"/>
    <s v="Series A"/>
    <n v="1280508"/>
    <n v="753291490"/>
    <s v="Peak XV"/>
    <n v="11"/>
    <n v="606"/>
    <n v="72490533"/>
    <n v="10"/>
    <x v="1"/>
    <x v="0"/>
  </r>
  <r>
    <x v="4888"/>
    <s v="Startup4889"/>
    <s v="Robotics"/>
    <s v="Singapore"/>
    <s v="Singapore"/>
    <n v="2017"/>
    <d v="2024-11-30T00:00:00"/>
    <s v="Series A"/>
    <n v="19505073"/>
    <n v="862137570"/>
    <s v="SoftBank"/>
    <n v="5"/>
    <n v="4785"/>
    <n v="84449279"/>
    <n v="11"/>
    <x v="2"/>
    <x v="1"/>
  </r>
  <r>
    <x v="4889"/>
    <s v="Startup4890"/>
    <s v="EdTech"/>
    <s v="India"/>
    <s v="Pune"/>
    <n v="2010"/>
    <d v="2021-09-06T00:00:00"/>
    <s v="Series B"/>
    <n v="45076104"/>
    <n v="877822227"/>
    <s v="SoftBank"/>
    <n v="3"/>
    <n v="2327"/>
    <n v="97035048"/>
    <n v="7"/>
    <x v="0"/>
    <x v="1"/>
  </r>
  <r>
    <x v="4890"/>
    <s v="Startup4891"/>
    <s v="E-Commerce"/>
    <s v="Germany"/>
    <s v="Munich"/>
    <n v="2020"/>
    <d v="2021-09-01T00:00:00"/>
    <s v="Pre-Seed"/>
    <n v="14483933"/>
    <n v="176467927"/>
    <s v="Andreessen Horowitz"/>
    <n v="11"/>
    <n v="802"/>
    <n v="14836893"/>
    <n v="23"/>
    <x v="2"/>
    <x v="0"/>
  </r>
  <r>
    <x v="4891"/>
    <s v="Startup4892"/>
    <s v="EdTech"/>
    <s v="India"/>
    <s v="Hyderabad"/>
    <n v="2017"/>
    <d v="2021-05-15T00:00:00"/>
    <s v="Series D"/>
    <n v="16497420"/>
    <n v="219943308"/>
    <s v="Lightspeed"/>
    <n v="8"/>
    <n v="699"/>
    <n v="14187919"/>
    <n v="13"/>
    <x v="0"/>
    <x v="0"/>
  </r>
  <r>
    <x v="4892"/>
    <s v="Startup4893"/>
    <s v="HealthTech"/>
    <s v="UK"/>
    <s v="London"/>
    <n v="2019"/>
    <d v="2025-12-12T00:00:00"/>
    <s v="Series B"/>
    <n v="8827336"/>
    <n v="572185102"/>
    <s v="Sequoia Capital"/>
    <n v="15"/>
    <n v="1605"/>
    <n v="87212097"/>
    <n v="1"/>
    <x v="3"/>
    <x v="0"/>
  </r>
  <r>
    <x v="4893"/>
    <s v="Startup4894"/>
    <s v="AgriTech"/>
    <s v="USA"/>
    <s v="Boston"/>
    <n v="2015"/>
    <d v="2025-08-06T00:00:00"/>
    <s v="Pre-Seed"/>
    <n v="17277518"/>
    <n v="464583910"/>
    <s v="Accel"/>
    <n v="15"/>
    <n v="1741"/>
    <n v="28681688"/>
    <n v="32"/>
    <x v="3"/>
    <x v="0"/>
  </r>
  <r>
    <x v="4894"/>
    <s v="Startup4895"/>
    <s v="AgriTech"/>
    <s v="Germany"/>
    <s v="Munich"/>
    <n v="2024"/>
    <d v="2024-06-09T00:00:00"/>
    <s v="Series B"/>
    <n v="38995540"/>
    <n v="669952250"/>
    <s v="Andreessen Horowitz"/>
    <n v="7"/>
    <n v="3892"/>
    <n v="14860979"/>
    <n v="15"/>
    <x v="2"/>
    <x v="0"/>
  </r>
  <r>
    <x v="4895"/>
    <s v="Startup4896"/>
    <s v="Robotics"/>
    <s v="Canada"/>
    <s v="Vancouver"/>
    <n v="2012"/>
    <d v="2021-12-25T00:00:00"/>
    <s v="Series A"/>
    <n v="5592969"/>
    <n v="57568744"/>
    <s v="Peak XV"/>
    <n v="6"/>
    <n v="4458"/>
    <n v="9130529"/>
    <n v="24"/>
    <x v="2"/>
    <x v="0"/>
  </r>
  <r>
    <x v="4896"/>
    <s v="Startup4897"/>
    <s v="Cybersecurity"/>
    <s v="UK"/>
    <s v="London"/>
    <n v="2016"/>
    <d v="2021-01-06T00:00:00"/>
    <s v="Pre-Seed"/>
    <n v="27910609"/>
    <n v="587113836"/>
    <s v="Lightspeed"/>
    <n v="13"/>
    <n v="1793"/>
    <n v="91917239"/>
    <n v="7"/>
    <x v="2"/>
    <x v="0"/>
  </r>
  <r>
    <x v="4897"/>
    <s v="Startup4898"/>
    <s v="Robotics"/>
    <s v="France"/>
    <s v="Paris"/>
    <n v="2021"/>
    <d v="2022-02-25T00:00:00"/>
    <s v="Series C"/>
    <n v="46064247"/>
    <n v="961962563"/>
    <s v="Y Combinator"/>
    <n v="5"/>
    <n v="1500"/>
    <n v="40056410"/>
    <n v="27"/>
    <x v="0"/>
    <x v="1"/>
  </r>
  <r>
    <x v="4898"/>
    <s v="Startup4899"/>
    <s v="Cybersecurity"/>
    <s v="India"/>
    <s v="Bengaluru"/>
    <n v="2011"/>
    <d v="2026-04-20T00:00:00"/>
    <s v="Series C"/>
    <n v="48165734"/>
    <n v="328517769"/>
    <s v="Tiger Global"/>
    <n v="9"/>
    <n v="3200"/>
    <n v="73109206"/>
    <n v="8"/>
    <x v="0"/>
    <x v="0"/>
  </r>
  <r>
    <x v="4899"/>
    <s v="Startup4900"/>
    <s v="E-Commerce"/>
    <s v="UK"/>
    <s v="London"/>
    <n v="2021"/>
    <d v="2023-11-03T00:00:00"/>
    <s v="Series C"/>
    <n v="47194492"/>
    <n v="986920909"/>
    <s v="SoftBank"/>
    <n v="3"/>
    <n v="4684"/>
    <n v="64122352"/>
    <n v="25"/>
    <x v="1"/>
    <x v="1"/>
  </r>
  <r>
    <x v="4900"/>
    <s v="Startup4901"/>
    <s v="Robotics"/>
    <s v="Germany"/>
    <s v="Berlin"/>
    <n v="2022"/>
    <d v="2021-11-13T00:00:00"/>
    <s v="Series B"/>
    <n v="13533749"/>
    <n v="300487706"/>
    <s v="Tiger Global"/>
    <n v="2"/>
    <n v="1890"/>
    <n v="47080942"/>
    <n v="34"/>
    <x v="3"/>
    <x v="0"/>
  </r>
  <r>
    <x v="4901"/>
    <s v="Startup4902"/>
    <s v="AI"/>
    <s v="UK"/>
    <s v="Manchester"/>
    <n v="2023"/>
    <d v="2025-01-25T00:00:00"/>
    <s v="Series A"/>
    <n v="33006619"/>
    <n v="305509721"/>
    <s v="Peak XV"/>
    <n v="5"/>
    <n v="2694"/>
    <n v="23472543"/>
    <n v="8"/>
    <x v="0"/>
    <x v="0"/>
  </r>
  <r>
    <x v="4902"/>
    <s v="Startup4903"/>
    <s v="AI"/>
    <s v="Canada"/>
    <s v="Vancouver"/>
    <n v="2010"/>
    <d v="2025-01-13T00:00:00"/>
    <s v="Series B"/>
    <n v="23584314"/>
    <n v="889518972"/>
    <s v="SoftBank"/>
    <n v="5"/>
    <n v="1076"/>
    <n v="76543754"/>
    <n v="4"/>
    <x v="0"/>
    <x v="1"/>
  </r>
  <r>
    <x v="4903"/>
    <s v="Startup4904"/>
    <s v="E-Commerce"/>
    <s v="UK"/>
    <s v="London"/>
    <n v="2014"/>
    <d v="2024-09-07T00:00:00"/>
    <s v="Seed"/>
    <n v="18233259"/>
    <n v="721831410"/>
    <s v="SoftBank"/>
    <n v="3"/>
    <n v="1996"/>
    <n v="51966347"/>
    <n v="22"/>
    <x v="3"/>
    <x v="0"/>
  </r>
  <r>
    <x v="4904"/>
    <s v="Startup4905"/>
    <s v="HealthTech"/>
    <s v="UK"/>
    <s v="Manchester"/>
    <n v="2010"/>
    <d v="2022-07-28T00:00:00"/>
    <s v="IPO"/>
    <n v="8713320"/>
    <n v="296692177"/>
    <s v="Peak XV"/>
    <n v="4"/>
    <n v="3135"/>
    <n v="17015793"/>
    <n v="37"/>
    <x v="2"/>
    <x v="0"/>
  </r>
  <r>
    <x v="4905"/>
    <s v="Startup4906"/>
    <s v="E-Commerce"/>
    <s v="Japan"/>
    <s v="Tokyo"/>
    <n v="2020"/>
    <d v="2025-11-10T00:00:00"/>
    <s v="Pre-Seed"/>
    <n v="15653974"/>
    <n v="799417593"/>
    <s v="Andreessen Horowitz"/>
    <n v="1"/>
    <n v="1460"/>
    <n v="36744635"/>
    <n v="21"/>
    <x v="3"/>
    <x v="0"/>
  </r>
  <r>
    <x v="4906"/>
    <s v="Startup4907"/>
    <s v="Robotics"/>
    <s v="Japan"/>
    <s v="Tokyo"/>
    <n v="2016"/>
    <d v="2023-05-10T00:00:00"/>
    <s v="Series D"/>
    <n v="872521"/>
    <n v="64530513"/>
    <s v="Tiger Global"/>
    <n v="4"/>
    <n v="4002"/>
    <n v="76142474"/>
    <n v="26"/>
    <x v="1"/>
    <x v="0"/>
  </r>
  <r>
    <x v="4907"/>
    <s v="Startup4908"/>
    <s v="Cybersecurity"/>
    <s v="Australia"/>
    <s v="Melbourne"/>
    <n v="2017"/>
    <d v="2023-11-07T00:00:00"/>
    <s v="Series B"/>
    <n v="1835303"/>
    <n v="115326963"/>
    <s v="Sequoia Capital"/>
    <n v="12"/>
    <n v="462"/>
    <n v="19272012"/>
    <n v="2"/>
    <x v="2"/>
    <x v="0"/>
  </r>
  <r>
    <x v="4908"/>
    <s v="Startup4909"/>
    <s v="E-Commerce"/>
    <s v="USA"/>
    <s v="San Francisco"/>
    <n v="2022"/>
    <d v="2023-01-09T00:00:00"/>
    <s v="Series B"/>
    <n v="17472213"/>
    <n v="6221582"/>
    <s v="Tiger Global"/>
    <n v="11"/>
    <n v="4590"/>
    <n v="31139783"/>
    <n v="26"/>
    <x v="3"/>
    <x v="0"/>
  </r>
  <r>
    <x v="4909"/>
    <s v="Startup4910"/>
    <s v="Robotics"/>
    <s v="UAE"/>
    <s v="Dubai"/>
    <n v="2018"/>
    <d v="2023-07-23T00:00:00"/>
    <s v="Series C"/>
    <n v="5584572"/>
    <n v="209226314"/>
    <s v="Peak XV"/>
    <n v="9"/>
    <n v="4442"/>
    <n v="31629534"/>
    <n v="3"/>
    <x v="0"/>
    <x v="0"/>
  </r>
  <r>
    <x v="4910"/>
    <s v="Startup4911"/>
    <s v="FinTech"/>
    <s v="Australia"/>
    <s v="Melbourne"/>
    <n v="2010"/>
    <d v="2021-08-27T00:00:00"/>
    <s v="Series C"/>
    <n v="1091357"/>
    <n v="503816634"/>
    <s v="Accel"/>
    <n v="1"/>
    <n v="3872"/>
    <n v="71269779"/>
    <n v="2"/>
    <x v="2"/>
    <x v="0"/>
  </r>
  <r>
    <x v="4911"/>
    <s v="Startup4912"/>
    <s v="AI"/>
    <s v="Singapore"/>
    <s v="Singapore"/>
    <n v="2010"/>
    <d v="2021-01-31T00:00:00"/>
    <s v="Series B"/>
    <n v="4542824"/>
    <n v="643302798"/>
    <s v="Peak XV"/>
    <n v="6"/>
    <n v="83"/>
    <n v="52610834"/>
    <n v="29"/>
    <x v="3"/>
    <x v="0"/>
  </r>
  <r>
    <x v="4912"/>
    <s v="Startup4913"/>
    <s v="FinTech"/>
    <s v="Germany"/>
    <s v="Berlin"/>
    <n v="2011"/>
    <d v="2022-11-30T00:00:00"/>
    <s v="Series D"/>
    <n v="15742301"/>
    <n v="850788529"/>
    <s v="SoftBank"/>
    <n v="2"/>
    <n v="1153"/>
    <n v="56316185"/>
    <n v="21"/>
    <x v="2"/>
    <x v="1"/>
  </r>
  <r>
    <x v="4913"/>
    <s v="Startup4914"/>
    <s v="Cybersecurity"/>
    <s v="USA"/>
    <s v="New York"/>
    <n v="2024"/>
    <d v="2023-02-22T00:00:00"/>
    <s v="Series A"/>
    <n v="44375658"/>
    <n v="33403795"/>
    <s v="Lightspeed"/>
    <n v="7"/>
    <n v="4446"/>
    <n v="38655485"/>
    <n v="28"/>
    <x v="3"/>
    <x v="0"/>
  </r>
  <r>
    <x v="4914"/>
    <s v="Startup4915"/>
    <s v="Cybersecurity"/>
    <s v="Canada"/>
    <s v="Toronto"/>
    <n v="2023"/>
    <d v="2023-12-21T00:00:00"/>
    <s v="IPO"/>
    <n v="12629345"/>
    <n v="284484560"/>
    <s v="Tiger Global"/>
    <n v="9"/>
    <n v="4134"/>
    <n v="25010542"/>
    <n v="27"/>
    <x v="0"/>
    <x v="0"/>
  </r>
  <r>
    <x v="4915"/>
    <s v="Startup4916"/>
    <s v="HealthTech"/>
    <s v="France"/>
    <s v="Paris"/>
    <n v="2020"/>
    <d v="2021-09-04T00:00:00"/>
    <s v="Series B"/>
    <n v="44866446"/>
    <n v="180320767"/>
    <s v="SoftBank"/>
    <n v="8"/>
    <n v="788"/>
    <n v="50678069"/>
    <n v="26"/>
    <x v="0"/>
    <x v="0"/>
  </r>
  <r>
    <x v="4916"/>
    <s v="Startup4917"/>
    <s v="SaaS"/>
    <s v="Germany"/>
    <s v="Berlin"/>
    <n v="2024"/>
    <d v="2024-04-08T00:00:00"/>
    <s v="Series C"/>
    <n v="4618934"/>
    <n v="451452964"/>
    <s v="Lightspeed"/>
    <n v="15"/>
    <n v="2007"/>
    <n v="46456045"/>
    <n v="8"/>
    <x v="3"/>
    <x v="0"/>
  </r>
  <r>
    <x v="4917"/>
    <s v="Startup4918"/>
    <s v="Robotics"/>
    <s v="France"/>
    <s v="Paris"/>
    <n v="2011"/>
    <d v="2021-08-22T00:00:00"/>
    <s v="Series C"/>
    <n v="14928652"/>
    <n v="779504752"/>
    <s v="Sequoia Capital"/>
    <n v="7"/>
    <n v="2760"/>
    <n v="69810131"/>
    <n v="10"/>
    <x v="1"/>
    <x v="0"/>
  </r>
  <r>
    <x v="4918"/>
    <s v="Startup4919"/>
    <s v="SaaS"/>
    <s v="UAE"/>
    <s v="Abu Dhabi"/>
    <n v="2017"/>
    <d v="2023-09-07T00:00:00"/>
    <s v="Pre-Seed"/>
    <n v="26135532"/>
    <n v="805084493"/>
    <s v="Sequoia Capital"/>
    <n v="7"/>
    <n v="3825"/>
    <n v="24648992"/>
    <n v="13"/>
    <x v="0"/>
    <x v="1"/>
  </r>
  <r>
    <x v="4919"/>
    <s v="Startup4920"/>
    <s v="AgriTech"/>
    <s v="Germany"/>
    <s v="Berlin"/>
    <n v="2015"/>
    <d v="2022-02-27T00:00:00"/>
    <s v="Series C"/>
    <n v="20536104"/>
    <n v="953408900"/>
    <s v="SoftBank"/>
    <n v="2"/>
    <n v="1297"/>
    <n v="16627480"/>
    <n v="9"/>
    <x v="1"/>
    <x v="1"/>
  </r>
  <r>
    <x v="4920"/>
    <s v="Startup4921"/>
    <s v="HealthTech"/>
    <s v="Canada"/>
    <s v="Toronto"/>
    <n v="2018"/>
    <d v="2026-04-01T00:00:00"/>
    <s v="IPO"/>
    <n v="26975326"/>
    <n v="380889000"/>
    <s v="Sequoia Capital"/>
    <n v="10"/>
    <n v="1731"/>
    <n v="79762420"/>
    <n v="11"/>
    <x v="1"/>
    <x v="0"/>
  </r>
  <r>
    <x v="4921"/>
    <s v="Startup4922"/>
    <s v="FinTech"/>
    <s v="USA"/>
    <s v="Austin"/>
    <n v="2018"/>
    <d v="2025-03-03T00:00:00"/>
    <s v="Series A"/>
    <n v="20755411"/>
    <n v="602170492"/>
    <s v="SoftBank"/>
    <n v="8"/>
    <n v="3596"/>
    <n v="24502392"/>
    <n v="18"/>
    <x v="0"/>
    <x v="0"/>
  </r>
  <r>
    <x v="4922"/>
    <s v="Startup4923"/>
    <s v="E-Commerce"/>
    <s v="Germany"/>
    <s v="Berlin"/>
    <n v="2017"/>
    <d v="2021-07-28T00:00:00"/>
    <s v="Seed"/>
    <n v="16353224"/>
    <n v="169881532"/>
    <s v="Lightspeed"/>
    <n v="8"/>
    <n v="2327"/>
    <n v="95723670"/>
    <n v="30"/>
    <x v="1"/>
    <x v="0"/>
  </r>
  <r>
    <x v="4923"/>
    <s v="Startup4924"/>
    <s v="Cybersecurity"/>
    <s v="Canada"/>
    <s v="Vancouver"/>
    <n v="2022"/>
    <d v="2022-11-01T00:00:00"/>
    <s v="Series B"/>
    <n v="47581078"/>
    <n v="539604504"/>
    <s v="Peak XV"/>
    <n v="13"/>
    <n v="1830"/>
    <n v="40914284"/>
    <n v="19"/>
    <x v="0"/>
    <x v="0"/>
  </r>
  <r>
    <x v="4924"/>
    <s v="Startup4925"/>
    <s v="AI"/>
    <s v="Germany"/>
    <s v="Munich"/>
    <n v="2020"/>
    <d v="2023-06-24T00:00:00"/>
    <s v="Seed"/>
    <n v="1736622"/>
    <n v="558669664"/>
    <s v="Y Combinator"/>
    <n v="13"/>
    <n v="1130"/>
    <n v="16627532"/>
    <n v="2"/>
    <x v="2"/>
    <x v="0"/>
  </r>
  <r>
    <x v="4925"/>
    <s v="Startup4926"/>
    <s v="SaaS"/>
    <s v="UAE"/>
    <s v="Abu Dhabi"/>
    <n v="2019"/>
    <d v="2023-07-28T00:00:00"/>
    <s v="Series B"/>
    <n v="48272114"/>
    <n v="711220766"/>
    <s v="SoftBank"/>
    <n v="14"/>
    <n v="1626"/>
    <n v="937135"/>
    <n v="2"/>
    <x v="2"/>
    <x v="0"/>
  </r>
  <r>
    <x v="4926"/>
    <s v="Startup4927"/>
    <s v="EdTech"/>
    <s v="Japan"/>
    <s v="Tokyo"/>
    <n v="2017"/>
    <d v="2026-05-06T00:00:00"/>
    <s v="Series D"/>
    <n v="32921254"/>
    <n v="992581291"/>
    <s v="SoftBank"/>
    <n v="13"/>
    <n v="1219"/>
    <n v="95423327"/>
    <n v="13"/>
    <x v="0"/>
    <x v="1"/>
  </r>
  <r>
    <x v="4927"/>
    <s v="Startup4928"/>
    <s v="CleanTech"/>
    <s v="Singapore"/>
    <s v="Singapore"/>
    <n v="2022"/>
    <d v="2024-07-14T00:00:00"/>
    <s v="Seed"/>
    <n v="14650101"/>
    <n v="652416959"/>
    <s v="Tiger Global"/>
    <n v="14"/>
    <n v="2966"/>
    <n v="82234927"/>
    <n v="1"/>
    <x v="0"/>
    <x v="0"/>
  </r>
  <r>
    <x v="4928"/>
    <s v="Startup4929"/>
    <s v="AgriTech"/>
    <s v="Australia"/>
    <s v="Melbourne"/>
    <n v="2010"/>
    <d v="2025-02-19T00:00:00"/>
    <s v="Series D"/>
    <n v="29423770"/>
    <n v="50379108"/>
    <s v="Peak XV"/>
    <n v="7"/>
    <n v="1049"/>
    <n v="4733191"/>
    <n v="9"/>
    <x v="1"/>
    <x v="0"/>
  </r>
  <r>
    <x v="4929"/>
    <s v="Startup4930"/>
    <s v="SaaS"/>
    <s v="France"/>
    <s v="Paris"/>
    <n v="2012"/>
    <d v="2025-11-22T00:00:00"/>
    <s v="Seed"/>
    <n v="8552398"/>
    <n v="909849266"/>
    <s v="Tiger Global"/>
    <n v="12"/>
    <n v="3304"/>
    <n v="28487098"/>
    <n v="29"/>
    <x v="2"/>
    <x v="1"/>
  </r>
  <r>
    <x v="4930"/>
    <s v="Startup4931"/>
    <s v="CleanTech"/>
    <s v="USA"/>
    <s v="Boston"/>
    <n v="2013"/>
    <d v="2021-11-20T00:00:00"/>
    <s v="IPO"/>
    <n v="4043169"/>
    <n v="850172091"/>
    <s v="Sequoia Capital"/>
    <n v="8"/>
    <n v="2576"/>
    <n v="34708185"/>
    <n v="40"/>
    <x v="0"/>
    <x v="1"/>
  </r>
  <r>
    <x v="4931"/>
    <s v="Startup4932"/>
    <s v="EdTech"/>
    <s v="Germany"/>
    <s v="Munich"/>
    <n v="2018"/>
    <d v="2023-05-21T00:00:00"/>
    <s v="Series B"/>
    <n v="49906794"/>
    <n v="374475058"/>
    <s v="Lightspeed"/>
    <n v="14"/>
    <n v="800"/>
    <n v="96231299"/>
    <n v="33"/>
    <x v="0"/>
    <x v="0"/>
  </r>
  <r>
    <x v="4932"/>
    <s v="Startup4933"/>
    <s v="EdTech"/>
    <s v="UAE"/>
    <s v="Abu Dhabi"/>
    <n v="2014"/>
    <d v="2024-02-05T00:00:00"/>
    <s v="Series C"/>
    <n v="41678609"/>
    <n v="857508490"/>
    <s v="Lightspeed"/>
    <n v="11"/>
    <n v="3227"/>
    <n v="44395215"/>
    <n v="29"/>
    <x v="3"/>
    <x v="1"/>
  </r>
  <r>
    <x v="4933"/>
    <s v="Startup4934"/>
    <s v="AgriTech"/>
    <s v="Canada"/>
    <s v="Vancouver"/>
    <n v="2015"/>
    <d v="2024-12-31T00:00:00"/>
    <s v="Series B"/>
    <n v="34293503"/>
    <n v="858297983"/>
    <s v="Lightspeed"/>
    <n v="10"/>
    <n v="3501"/>
    <n v="40998499"/>
    <n v="34"/>
    <x v="2"/>
    <x v="1"/>
  </r>
  <r>
    <x v="4934"/>
    <s v="Startup4935"/>
    <s v="Robotics"/>
    <s v="UK"/>
    <s v="London"/>
    <n v="2017"/>
    <d v="2025-07-26T00:00:00"/>
    <s v="Pre-Seed"/>
    <n v="20110446"/>
    <n v="694068157"/>
    <s v="Y Combinator"/>
    <n v="12"/>
    <n v="2964"/>
    <n v="35148036"/>
    <n v="30"/>
    <x v="2"/>
    <x v="0"/>
  </r>
  <r>
    <x v="4935"/>
    <s v="Startup4936"/>
    <s v="SaaS"/>
    <s v="Australia"/>
    <s v="Melbourne"/>
    <n v="2015"/>
    <d v="2021-05-19T00:00:00"/>
    <s v="IPO"/>
    <n v="41744530"/>
    <n v="862909054"/>
    <s v="Lightspeed"/>
    <n v="9"/>
    <n v="2236"/>
    <n v="22796368"/>
    <n v="33"/>
    <x v="0"/>
    <x v="1"/>
  </r>
  <r>
    <x v="4936"/>
    <s v="Startup4937"/>
    <s v="CleanTech"/>
    <s v="India"/>
    <s v="Pune"/>
    <n v="2011"/>
    <d v="2025-08-09T00:00:00"/>
    <s v="Series D"/>
    <n v="38745802"/>
    <n v="354305519"/>
    <s v="Tiger Global"/>
    <n v="1"/>
    <n v="4752"/>
    <n v="43431592"/>
    <n v="9"/>
    <x v="2"/>
    <x v="0"/>
  </r>
  <r>
    <x v="4937"/>
    <s v="Startup4938"/>
    <s v="AgriTech"/>
    <s v="Canada"/>
    <s v="Toronto"/>
    <n v="2013"/>
    <d v="2025-10-02T00:00:00"/>
    <s v="Seed"/>
    <n v="9229824"/>
    <n v="180016212"/>
    <s v="Tiger Global"/>
    <n v="3"/>
    <n v="4329"/>
    <n v="23402500"/>
    <n v="31"/>
    <x v="0"/>
    <x v="0"/>
  </r>
  <r>
    <x v="4938"/>
    <s v="Startup4939"/>
    <s v="SaaS"/>
    <s v="UK"/>
    <s v="London"/>
    <n v="2024"/>
    <d v="2022-04-25T00:00:00"/>
    <s v="Series A"/>
    <n v="30619215"/>
    <n v="615847084"/>
    <s v="Accel"/>
    <n v="5"/>
    <n v="3215"/>
    <n v="6934348"/>
    <n v="29"/>
    <x v="3"/>
    <x v="0"/>
  </r>
  <r>
    <x v="4939"/>
    <s v="Startup4940"/>
    <s v="SaaS"/>
    <s v="India"/>
    <s v="Bengaluru"/>
    <n v="2014"/>
    <d v="2025-04-06T00:00:00"/>
    <s v="Series D"/>
    <n v="41173203"/>
    <n v="794523785"/>
    <s v="Sequoia Capital"/>
    <n v="3"/>
    <n v="473"/>
    <n v="31296224"/>
    <n v="24"/>
    <x v="0"/>
    <x v="0"/>
  </r>
  <r>
    <x v="4940"/>
    <s v="Startup4941"/>
    <s v="AgriTech"/>
    <s v="France"/>
    <s v="Paris"/>
    <n v="2010"/>
    <d v="2025-12-09T00:00:00"/>
    <s v="IPO"/>
    <n v="30893449"/>
    <n v="404274940"/>
    <s v="SoftBank"/>
    <n v="11"/>
    <n v="4587"/>
    <n v="80317672"/>
    <n v="31"/>
    <x v="3"/>
    <x v="0"/>
  </r>
  <r>
    <x v="4941"/>
    <s v="Startup4942"/>
    <s v="EdTech"/>
    <s v="France"/>
    <s v="Paris"/>
    <n v="2014"/>
    <d v="2023-04-08T00:00:00"/>
    <s v="Pre-Seed"/>
    <n v="48602241"/>
    <n v="639749715"/>
    <s v="Y Combinator"/>
    <n v="5"/>
    <n v="3075"/>
    <n v="16276771"/>
    <n v="33"/>
    <x v="0"/>
    <x v="0"/>
  </r>
  <r>
    <x v="4942"/>
    <s v="Startup4943"/>
    <s v="Robotics"/>
    <s v="Japan"/>
    <s v="Tokyo"/>
    <n v="2023"/>
    <d v="2021-05-14T00:00:00"/>
    <s v="Series A"/>
    <n v="20485543"/>
    <n v="888489428"/>
    <s v="Tiger Global"/>
    <n v="4"/>
    <n v="4606"/>
    <n v="69587572"/>
    <n v="24"/>
    <x v="1"/>
    <x v="1"/>
  </r>
  <r>
    <x v="4943"/>
    <s v="Startup4944"/>
    <s v="AI"/>
    <s v="USA"/>
    <s v="Boston"/>
    <n v="2016"/>
    <d v="2025-08-08T00:00:00"/>
    <s v="IPO"/>
    <n v="38458396"/>
    <n v="656049475"/>
    <s v="Accel"/>
    <n v="10"/>
    <n v="604"/>
    <n v="41648083"/>
    <n v="36"/>
    <x v="2"/>
    <x v="0"/>
  </r>
  <r>
    <x v="4944"/>
    <s v="Startup4945"/>
    <s v="HealthTech"/>
    <s v="Germany"/>
    <s v="Munich"/>
    <n v="2012"/>
    <d v="2023-06-27T00:00:00"/>
    <s v="Pre-Seed"/>
    <n v="44304682"/>
    <n v="707122296"/>
    <s v="Sequoia Capital"/>
    <n v="3"/>
    <n v="1265"/>
    <n v="22879322"/>
    <n v="29"/>
    <x v="2"/>
    <x v="0"/>
  </r>
  <r>
    <x v="4945"/>
    <s v="Startup4946"/>
    <s v="HealthTech"/>
    <s v="Japan"/>
    <s v="Tokyo"/>
    <n v="2014"/>
    <d v="2024-02-06T00:00:00"/>
    <s v="Pre-Seed"/>
    <n v="20623603"/>
    <n v="998472276"/>
    <s v="Peak XV"/>
    <n v="6"/>
    <n v="2211"/>
    <n v="41019369"/>
    <n v="32"/>
    <x v="0"/>
    <x v="1"/>
  </r>
  <r>
    <x v="4946"/>
    <s v="Startup4947"/>
    <s v="CleanTech"/>
    <s v="Singapore"/>
    <s v="Singapore"/>
    <n v="2011"/>
    <d v="2025-05-28T00:00:00"/>
    <s v="IPO"/>
    <n v="25985354"/>
    <n v="168336764"/>
    <s v="Lightspeed"/>
    <n v="12"/>
    <n v="4620"/>
    <n v="7481953"/>
    <n v="35"/>
    <x v="2"/>
    <x v="0"/>
  </r>
  <r>
    <x v="4947"/>
    <s v="Startup4948"/>
    <s v="Cybersecurity"/>
    <s v="Australia"/>
    <s v="Melbourne"/>
    <n v="2013"/>
    <d v="2026-06-06T00:00:00"/>
    <s v="Series D"/>
    <n v="2145299"/>
    <n v="735167852"/>
    <s v="Tiger Global"/>
    <n v="15"/>
    <n v="1010"/>
    <n v="45113572"/>
    <n v="38"/>
    <x v="1"/>
    <x v="0"/>
  </r>
  <r>
    <x v="4948"/>
    <s v="Startup4949"/>
    <s v="FinTech"/>
    <s v="Germany"/>
    <s v="Munich"/>
    <n v="2015"/>
    <d v="2022-11-12T00:00:00"/>
    <s v="Series C"/>
    <n v="19318176"/>
    <n v="597262522"/>
    <s v="Peak XV"/>
    <n v="12"/>
    <n v="3313"/>
    <n v="28347074"/>
    <n v="20"/>
    <x v="2"/>
    <x v="0"/>
  </r>
  <r>
    <x v="4949"/>
    <s v="Startup4950"/>
    <s v="Robotics"/>
    <s v="UK"/>
    <s v="London"/>
    <n v="2023"/>
    <d v="2023-09-21T00:00:00"/>
    <s v="Series B"/>
    <n v="5915882"/>
    <n v="51136348"/>
    <s v="Lightspeed"/>
    <n v="10"/>
    <n v="3895"/>
    <n v="31761565"/>
    <n v="4"/>
    <x v="0"/>
    <x v="0"/>
  </r>
  <r>
    <x v="4950"/>
    <s v="Startup4951"/>
    <s v="AI"/>
    <s v="UK"/>
    <s v="Manchester"/>
    <n v="2014"/>
    <d v="2022-12-07T00:00:00"/>
    <s v="IPO"/>
    <n v="44603920"/>
    <n v="478487909"/>
    <s v="SoftBank"/>
    <n v="10"/>
    <n v="1297"/>
    <n v="90651112"/>
    <n v="27"/>
    <x v="2"/>
    <x v="0"/>
  </r>
  <r>
    <x v="4951"/>
    <s v="Startup4952"/>
    <s v="Cybersecurity"/>
    <s v="UAE"/>
    <s v="Abu Dhabi"/>
    <n v="2013"/>
    <d v="2024-11-08T00:00:00"/>
    <s v="Series C"/>
    <n v="44168166"/>
    <n v="518631837"/>
    <s v="Tiger Global"/>
    <n v="6"/>
    <n v="4411"/>
    <n v="1409048"/>
    <n v="26"/>
    <x v="1"/>
    <x v="0"/>
  </r>
  <r>
    <x v="4952"/>
    <s v="Startup4953"/>
    <s v="Robotics"/>
    <s v="USA"/>
    <s v="Austin"/>
    <n v="2012"/>
    <d v="2023-11-06T00:00:00"/>
    <s v="Series B"/>
    <n v="17407724"/>
    <n v="786965894"/>
    <s v="Y Combinator"/>
    <n v="15"/>
    <n v="801"/>
    <n v="75075465"/>
    <n v="18"/>
    <x v="0"/>
    <x v="0"/>
  </r>
  <r>
    <x v="4953"/>
    <s v="Startup4954"/>
    <s v="SaaS"/>
    <s v="Japan"/>
    <s v="Tokyo"/>
    <n v="2015"/>
    <d v="2022-02-20T00:00:00"/>
    <s v="Seed"/>
    <n v="35953711"/>
    <n v="612268945"/>
    <s v="Accel"/>
    <n v="11"/>
    <n v="4140"/>
    <n v="11713836"/>
    <n v="19"/>
    <x v="3"/>
    <x v="0"/>
  </r>
  <r>
    <x v="4954"/>
    <s v="Startup4955"/>
    <s v="AI"/>
    <s v="Japan"/>
    <s v="Tokyo"/>
    <n v="2023"/>
    <d v="2024-09-12T00:00:00"/>
    <s v="Series B"/>
    <n v="19436121"/>
    <n v="883060711"/>
    <s v="Andreessen Horowitz"/>
    <n v="7"/>
    <n v="2352"/>
    <n v="21535255"/>
    <n v="40"/>
    <x v="1"/>
    <x v="1"/>
  </r>
  <r>
    <x v="4955"/>
    <s v="Startup4956"/>
    <s v="SaaS"/>
    <s v="UK"/>
    <s v="Manchester"/>
    <n v="2021"/>
    <d v="2023-07-18T00:00:00"/>
    <s v="Series C"/>
    <n v="30359548"/>
    <n v="329536264"/>
    <s v="Lightspeed"/>
    <n v="5"/>
    <n v="2473"/>
    <n v="26962513"/>
    <n v="20"/>
    <x v="2"/>
    <x v="0"/>
  </r>
  <r>
    <x v="4956"/>
    <s v="Startup4957"/>
    <s v="AgriTech"/>
    <s v="UAE"/>
    <s v="Abu Dhabi"/>
    <n v="2017"/>
    <d v="2022-04-08T00:00:00"/>
    <s v="Series B"/>
    <n v="14126226"/>
    <n v="317538818"/>
    <s v="Lightspeed"/>
    <n v="8"/>
    <n v="4852"/>
    <n v="89709403"/>
    <n v="1"/>
    <x v="2"/>
    <x v="0"/>
  </r>
  <r>
    <x v="4957"/>
    <s v="Startup4958"/>
    <s v="AI"/>
    <s v="UAE"/>
    <s v="Dubai"/>
    <n v="2017"/>
    <d v="2022-08-24T00:00:00"/>
    <s v="Series C"/>
    <n v="4856573"/>
    <n v="375411557"/>
    <s v="Peak XV"/>
    <n v="9"/>
    <n v="4742"/>
    <n v="27769326"/>
    <n v="36"/>
    <x v="3"/>
    <x v="0"/>
  </r>
  <r>
    <x v="4958"/>
    <s v="Startup4959"/>
    <s v="Robotics"/>
    <s v="Australia"/>
    <s v="Melbourne"/>
    <n v="2015"/>
    <d v="2024-05-16T00:00:00"/>
    <s v="Seed"/>
    <n v="29072594"/>
    <n v="627627670"/>
    <s v="SoftBank"/>
    <n v="6"/>
    <n v="4741"/>
    <n v="17951007"/>
    <n v="37"/>
    <x v="1"/>
    <x v="0"/>
  </r>
  <r>
    <x v="4959"/>
    <s v="Startup4960"/>
    <s v="Robotics"/>
    <s v="Canada"/>
    <s v="Toronto"/>
    <n v="2021"/>
    <d v="2021-06-28T00:00:00"/>
    <s v="Series B"/>
    <n v="14905216"/>
    <n v="367260118"/>
    <s v="Andreessen Horowitz"/>
    <n v="13"/>
    <n v="949"/>
    <n v="79933057"/>
    <n v="18"/>
    <x v="2"/>
    <x v="0"/>
  </r>
  <r>
    <x v="4960"/>
    <s v="Startup4961"/>
    <s v="FinTech"/>
    <s v="UAE"/>
    <s v="Dubai"/>
    <n v="2014"/>
    <d v="2021-10-23T00:00:00"/>
    <s v="Series D"/>
    <n v="21048848"/>
    <n v="494207871"/>
    <s v="Sequoia Capital"/>
    <n v="13"/>
    <n v="783"/>
    <n v="31829315"/>
    <n v="4"/>
    <x v="3"/>
    <x v="0"/>
  </r>
  <r>
    <x v="4961"/>
    <s v="Startup4962"/>
    <s v="AgriTech"/>
    <s v="Germany"/>
    <s v="Berlin"/>
    <n v="2022"/>
    <d v="2024-11-05T00:00:00"/>
    <s v="Series D"/>
    <n v="30597390"/>
    <n v="955689163"/>
    <s v="Accel"/>
    <n v="10"/>
    <n v="2658"/>
    <n v="66553484"/>
    <n v="33"/>
    <x v="0"/>
    <x v="1"/>
  </r>
  <r>
    <x v="4962"/>
    <s v="Startup4963"/>
    <s v="CleanTech"/>
    <s v="UAE"/>
    <s v="Dubai"/>
    <n v="2023"/>
    <d v="2025-01-02T00:00:00"/>
    <s v="Series D"/>
    <n v="8382317"/>
    <n v="830115331"/>
    <s v="Lightspeed"/>
    <n v="7"/>
    <n v="997"/>
    <n v="59071866"/>
    <n v="22"/>
    <x v="0"/>
    <x v="1"/>
  </r>
  <r>
    <x v="4963"/>
    <s v="Startup4964"/>
    <s v="AI"/>
    <s v="UK"/>
    <s v="London"/>
    <n v="2015"/>
    <d v="2026-02-11T00:00:00"/>
    <s v="Series D"/>
    <n v="43020732"/>
    <n v="178925659"/>
    <s v="SoftBank"/>
    <n v="3"/>
    <n v="4043"/>
    <n v="98494432"/>
    <n v="9"/>
    <x v="3"/>
    <x v="0"/>
  </r>
  <r>
    <x v="4964"/>
    <s v="Startup4965"/>
    <s v="EdTech"/>
    <s v="UK"/>
    <s v="Manchester"/>
    <n v="2013"/>
    <d v="2023-10-22T00:00:00"/>
    <s v="Series C"/>
    <n v="19137770"/>
    <n v="419906473"/>
    <s v="Tiger Global"/>
    <n v="12"/>
    <n v="1812"/>
    <n v="78393184"/>
    <n v="24"/>
    <x v="1"/>
    <x v="0"/>
  </r>
  <r>
    <x v="4965"/>
    <s v="Startup4966"/>
    <s v="Robotics"/>
    <s v="Singapore"/>
    <s v="Singapore"/>
    <n v="2020"/>
    <d v="2022-11-08T00:00:00"/>
    <s v="Series C"/>
    <n v="20296766"/>
    <n v="989821744"/>
    <s v="Y Combinator"/>
    <n v="3"/>
    <n v="4949"/>
    <n v="14706711"/>
    <n v="19"/>
    <x v="2"/>
    <x v="1"/>
  </r>
  <r>
    <x v="4966"/>
    <s v="Startup4967"/>
    <s v="HealthTech"/>
    <s v="Australia"/>
    <s v="Melbourne"/>
    <n v="2017"/>
    <d v="2022-05-28T00:00:00"/>
    <s v="Series C"/>
    <n v="38989395"/>
    <n v="476927965"/>
    <s v="Tiger Global"/>
    <n v="10"/>
    <n v="85"/>
    <n v="88458814"/>
    <n v="25"/>
    <x v="2"/>
    <x v="0"/>
  </r>
  <r>
    <x v="4967"/>
    <s v="Startup4968"/>
    <s v="EdTech"/>
    <s v="Australia"/>
    <s v="Melbourne"/>
    <n v="2012"/>
    <d v="2025-06-25T00:00:00"/>
    <s v="Pre-Seed"/>
    <n v="11686578"/>
    <n v="96477520"/>
    <s v="Peak XV"/>
    <n v="7"/>
    <n v="1848"/>
    <n v="930885"/>
    <n v="5"/>
    <x v="0"/>
    <x v="0"/>
  </r>
  <r>
    <x v="4968"/>
    <s v="Startup4969"/>
    <s v="E-Commerce"/>
    <s v="UAE"/>
    <s v="Dubai"/>
    <n v="2013"/>
    <d v="2022-01-27T00:00:00"/>
    <s v="Seed"/>
    <n v="28971729"/>
    <n v="477023015"/>
    <s v="Sequoia Capital"/>
    <n v="1"/>
    <n v="4523"/>
    <n v="28872224"/>
    <n v="34"/>
    <x v="3"/>
    <x v="0"/>
  </r>
  <r>
    <x v="4969"/>
    <s v="Startup4970"/>
    <s v="FinTech"/>
    <s v="Japan"/>
    <s v="Tokyo"/>
    <n v="2010"/>
    <d v="2026-03-12T00:00:00"/>
    <s v="Series C"/>
    <n v="36772227"/>
    <n v="472579120"/>
    <s v="Andreessen Horowitz"/>
    <n v="10"/>
    <n v="1705"/>
    <n v="61645497"/>
    <n v="11"/>
    <x v="2"/>
    <x v="0"/>
  </r>
  <r>
    <x v="4970"/>
    <s v="Startup4971"/>
    <s v="SaaS"/>
    <s v="Australia"/>
    <s v="Sydney"/>
    <n v="2014"/>
    <d v="2026-03-14T00:00:00"/>
    <s v="Series A"/>
    <n v="35130382"/>
    <n v="908735289"/>
    <s v="Y Combinator"/>
    <n v="3"/>
    <n v="1552"/>
    <n v="30558574"/>
    <n v="22"/>
    <x v="2"/>
    <x v="1"/>
  </r>
  <r>
    <x v="4971"/>
    <s v="Startup4972"/>
    <s v="SaaS"/>
    <s v="Canada"/>
    <s v="Vancouver"/>
    <n v="2014"/>
    <d v="2022-08-05T00:00:00"/>
    <s v="Pre-Seed"/>
    <n v="44843889"/>
    <n v="64885627"/>
    <s v="Andreessen Horowitz"/>
    <n v="9"/>
    <n v="2829"/>
    <n v="99236336"/>
    <n v="35"/>
    <x v="0"/>
    <x v="0"/>
  </r>
  <r>
    <x v="4972"/>
    <s v="Startup4973"/>
    <s v="Robotics"/>
    <s v="Japan"/>
    <s v="Tokyo"/>
    <n v="2017"/>
    <d v="2023-03-05T00:00:00"/>
    <s v="Series D"/>
    <n v="35381534"/>
    <n v="805119072"/>
    <s v="Lightspeed"/>
    <n v="9"/>
    <n v="2767"/>
    <n v="55258460"/>
    <n v="34"/>
    <x v="2"/>
    <x v="1"/>
  </r>
  <r>
    <x v="4973"/>
    <s v="Startup4974"/>
    <s v="AgriTech"/>
    <s v="UAE"/>
    <s v="Dubai"/>
    <n v="2013"/>
    <d v="2021-02-21T00:00:00"/>
    <s v="Series C"/>
    <n v="47934167"/>
    <n v="422531779"/>
    <s v="Sequoia Capital"/>
    <n v="3"/>
    <n v="172"/>
    <n v="93436113"/>
    <n v="8"/>
    <x v="3"/>
    <x v="0"/>
  </r>
  <r>
    <x v="4974"/>
    <s v="Startup4975"/>
    <s v="AI"/>
    <s v="UK"/>
    <s v="Manchester"/>
    <n v="2023"/>
    <d v="2022-03-11T00:00:00"/>
    <s v="Pre-Seed"/>
    <n v="25799660"/>
    <n v="104091151"/>
    <s v="Accel"/>
    <n v="2"/>
    <n v="3272"/>
    <n v="49747160"/>
    <n v="21"/>
    <x v="3"/>
    <x v="0"/>
  </r>
  <r>
    <x v="4975"/>
    <s v="Startup4976"/>
    <s v="AI"/>
    <s v="France"/>
    <s v="Paris"/>
    <n v="2014"/>
    <d v="2021-06-17T00:00:00"/>
    <s v="IPO"/>
    <n v="36798028"/>
    <n v="94846901"/>
    <s v="SoftBank"/>
    <n v="6"/>
    <n v="2864"/>
    <n v="97105796"/>
    <n v="8"/>
    <x v="1"/>
    <x v="0"/>
  </r>
  <r>
    <x v="4976"/>
    <s v="Startup4977"/>
    <s v="E-Commerce"/>
    <s v="Japan"/>
    <s v="Tokyo"/>
    <n v="2010"/>
    <d v="2021-11-03T00:00:00"/>
    <s v="Series A"/>
    <n v="28891260"/>
    <n v="678082518"/>
    <s v="Sequoia Capital"/>
    <n v="2"/>
    <n v="3079"/>
    <n v="32321592"/>
    <n v="13"/>
    <x v="3"/>
    <x v="0"/>
  </r>
  <r>
    <x v="4977"/>
    <s v="Startup4978"/>
    <s v="FinTech"/>
    <s v="Australia"/>
    <s v="Melbourne"/>
    <n v="2024"/>
    <d v="2024-10-06T00:00:00"/>
    <s v="Series D"/>
    <n v="9417768"/>
    <n v="630246486"/>
    <s v="Y Combinator"/>
    <n v="7"/>
    <n v="2970"/>
    <n v="7688611"/>
    <n v="35"/>
    <x v="0"/>
    <x v="0"/>
  </r>
  <r>
    <x v="4978"/>
    <s v="Startup4979"/>
    <s v="SaaS"/>
    <s v="UK"/>
    <s v="London"/>
    <n v="2020"/>
    <d v="2022-01-30T00:00:00"/>
    <s v="Seed"/>
    <n v="5892095"/>
    <n v="933001881"/>
    <s v="Sequoia Capital"/>
    <n v="12"/>
    <n v="3464"/>
    <n v="15290923"/>
    <n v="1"/>
    <x v="1"/>
    <x v="1"/>
  </r>
  <r>
    <x v="4979"/>
    <s v="Startup4980"/>
    <s v="E-Commerce"/>
    <s v="UK"/>
    <s v="London"/>
    <n v="2020"/>
    <d v="2025-01-21T00:00:00"/>
    <s v="IPO"/>
    <n v="14219415"/>
    <n v="234618555"/>
    <s v="Peak XV"/>
    <n v="10"/>
    <n v="4882"/>
    <n v="63176083"/>
    <n v="2"/>
    <x v="1"/>
    <x v="0"/>
  </r>
  <r>
    <x v="4980"/>
    <s v="Startup4981"/>
    <s v="AI"/>
    <s v="Japan"/>
    <s v="Tokyo"/>
    <n v="2022"/>
    <d v="2026-01-15T00:00:00"/>
    <s v="Seed"/>
    <n v="2282269"/>
    <n v="79753587"/>
    <s v="Tiger Global"/>
    <n v="5"/>
    <n v="893"/>
    <n v="11991885"/>
    <n v="29"/>
    <x v="1"/>
    <x v="0"/>
  </r>
  <r>
    <x v="4981"/>
    <s v="Startup4982"/>
    <s v="EdTech"/>
    <s v="Singapore"/>
    <s v="Singapore"/>
    <n v="2010"/>
    <d v="2022-08-28T00:00:00"/>
    <s v="Series B"/>
    <n v="6370892"/>
    <n v="941247321"/>
    <s v="Lightspeed"/>
    <n v="14"/>
    <n v="1512"/>
    <n v="37333898"/>
    <n v="2"/>
    <x v="3"/>
    <x v="1"/>
  </r>
  <r>
    <x v="4982"/>
    <s v="Startup4983"/>
    <s v="E-Commerce"/>
    <s v="India"/>
    <s v="Bengaluru"/>
    <n v="2019"/>
    <d v="2025-01-14T00:00:00"/>
    <s v="Seed"/>
    <n v="33138081"/>
    <n v="975107138"/>
    <s v="Andreessen Horowitz"/>
    <n v="3"/>
    <n v="2738"/>
    <n v="33587694"/>
    <n v="36"/>
    <x v="0"/>
    <x v="1"/>
  </r>
  <r>
    <x v="4983"/>
    <s v="Startup4984"/>
    <s v="Cybersecurity"/>
    <s v="Australia"/>
    <s v="Melbourne"/>
    <n v="2021"/>
    <d v="2021-01-05T00:00:00"/>
    <s v="Series A"/>
    <n v="4733402"/>
    <n v="682971635"/>
    <s v="Accel"/>
    <n v="1"/>
    <n v="3714"/>
    <n v="69230894"/>
    <n v="14"/>
    <x v="0"/>
    <x v="0"/>
  </r>
  <r>
    <x v="4984"/>
    <s v="Startup4985"/>
    <s v="E-Commerce"/>
    <s v="UAE"/>
    <s v="Abu Dhabi"/>
    <n v="2018"/>
    <d v="2022-01-27T00:00:00"/>
    <s v="Series B"/>
    <n v="33338185"/>
    <n v="322596616"/>
    <s v="SoftBank"/>
    <n v="7"/>
    <n v="1295"/>
    <n v="28411330"/>
    <n v="31"/>
    <x v="0"/>
    <x v="0"/>
  </r>
  <r>
    <x v="4985"/>
    <s v="Startup4986"/>
    <s v="FinTech"/>
    <s v="Germany"/>
    <s v="Berlin"/>
    <n v="2014"/>
    <d v="2023-05-18T00:00:00"/>
    <s v="Series B"/>
    <n v="17804420"/>
    <n v="647888527"/>
    <s v="Tiger Global"/>
    <n v="6"/>
    <n v="3984"/>
    <n v="55292844"/>
    <n v="10"/>
    <x v="1"/>
    <x v="0"/>
  </r>
  <r>
    <x v="4986"/>
    <s v="Startup4987"/>
    <s v="HealthTech"/>
    <s v="Japan"/>
    <s v="Tokyo"/>
    <n v="2017"/>
    <d v="2026-06-24T00:00:00"/>
    <s v="IPO"/>
    <n v="44909621"/>
    <n v="82637985"/>
    <s v="SoftBank"/>
    <n v="1"/>
    <n v="1189"/>
    <n v="52370548"/>
    <n v="18"/>
    <x v="3"/>
    <x v="0"/>
  </r>
  <r>
    <x v="4987"/>
    <s v="Startup4988"/>
    <s v="EdTech"/>
    <s v="Germany"/>
    <s v="Munich"/>
    <n v="2013"/>
    <d v="2023-09-07T00:00:00"/>
    <s v="Seed"/>
    <n v="17436568"/>
    <n v="806324824"/>
    <s v="Lightspeed"/>
    <n v="2"/>
    <n v="4249"/>
    <n v="61289959"/>
    <n v="13"/>
    <x v="0"/>
    <x v="1"/>
  </r>
  <r>
    <x v="4988"/>
    <s v="Startup4989"/>
    <s v="AI"/>
    <s v="France"/>
    <s v="Paris"/>
    <n v="2015"/>
    <d v="2023-11-15T00:00:00"/>
    <s v="Seed"/>
    <n v="46255068"/>
    <n v="542560854"/>
    <s v="Sequoia Capital"/>
    <n v="14"/>
    <n v="1041"/>
    <n v="35297997"/>
    <n v="23"/>
    <x v="1"/>
    <x v="0"/>
  </r>
  <r>
    <x v="4989"/>
    <s v="Startup4990"/>
    <s v="SaaS"/>
    <s v="India"/>
    <s v="Bengaluru"/>
    <n v="2024"/>
    <d v="2026-01-02T00:00:00"/>
    <s v="Series D"/>
    <n v="18351043"/>
    <n v="841806609"/>
    <s v="Sequoia Capital"/>
    <n v="12"/>
    <n v="1365"/>
    <n v="87337499"/>
    <n v="2"/>
    <x v="0"/>
    <x v="1"/>
  </r>
  <r>
    <x v="4990"/>
    <s v="Startup4991"/>
    <s v="AI"/>
    <s v="UK"/>
    <s v="London"/>
    <n v="2019"/>
    <d v="2026-04-14T00:00:00"/>
    <s v="Series A"/>
    <n v="17276890"/>
    <n v="326060181"/>
    <s v="Sequoia Capital"/>
    <n v="11"/>
    <n v="4127"/>
    <n v="59961818"/>
    <n v="38"/>
    <x v="2"/>
    <x v="0"/>
  </r>
  <r>
    <x v="4991"/>
    <s v="Startup4992"/>
    <s v="CleanTech"/>
    <s v="UK"/>
    <s v="Manchester"/>
    <n v="2018"/>
    <d v="2023-06-03T00:00:00"/>
    <s v="Series C"/>
    <n v="44021870"/>
    <n v="173036555"/>
    <s v="SoftBank"/>
    <n v="6"/>
    <n v="3179"/>
    <n v="86020331"/>
    <n v="6"/>
    <x v="1"/>
    <x v="0"/>
  </r>
  <r>
    <x v="4992"/>
    <s v="Startup4993"/>
    <s v="AgriTech"/>
    <s v="Singapore"/>
    <s v="Singapore"/>
    <n v="2019"/>
    <d v="2023-05-13T00:00:00"/>
    <s v="IPO"/>
    <n v="43334200"/>
    <n v="104012092"/>
    <s v="Y Combinator"/>
    <n v="13"/>
    <n v="1750"/>
    <n v="63824045"/>
    <n v="1"/>
    <x v="2"/>
    <x v="0"/>
  </r>
  <r>
    <x v="4993"/>
    <s v="Startup4994"/>
    <s v="SaaS"/>
    <s v="UAE"/>
    <s v="Abu Dhabi"/>
    <n v="2020"/>
    <d v="2026-05-18T00:00:00"/>
    <s v="Series D"/>
    <n v="20556807"/>
    <n v="316822084"/>
    <s v="Lightspeed"/>
    <n v="10"/>
    <n v="511"/>
    <n v="92669305"/>
    <n v="24"/>
    <x v="0"/>
    <x v="0"/>
  </r>
  <r>
    <x v="4994"/>
    <s v="Startup4995"/>
    <s v="HealthTech"/>
    <s v="Japan"/>
    <s v="Tokyo"/>
    <n v="2022"/>
    <d v="2025-09-23T00:00:00"/>
    <s v="Series C"/>
    <n v="7071416"/>
    <n v="868395557"/>
    <s v="Lightspeed"/>
    <n v="12"/>
    <n v="4949"/>
    <n v="58401662"/>
    <n v="32"/>
    <x v="2"/>
    <x v="1"/>
  </r>
  <r>
    <x v="4995"/>
    <s v="Startup4996"/>
    <s v="AI"/>
    <s v="India"/>
    <s v="Pune"/>
    <n v="2013"/>
    <d v="2024-10-14T00:00:00"/>
    <s v="Pre-Seed"/>
    <n v="5778541"/>
    <n v="93989515"/>
    <s v="Y Combinator"/>
    <n v="2"/>
    <n v="1729"/>
    <n v="2184822"/>
    <n v="39"/>
    <x v="1"/>
    <x v="0"/>
  </r>
  <r>
    <x v="4996"/>
    <s v="Startup4997"/>
    <s v="SaaS"/>
    <s v="India"/>
    <s v="Pune"/>
    <n v="2013"/>
    <d v="2021-07-23T00:00:00"/>
    <s v="IPO"/>
    <n v="36898116"/>
    <n v="626517285"/>
    <s v="SoftBank"/>
    <n v="8"/>
    <n v="1096"/>
    <n v="81793216"/>
    <n v="7"/>
    <x v="2"/>
    <x v="0"/>
  </r>
  <r>
    <x v="4997"/>
    <s v="Startup4998"/>
    <s v="E-Commerce"/>
    <s v="UK"/>
    <s v="Manchester"/>
    <n v="2024"/>
    <d v="2022-06-13T00:00:00"/>
    <s v="IPO"/>
    <n v="16111753"/>
    <n v="389182707"/>
    <s v="Y Combinator"/>
    <n v="8"/>
    <n v="3547"/>
    <n v="55077625"/>
    <n v="6"/>
    <x v="1"/>
    <x v="0"/>
  </r>
  <r>
    <x v="4998"/>
    <s v="Startup4999"/>
    <s v="HealthTech"/>
    <s v="Japan"/>
    <s v="Tokyo"/>
    <n v="2021"/>
    <d v="2025-12-24T00:00:00"/>
    <s v="Series A"/>
    <n v="29893140"/>
    <n v="389556799"/>
    <s v="Sequoia Capital"/>
    <n v="12"/>
    <n v="1712"/>
    <n v="13577847"/>
    <n v="17"/>
    <x v="3"/>
    <x v="0"/>
  </r>
  <r>
    <x v="4999"/>
    <s v="Startup5000"/>
    <s v="AgriTech"/>
    <s v="USA"/>
    <s v="Austin"/>
    <n v="2013"/>
    <d v="2021-09-30T00:00:00"/>
    <s v="Series A"/>
    <n v="27254975"/>
    <n v="402245321"/>
    <s v="Accel"/>
    <n v="2"/>
    <n v="2544"/>
    <n v="98746290"/>
    <n v="1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20473-B049-4B45-9788-1469DE2840F9}"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3:O8" firstHeaderRow="1" firstDataRow="2" firstDataCol="1"/>
  <pivotFields count="16">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sortType="descending">
      <items count="11">
        <item x="4"/>
        <item x="5"/>
        <item x="6"/>
        <item x="0"/>
        <item x="7"/>
        <item x="2"/>
        <item x="8"/>
        <item x="1"/>
        <item x="3"/>
        <item x="9"/>
        <item t="default"/>
      </items>
      <autoSortScope>
        <pivotArea dataOnly="0" outline="0" fieldPosition="0">
          <references count="1">
            <reference field="4294967294" count="1" selected="0">
              <x v="0"/>
            </reference>
          </references>
        </pivotArea>
      </autoSortScope>
    </pivotField>
    <pivotField axis="axisRow" showAll="0" measureFilter="1" sortType="ascending">
      <items count="11">
        <item x="4"/>
        <item x="9"/>
        <item x="2"/>
        <item x="5"/>
        <item x="1"/>
        <item x="0"/>
        <item x="3"/>
        <item x="6"/>
        <item x="7"/>
        <item x="8"/>
        <item t="default"/>
      </items>
    </pivotField>
    <pivotField showAll="0"/>
    <pivotField showAll="0"/>
    <pivotField numFmtId="164" showAll="0">
      <items count="1837">
        <item x="1718"/>
        <item x="1231"/>
        <item x="1624"/>
        <item x="65"/>
        <item x="520"/>
        <item x="426"/>
        <item x="1476"/>
        <item x="311"/>
        <item x="1768"/>
        <item x="406"/>
        <item x="454"/>
        <item x="1163"/>
        <item x="211"/>
        <item x="1440"/>
        <item x="743"/>
        <item x="1701"/>
        <item x="1666"/>
        <item x="1269"/>
        <item x="1684"/>
        <item x="506"/>
        <item x="142"/>
        <item x="1359"/>
        <item x="1724"/>
        <item x="1043"/>
        <item x="54"/>
        <item x="1746"/>
        <item x="981"/>
        <item x="935"/>
        <item x="260"/>
        <item x="1619"/>
        <item x="1279"/>
        <item x="1703"/>
        <item x="1317"/>
        <item x="651"/>
        <item x="1630"/>
        <item x="598"/>
        <item x="523"/>
        <item x="821"/>
        <item x="646"/>
        <item x="557"/>
        <item x="279"/>
        <item x="1545"/>
        <item x="1517"/>
        <item x="927"/>
        <item x="447"/>
        <item x="1139"/>
        <item x="197"/>
        <item x="996"/>
        <item x="632"/>
        <item x="237"/>
        <item x="792"/>
        <item x="1277"/>
        <item x="1254"/>
        <item x="1015"/>
        <item x="741"/>
        <item x="561"/>
        <item x="1500"/>
        <item x="1055"/>
        <item x="1504"/>
        <item x="1412"/>
        <item x="1659"/>
        <item x="1444"/>
        <item x="1054"/>
        <item x="189"/>
        <item x="873"/>
        <item x="582"/>
        <item x="784"/>
        <item x="1318"/>
        <item x="1252"/>
        <item x="710"/>
        <item x="67"/>
        <item x="6"/>
        <item x="256"/>
        <item x="704"/>
        <item x="392"/>
        <item x="507"/>
        <item x="273"/>
        <item x="755"/>
        <item x="1074"/>
        <item x="1341"/>
        <item x="602"/>
        <item x="1241"/>
        <item x="528"/>
        <item x="376"/>
        <item x="134"/>
        <item x="1673"/>
        <item x="419"/>
        <item x="1782"/>
        <item x="761"/>
        <item x="875"/>
        <item x="1294"/>
        <item x="1585"/>
        <item x="1175"/>
        <item x="1152"/>
        <item x="39"/>
        <item x="937"/>
        <item x="409"/>
        <item x="1328"/>
        <item x="1606"/>
        <item x="1631"/>
        <item x="1078"/>
        <item x="1136"/>
        <item x="642"/>
        <item x="1071"/>
        <item x="1174"/>
        <item x="1402"/>
        <item x="274"/>
        <item x="362"/>
        <item x="1580"/>
        <item x="945"/>
        <item x="1732"/>
        <item x="359"/>
        <item x="4"/>
        <item x="1731"/>
        <item x="900"/>
        <item x="1357"/>
        <item x="692"/>
        <item x="72"/>
        <item x="1572"/>
        <item x="1260"/>
        <item x="773"/>
        <item x="140"/>
        <item x="760"/>
        <item x="225"/>
        <item x="94"/>
        <item x="735"/>
        <item x="1385"/>
        <item x="1814"/>
        <item x="450"/>
        <item x="9"/>
        <item x="675"/>
        <item x="803"/>
        <item x="31"/>
        <item x="338"/>
        <item x="1127"/>
        <item x="1030"/>
        <item x="335"/>
        <item x="1300"/>
        <item x="589"/>
        <item x="547"/>
        <item x="1501"/>
        <item x="1823"/>
        <item x="241"/>
        <item x="378"/>
        <item x="1388"/>
        <item x="1432"/>
        <item x="1379"/>
        <item x="770"/>
        <item x="1155"/>
        <item x="1268"/>
        <item x="1076"/>
        <item x="928"/>
        <item x="308"/>
        <item x="527"/>
        <item x="192"/>
        <item x="865"/>
        <item x="848"/>
        <item x="1777"/>
        <item x="1433"/>
        <item x="1547"/>
        <item x="814"/>
        <item x="137"/>
        <item x="1342"/>
        <item x="1321"/>
        <item x="1354"/>
        <item x="1111"/>
        <item x="145"/>
        <item x="729"/>
        <item x="1243"/>
        <item x="1582"/>
        <item x="1073"/>
        <item x="1106"/>
        <item x="765"/>
        <item x="220"/>
        <item x="23"/>
        <item x="1125"/>
        <item x="20"/>
        <item x="504"/>
        <item x="490"/>
        <item x="349"/>
        <item x="1576"/>
        <item x="696"/>
        <item x="566"/>
        <item x="488"/>
        <item x="916"/>
        <item x="933"/>
        <item x="1170"/>
        <item x="1605"/>
        <item x="8"/>
        <item x="395"/>
        <item x="319"/>
        <item x="280"/>
        <item x="288"/>
        <item x="546"/>
        <item x="141"/>
        <item x="543"/>
        <item x="486"/>
        <item x="1699"/>
        <item x="1215"/>
        <item x="1787"/>
        <item x="911"/>
        <item x="1286"/>
        <item x="906"/>
        <item x="541"/>
        <item x="819"/>
        <item x="984"/>
        <item x="1710"/>
        <item x="388"/>
        <item x="1094"/>
        <item x="128"/>
        <item x="236"/>
        <item x="208"/>
        <item x="443"/>
        <item x="1095"/>
        <item x="902"/>
        <item x="492"/>
        <item x="1533"/>
        <item x="551"/>
        <item x="449"/>
        <item x="731"/>
        <item x="815"/>
        <item x="568"/>
        <item x="470"/>
        <item x="1811"/>
        <item x="1274"/>
        <item x="1647"/>
        <item x="1828"/>
        <item x="806"/>
        <item x="295"/>
        <item x="960"/>
        <item x="826"/>
        <item x="548"/>
        <item x="1214"/>
        <item x="966"/>
        <item x="788"/>
        <item x="313"/>
        <item x="1446"/>
        <item x="109"/>
        <item x="864"/>
        <item x="889"/>
        <item x="1230"/>
        <item x="1082"/>
        <item x="721"/>
        <item x="168"/>
        <item x="462"/>
        <item x="1512"/>
        <item x="302"/>
        <item x="1587"/>
        <item x="1280"/>
        <item x="1333"/>
        <item x="42"/>
        <item x="1065"/>
        <item x="1086"/>
        <item x="1513"/>
        <item x="1788"/>
        <item x="1486"/>
        <item x="1492"/>
        <item x="347"/>
        <item x="1323"/>
        <item x="1499"/>
        <item x="1067"/>
        <item x="882"/>
        <item x="314"/>
        <item x="475"/>
        <item x="316"/>
        <item x="1153"/>
        <item x="430"/>
        <item x="124"/>
        <item x="597"/>
        <item x="1757"/>
        <item x="892"/>
        <item x="83"/>
        <item x="1049"/>
        <item x="100"/>
        <item x="127"/>
        <item x="514"/>
        <item x="277"/>
        <item x="1334"/>
        <item x="1386"/>
        <item x="998"/>
        <item x="678"/>
        <item x="221"/>
        <item x="1193"/>
        <item x="1429"/>
        <item x="1706"/>
        <item x="158"/>
        <item x="1601"/>
        <item x="1340"/>
        <item x="396"/>
        <item x="1526"/>
        <item x="489"/>
        <item x="797"/>
        <item x="888"/>
        <item x="1202"/>
        <item x="1262"/>
        <item x="1677"/>
        <item x="663"/>
        <item x="1462"/>
        <item x="1725"/>
        <item x="1205"/>
        <item x="149"/>
        <item x="571"/>
        <item x="1185"/>
        <item x="254"/>
        <item x="229"/>
        <item x="299"/>
        <item x="880"/>
        <item x="918"/>
        <item x="1715"/>
        <item x="180"/>
        <item x="1172"/>
        <item x="553"/>
        <item x="1374"/>
        <item x="1636"/>
        <item x="1048"/>
        <item x="1178"/>
        <item x="155"/>
        <item x="1540"/>
        <item x="1493"/>
        <item x="1422"/>
        <item x="1771"/>
        <item x="974"/>
        <item x="1705"/>
        <item x="1313"/>
        <item x="648"/>
        <item x="529"/>
        <item x="722"/>
        <item x="1503"/>
        <item x="1542"/>
        <item x="1755"/>
        <item x="521"/>
        <item x="181"/>
        <item x="97"/>
        <item x="1378"/>
        <item x="164"/>
        <item x="1149"/>
        <item x="681"/>
        <item x="1711"/>
        <item x="1046"/>
        <item x="1556"/>
        <item x="113"/>
        <item x="213"/>
        <item x="1206"/>
        <item x="934"/>
        <item x="1543"/>
        <item x="78"/>
        <item x="594"/>
        <item x="270"/>
        <item x="139"/>
        <item x="757"/>
        <item x="1314"/>
        <item x="1418"/>
        <item x="310"/>
        <item x="1639"/>
        <item x="1609"/>
        <item x="802"/>
        <item x="1266"/>
        <item x="1308"/>
        <item x="1633"/>
        <item x="110"/>
        <item x="555"/>
        <item x="1721"/>
        <item x="1184"/>
        <item x="1002"/>
        <item x="1221"/>
        <item x="1087"/>
        <item x="725"/>
        <item x="500"/>
        <item x="1229"/>
        <item x="1088"/>
        <item x="1538"/>
        <item x="1569"/>
        <item x="132"/>
        <item x="1502"/>
        <item x="1369"/>
        <item x="1160"/>
        <item x="659"/>
        <item x="1361"/>
        <item x="838"/>
        <item x="559"/>
        <item x="354"/>
        <item x="881"/>
        <item x="744"/>
        <item x="1"/>
        <item x="1042"/>
        <item x="783"/>
        <item x="1830"/>
        <item x="1817"/>
        <item x="1743"/>
        <item x="1421"/>
        <item x="1479"/>
        <item x="1553"/>
        <item x="358"/>
        <item x="1200"/>
        <item x="341"/>
        <item x="1770"/>
        <item x="1482"/>
        <item x="1207"/>
        <item x="987"/>
        <item x="1012"/>
        <item x="800"/>
        <item x="228"/>
        <item x="1650"/>
        <item x="1105"/>
        <item x="246"/>
        <item x="442"/>
        <item x="1417"/>
        <item x="1756"/>
        <item x="1808"/>
        <item x="265"/>
        <item x="1250"/>
        <item x="573"/>
        <item x="1146"/>
        <item x="1019"/>
        <item x="1766"/>
        <item x="1335"/>
        <item x="1625"/>
        <item x="374"/>
        <item x="574"/>
        <item x="96"/>
        <item x="908"/>
        <item x="1141"/>
        <item x="1789"/>
        <item x="342"/>
        <item x="193"/>
        <item x="1134"/>
        <item x="368"/>
        <item x="877"/>
        <item x="1414"/>
        <item x="1801"/>
        <item x="85"/>
        <item x="380"/>
        <item x="1165"/>
        <item x="1295"/>
        <item x="1145"/>
        <item x="627"/>
        <item x="1006"/>
        <item x="264"/>
        <item x="530"/>
        <item x="953"/>
        <item x="188"/>
        <item x="1345"/>
        <item x="1803"/>
        <item x="962"/>
        <item x="47"/>
        <item x="1675"/>
        <item x="1391"/>
        <item x="853"/>
        <item x="1063"/>
        <item x="575"/>
        <item x="178"/>
        <item x="1404"/>
        <item x="417"/>
        <item x="1688"/>
        <item x="1577"/>
        <item x="1821"/>
        <item x="1445"/>
        <item x="434"/>
        <item x="298"/>
        <item x="929"/>
        <item x="1147"/>
        <item x="165"/>
        <item x="1072"/>
        <item x="734"/>
        <item x="1498"/>
        <item x="1753"/>
        <item x="1767"/>
        <item x="623"/>
        <item x="175"/>
        <item x="263"/>
        <item x="1150"/>
        <item x="1548"/>
        <item x="1518"/>
        <item x="643"/>
        <item x="1570"/>
        <item x="793"/>
        <item x="578"/>
        <item x="1119"/>
        <item x="645"/>
        <item x="1611"/>
        <item x="1726"/>
        <item x="459"/>
        <item x="262"/>
        <item x="609"/>
        <item x="914"/>
        <item x="1316"/>
        <item x="776"/>
        <item x="484"/>
        <item x="445"/>
        <item x="588"/>
        <item x="1742"/>
        <item x="196"/>
        <item x="1822"/>
        <item x="1467"/>
        <item x="1592"/>
        <item x="1022"/>
        <item x="485"/>
        <item x="656"/>
        <item x="591"/>
        <item x="1310"/>
        <item x="373"/>
        <item x="1741"/>
        <item x="1109"/>
        <item x="745"/>
        <item x="1437"/>
        <item x="1678"/>
        <item x="584"/>
        <item x="1093"/>
        <item x="1735"/>
        <item x="387"/>
        <item x="163"/>
        <item x="610"/>
        <item x="1324"/>
        <item x="411"/>
        <item x="281"/>
        <item x="346"/>
        <item x="712"/>
        <item x="353"/>
        <item x="144"/>
        <item x="1307"/>
        <item x="400"/>
        <item x="1339"/>
        <item x="1416"/>
        <item x="56"/>
        <item x="1056"/>
        <item x="526"/>
        <item x="12"/>
        <item x="1566"/>
        <item x="922"/>
        <item x="749"/>
        <item x="1709"/>
        <item x="1438"/>
        <item x="1567"/>
        <item x="1612"/>
        <item x="689"/>
        <item x="438"/>
        <item x="789"/>
        <item x="540"/>
        <item x="1634"/>
        <item x="337"/>
        <item x="375"/>
        <item x="66"/>
        <item x="166"/>
        <item x="537"/>
        <item x="1358"/>
        <item x="1420"/>
        <item x="420"/>
        <item x="940"/>
        <item x="1144"/>
        <item x="687"/>
        <item x="214"/>
        <item x="87"/>
        <item x="1660"/>
        <item x="191"/>
        <item x="104"/>
        <item x="306"/>
        <item x="49"/>
        <item x="1483"/>
        <item x="1270"/>
        <item x="251"/>
        <item x="1834"/>
        <item x="284"/>
        <item x="1825"/>
        <item x="1264"/>
        <item x="321"/>
        <item x="511"/>
        <item x="1114"/>
        <item x="1431"/>
        <item x="766"/>
        <item x="532"/>
        <item x="1382"/>
        <item x="1112"/>
        <item x="1680"/>
        <item x="667"/>
        <item x="843"/>
        <item x="1034"/>
        <item x="271"/>
        <item x="1040"/>
        <item x="769"/>
        <item x="45"/>
        <item x="226"/>
        <item x="1013"/>
        <item x="334"/>
        <item x="679"/>
        <item x="121"/>
        <item x="1278"/>
        <item x="451"/>
        <item x="19"/>
        <item x="517"/>
        <item x="1118"/>
        <item x="658"/>
        <item x="152"/>
        <item x="73"/>
        <item x="693"/>
        <item x="130"/>
        <item x="1714"/>
        <item x="410"/>
        <item x="1463"/>
        <item x="493"/>
        <item x="1305"/>
        <item x="614"/>
        <item x="1591"/>
        <item x="1497"/>
        <item x="414"/>
        <item x="842"/>
        <item x="1291"/>
        <item x="1716"/>
        <item x="381"/>
        <item x="80"/>
        <item x="1103"/>
        <item x="1488"/>
        <item x="874"/>
        <item x="796"/>
        <item x="461"/>
        <item x="320"/>
        <item x="1356"/>
        <item x="1195"/>
        <item x="1423"/>
        <item x="1204"/>
        <item x="35"/>
        <item x="1649"/>
        <item x="1025"/>
        <item x="1648"/>
        <item x="1224"/>
        <item x="1670"/>
        <item x="702"/>
        <item x="1267"/>
        <item x="357"/>
        <item x="1158"/>
        <item x="129"/>
        <item x="695"/>
        <item x="1406"/>
        <item x="1796"/>
        <item x="899"/>
        <item x="1618"/>
        <item x="248"/>
        <item x="732"/>
        <item x="1780"/>
        <item x="1664"/>
        <item x="508"/>
        <item x="1190"/>
        <item x="259"/>
        <item x="1425"/>
        <item x="1216"/>
        <item x="1032"/>
        <item x="1663"/>
        <item x="365"/>
        <item x="917"/>
        <item x="606"/>
        <item x="1213"/>
        <item x="1272"/>
        <item x="947"/>
        <item x="989"/>
        <item x="1524"/>
        <item x="896"/>
        <item x="774"/>
        <item x="95"/>
        <item x="84"/>
        <item x="615"/>
        <item x="836"/>
        <item x="1521"/>
        <item x="98"/>
        <item x="1044"/>
        <item x="205"/>
        <item x="1704"/>
        <item x="1442"/>
        <item x="498"/>
        <item x="876"/>
        <item x="255"/>
        <item x="768"/>
        <item x="1692"/>
        <item x="736"/>
        <item x="1571"/>
        <item x="590"/>
        <item x="40"/>
        <item x="805"/>
        <item x="151"/>
        <item x="1719"/>
        <item x="170"/>
        <item x="1052"/>
        <item x="1276"/>
        <item x="1337"/>
        <item x="177"/>
        <item x="105"/>
        <item x="118"/>
        <item x="1491"/>
        <item x="15"/>
        <item x="728"/>
        <item x="1615"/>
        <item x="516"/>
        <item x="201"/>
        <item x="1069"/>
        <item x="563"/>
        <item x="383"/>
        <item x="1689"/>
        <item x="1643"/>
        <item x="1177"/>
        <item x="1791"/>
        <item x="1717"/>
        <item x="976"/>
        <item x="1806"/>
        <item x="1529"/>
        <item x="297"/>
        <item x="1380"/>
        <item x="1173"/>
        <item x="1691"/>
        <item x="1347"/>
        <item x="364"/>
        <item x="1598"/>
        <item x="952"/>
        <item x="1616"/>
        <item x="1018"/>
        <item x="938"/>
        <item x="816"/>
        <item x="330"/>
        <item x="63"/>
        <item x="1783"/>
        <item x="1578"/>
        <item x="77"/>
        <item x="202"/>
        <item x="344"/>
        <item x="1000"/>
        <item x="565"/>
        <item x="1809"/>
        <item x="7"/>
        <item x="1747"/>
        <item x="423"/>
        <item x="1021"/>
        <item x="69"/>
        <item x="785"/>
        <item x="1077"/>
        <item x="1372"/>
        <item x="969"/>
        <item x="1805"/>
        <item x="1405"/>
        <item x="1398"/>
        <item x="763"/>
        <item x="1682"/>
        <item x="429"/>
        <item x="676"/>
        <item x="742"/>
        <item x="569"/>
        <item x="1730"/>
        <item x="509"/>
        <item x="1638"/>
        <item x="1573"/>
        <item x="954"/>
        <item x="936"/>
        <item x="1059"/>
        <item x="432"/>
        <item x="1487"/>
        <item x="1226"/>
        <item x="840"/>
        <item x="352"/>
        <item x="14"/>
        <item x="1401"/>
        <item x="1640"/>
        <item x="1151"/>
        <item x="1477"/>
        <item x="1007"/>
        <item x="1537"/>
        <item x="1702"/>
        <item x="611"/>
        <item x="1713"/>
        <item x="68"/>
        <item x="131"/>
        <item x="1507"/>
        <item x="809"/>
        <item x="1182"/>
        <item x="753"/>
        <item x="1326"/>
        <item x="795"/>
        <item x="312"/>
        <item x="204"/>
        <item x="726"/>
        <item x="437"/>
        <item x="1187"/>
        <item x="300"/>
        <item x="605"/>
        <item x="711"/>
        <item x="1672"/>
        <item x="804"/>
        <item x="1824"/>
        <item x="1527"/>
        <item x="635"/>
        <item x="1164"/>
        <item x="1009"/>
        <item x="1514"/>
        <item x="1589"/>
        <item x="1662"/>
        <item x="895"/>
        <item x="1790"/>
        <item x="1697"/>
        <item x="951"/>
        <item x="660"/>
        <item x="1667"/>
        <item x="1399"/>
        <item x="1509"/>
        <item x="1362"/>
        <item x="891"/>
        <item x="955"/>
        <item x="1752"/>
        <item x="1835"/>
        <item x="22"/>
        <item x="227"/>
        <item x="1586"/>
        <item x="665"/>
        <item x="1271"/>
        <item x="1813"/>
        <item x="1209"/>
        <item x="1159"/>
        <item x="850"/>
        <item x="1748"/>
        <item x="415"/>
        <item x="628"/>
        <item x="718"/>
        <item x="24"/>
        <item x="1786"/>
        <item x="1614"/>
        <item x="1108"/>
        <item x="242"/>
        <item x="858"/>
        <item x="1669"/>
        <item x="1750"/>
        <item x="1448"/>
        <item x="453"/>
        <item x="812"/>
        <item x="608"/>
        <item x="407"/>
        <item x="390"/>
        <item x="701"/>
        <item x="1037"/>
        <item x="1797"/>
        <item x="1370"/>
        <item x="108"/>
        <item x="781"/>
        <item x="1740"/>
        <item x="48"/>
        <item x="1769"/>
        <item x="580"/>
        <item x="1371"/>
        <item x="1346"/>
        <item x="1290"/>
        <item x="771"/>
        <item x="1641"/>
        <item x="2"/>
        <item x="861"/>
        <item x="830"/>
        <item x="501"/>
        <item x="554"/>
        <item x="472"/>
        <item x="1413"/>
        <item x="1654"/>
        <item x="106"/>
        <item x="1050"/>
        <item x="539"/>
        <item x="1549"/>
        <item x="909"/>
        <item x="339"/>
        <item x="464"/>
        <item x="694"/>
        <item x="1081"/>
        <item x="1332"/>
        <item x="403"/>
        <item x="1053"/>
        <item x="759"/>
        <item x="402"/>
        <item x="910"/>
        <item x="1075"/>
        <item x="625"/>
        <item x="1552"/>
        <item x="674"/>
        <item x="1554"/>
        <item x="401"/>
        <item x="1376"/>
        <item x="775"/>
        <item x="713"/>
        <item x="1064"/>
        <item x="1249"/>
        <item x="1227"/>
        <item x="1100"/>
        <item x="586"/>
        <item x="1408"/>
        <item x="666"/>
        <item x="1255"/>
        <item x="238"/>
        <item x="879"/>
        <item x="291"/>
        <item x="296"/>
        <item x="86"/>
        <item x="893"/>
        <item x="988"/>
        <item x="950"/>
        <item x="677"/>
        <item x="1698"/>
        <item x="1760"/>
        <item x="1192"/>
        <item x="612"/>
        <item x="1568"/>
        <item x="1772"/>
        <item x="435"/>
        <item x="1363"/>
        <item x="545"/>
        <item x="458"/>
        <item x="961"/>
        <item x="1694"/>
        <item x="790"/>
        <item x="1297"/>
        <item x="1375"/>
        <item x="101"/>
        <item x="870"/>
        <item x="1303"/>
        <item x="416"/>
        <item x="972"/>
        <item x="1211"/>
        <item x="356"/>
        <item x="1161"/>
        <item x="1489"/>
        <item x="1338"/>
        <item x="1210"/>
        <item x="494"/>
        <item x="1739"/>
        <item x="1194"/>
        <item x="1532"/>
        <item x="136"/>
        <item x="730"/>
        <item x="1528"/>
        <item x="1038"/>
        <item x="542"/>
        <item x="323"/>
        <item x="424"/>
        <item x="1819"/>
        <item x="1658"/>
        <item x="448"/>
        <item x="620"/>
        <item x="859"/>
        <item x="999"/>
        <item x="739"/>
        <item x="644"/>
        <item x="1084"/>
        <item x="682"/>
        <item x="639"/>
        <item x="499"/>
        <item x="846"/>
        <item x="223"/>
        <item x="1062"/>
        <item x="1686"/>
        <item x="1410"/>
        <item x="1104"/>
        <item x="1367"/>
        <item x="872"/>
        <item x="1203"/>
        <item x="1167"/>
        <item x="182"/>
        <item x="1523"/>
        <item x="1707"/>
        <item x="824"/>
        <item x="1411"/>
        <item x="233"/>
        <item x="970"/>
        <item x="120"/>
        <item x="600"/>
        <item x="119"/>
        <item x="787"/>
        <item x="1400"/>
        <item x="361"/>
        <item x="1061"/>
        <item x="1120"/>
        <item x="1481"/>
        <item x="285"/>
        <item x="30"/>
        <item x="1800"/>
        <item x="369"/>
        <item x="1557"/>
        <item x="963"/>
        <item x="1319"/>
        <item x="959"/>
        <item x="1393"/>
        <item x="301"/>
        <item x="1439"/>
        <item x="1764"/>
        <item x="1289"/>
        <item x="179"/>
        <item x="1464"/>
        <item x="1827"/>
        <item x="315"/>
        <item x="1299"/>
        <item x="292"/>
        <item x="577"/>
        <item x="76"/>
        <item x="343"/>
        <item x="232"/>
        <item x="1265"/>
        <item x="1802"/>
        <item x="943"/>
        <item x="534"/>
        <item x="505"/>
        <item x="603"/>
        <item x="0"/>
        <item x="980"/>
        <item x="350"/>
        <item x="975"/>
        <item x="28"/>
        <item x="1312"/>
        <item x="525"/>
        <item x="733"/>
        <item x="176"/>
        <item x="1091"/>
        <item x="1117"/>
        <item x="1090"/>
        <item x="993"/>
        <item x="1351"/>
        <item x="1579"/>
        <item x="1645"/>
        <item x="967"/>
        <item x="1779"/>
        <item x="878"/>
        <item x="957"/>
        <item x="287"/>
        <item x="13"/>
        <item x="680"/>
        <item x="808"/>
        <item x="26"/>
        <item x="399"/>
        <item x="243"/>
        <item x="1273"/>
        <item x="11"/>
        <item x="324"/>
        <item x="992"/>
        <item x="1466"/>
        <item x="1807"/>
        <item x="332"/>
        <item x="1455"/>
        <item x="41"/>
        <item x="1810"/>
        <item x="1424"/>
        <item x="1353"/>
        <item x="686"/>
        <item x="1060"/>
        <item x="70"/>
        <item x="519"/>
        <item x="3"/>
        <item x="1665"/>
        <item x="1079"/>
        <item x="1368"/>
        <item x="1228"/>
        <item x="1474"/>
        <item x="412"/>
        <item x="1098"/>
        <item x="219"/>
        <item x="668"/>
        <item x="1781"/>
        <item x="898"/>
        <item x="1676"/>
        <item x="1511"/>
        <item x="1223"/>
        <item x="1263"/>
        <item x="779"/>
        <item x="662"/>
        <item x="515"/>
        <item x="714"/>
        <item x="57"/>
        <item x="455"/>
        <item x="198"/>
        <item x="1656"/>
        <item x="1599"/>
        <item x="1471"/>
        <item x="1315"/>
        <item x="912"/>
        <item x="946"/>
        <item x="747"/>
        <item x="1377"/>
        <item x="1758"/>
        <item x="1546"/>
        <item x="633"/>
        <item x="834"/>
        <item x="1793"/>
        <item x="1460"/>
        <item x="723"/>
        <item x="705"/>
        <item x="385"/>
        <item x="463"/>
        <item x="904"/>
        <item x="1302"/>
        <item x="777"/>
        <item x="153"/>
        <item x="421"/>
        <item x="1320"/>
        <item x="1457"/>
        <item x="483"/>
        <item x="1506"/>
        <item x="1293"/>
        <item x="1102"/>
        <item x="231"/>
        <item x="497"/>
        <item x="1535"/>
        <item x="1137"/>
        <item x="564"/>
        <item x="886"/>
        <item x="471"/>
        <item x="1637"/>
        <item x="1610"/>
        <item x="791"/>
        <item x="1168"/>
        <item x="367"/>
        <item x="64"/>
        <item x="1169"/>
        <item x="866"/>
        <item x="1695"/>
        <item x="199"/>
        <item x="1480"/>
        <item x="854"/>
        <item x="123"/>
        <item x="1617"/>
        <item x="1248"/>
        <item x="441"/>
        <item x="1804"/>
        <item x="869"/>
        <item x="224"/>
        <item x="979"/>
        <item x="345"/>
        <item x="183"/>
        <item x="363"/>
        <item x="1128"/>
        <item x="1029"/>
        <item x="1364"/>
        <item x="1138"/>
        <item x="841"/>
        <item x="923"/>
        <item x="1449"/>
        <item x="968"/>
        <item x="487"/>
        <item x="1287"/>
        <item x="216"/>
        <item x="478"/>
        <item x="638"/>
        <item x="1593"/>
        <item x="1131"/>
        <item x="1644"/>
        <item x="750"/>
        <item x="1478"/>
        <item x="1096"/>
        <item x="1403"/>
        <item x="466"/>
        <item x="1613"/>
        <item x="1122"/>
        <item x="1522"/>
        <item x="1447"/>
        <item x="1148"/>
        <item x="452"/>
        <item x="379"/>
        <item x="389"/>
        <item x="1373"/>
        <item x="1558"/>
        <item x="1629"/>
        <item x="1343"/>
        <item x="1681"/>
        <item x="512"/>
        <item x="1392"/>
        <item x="1005"/>
        <item x="1534"/>
        <item x="1632"/>
        <item x="173"/>
        <item x="1288"/>
        <item x="1575"/>
        <item x="1047"/>
        <item x="706"/>
        <item x="1116"/>
        <item x="266"/>
        <item x="894"/>
        <item x="827"/>
        <item x="209"/>
        <item x="1154"/>
        <item x="905"/>
        <item x="983"/>
        <item x="1820"/>
        <item x="1327"/>
        <item x="925"/>
        <item x="863"/>
        <item x="10"/>
        <item x="88"/>
        <item x="1635"/>
        <item x="924"/>
        <item x="51"/>
        <item x="1236"/>
        <item x="1530"/>
        <item x="852"/>
        <item x="326"/>
        <item x="1396"/>
        <item x="1010"/>
        <item x="465"/>
        <item x="307"/>
        <item x="1515"/>
        <item x="845"/>
        <item x="261"/>
        <item x="883"/>
        <item x="103"/>
        <item x="114"/>
        <item x="1657"/>
        <item x="394"/>
        <item x="439"/>
        <item x="1041"/>
        <item x="218"/>
        <item x="629"/>
        <item x="1240"/>
        <item x="1197"/>
        <item x="780"/>
        <item x="1257"/>
        <item x="631"/>
        <item x="154"/>
        <item x="305"/>
        <item x="1759"/>
        <item x="810"/>
        <item x="1275"/>
        <item x="673"/>
        <item x="1671"/>
        <item x="190"/>
        <item x="398"/>
        <item x="699"/>
        <item x="366"/>
        <item x="1459"/>
        <item x="1157"/>
        <item x="820"/>
        <item x="1036"/>
        <item x="829"/>
        <item x="1652"/>
        <item x="1765"/>
        <item x="1621"/>
        <item x="1778"/>
        <item x="317"/>
        <item x="1795"/>
        <item x="82"/>
        <item x="1304"/>
        <item x="1284"/>
        <item x="1434"/>
        <item x="1058"/>
        <item x="801"/>
        <item x="1604"/>
        <item x="778"/>
        <item x="1465"/>
        <item x="1107"/>
        <item x="467"/>
        <item x="276"/>
        <item x="1551"/>
        <item x="752"/>
        <item x="278"/>
        <item x="1519"/>
        <item x="738"/>
        <item x="1712"/>
        <item x="125"/>
        <item x="1329"/>
        <item x="135"/>
        <item x="1628"/>
        <item x="1253"/>
        <item x="1001"/>
        <item x="653"/>
        <item x="703"/>
        <item x="1792"/>
        <item x="1218"/>
        <item x="184"/>
        <item x="1179"/>
        <item x="1520"/>
        <item x="112"/>
        <item x="157"/>
        <item x="903"/>
        <item x="897"/>
        <item x="717"/>
        <item x="1092"/>
        <item x="1057"/>
        <item x="1541"/>
        <item x="187"/>
        <item x="1490"/>
        <item x="599"/>
        <item x="764"/>
        <item x="1008"/>
        <item x="1826"/>
        <item x="1728"/>
        <item x="622"/>
        <item x="239"/>
        <item x="431"/>
        <item x="1426"/>
        <item x="683"/>
        <item x="1176"/>
        <item x="994"/>
        <item x="1450"/>
        <item x="691"/>
        <item x="1035"/>
        <item x="212"/>
        <item x="1458"/>
        <item x="370"/>
        <item x="1749"/>
        <item x="1696"/>
        <item x="1494"/>
        <item x="990"/>
        <item x="1296"/>
        <item x="161"/>
        <item x="34"/>
        <item x="468"/>
        <item x="1581"/>
        <item x="59"/>
        <item x="1596"/>
        <item x="636"/>
        <item x="495"/>
        <item x="1244"/>
        <item x="245"/>
        <item x="619"/>
        <item x="360"/>
        <item x="1352"/>
        <item x="405"/>
        <item x="43"/>
        <item x="1428"/>
        <item x="275"/>
        <item x="1775"/>
        <item x="460"/>
        <item x="1608"/>
        <item x="422"/>
        <item x="17"/>
        <item x="1070"/>
        <item x="474"/>
        <item x="122"/>
        <item x="1600"/>
        <item x="268"/>
        <item x="1238"/>
        <item x="1627"/>
        <item x="1727"/>
        <item x="1348"/>
        <item x="1259"/>
        <item x="50"/>
        <item x="1023"/>
        <item x="624"/>
        <item x="1407"/>
        <item x="126"/>
        <item x="27"/>
        <item x="1574"/>
        <item x="1720"/>
        <item x="1123"/>
        <item x="1132"/>
        <item x="822"/>
        <item x="444"/>
        <item x="384"/>
        <item x="799"/>
        <item x="1737"/>
        <item x="477"/>
        <item x="37"/>
        <item x="1198"/>
        <item x="138"/>
        <item x="1829"/>
        <item x="1831"/>
        <item x="491"/>
        <item x="1784"/>
        <item x="348"/>
        <item x="1140"/>
        <item x="250"/>
        <item x="772"/>
        <item x="1799"/>
        <item x="794"/>
        <item x="518"/>
        <item x="156"/>
        <item x="576"/>
        <item x="195"/>
        <item x="964"/>
        <item x="1815"/>
        <item x="1166"/>
        <item x="235"/>
        <item x="684"/>
        <item x="1603"/>
        <item x="230"/>
        <item x="1219"/>
        <item x="1024"/>
        <item x="1470"/>
        <item x="1366"/>
        <item x="258"/>
        <item x="391"/>
        <item x="1693"/>
        <item x="1045"/>
        <item x="75"/>
        <item x="482"/>
        <item x="304"/>
        <item x="1685"/>
        <item x="1322"/>
        <item x="1381"/>
        <item x="1011"/>
        <item x="550"/>
        <item x="210"/>
        <item x="1251"/>
        <item x="1475"/>
        <item x="607"/>
        <item x="1559"/>
        <item x="386"/>
        <item x="286"/>
        <item x="290"/>
        <item x="556"/>
        <item x="150"/>
        <item x="978"/>
        <item x="762"/>
        <item x="169"/>
        <item x="1246"/>
        <item x="813"/>
        <item x="654"/>
        <item x="901"/>
        <item x="538"/>
        <item x="657"/>
        <item x="325"/>
        <item x="833"/>
        <item x="1722"/>
        <item x="579"/>
        <item x="1017"/>
        <item x="524"/>
        <item x="473"/>
        <item x="377"/>
        <item x="1761"/>
        <item x="669"/>
        <item x="1563"/>
        <item x="1536"/>
        <item x="1201"/>
        <item x="253"/>
        <item x="885"/>
        <item x="44"/>
        <item x="862"/>
        <item x="510"/>
        <item x="433"/>
        <item x="583"/>
        <item x="33"/>
        <item x="751"/>
        <item x="818"/>
        <item x="1562"/>
        <item x="932"/>
        <item x="956"/>
        <item x="25"/>
        <item x="949"/>
        <item x="1183"/>
        <item x="1068"/>
        <item x="1189"/>
        <item x="708"/>
        <item x="1126"/>
        <item x="1435"/>
        <item x="32"/>
        <item x="655"/>
        <item x="1028"/>
        <item x="146"/>
        <item x="1415"/>
        <item x="985"/>
        <item x="240"/>
        <item x="1027"/>
        <item x="604"/>
        <item x="282"/>
        <item x="159"/>
        <item x="1212"/>
        <item x="535"/>
        <item x="234"/>
        <item x="172"/>
        <item x="1679"/>
        <item x="1661"/>
        <item x="496"/>
        <item x="920"/>
        <item x="1751"/>
        <item x="719"/>
        <item x="626"/>
        <item x="1162"/>
        <item x="1113"/>
        <item x="849"/>
        <item x="1430"/>
        <item x="1394"/>
        <item x="1626"/>
        <item x="93"/>
        <item x="831"/>
        <item x="716"/>
        <item x="1350"/>
        <item x="621"/>
        <item x="1143"/>
        <item x="756"/>
        <item x="871"/>
        <item x="249"/>
        <item x="1816"/>
        <item x="1561"/>
        <item x="74"/>
        <item x="303"/>
        <item x="737"/>
        <item x="428"/>
        <item x="333"/>
        <item x="203"/>
        <item x="1774"/>
        <item x="587"/>
        <item x="640"/>
        <item x="939"/>
        <item x="1281"/>
        <item x="62"/>
        <item x="457"/>
        <item x="79"/>
        <item x="740"/>
        <item x="58"/>
        <item x="1646"/>
        <item x="1199"/>
        <item x="581"/>
        <item x="855"/>
        <item x="160"/>
        <item x="887"/>
        <item x="289"/>
        <item x="1239"/>
        <item x="1039"/>
        <item x="1602"/>
        <item x="1555"/>
        <item x="436"/>
        <item x="1832"/>
        <item x="148"/>
        <item x="1083"/>
        <item x="18"/>
        <item x="1389"/>
        <item x="503"/>
        <item x="1191"/>
        <item x="1594"/>
        <item x="1744"/>
        <item x="1292"/>
        <item x="748"/>
        <item x="1590"/>
        <item x="1283"/>
        <item x="502"/>
        <item x="533"/>
        <item x="652"/>
        <item x="174"/>
        <item x="252"/>
        <item x="997"/>
        <item x="884"/>
        <item x="215"/>
        <item x="99"/>
        <item x="649"/>
        <item x="1014"/>
        <item x="60"/>
        <item x="1099"/>
        <item x="1496"/>
        <item x="222"/>
        <item x="116"/>
        <item x="427"/>
        <item x="217"/>
        <item x="1484"/>
        <item x="690"/>
        <item x="81"/>
        <item x="860"/>
        <item x="1734"/>
        <item x="247"/>
        <item x="1311"/>
        <item x="1336"/>
        <item x="1550"/>
        <item x="71"/>
        <item x="647"/>
        <item x="926"/>
        <item x="1232"/>
        <item x="807"/>
        <item x="1763"/>
        <item x="393"/>
        <item x="244"/>
        <item x="1565"/>
        <item x="1306"/>
        <item x="1365"/>
        <item x="89"/>
        <item x="1525"/>
        <item x="1349"/>
        <item x="1472"/>
        <item x="601"/>
        <item x="1066"/>
        <item x="1344"/>
        <item x="919"/>
        <item x="1729"/>
        <item x="147"/>
        <item x="817"/>
        <item x="1812"/>
        <item x="107"/>
        <item x="143"/>
        <item x="1508"/>
        <item x="1130"/>
        <item x="1282"/>
        <item x="162"/>
        <item x="5"/>
        <item x="1597"/>
        <item x="851"/>
        <item x="1607"/>
        <item x="1653"/>
        <item x="1622"/>
        <item x="1687"/>
        <item x="856"/>
        <item x="1623"/>
        <item x="867"/>
        <item x="572"/>
        <item x="351"/>
        <item x="206"/>
        <item x="634"/>
        <item x="309"/>
        <item x="672"/>
        <item x="413"/>
        <item x="707"/>
        <item x="16"/>
        <item x="1736"/>
        <item x="117"/>
        <item x="1004"/>
        <item x="294"/>
        <item x="1473"/>
        <item x="1762"/>
        <item x="404"/>
        <item x="1451"/>
        <item x="1754"/>
        <item x="1794"/>
        <item x="167"/>
        <item x="991"/>
        <item x="1469"/>
        <item x="1700"/>
        <item x="685"/>
        <item x="847"/>
        <item x="544"/>
        <item x="592"/>
        <item x="1510"/>
        <item x="754"/>
        <item x="1110"/>
        <item x="1708"/>
        <item x="61"/>
        <item x="1355"/>
        <item x="1220"/>
        <item x="1409"/>
        <item x="1745"/>
        <item x="1436"/>
        <item x="200"/>
        <item x="1285"/>
        <item x="560"/>
        <item x="709"/>
        <item x="456"/>
        <item x="1584"/>
        <item x="1245"/>
        <item x="567"/>
        <item x="52"/>
        <item x="1121"/>
        <item x="1595"/>
        <item x="513"/>
        <item x="340"/>
        <item x="531"/>
        <item x="133"/>
        <item x="328"/>
        <item x="1443"/>
        <item x="185"/>
        <item x="1690"/>
        <item x="971"/>
        <item x="1051"/>
        <item x="1156"/>
        <item x="29"/>
        <item x="1454"/>
        <item x="767"/>
        <item x="921"/>
        <item x="585"/>
        <item x="1097"/>
        <item x="823"/>
        <item x="1133"/>
        <item x="1237"/>
        <item x="944"/>
        <item x="1683"/>
        <item x="1419"/>
        <item x="1242"/>
        <item x="890"/>
        <item x="1390"/>
        <item x="593"/>
        <item x="1452"/>
        <item x="617"/>
        <item x="1733"/>
        <item x="973"/>
        <item x="382"/>
        <item x="1818"/>
        <item x="942"/>
        <item x="1256"/>
        <item x="355"/>
        <item x="977"/>
        <item x="558"/>
        <item x="1383"/>
        <item x="965"/>
        <item x="269"/>
        <item x="194"/>
        <item x="322"/>
        <item x="186"/>
        <item x="1564"/>
        <item x="536"/>
        <item x="616"/>
        <item x="832"/>
        <item x="522"/>
        <item x="1135"/>
        <item x="868"/>
        <item x="595"/>
        <item x="758"/>
        <item x="1331"/>
        <item x="562"/>
        <item x="786"/>
        <item x="446"/>
        <item x="257"/>
        <item x="1089"/>
        <item x="613"/>
        <item x="1115"/>
        <item x="331"/>
        <item x="1785"/>
        <item x="1188"/>
        <item x="727"/>
        <item x="641"/>
        <item x="698"/>
        <item x="479"/>
        <item x="1330"/>
        <item x="1309"/>
        <item x="661"/>
        <item x="38"/>
        <item x="844"/>
        <item x="958"/>
        <item x="931"/>
        <item x="913"/>
        <item x="21"/>
        <item x="1080"/>
        <item x="1124"/>
        <item x="596"/>
        <item x="1298"/>
        <item x="1798"/>
        <item x="1325"/>
        <item x="481"/>
        <item x="1505"/>
        <item x="798"/>
        <item x="828"/>
        <item x="283"/>
        <item x="1031"/>
        <item x="1180"/>
        <item x="857"/>
        <item x="664"/>
        <item x="715"/>
        <item x="1171"/>
        <item x="1583"/>
        <item x="318"/>
        <item x="1085"/>
        <item x="267"/>
        <item x="1773"/>
        <item x="1186"/>
        <item x="782"/>
        <item x="408"/>
        <item x="915"/>
        <item x="941"/>
        <item x="1301"/>
        <item x="111"/>
        <item x="476"/>
        <item x="1441"/>
        <item x="1142"/>
        <item x="700"/>
        <item x="1833"/>
        <item x="1651"/>
        <item x="746"/>
        <item x="1235"/>
        <item x="1539"/>
        <item x="293"/>
        <item x="469"/>
        <item x="1395"/>
        <item x="1427"/>
        <item x="811"/>
        <item x="1456"/>
        <item x="1387"/>
        <item x="1234"/>
        <item x="327"/>
        <item x="1258"/>
        <item x="1016"/>
        <item x="1468"/>
        <item x="1208"/>
        <item x="90"/>
        <item x="1033"/>
        <item x="839"/>
        <item x="835"/>
        <item x="1674"/>
        <item x="697"/>
        <item x="688"/>
        <item x="372"/>
        <item x="670"/>
        <item x="91"/>
        <item x="329"/>
        <item x="1588"/>
        <item x="1738"/>
        <item x="650"/>
        <item x="1642"/>
        <item x="53"/>
        <item x="55"/>
        <item x="1247"/>
        <item x="1776"/>
        <item x="1129"/>
        <item x="1453"/>
        <item x="637"/>
        <item x="440"/>
        <item x="92"/>
        <item x="724"/>
        <item x="397"/>
        <item x="1723"/>
        <item x="1261"/>
        <item x="1217"/>
        <item x="930"/>
        <item x="1655"/>
        <item x="907"/>
        <item x="336"/>
        <item x="1026"/>
        <item x="671"/>
        <item x="46"/>
        <item x="1101"/>
        <item x="982"/>
        <item x="1003"/>
        <item x="425"/>
        <item x="570"/>
        <item x="480"/>
        <item x="1397"/>
        <item x="986"/>
        <item x="995"/>
        <item x="115"/>
        <item x="1544"/>
        <item x="720"/>
        <item x="948"/>
        <item x="1225"/>
        <item x="272"/>
        <item x="1233"/>
        <item x="207"/>
        <item x="1020"/>
        <item x="1461"/>
        <item x="1485"/>
        <item x="552"/>
        <item x="418"/>
        <item x="36"/>
        <item x="1668"/>
        <item x="825"/>
        <item x="171"/>
        <item x="1222"/>
        <item x="837"/>
        <item x="618"/>
        <item x="1384"/>
        <item x="1531"/>
        <item x="1495"/>
        <item x="1360"/>
        <item x="371"/>
        <item x="102"/>
        <item x="1560"/>
        <item x="549"/>
        <item x="1516"/>
        <item x="1181"/>
        <item x="1196"/>
        <item x="630"/>
        <item x="1620"/>
        <item t="default"/>
      </items>
    </pivotField>
    <pivotField axis="axisCol" showAll="0">
      <items count="8">
        <item x="6"/>
        <item x="0"/>
        <item x="1"/>
        <item x="5"/>
        <item x="4"/>
        <item x="2"/>
        <item x="3"/>
        <item t="default"/>
      </items>
    </pivotField>
    <pivotField dataField="1" showAll="0"/>
    <pivotField showAll="0"/>
    <pivotField showAll="0"/>
    <pivotField showAll="0"/>
    <pivotField showAll="0"/>
    <pivotField showAll="0"/>
    <pivotField showAll="0"/>
    <pivotField showAll="0"/>
  </pivotFields>
  <rowFields count="1">
    <field x="3"/>
  </rowFields>
  <rowItems count="4">
    <i>
      <x v="4"/>
    </i>
    <i>
      <x v="5"/>
    </i>
    <i>
      <x v="6"/>
    </i>
    <i t="grand">
      <x/>
    </i>
  </rowItems>
  <colFields count="1">
    <field x="7"/>
  </colFields>
  <colItems count="8">
    <i>
      <x/>
    </i>
    <i>
      <x v="1"/>
    </i>
    <i>
      <x v="2"/>
    </i>
    <i>
      <x v="3"/>
    </i>
    <i>
      <x v="4"/>
    </i>
    <i>
      <x v="5"/>
    </i>
    <i>
      <x v="6"/>
    </i>
    <i t="grand">
      <x/>
    </i>
  </colItems>
  <dataFields count="1">
    <dataField name="Sum of Funding_Amount_USD" fld="8" baseField="0" baseItem="0"/>
  </dataFields>
  <chartFormats count="14">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7" format="4" series="1">
      <pivotArea type="data" outline="0" fieldPosition="0">
        <references count="2">
          <reference field="4294967294" count="1" selected="0">
            <x v="0"/>
          </reference>
          <reference field="7" count="1" selected="0">
            <x v="4"/>
          </reference>
        </references>
      </pivotArea>
    </chartFormat>
    <chartFormat chart="7" format="5" series="1">
      <pivotArea type="data" outline="0" fieldPosition="0">
        <references count="2">
          <reference field="4294967294" count="1" selected="0">
            <x v="0"/>
          </reference>
          <reference field="7" count="1" selected="0">
            <x v="5"/>
          </reference>
        </references>
      </pivotArea>
    </chartFormat>
    <chartFormat chart="7" format="6" series="1">
      <pivotArea type="data" outline="0" fieldPosition="0">
        <references count="2">
          <reference field="4294967294" count="1" selected="0">
            <x v="0"/>
          </reference>
          <reference field="7" count="1" selected="0">
            <x v="6"/>
          </reference>
        </references>
      </pivotArea>
    </chartFormat>
    <chartFormat chart="9" format="14" series="1">
      <pivotArea type="data" outline="0" fieldPosition="0">
        <references count="2">
          <reference field="4294967294" count="1" selected="0">
            <x v="0"/>
          </reference>
          <reference field="7" count="1" selected="0">
            <x v="0"/>
          </reference>
        </references>
      </pivotArea>
    </chartFormat>
    <chartFormat chart="9" format="15" series="1">
      <pivotArea type="data" outline="0" fieldPosition="0">
        <references count="2">
          <reference field="4294967294" count="1" selected="0">
            <x v="0"/>
          </reference>
          <reference field="7" count="1" selected="0">
            <x v="1"/>
          </reference>
        </references>
      </pivotArea>
    </chartFormat>
    <chartFormat chart="9" format="16" series="1">
      <pivotArea type="data" outline="0" fieldPosition="0">
        <references count="2">
          <reference field="4294967294" count="1" selected="0">
            <x v="0"/>
          </reference>
          <reference field="7" count="1" selected="0">
            <x v="2"/>
          </reference>
        </references>
      </pivotArea>
    </chartFormat>
    <chartFormat chart="9" format="17" series="1">
      <pivotArea type="data" outline="0" fieldPosition="0">
        <references count="2">
          <reference field="4294967294" count="1" selected="0">
            <x v="0"/>
          </reference>
          <reference field="7" count="1" selected="0">
            <x v="3"/>
          </reference>
        </references>
      </pivotArea>
    </chartFormat>
    <chartFormat chart="9" format="18" series="1">
      <pivotArea type="data" outline="0" fieldPosition="0">
        <references count="2">
          <reference field="4294967294" count="1" selected="0">
            <x v="0"/>
          </reference>
          <reference field="7" count="1" selected="0">
            <x v="4"/>
          </reference>
        </references>
      </pivotArea>
    </chartFormat>
    <chartFormat chart="9" format="19" series="1">
      <pivotArea type="data" outline="0" fieldPosition="0">
        <references count="2">
          <reference field="4294967294" count="1" selected="0">
            <x v="0"/>
          </reference>
          <reference field="7" count="1" selected="0">
            <x v="5"/>
          </reference>
        </references>
      </pivotArea>
    </chartFormat>
    <chartFormat chart="9" format="20"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filters count="1">
    <filter fld="3"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498E09-FCE4-4976-A314-8CAB2744A31F}"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18:C24" firstHeaderRow="0" firstDataRow="1" firstDataCol="1"/>
  <pivotFields count="16">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sortType="descending">
      <items count="11">
        <item x="4"/>
        <item x="5"/>
        <item x="6"/>
        <item x="0"/>
        <item x="7"/>
        <item x="2"/>
        <item x="8"/>
        <item x="1"/>
        <item x="3"/>
        <item x="9"/>
        <item t="default"/>
      </items>
      <autoSortScope>
        <pivotArea dataOnly="0" outline="0" fieldPosition="0">
          <references count="1">
            <reference field="4294967294" count="1" selected="0">
              <x v="0"/>
            </reference>
          </references>
        </pivotArea>
      </autoSortScope>
    </pivotField>
    <pivotField showAll="0">
      <items count="11">
        <item x="4"/>
        <item x="9"/>
        <item x="2"/>
        <item x="5"/>
        <item x="1"/>
        <item x="0"/>
        <item x="3"/>
        <item x="6"/>
        <item x="7"/>
        <item x="8"/>
        <item t="default"/>
      </items>
    </pivotField>
    <pivotField showAll="0"/>
    <pivotField showAll="0"/>
    <pivotField numFmtId="164" showAll="0">
      <items count="1837">
        <item x="1718"/>
        <item x="1231"/>
        <item x="1624"/>
        <item x="65"/>
        <item x="520"/>
        <item x="426"/>
        <item x="1476"/>
        <item x="311"/>
        <item x="1768"/>
        <item x="406"/>
        <item x="454"/>
        <item x="1163"/>
        <item x="211"/>
        <item x="1440"/>
        <item x="743"/>
        <item x="1701"/>
        <item x="1666"/>
        <item x="1269"/>
        <item x="1684"/>
        <item x="506"/>
        <item x="142"/>
        <item x="1359"/>
        <item x="1724"/>
        <item x="1043"/>
        <item x="54"/>
        <item x="1746"/>
        <item x="981"/>
        <item x="935"/>
        <item x="260"/>
        <item x="1619"/>
        <item x="1279"/>
        <item x="1703"/>
        <item x="1317"/>
        <item x="651"/>
        <item x="1630"/>
        <item x="598"/>
        <item x="523"/>
        <item x="821"/>
        <item x="646"/>
        <item x="557"/>
        <item x="279"/>
        <item x="1545"/>
        <item x="1517"/>
        <item x="927"/>
        <item x="447"/>
        <item x="1139"/>
        <item x="197"/>
        <item x="996"/>
        <item x="632"/>
        <item x="237"/>
        <item x="792"/>
        <item x="1277"/>
        <item x="1254"/>
        <item x="1015"/>
        <item x="741"/>
        <item x="561"/>
        <item x="1500"/>
        <item x="1055"/>
        <item x="1504"/>
        <item x="1412"/>
        <item x="1659"/>
        <item x="1444"/>
        <item x="1054"/>
        <item x="189"/>
        <item x="873"/>
        <item x="582"/>
        <item x="784"/>
        <item x="1318"/>
        <item x="1252"/>
        <item x="710"/>
        <item x="67"/>
        <item x="6"/>
        <item x="256"/>
        <item x="704"/>
        <item x="392"/>
        <item x="507"/>
        <item x="273"/>
        <item x="755"/>
        <item x="1074"/>
        <item x="1341"/>
        <item x="602"/>
        <item x="1241"/>
        <item x="528"/>
        <item x="376"/>
        <item x="134"/>
        <item x="1673"/>
        <item x="419"/>
        <item x="1782"/>
        <item x="761"/>
        <item x="875"/>
        <item x="1294"/>
        <item x="1585"/>
        <item x="1175"/>
        <item x="1152"/>
        <item x="39"/>
        <item x="937"/>
        <item x="409"/>
        <item x="1328"/>
        <item x="1606"/>
        <item x="1631"/>
        <item x="1078"/>
        <item x="1136"/>
        <item x="642"/>
        <item x="1071"/>
        <item x="1174"/>
        <item x="1402"/>
        <item x="274"/>
        <item x="362"/>
        <item x="1580"/>
        <item x="945"/>
        <item x="1732"/>
        <item x="359"/>
        <item x="4"/>
        <item x="1731"/>
        <item x="900"/>
        <item x="1357"/>
        <item x="692"/>
        <item x="72"/>
        <item x="1572"/>
        <item x="1260"/>
        <item x="773"/>
        <item x="140"/>
        <item x="760"/>
        <item x="225"/>
        <item x="94"/>
        <item x="735"/>
        <item x="1385"/>
        <item x="1814"/>
        <item x="450"/>
        <item x="9"/>
        <item x="675"/>
        <item x="803"/>
        <item x="31"/>
        <item x="338"/>
        <item x="1127"/>
        <item x="1030"/>
        <item x="335"/>
        <item x="1300"/>
        <item x="589"/>
        <item x="547"/>
        <item x="1501"/>
        <item x="1823"/>
        <item x="241"/>
        <item x="378"/>
        <item x="1388"/>
        <item x="1432"/>
        <item x="1379"/>
        <item x="770"/>
        <item x="1155"/>
        <item x="1268"/>
        <item x="1076"/>
        <item x="928"/>
        <item x="308"/>
        <item x="527"/>
        <item x="192"/>
        <item x="865"/>
        <item x="848"/>
        <item x="1777"/>
        <item x="1433"/>
        <item x="1547"/>
        <item x="814"/>
        <item x="137"/>
        <item x="1342"/>
        <item x="1321"/>
        <item x="1354"/>
        <item x="1111"/>
        <item x="145"/>
        <item x="729"/>
        <item x="1243"/>
        <item x="1582"/>
        <item x="1073"/>
        <item x="1106"/>
        <item x="765"/>
        <item x="220"/>
        <item x="23"/>
        <item x="1125"/>
        <item x="20"/>
        <item x="504"/>
        <item x="490"/>
        <item x="349"/>
        <item x="1576"/>
        <item x="696"/>
        <item x="566"/>
        <item x="488"/>
        <item x="916"/>
        <item x="933"/>
        <item x="1170"/>
        <item x="1605"/>
        <item x="8"/>
        <item x="395"/>
        <item x="319"/>
        <item x="280"/>
        <item x="288"/>
        <item x="546"/>
        <item x="141"/>
        <item x="543"/>
        <item x="486"/>
        <item x="1699"/>
        <item x="1215"/>
        <item x="1787"/>
        <item x="911"/>
        <item x="1286"/>
        <item x="906"/>
        <item x="541"/>
        <item x="819"/>
        <item x="984"/>
        <item x="1710"/>
        <item x="388"/>
        <item x="1094"/>
        <item x="128"/>
        <item x="236"/>
        <item x="208"/>
        <item x="443"/>
        <item x="1095"/>
        <item x="902"/>
        <item x="492"/>
        <item x="1533"/>
        <item x="551"/>
        <item x="449"/>
        <item x="731"/>
        <item x="815"/>
        <item x="568"/>
        <item x="470"/>
        <item x="1811"/>
        <item x="1274"/>
        <item x="1647"/>
        <item x="1828"/>
        <item x="806"/>
        <item x="295"/>
        <item x="960"/>
        <item x="826"/>
        <item x="548"/>
        <item x="1214"/>
        <item x="966"/>
        <item x="788"/>
        <item x="313"/>
        <item x="1446"/>
        <item x="109"/>
        <item x="864"/>
        <item x="889"/>
        <item x="1230"/>
        <item x="1082"/>
        <item x="721"/>
        <item x="168"/>
        <item x="462"/>
        <item x="1512"/>
        <item x="302"/>
        <item x="1587"/>
        <item x="1280"/>
        <item x="1333"/>
        <item x="42"/>
        <item x="1065"/>
        <item x="1086"/>
        <item x="1513"/>
        <item x="1788"/>
        <item x="1486"/>
        <item x="1492"/>
        <item x="347"/>
        <item x="1323"/>
        <item x="1499"/>
        <item x="1067"/>
        <item x="882"/>
        <item x="314"/>
        <item x="475"/>
        <item x="316"/>
        <item x="1153"/>
        <item x="430"/>
        <item x="124"/>
        <item x="597"/>
        <item x="1757"/>
        <item x="892"/>
        <item x="83"/>
        <item x="1049"/>
        <item x="100"/>
        <item x="127"/>
        <item x="514"/>
        <item x="277"/>
        <item x="1334"/>
        <item x="1386"/>
        <item x="998"/>
        <item x="678"/>
        <item x="221"/>
        <item x="1193"/>
        <item x="1429"/>
        <item x="1706"/>
        <item x="158"/>
        <item x="1601"/>
        <item x="1340"/>
        <item x="396"/>
        <item x="1526"/>
        <item x="489"/>
        <item x="797"/>
        <item x="888"/>
        <item x="1202"/>
        <item x="1262"/>
        <item x="1677"/>
        <item x="663"/>
        <item x="1462"/>
        <item x="1725"/>
        <item x="1205"/>
        <item x="149"/>
        <item x="571"/>
        <item x="1185"/>
        <item x="254"/>
        <item x="229"/>
        <item x="299"/>
        <item x="880"/>
        <item x="918"/>
        <item x="1715"/>
        <item x="180"/>
        <item x="1172"/>
        <item x="553"/>
        <item x="1374"/>
        <item x="1636"/>
        <item x="1048"/>
        <item x="1178"/>
        <item x="155"/>
        <item x="1540"/>
        <item x="1493"/>
        <item x="1422"/>
        <item x="1771"/>
        <item x="974"/>
        <item x="1705"/>
        <item x="1313"/>
        <item x="648"/>
        <item x="529"/>
        <item x="722"/>
        <item x="1503"/>
        <item x="1542"/>
        <item x="1755"/>
        <item x="521"/>
        <item x="181"/>
        <item x="97"/>
        <item x="1378"/>
        <item x="164"/>
        <item x="1149"/>
        <item x="681"/>
        <item x="1711"/>
        <item x="1046"/>
        <item x="1556"/>
        <item x="113"/>
        <item x="213"/>
        <item x="1206"/>
        <item x="934"/>
        <item x="1543"/>
        <item x="78"/>
        <item x="594"/>
        <item x="270"/>
        <item x="139"/>
        <item x="757"/>
        <item x="1314"/>
        <item x="1418"/>
        <item x="310"/>
        <item x="1639"/>
        <item x="1609"/>
        <item x="802"/>
        <item x="1266"/>
        <item x="1308"/>
        <item x="1633"/>
        <item x="110"/>
        <item x="555"/>
        <item x="1721"/>
        <item x="1184"/>
        <item x="1002"/>
        <item x="1221"/>
        <item x="1087"/>
        <item x="725"/>
        <item x="500"/>
        <item x="1229"/>
        <item x="1088"/>
        <item x="1538"/>
        <item x="1569"/>
        <item x="132"/>
        <item x="1502"/>
        <item x="1369"/>
        <item x="1160"/>
        <item x="659"/>
        <item x="1361"/>
        <item x="838"/>
        <item x="559"/>
        <item x="354"/>
        <item x="881"/>
        <item x="744"/>
        <item x="1"/>
        <item x="1042"/>
        <item x="783"/>
        <item x="1830"/>
        <item x="1817"/>
        <item x="1743"/>
        <item x="1421"/>
        <item x="1479"/>
        <item x="1553"/>
        <item x="358"/>
        <item x="1200"/>
        <item x="341"/>
        <item x="1770"/>
        <item x="1482"/>
        <item x="1207"/>
        <item x="987"/>
        <item x="1012"/>
        <item x="800"/>
        <item x="228"/>
        <item x="1650"/>
        <item x="1105"/>
        <item x="246"/>
        <item x="442"/>
        <item x="1417"/>
        <item x="1756"/>
        <item x="1808"/>
        <item x="265"/>
        <item x="1250"/>
        <item x="573"/>
        <item x="1146"/>
        <item x="1019"/>
        <item x="1766"/>
        <item x="1335"/>
        <item x="1625"/>
        <item x="374"/>
        <item x="574"/>
        <item x="96"/>
        <item x="908"/>
        <item x="1141"/>
        <item x="1789"/>
        <item x="342"/>
        <item x="193"/>
        <item x="1134"/>
        <item x="368"/>
        <item x="877"/>
        <item x="1414"/>
        <item x="1801"/>
        <item x="85"/>
        <item x="380"/>
        <item x="1165"/>
        <item x="1295"/>
        <item x="1145"/>
        <item x="627"/>
        <item x="1006"/>
        <item x="264"/>
        <item x="530"/>
        <item x="953"/>
        <item x="188"/>
        <item x="1345"/>
        <item x="1803"/>
        <item x="962"/>
        <item x="47"/>
        <item x="1675"/>
        <item x="1391"/>
        <item x="853"/>
        <item x="1063"/>
        <item x="575"/>
        <item x="178"/>
        <item x="1404"/>
        <item x="417"/>
        <item x="1688"/>
        <item x="1577"/>
        <item x="1821"/>
        <item x="1445"/>
        <item x="434"/>
        <item x="298"/>
        <item x="929"/>
        <item x="1147"/>
        <item x="165"/>
        <item x="1072"/>
        <item x="734"/>
        <item x="1498"/>
        <item x="1753"/>
        <item x="1767"/>
        <item x="623"/>
        <item x="175"/>
        <item x="263"/>
        <item x="1150"/>
        <item x="1548"/>
        <item x="1518"/>
        <item x="643"/>
        <item x="1570"/>
        <item x="793"/>
        <item x="578"/>
        <item x="1119"/>
        <item x="645"/>
        <item x="1611"/>
        <item x="1726"/>
        <item x="459"/>
        <item x="262"/>
        <item x="609"/>
        <item x="914"/>
        <item x="1316"/>
        <item x="776"/>
        <item x="484"/>
        <item x="445"/>
        <item x="588"/>
        <item x="1742"/>
        <item x="196"/>
        <item x="1822"/>
        <item x="1467"/>
        <item x="1592"/>
        <item x="1022"/>
        <item x="485"/>
        <item x="656"/>
        <item x="591"/>
        <item x="1310"/>
        <item x="373"/>
        <item x="1741"/>
        <item x="1109"/>
        <item x="745"/>
        <item x="1437"/>
        <item x="1678"/>
        <item x="584"/>
        <item x="1093"/>
        <item x="1735"/>
        <item x="387"/>
        <item x="163"/>
        <item x="610"/>
        <item x="1324"/>
        <item x="411"/>
        <item x="281"/>
        <item x="346"/>
        <item x="712"/>
        <item x="353"/>
        <item x="144"/>
        <item x="1307"/>
        <item x="400"/>
        <item x="1339"/>
        <item x="1416"/>
        <item x="56"/>
        <item x="1056"/>
        <item x="526"/>
        <item x="12"/>
        <item x="1566"/>
        <item x="922"/>
        <item x="749"/>
        <item x="1709"/>
        <item x="1438"/>
        <item x="1567"/>
        <item x="1612"/>
        <item x="689"/>
        <item x="438"/>
        <item x="789"/>
        <item x="540"/>
        <item x="1634"/>
        <item x="337"/>
        <item x="375"/>
        <item x="66"/>
        <item x="166"/>
        <item x="537"/>
        <item x="1358"/>
        <item x="1420"/>
        <item x="420"/>
        <item x="940"/>
        <item x="1144"/>
        <item x="687"/>
        <item x="214"/>
        <item x="87"/>
        <item x="1660"/>
        <item x="191"/>
        <item x="104"/>
        <item x="306"/>
        <item x="49"/>
        <item x="1483"/>
        <item x="1270"/>
        <item x="251"/>
        <item x="1834"/>
        <item x="284"/>
        <item x="1825"/>
        <item x="1264"/>
        <item x="321"/>
        <item x="511"/>
        <item x="1114"/>
        <item x="1431"/>
        <item x="766"/>
        <item x="532"/>
        <item x="1382"/>
        <item x="1112"/>
        <item x="1680"/>
        <item x="667"/>
        <item x="843"/>
        <item x="1034"/>
        <item x="271"/>
        <item x="1040"/>
        <item x="769"/>
        <item x="45"/>
        <item x="226"/>
        <item x="1013"/>
        <item x="334"/>
        <item x="679"/>
        <item x="121"/>
        <item x="1278"/>
        <item x="451"/>
        <item x="19"/>
        <item x="517"/>
        <item x="1118"/>
        <item x="658"/>
        <item x="152"/>
        <item x="73"/>
        <item x="693"/>
        <item x="130"/>
        <item x="1714"/>
        <item x="410"/>
        <item x="1463"/>
        <item x="493"/>
        <item x="1305"/>
        <item x="614"/>
        <item x="1591"/>
        <item x="1497"/>
        <item x="414"/>
        <item x="842"/>
        <item x="1291"/>
        <item x="1716"/>
        <item x="381"/>
        <item x="80"/>
        <item x="1103"/>
        <item x="1488"/>
        <item x="874"/>
        <item x="796"/>
        <item x="461"/>
        <item x="320"/>
        <item x="1356"/>
        <item x="1195"/>
        <item x="1423"/>
        <item x="1204"/>
        <item x="35"/>
        <item x="1649"/>
        <item x="1025"/>
        <item x="1648"/>
        <item x="1224"/>
        <item x="1670"/>
        <item x="702"/>
        <item x="1267"/>
        <item x="357"/>
        <item x="1158"/>
        <item x="129"/>
        <item x="695"/>
        <item x="1406"/>
        <item x="1796"/>
        <item x="899"/>
        <item x="1618"/>
        <item x="248"/>
        <item x="732"/>
        <item x="1780"/>
        <item x="1664"/>
        <item x="508"/>
        <item x="1190"/>
        <item x="259"/>
        <item x="1425"/>
        <item x="1216"/>
        <item x="1032"/>
        <item x="1663"/>
        <item x="365"/>
        <item x="917"/>
        <item x="606"/>
        <item x="1213"/>
        <item x="1272"/>
        <item x="947"/>
        <item x="989"/>
        <item x="1524"/>
        <item x="896"/>
        <item x="774"/>
        <item x="95"/>
        <item x="84"/>
        <item x="615"/>
        <item x="836"/>
        <item x="1521"/>
        <item x="98"/>
        <item x="1044"/>
        <item x="205"/>
        <item x="1704"/>
        <item x="1442"/>
        <item x="498"/>
        <item x="876"/>
        <item x="255"/>
        <item x="768"/>
        <item x="1692"/>
        <item x="736"/>
        <item x="1571"/>
        <item x="590"/>
        <item x="40"/>
        <item x="805"/>
        <item x="151"/>
        <item x="1719"/>
        <item x="170"/>
        <item x="1052"/>
        <item x="1276"/>
        <item x="1337"/>
        <item x="177"/>
        <item x="105"/>
        <item x="118"/>
        <item x="1491"/>
        <item x="15"/>
        <item x="728"/>
        <item x="1615"/>
        <item x="516"/>
        <item x="201"/>
        <item x="1069"/>
        <item x="563"/>
        <item x="383"/>
        <item x="1689"/>
        <item x="1643"/>
        <item x="1177"/>
        <item x="1791"/>
        <item x="1717"/>
        <item x="976"/>
        <item x="1806"/>
        <item x="1529"/>
        <item x="297"/>
        <item x="1380"/>
        <item x="1173"/>
        <item x="1691"/>
        <item x="1347"/>
        <item x="364"/>
        <item x="1598"/>
        <item x="952"/>
        <item x="1616"/>
        <item x="1018"/>
        <item x="938"/>
        <item x="816"/>
        <item x="330"/>
        <item x="63"/>
        <item x="1783"/>
        <item x="1578"/>
        <item x="77"/>
        <item x="202"/>
        <item x="344"/>
        <item x="1000"/>
        <item x="565"/>
        <item x="1809"/>
        <item x="7"/>
        <item x="1747"/>
        <item x="423"/>
        <item x="1021"/>
        <item x="69"/>
        <item x="785"/>
        <item x="1077"/>
        <item x="1372"/>
        <item x="969"/>
        <item x="1805"/>
        <item x="1405"/>
        <item x="1398"/>
        <item x="763"/>
        <item x="1682"/>
        <item x="429"/>
        <item x="676"/>
        <item x="742"/>
        <item x="569"/>
        <item x="1730"/>
        <item x="509"/>
        <item x="1638"/>
        <item x="1573"/>
        <item x="954"/>
        <item x="936"/>
        <item x="1059"/>
        <item x="432"/>
        <item x="1487"/>
        <item x="1226"/>
        <item x="840"/>
        <item x="352"/>
        <item x="14"/>
        <item x="1401"/>
        <item x="1640"/>
        <item x="1151"/>
        <item x="1477"/>
        <item x="1007"/>
        <item x="1537"/>
        <item x="1702"/>
        <item x="611"/>
        <item x="1713"/>
        <item x="68"/>
        <item x="131"/>
        <item x="1507"/>
        <item x="809"/>
        <item x="1182"/>
        <item x="753"/>
        <item x="1326"/>
        <item x="795"/>
        <item x="312"/>
        <item x="204"/>
        <item x="726"/>
        <item x="437"/>
        <item x="1187"/>
        <item x="300"/>
        <item x="605"/>
        <item x="711"/>
        <item x="1672"/>
        <item x="804"/>
        <item x="1824"/>
        <item x="1527"/>
        <item x="635"/>
        <item x="1164"/>
        <item x="1009"/>
        <item x="1514"/>
        <item x="1589"/>
        <item x="1662"/>
        <item x="895"/>
        <item x="1790"/>
        <item x="1697"/>
        <item x="951"/>
        <item x="660"/>
        <item x="1667"/>
        <item x="1399"/>
        <item x="1509"/>
        <item x="1362"/>
        <item x="891"/>
        <item x="955"/>
        <item x="1752"/>
        <item x="1835"/>
        <item x="22"/>
        <item x="227"/>
        <item x="1586"/>
        <item x="665"/>
        <item x="1271"/>
        <item x="1813"/>
        <item x="1209"/>
        <item x="1159"/>
        <item x="850"/>
        <item x="1748"/>
        <item x="415"/>
        <item x="628"/>
        <item x="718"/>
        <item x="24"/>
        <item x="1786"/>
        <item x="1614"/>
        <item x="1108"/>
        <item x="242"/>
        <item x="858"/>
        <item x="1669"/>
        <item x="1750"/>
        <item x="1448"/>
        <item x="453"/>
        <item x="812"/>
        <item x="608"/>
        <item x="407"/>
        <item x="390"/>
        <item x="701"/>
        <item x="1037"/>
        <item x="1797"/>
        <item x="1370"/>
        <item x="108"/>
        <item x="781"/>
        <item x="1740"/>
        <item x="48"/>
        <item x="1769"/>
        <item x="580"/>
        <item x="1371"/>
        <item x="1346"/>
        <item x="1290"/>
        <item x="771"/>
        <item x="1641"/>
        <item x="2"/>
        <item x="861"/>
        <item x="830"/>
        <item x="501"/>
        <item x="554"/>
        <item x="472"/>
        <item x="1413"/>
        <item x="1654"/>
        <item x="106"/>
        <item x="1050"/>
        <item x="539"/>
        <item x="1549"/>
        <item x="909"/>
        <item x="339"/>
        <item x="464"/>
        <item x="694"/>
        <item x="1081"/>
        <item x="1332"/>
        <item x="403"/>
        <item x="1053"/>
        <item x="759"/>
        <item x="402"/>
        <item x="910"/>
        <item x="1075"/>
        <item x="625"/>
        <item x="1552"/>
        <item x="674"/>
        <item x="1554"/>
        <item x="401"/>
        <item x="1376"/>
        <item x="775"/>
        <item x="713"/>
        <item x="1064"/>
        <item x="1249"/>
        <item x="1227"/>
        <item x="1100"/>
        <item x="586"/>
        <item x="1408"/>
        <item x="666"/>
        <item x="1255"/>
        <item x="238"/>
        <item x="879"/>
        <item x="291"/>
        <item x="296"/>
        <item x="86"/>
        <item x="893"/>
        <item x="988"/>
        <item x="950"/>
        <item x="677"/>
        <item x="1698"/>
        <item x="1760"/>
        <item x="1192"/>
        <item x="612"/>
        <item x="1568"/>
        <item x="1772"/>
        <item x="435"/>
        <item x="1363"/>
        <item x="545"/>
        <item x="458"/>
        <item x="961"/>
        <item x="1694"/>
        <item x="790"/>
        <item x="1297"/>
        <item x="1375"/>
        <item x="101"/>
        <item x="870"/>
        <item x="1303"/>
        <item x="416"/>
        <item x="972"/>
        <item x="1211"/>
        <item x="356"/>
        <item x="1161"/>
        <item x="1489"/>
        <item x="1338"/>
        <item x="1210"/>
        <item x="494"/>
        <item x="1739"/>
        <item x="1194"/>
        <item x="1532"/>
        <item x="136"/>
        <item x="730"/>
        <item x="1528"/>
        <item x="1038"/>
        <item x="542"/>
        <item x="323"/>
        <item x="424"/>
        <item x="1819"/>
        <item x="1658"/>
        <item x="448"/>
        <item x="620"/>
        <item x="859"/>
        <item x="999"/>
        <item x="739"/>
        <item x="644"/>
        <item x="1084"/>
        <item x="682"/>
        <item x="639"/>
        <item x="499"/>
        <item x="846"/>
        <item x="223"/>
        <item x="1062"/>
        <item x="1686"/>
        <item x="1410"/>
        <item x="1104"/>
        <item x="1367"/>
        <item x="872"/>
        <item x="1203"/>
        <item x="1167"/>
        <item x="182"/>
        <item x="1523"/>
        <item x="1707"/>
        <item x="824"/>
        <item x="1411"/>
        <item x="233"/>
        <item x="970"/>
        <item x="120"/>
        <item x="600"/>
        <item x="119"/>
        <item x="787"/>
        <item x="1400"/>
        <item x="361"/>
        <item x="1061"/>
        <item x="1120"/>
        <item x="1481"/>
        <item x="285"/>
        <item x="30"/>
        <item x="1800"/>
        <item x="369"/>
        <item x="1557"/>
        <item x="963"/>
        <item x="1319"/>
        <item x="959"/>
        <item x="1393"/>
        <item x="301"/>
        <item x="1439"/>
        <item x="1764"/>
        <item x="1289"/>
        <item x="179"/>
        <item x="1464"/>
        <item x="1827"/>
        <item x="315"/>
        <item x="1299"/>
        <item x="292"/>
        <item x="577"/>
        <item x="76"/>
        <item x="343"/>
        <item x="232"/>
        <item x="1265"/>
        <item x="1802"/>
        <item x="943"/>
        <item x="534"/>
        <item x="505"/>
        <item x="603"/>
        <item x="0"/>
        <item x="980"/>
        <item x="350"/>
        <item x="975"/>
        <item x="28"/>
        <item x="1312"/>
        <item x="525"/>
        <item x="733"/>
        <item x="176"/>
        <item x="1091"/>
        <item x="1117"/>
        <item x="1090"/>
        <item x="993"/>
        <item x="1351"/>
        <item x="1579"/>
        <item x="1645"/>
        <item x="967"/>
        <item x="1779"/>
        <item x="878"/>
        <item x="957"/>
        <item x="287"/>
        <item x="13"/>
        <item x="680"/>
        <item x="808"/>
        <item x="26"/>
        <item x="399"/>
        <item x="243"/>
        <item x="1273"/>
        <item x="11"/>
        <item x="324"/>
        <item x="992"/>
        <item x="1466"/>
        <item x="1807"/>
        <item x="332"/>
        <item x="1455"/>
        <item x="41"/>
        <item x="1810"/>
        <item x="1424"/>
        <item x="1353"/>
        <item x="686"/>
        <item x="1060"/>
        <item x="70"/>
        <item x="519"/>
        <item x="3"/>
        <item x="1665"/>
        <item x="1079"/>
        <item x="1368"/>
        <item x="1228"/>
        <item x="1474"/>
        <item x="412"/>
        <item x="1098"/>
        <item x="219"/>
        <item x="668"/>
        <item x="1781"/>
        <item x="898"/>
        <item x="1676"/>
        <item x="1511"/>
        <item x="1223"/>
        <item x="1263"/>
        <item x="779"/>
        <item x="662"/>
        <item x="515"/>
        <item x="714"/>
        <item x="57"/>
        <item x="455"/>
        <item x="198"/>
        <item x="1656"/>
        <item x="1599"/>
        <item x="1471"/>
        <item x="1315"/>
        <item x="912"/>
        <item x="946"/>
        <item x="747"/>
        <item x="1377"/>
        <item x="1758"/>
        <item x="1546"/>
        <item x="633"/>
        <item x="834"/>
        <item x="1793"/>
        <item x="1460"/>
        <item x="723"/>
        <item x="705"/>
        <item x="385"/>
        <item x="463"/>
        <item x="904"/>
        <item x="1302"/>
        <item x="777"/>
        <item x="153"/>
        <item x="421"/>
        <item x="1320"/>
        <item x="1457"/>
        <item x="483"/>
        <item x="1506"/>
        <item x="1293"/>
        <item x="1102"/>
        <item x="231"/>
        <item x="497"/>
        <item x="1535"/>
        <item x="1137"/>
        <item x="564"/>
        <item x="886"/>
        <item x="471"/>
        <item x="1637"/>
        <item x="1610"/>
        <item x="791"/>
        <item x="1168"/>
        <item x="367"/>
        <item x="64"/>
        <item x="1169"/>
        <item x="866"/>
        <item x="1695"/>
        <item x="199"/>
        <item x="1480"/>
        <item x="854"/>
        <item x="123"/>
        <item x="1617"/>
        <item x="1248"/>
        <item x="441"/>
        <item x="1804"/>
        <item x="869"/>
        <item x="224"/>
        <item x="979"/>
        <item x="345"/>
        <item x="183"/>
        <item x="363"/>
        <item x="1128"/>
        <item x="1029"/>
        <item x="1364"/>
        <item x="1138"/>
        <item x="841"/>
        <item x="923"/>
        <item x="1449"/>
        <item x="968"/>
        <item x="487"/>
        <item x="1287"/>
        <item x="216"/>
        <item x="478"/>
        <item x="638"/>
        <item x="1593"/>
        <item x="1131"/>
        <item x="1644"/>
        <item x="750"/>
        <item x="1478"/>
        <item x="1096"/>
        <item x="1403"/>
        <item x="466"/>
        <item x="1613"/>
        <item x="1122"/>
        <item x="1522"/>
        <item x="1447"/>
        <item x="1148"/>
        <item x="452"/>
        <item x="379"/>
        <item x="389"/>
        <item x="1373"/>
        <item x="1558"/>
        <item x="1629"/>
        <item x="1343"/>
        <item x="1681"/>
        <item x="512"/>
        <item x="1392"/>
        <item x="1005"/>
        <item x="1534"/>
        <item x="1632"/>
        <item x="173"/>
        <item x="1288"/>
        <item x="1575"/>
        <item x="1047"/>
        <item x="706"/>
        <item x="1116"/>
        <item x="266"/>
        <item x="894"/>
        <item x="827"/>
        <item x="209"/>
        <item x="1154"/>
        <item x="905"/>
        <item x="983"/>
        <item x="1820"/>
        <item x="1327"/>
        <item x="925"/>
        <item x="863"/>
        <item x="10"/>
        <item x="88"/>
        <item x="1635"/>
        <item x="924"/>
        <item x="51"/>
        <item x="1236"/>
        <item x="1530"/>
        <item x="852"/>
        <item x="326"/>
        <item x="1396"/>
        <item x="1010"/>
        <item x="465"/>
        <item x="307"/>
        <item x="1515"/>
        <item x="845"/>
        <item x="261"/>
        <item x="883"/>
        <item x="103"/>
        <item x="114"/>
        <item x="1657"/>
        <item x="394"/>
        <item x="439"/>
        <item x="1041"/>
        <item x="218"/>
        <item x="629"/>
        <item x="1240"/>
        <item x="1197"/>
        <item x="780"/>
        <item x="1257"/>
        <item x="631"/>
        <item x="154"/>
        <item x="305"/>
        <item x="1759"/>
        <item x="810"/>
        <item x="1275"/>
        <item x="673"/>
        <item x="1671"/>
        <item x="190"/>
        <item x="398"/>
        <item x="699"/>
        <item x="366"/>
        <item x="1459"/>
        <item x="1157"/>
        <item x="820"/>
        <item x="1036"/>
        <item x="829"/>
        <item x="1652"/>
        <item x="1765"/>
        <item x="1621"/>
        <item x="1778"/>
        <item x="317"/>
        <item x="1795"/>
        <item x="82"/>
        <item x="1304"/>
        <item x="1284"/>
        <item x="1434"/>
        <item x="1058"/>
        <item x="801"/>
        <item x="1604"/>
        <item x="778"/>
        <item x="1465"/>
        <item x="1107"/>
        <item x="467"/>
        <item x="276"/>
        <item x="1551"/>
        <item x="752"/>
        <item x="278"/>
        <item x="1519"/>
        <item x="738"/>
        <item x="1712"/>
        <item x="125"/>
        <item x="1329"/>
        <item x="135"/>
        <item x="1628"/>
        <item x="1253"/>
        <item x="1001"/>
        <item x="653"/>
        <item x="703"/>
        <item x="1792"/>
        <item x="1218"/>
        <item x="184"/>
        <item x="1179"/>
        <item x="1520"/>
        <item x="112"/>
        <item x="157"/>
        <item x="903"/>
        <item x="897"/>
        <item x="717"/>
        <item x="1092"/>
        <item x="1057"/>
        <item x="1541"/>
        <item x="187"/>
        <item x="1490"/>
        <item x="599"/>
        <item x="764"/>
        <item x="1008"/>
        <item x="1826"/>
        <item x="1728"/>
        <item x="622"/>
        <item x="239"/>
        <item x="431"/>
        <item x="1426"/>
        <item x="683"/>
        <item x="1176"/>
        <item x="994"/>
        <item x="1450"/>
        <item x="691"/>
        <item x="1035"/>
        <item x="212"/>
        <item x="1458"/>
        <item x="370"/>
        <item x="1749"/>
        <item x="1696"/>
        <item x="1494"/>
        <item x="990"/>
        <item x="1296"/>
        <item x="161"/>
        <item x="34"/>
        <item x="468"/>
        <item x="1581"/>
        <item x="59"/>
        <item x="1596"/>
        <item x="636"/>
        <item x="495"/>
        <item x="1244"/>
        <item x="245"/>
        <item x="619"/>
        <item x="360"/>
        <item x="1352"/>
        <item x="405"/>
        <item x="43"/>
        <item x="1428"/>
        <item x="275"/>
        <item x="1775"/>
        <item x="460"/>
        <item x="1608"/>
        <item x="422"/>
        <item x="17"/>
        <item x="1070"/>
        <item x="474"/>
        <item x="122"/>
        <item x="1600"/>
        <item x="268"/>
        <item x="1238"/>
        <item x="1627"/>
        <item x="1727"/>
        <item x="1348"/>
        <item x="1259"/>
        <item x="50"/>
        <item x="1023"/>
        <item x="624"/>
        <item x="1407"/>
        <item x="126"/>
        <item x="27"/>
        <item x="1574"/>
        <item x="1720"/>
        <item x="1123"/>
        <item x="1132"/>
        <item x="822"/>
        <item x="444"/>
        <item x="384"/>
        <item x="799"/>
        <item x="1737"/>
        <item x="477"/>
        <item x="37"/>
        <item x="1198"/>
        <item x="138"/>
        <item x="1829"/>
        <item x="1831"/>
        <item x="491"/>
        <item x="1784"/>
        <item x="348"/>
        <item x="1140"/>
        <item x="250"/>
        <item x="772"/>
        <item x="1799"/>
        <item x="794"/>
        <item x="518"/>
        <item x="156"/>
        <item x="576"/>
        <item x="195"/>
        <item x="964"/>
        <item x="1815"/>
        <item x="1166"/>
        <item x="235"/>
        <item x="684"/>
        <item x="1603"/>
        <item x="230"/>
        <item x="1219"/>
        <item x="1024"/>
        <item x="1470"/>
        <item x="1366"/>
        <item x="258"/>
        <item x="391"/>
        <item x="1693"/>
        <item x="1045"/>
        <item x="75"/>
        <item x="482"/>
        <item x="304"/>
        <item x="1685"/>
        <item x="1322"/>
        <item x="1381"/>
        <item x="1011"/>
        <item x="550"/>
        <item x="210"/>
        <item x="1251"/>
        <item x="1475"/>
        <item x="607"/>
        <item x="1559"/>
        <item x="386"/>
        <item x="286"/>
        <item x="290"/>
        <item x="556"/>
        <item x="150"/>
        <item x="978"/>
        <item x="762"/>
        <item x="169"/>
        <item x="1246"/>
        <item x="813"/>
        <item x="654"/>
        <item x="901"/>
        <item x="538"/>
        <item x="657"/>
        <item x="325"/>
        <item x="833"/>
        <item x="1722"/>
        <item x="579"/>
        <item x="1017"/>
        <item x="524"/>
        <item x="473"/>
        <item x="377"/>
        <item x="1761"/>
        <item x="669"/>
        <item x="1563"/>
        <item x="1536"/>
        <item x="1201"/>
        <item x="253"/>
        <item x="885"/>
        <item x="44"/>
        <item x="862"/>
        <item x="510"/>
        <item x="433"/>
        <item x="583"/>
        <item x="33"/>
        <item x="751"/>
        <item x="818"/>
        <item x="1562"/>
        <item x="932"/>
        <item x="956"/>
        <item x="25"/>
        <item x="949"/>
        <item x="1183"/>
        <item x="1068"/>
        <item x="1189"/>
        <item x="708"/>
        <item x="1126"/>
        <item x="1435"/>
        <item x="32"/>
        <item x="655"/>
        <item x="1028"/>
        <item x="146"/>
        <item x="1415"/>
        <item x="985"/>
        <item x="240"/>
        <item x="1027"/>
        <item x="604"/>
        <item x="282"/>
        <item x="159"/>
        <item x="1212"/>
        <item x="535"/>
        <item x="234"/>
        <item x="172"/>
        <item x="1679"/>
        <item x="1661"/>
        <item x="496"/>
        <item x="920"/>
        <item x="1751"/>
        <item x="719"/>
        <item x="626"/>
        <item x="1162"/>
        <item x="1113"/>
        <item x="849"/>
        <item x="1430"/>
        <item x="1394"/>
        <item x="1626"/>
        <item x="93"/>
        <item x="831"/>
        <item x="716"/>
        <item x="1350"/>
        <item x="621"/>
        <item x="1143"/>
        <item x="756"/>
        <item x="871"/>
        <item x="249"/>
        <item x="1816"/>
        <item x="1561"/>
        <item x="74"/>
        <item x="303"/>
        <item x="737"/>
        <item x="428"/>
        <item x="333"/>
        <item x="203"/>
        <item x="1774"/>
        <item x="587"/>
        <item x="640"/>
        <item x="939"/>
        <item x="1281"/>
        <item x="62"/>
        <item x="457"/>
        <item x="79"/>
        <item x="740"/>
        <item x="58"/>
        <item x="1646"/>
        <item x="1199"/>
        <item x="581"/>
        <item x="855"/>
        <item x="160"/>
        <item x="887"/>
        <item x="289"/>
        <item x="1239"/>
        <item x="1039"/>
        <item x="1602"/>
        <item x="1555"/>
        <item x="436"/>
        <item x="1832"/>
        <item x="148"/>
        <item x="1083"/>
        <item x="18"/>
        <item x="1389"/>
        <item x="503"/>
        <item x="1191"/>
        <item x="1594"/>
        <item x="1744"/>
        <item x="1292"/>
        <item x="748"/>
        <item x="1590"/>
        <item x="1283"/>
        <item x="502"/>
        <item x="533"/>
        <item x="652"/>
        <item x="174"/>
        <item x="252"/>
        <item x="997"/>
        <item x="884"/>
        <item x="215"/>
        <item x="99"/>
        <item x="649"/>
        <item x="1014"/>
        <item x="60"/>
        <item x="1099"/>
        <item x="1496"/>
        <item x="222"/>
        <item x="116"/>
        <item x="427"/>
        <item x="217"/>
        <item x="1484"/>
        <item x="690"/>
        <item x="81"/>
        <item x="860"/>
        <item x="1734"/>
        <item x="247"/>
        <item x="1311"/>
        <item x="1336"/>
        <item x="1550"/>
        <item x="71"/>
        <item x="647"/>
        <item x="926"/>
        <item x="1232"/>
        <item x="807"/>
        <item x="1763"/>
        <item x="393"/>
        <item x="244"/>
        <item x="1565"/>
        <item x="1306"/>
        <item x="1365"/>
        <item x="89"/>
        <item x="1525"/>
        <item x="1349"/>
        <item x="1472"/>
        <item x="601"/>
        <item x="1066"/>
        <item x="1344"/>
        <item x="919"/>
        <item x="1729"/>
        <item x="147"/>
        <item x="817"/>
        <item x="1812"/>
        <item x="107"/>
        <item x="143"/>
        <item x="1508"/>
        <item x="1130"/>
        <item x="1282"/>
        <item x="162"/>
        <item x="5"/>
        <item x="1597"/>
        <item x="851"/>
        <item x="1607"/>
        <item x="1653"/>
        <item x="1622"/>
        <item x="1687"/>
        <item x="856"/>
        <item x="1623"/>
        <item x="867"/>
        <item x="572"/>
        <item x="351"/>
        <item x="206"/>
        <item x="634"/>
        <item x="309"/>
        <item x="672"/>
        <item x="413"/>
        <item x="707"/>
        <item x="16"/>
        <item x="1736"/>
        <item x="117"/>
        <item x="1004"/>
        <item x="294"/>
        <item x="1473"/>
        <item x="1762"/>
        <item x="404"/>
        <item x="1451"/>
        <item x="1754"/>
        <item x="1794"/>
        <item x="167"/>
        <item x="991"/>
        <item x="1469"/>
        <item x="1700"/>
        <item x="685"/>
        <item x="847"/>
        <item x="544"/>
        <item x="592"/>
        <item x="1510"/>
        <item x="754"/>
        <item x="1110"/>
        <item x="1708"/>
        <item x="61"/>
        <item x="1355"/>
        <item x="1220"/>
        <item x="1409"/>
        <item x="1745"/>
        <item x="1436"/>
        <item x="200"/>
        <item x="1285"/>
        <item x="560"/>
        <item x="709"/>
        <item x="456"/>
        <item x="1584"/>
        <item x="1245"/>
        <item x="567"/>
        <item x="52"/>
        <item x="1121"/>
        <item x="1595"/>
        <item x="513"/>
        <item x="340"/>
        <item x="531"/>
        <item x="133"/>
        <item x="328"/>
        <item x="1443"/>
        <item x="185"/>
        <item x="1690"/>
        <item x="971"/>
        <item x="1051"/>
        <item x="1156"/>
        <item x="29"/>
        <item x="1454"/>
        <item x="767"/>
        <item x="921"/>
        <item x="585"/>
        <item x="1097"/>
        <item x="823"/>
        <item x="1133"/>
        <item x="1237"/>
        <item x="944"/>
        <item x="1683"/>
        <item x="1419"/>
        <item x="1242"/>
        <item x="890"/>
        <item x="1390"/>
        <item x="593"/>
        <item x="1452"/>
        <item x="617"/>
        <item x="1733"/>
        <item x="973"/>
        <item x="382"/>
        <item x="1818"/>
        <item x="942"/>
        <item x="1256"/>
        <item x="355"/>
        <item x="977"/>
        <item x="558"/>
        <item x="1383"/>
        <item x="965"/>
        <item x="269"/>
        <item x="194"/>
        <item x="322"/>
        <item x="186"/>
        <item x="1564"/>
        <item x="536"/>
        <item x="616"/>
        <item x="832"/>
        <item x="522"/>
        <item x="1135"/>
        <item x="868"/>
        <item x="595"/>
        <item x="758"/>
        <item x="1331"/>
        <item x="562"/>
        <item x="786"/>
        <item x="446"/>
        <item x="257"/>
        <item x="1089"/>
        <item x="613"/>
        <item x="1115"/>
        <item x="331"/>
        <item x="1785"/>
        <item x="1188"/>
        <item x="727"/>
        <item x="641"/>
        <item x="698"/>
        <item x="479"/>
        <item x="1330"/>
        <item x="1309"/>
        <item x="661"/>
        <item x="38"/>
        <item x="844"/>
        <item x="958"/>
        <item x="931"/>
        <item x="913"/>
        <item x="21"/>
        <item x="1080"/>
        <item x="1124"/>
        <item x="596"/>
        <item x="1298"/>
        <item x="1798"/>
        <item x="1325"/>
        <item x="481"/>
        <item x="1505"/>
        <item x="798"/>
        <item x="828"/>
        <item x="283"/>
        <item x="1031"/>
        <item x="1180"/>
        <item x="857"/>
        <item x="664"/>
        <item x="715"/>
        <item x="1171"/>
        <item x="1583"/>
        <item x="318"/>
        <item x="1085"/>
        <item x="267"/>
        <item x="1773"/>
        <item x="1186"/>
        <item x="782"/>
        <item x="408"/>
        <item x="915"/>
        <item x="941"/>
        <item x="1301"/>
        <item x="111"/>
        <item x="476"/>
        <item x="1441"/>
        <item x="1142"/>
        <item x="700"/>
        <item x="1833"/>
        <item x="1651"/>
        <item x="746"/>
        <item x="1235"/>
        <item x="1539"/>
        <item x="293"/>
        <item x="469"/>
        <item x="1395"/>
        <item x="1427"/>
        <item x="811"/>
        <item x="1456"/>
        <item x="1387"/>
        <item x="1234"/>
        <item x="327"/>
        <item x="1258"/>
        <item x="1016"/>
        <item x="1468"/>
        <item x="1208"/>
        <item x="90"/>
        <item x="1033"/>
        <item x="839"/>
        <item x="835"/>
        <item x="1674"/>
        <item x="697"/>
        <item x="688"/>
        <item x="372"/>
        <item x="670"/>
        <item x="91"/>
        <item x="329"/>
        <item x="1588"/>
        <item x="1738"/>
        <item x="650"/>
        <item x="1642"/>
        <item x="53"/>
        <item x="55"/>
        <item x="1247"/>
        <item x="1776"/>
        <item x="1129"/>
        <item x="1453"/>
        <item x="637"/>
        <item x="440"/>
        <item x="92"/>
        <item x="724"/>
        <item x="397"/>
        <item x="1723"/>
        <item x="1261"/>
        <item x="1217"/>
        <item x="930"/>
        <item x="1655"/>
        <item x="907"/>
        <item x="336"/>
        <item x="1026"/>
        <item x="671"/>
        <item x="46"/>
        <item x="1101"/>
        <item x="982"/>
        <item x="1003"/>
        <item x="425"/>
        <item x="570"/>
        <item x="480"/>
        <item x="1397"/>
        <item x="986"/>
        <item x="995"/>
        <item x="115"/>
        <item x="1544"/>
        <item x="720"/>
        <item x="948"/>
        <item x="1225"/>
        <item x="272"/>
        <item x="1233"/>
        <item x="207"/>
        <item x="1020"/>
        <item x="1461"/>
        <item x="1485"/>
        <item x="552"/>
        <item x="418"/>
        <item x="36"/>
        <item x="1668"/>
        <item x="825"/>
        <item x="171"/>
        <item x="1222"/>
        <item x="837"/>
        <item x="618"/>
        <item x="1384"/>
        <item x="1531"/>
        <item x="1495"/>
        <item x="1360"/>
        <item x="371"/>
        <item x="102"/>
        <item x="1560"/>
        <item x="549"/>
        <item x="1516"/>
        <item x="1181"/>
        <item x="1196"/>
        <item x="630"/>
        <item x="1620"/>
        <item t="default"/>
      </items>
    </pivotField>
    <pivotField showAll="0">
      <items count="8">
        <item x="6"/>
        <item x="0"/>
        <item x="1"/>
        <item x="5"/>
        <item x="4"/>
        <item x="2"/>
        <item x="3"/>
        <item t="default"/>
      </items>
    </pivotField>
    <pivotField dataField="1" showAll="0"/>
    <pivotField showAll="0"/>
    <pivotField axis="axisRow" showAll="0" measureFilter="1" sortType="descending">
      <items count="9">
        <item x="2"/>
        <item x="4"/>
        <item x="1"/>
        <item x="7"/>
        <item x="5"/>
        <item x="0"/>
        <item x="6"/>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10"/>
  </rowFields>
  <rowItems count="6">
    <i>
      <x v="1"/>
    </i>
    <i>
      <x/>
    </i>
    <i>
      <x v="2"/>
    </i>
    <i>
      <x v="6"/>
    </i>
    <i>
      <x v="5"/>
    </i>
    <i t="grand">
      <x/>
    </i>
  </rowItems>
  <colFields count="1">
    <field x="-2"/>
  </colFields>
  <colItems count="2">
    <i>
      <x/>
    </i>
    <i i="1">
      <x v="1"/>
    </i>
  </colItems>
  <dataFields count="2">
    <dataField name="Average of Funding_Amount_USD" fld="8" subtotal="average" baseField="10" baseItem="1"/>
    <dataField name="Sum of Revenue_USD" fld="13" baseField="0" baseItem="0"/>
  </dataFields>
  <chartFormats count="7">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1"/>
          </reference>
          <reference field="10" count="1" selected="0">
            <x v="6"/>
          </reference>
        </references>
      </pivotArea>
    </chartFormat>
    <chartFormat chart="14" format="7">
      <pivotArea type="data" outline="0" fieldPosition="0">
        <references count="2">
          <reference field="4294967294" count="1" selected="0">
            <x v="1"/>
          </reference>
          <reference field="10" count="1" selected="0">
            <x v="2"/>
          </reference>
        </references>
      </pivotArea>
    </chartFormat>
    <chartFormat chart="14" format="8">
      <pivotArea type="data" outline="0" fieldPosition="0">
        <references count="2">
          <reference field="4294967294" count="1" selected="0">
            <x v="1"/>
          </reference>
          <reference field="10" count="1" selected="0">
            <x v="0"/>
          </reference>
        </references>
      </pivotArea>
    </chartFormat>
  </chartFormats>
  <pivotTableStyleInfo name="PivotStyleLight16" showRowHeaders="1" showColHeaders="1" showRowStripes="0" showColStripes="0" showLastColumn="1"/>
  <filters count="1">
    <filter fld="10" type="count" evalOrder="-1" id="5"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26316B-6CB0-4634-ABC5-32B4F0128D15}"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E14" firstHeaderRow="0" firstDataRow="1" firstDataCol="1"/>
  <pivotFields count="16">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sortType="descending">
      <items count="11">
        <item x="4"/>
        <item x="5"/>
        <item x="6"/>
        <item x="0"/>
        <item x="7"/>
        <item x="2"/>
        <item x="8"/>
        <item x="1"/>
        <item x="3"/>
        <item x="9"/>
        <item t="default"/>
      </items>
      <autoSortScope>
        <pivotArea dataOnly="0" outline="0" fieldPosition="0">
          <references count="1">
            <reference field="4294967294" count="1" selected="0">
              <x v="3"/>
            </reference>
          </references>
        </pivotArea>
      </autoSortScope>
    </pivotField>
    <pivotField showAll="0">
      <items count="11">
        <item x="4"/>
        <item x="9"/>
        <item x="2"/>
        <item x="5"/>
        <item x="1"/>
        <item x="0"/>
        <item x="3"/>
        <item x="6"/>
        <item x="7"/>
        <item x="8"/>
        <item t="default"/>
      </items>
    </pivotField>
    <pivotField showAll="0"/>
    <pivotField showAll="0"/>
    <pivotField numFmtId="164" showAll="0">
      <items count="1837">
        <item x="1718"/>
        <item x="1231"/>
        <item x="1624"/>
        <item x="65"/>
        <item x="520"/>
        <item x="426"/>
        <item x="1476"/>
        <item x="311"/>
        <item x="1768"/>
        <item x="406"/>
        <item x="454"/>
        <item x="1163"/>
        <item x="211"/>
        <item x="1440"/>
        <item x="743"/>
        <item x="1701"/>
        <item x="1666"/>
        <item x="1269"/>
        <item x="1684"/>
        <item x="506"/>
        <item x="142"/>
        <item x="1359"/>
        <item x="1724"/>
        <item x="1043"/>
        <item x="54"/>
        <item x="1746"/>
        <item x="981"/>
        <item x="935"/>
        <item x="260"/>
        <item x="1619"/>
        <item x="1279"/>
        <item x="1703"/>
        <item x="1317"/>
        <item x="651"/>
        <item x="1630"/>
        <item x="598"/>
        <item x="523"/>
        <item x="821"/>
        <item x="646"/>
        <item x="557"/>
        <item x="279"/>
        <item x="1545"/>
        <item x="1517"/>
        <item x="927"/>
        <item x="447"/>
        <item x="1139"/>
        <item x="197"/>
        <item x="996"/>
        <item x="632"/>
        <item x="237"/>
        <item x="792"/>
        <item x="1277"/>
        <item x="1254"/>
        <item x="1015"/>
        <item x="741"/>
        <item x="561"/>
        <item x="1500"/>
        <item x="1055"/>
        <item x="1504"/>
        <item x="1412"/>
        <item x="1659"/>
        <item x="1444"/>
        <item x="1054"/>
        <item x="189"/>
        <item x="873"/>
        <item x="582"/>
        <item x="784"/>
        <item x="1318"/>
        <item x="1252"/>
        <item x="710"/>
        <item x="67"/>
        <item x="6"/>
        <item x="256"/>
        <item x="704"/>
        <item x="392"/>
        <item x="507"/>
        <item x="273"/>
        <item x="755"/>
        <item x="1074"/>
        <item x="1341"/>
        <item x="602"/>
        <item x="1241"/>
        <item x="528"/>
        <item x="376"/>
        <item x="134"/>
        <item x="1673"/>
        <item x="419"/>
        <item x="1782"/>
        <item x="761"/>
        <item x="875"/>
        <item x="1294"/>
        <item x="1585"/>
        <item x="1175"/>
        <item x="1152"/>
        <item x="39"/>
        <item x="937"/>
        <item x="409"/>
        <item x="1328"/>
        <item x="1606"/>
        <item x="1631"/>
        <item x="1078"/>
        <item x="1136"/>
        <item x="642"/>
        <item x="1071"/>
        <item x="1174"/>
        <item x="1402"/>
        <item x="274"/>
        <item x="362"/>
        <item x="1580"/>
        <item x="945"/>
        <item x="1732"/>
        <item x="359"/>
        <item x="4"/>
        <item x="1731"/>
        <item x="900"/>
        <item x="1357"/>
        <item x="692"/>
        <item x="72"/>
        <item x="1572"/>
        <item x="1260"/>
        <item x="773"/>
        <item x="140"/>
        <item x="760"/>
        <item x="225"/>
        <item x="94"/>
        <item x="735"/>
        <item x="1385"/>
        <item x="1814"/>
        <item x="450"/>
        <item x="9"/>
        <item x="675"/>
        <item x="803"/>
        <item x="31"/>
        <item x="338"/>
        <item x="1127"/>
        <item x="1030"/>
        <item x="335"/>
        <item x="1300"/>
        <item x="589"/>
        <item x="547"/>
        <item x="1501"/>
        <item x="1823"/>
        <item x="241"/>
        <item x="378"/>
        <item x="1388"/>
        <item x="1432"/>
        <item x="1379"/>
        <item x="770"/>
        <item x="1155"/>
        <item x="1268"/>
        <item x="1076"/>
        <item x="928"/>
        <item x="308"/>
        <item x="527"/>
        <item x="192"/>
        <item x="865"/>
        <item x="848"/>
        <item x="1777"/>
        <item x="1433"/>
        <item x="1547"/>
        <item x="814"/>
        <item x="137"/>
        <item x="1342"/>
        <item x="1321"/>
        <item x="1354"/>
        <item x="1111"/>
        <item x="145"/>
        <item x="729"/>
        <item x="1243"/>
        <item x="1582"/>
        <item x="1073"/>
        <item x="1106"/>
        <item x="765"/>
        <item x="220"/>
        <item x="23"/>
        <item x="1125"/>
        <item x="20"/>
        <item x="504"/>
        <item x="490"/>
        <item x="349"/>
        <item x="1576"/>
        <item x="696"/>
        <item x="566"/>
        <item x="488"/>
        <item x="916"/>
        <item x="933"/>
        <item x="1170"/>
        <item x="1605"/>
        <item x="8"/>
        <item x="395"/>
        <item x="319"/>
        <item x="280"/>
        <item x="288"/>
        <item x="546"/>
        <item x="141"/>
        <item x="543"/>
        <item x="486"/>
        <item x="1699"/>
        <item x="1215"/>
        <item x="1787"/>
        <item x="911"/>
        <item x="1286"/>
        <item x="906"/>
        <item x="541"/>
        <item x="819"/>
        <item x="984"/>
        <item x="1710"/>
        <item x="388"/>
        <item x="1094"/>
        <item x="128"/>
        <item x="236"/>
        <item x="208"/>
        <item x="443"/>
        <item x="1095"/>
        <item x="902"/>
        <item x="492"/>
        <item x="1533"/>
        <item x="551"/>
        <item x="449"/>
        <item x="731"/>
        <item x="815"/>
        <item x="568"/>
        <item x="470"/>
        <item x="1811"/>
        <item x="1274"/>
        <item x="1647"/>
        <item x="1828"/>
        <item x="806"/>
        <item x="295"/>
        <item x="960"/>
        <item x="826"/>
        <item x="548"/>
        <item x="1214"/>
        <item x="966"/>
        <item x="788"/>
        <item x="313"/>
        <item x="1446"/>
        <item x="109"/>
        <item x="864"/>
        <item x="889"/>
        <item x="1230"/>
        <item x="1082"/>
        <item x="721"/>
        <item x="168"/>
        <item x="462"/>
        <item x="1512"/>
        <item x="302"/>
        <item x="1587"/>
        <item x="1280"/>
        <item x="1333"/>
        <item x="42"/>
        <item x="1065"/>
        <item x="1086"/>
        <item x="1513"/>
        <item x="1788"/>
        <item x="1486"/>
        <item x="1492"/>
        <item x="347"/>
        <item x="1323"/>
        <item x="1499"/>
        <item x="1067"/>
        <item x="882"/>
        <item x="314"/>
        <item x="475"/>
        <item x="316"/>
        <item x="1153"/>
        <item x="430"/>
        <item x="124"/>
        <item x="597"/>
        <item x="1757"/>
        <item x="892"/>
        <item x="83"/>
        <item x="1049"/>
        <item x="100"/>
        <item x="127"/>
        <item x="514"/>
        <item x="277"/>
        <item x="1334"/>
        <item x="1386"/>
        <item x="998"/>
        <item x="678"/>
        <item x="221"/>
        <item x="1193"/>
        <item x="1429"/>
        <item x="1706"/>
        <item x="158"/>
        <item x="1601"/>
        <item x="1340"/>
        <item x="396"/>
        <item x="1526"/>
        <item x="489"/>
        <item x="797"/>
        <item x="888"/>
        <item x="1202"/>
        <item x="1262"/>
        <item x="1677"/>
        <item x="663"/>
        <item x="1462"/>
        <item x="1725"/>
        <item x="1205"/>
        <item x="149"/>
        <item x="571"/>
        <item x="1185"/>
        <item x="254"/>
        <item x="229"/>
        <item x="299"/>
        <item x="880"/>
        <item x="918"/>
        <item x="1715"/>
        <item x="180"/>
        <item x="1172"/>
        <item x="553"/>
        <item x="1374"/>
        <item x="1636"/>
        <item x="1048"/>
        <item x="1178"/>
        <item x="155"/>
        <item x="1540"/>
        <item x="1493"/>
        <item x="1422"/>
        <item x="1771"/>
        <item x="974"/>
        <item x="1705"/>
        <item x="1313"/>
        <item x="648"/>
        <item x="529"/>
        <item x="722"/>
        <item x="1503"/>
        <item x="1542"/>
        <item x="1755"/>
        <item x="521"/>
        <item x="181"/>
        <item x="97"/>
        <item x="1378"/>
        <item x="164"/>
        <item x="1149"/>
        <item x="681"/>
        <item x="1711"/>
        <item x="1046"/>
        <item x="1556"/>
        <item x="113"/>
        <item x="213"/>
        <item x="1206"/>
        <item x="934"/>
        <item x="1543"/>
        <item x="78"/>
        <item x="594"/>
        <item x="270"/>
        <item x="139"/>
        <item x="757"/>
        <item x="1314"/>
        <item x="1418"/>
        <item x="310"/>
        <item x="1639"/>
        <item x="1609"/>
        <item x="802"/>
        <item x="1266"/>
        <item x="1308"/>
        <item x="1633"/>
        <item x="110"/>
        <item x="555"/>
        <item x="1721"/>
        <item x="1184"/>
        <item x="1002"/>
        <item x="1221"/>
        <item x="1087"/>
        <item x="725"/>
        <item x="500"/>
        <item x="1229"/>
        <item x="1088"/>
        <item x="1538"/>
        <item x="1569"/>
        <item x="132"/>
        <item x="1502"/>
        <item x="1369"/>
        <item x="1160"/>
        <item x="659"/>
        <item x="1361"/>
        <item x="838"/>
        <item x="559"/>
        <item x="354"/>
        <item x="881"/>
        <item x="744"/>
        <item x="1"/>
        <item x="1042"/>
        <item x="783"/>
        <item x="1830"/>
        <item x="1817"/>
        <item x="1743"/>
        <item x="1421"/>
        <item x="1479"/>
        <item x="1553"/>
        <item x="358"/>
        <item x="1200"/>
        <item x="341"/>
        <item x="1770"/>
        <item x="1482"/>
        <item x="1207"/>
        <item x="987"/>
        <item x="1012"/>
        <item x="800"/>
        <item x="228"/>
        <item x="1650"/>
        <item x="1105"/>
        <item x="246"/>
        <item x="442"/>
        <item x="1417"/>
        <item x="1756"/>
        <item x="1808"/>
        <item x="265"/>
        <item x="1250"/>
        <item x="573"/>
        <item x="1146"/>
        <item x="1019"/>
        <item x="1766"/>
        <item x="1335"/>
        <item x="1625"/>
        <item x="374"/>
        <item x="574"/>
        <item x="96"/>
        <item x="908"/>
        <item x="1141"/>
        <item x="1789"/>
        <item x="342"/>
        <item x="193"/>
        <item x="1134"/>
        <item x="368"/>
        <item x="877"/>
        <item x="1414"/>
        <item x="1801"/>
        <item x="85"/>
        <item x="380"/>
        <item x="1165"/>
        <item x="1295"/>
        <item x="1145"/>
        <item x="627"/>
        <item x="1006"/>
        <item x="264"/>
        <item x="530"/>
        <item x="953"/>
        <item x="188"/>
        <item x="1345"/>
        <item x="1803"/>
        <item x="962"/>
        <item x="47"/>
        <item x="1675"/>
        <item x="1391"/>
        <item x="853"/>
        <item x="1063"/>
        <item x="575"/>
        <item x="178"/>
        <item x="1404"/>
        <item x="417"/>
        <item x="1688"/>
        <item x="1577"/>
        <item x="1821"/>
        <item x="1445"/>
        <item x="434"/>
        <item x="298"/>
        <item x="929"/>
        <item x="1147"/>
        <item x="165"/>
        <item x="1072"/>
        <item x="734"/>
        <item x="1498"/>
        <item x="1753"/>
        <item x="1767"/>
        <item x="623"/>
        <item x="175"/>
        <item x="263"/>
        <item x="1150"/>
        <item x="1548"/>
        <item x="1518"/>
        <item x="643"/>
        <item x="1570"/>
        <item x="793"/>
        <item x="578"/>
        <item x="1119"/>
        <item x="645"/>
        <item x="1611"/>
        <item x="1726"/>
        <item x="459"/>
        <item x="262"/>
        <item x="609"/>
        <item x="914"/>
        <item x="1316"/>
        <item x="776"/>
        <item x="484"/>
        <item x="445"/>
        <item x="588"/>
        <item x="1742"/>
        <item x="196"/>
        <item x="1822"/>
        <item x="1467"/>
        <item x="1592"/>
        <item x="1022"/>
        <item x="485"/>
        <item x="656"/>
        <item x="591"/>
        <item x="1310"/>
        <item x="373"/>
        <item x="1741"/>
        <item x="1109"/>
        <item x="745"/>
        <item x="1437"/>
        <item x="1678"/>
        <item x="584"/>
        <item x="1093"/>
        <item x="1735"/>
        <item x="387"/>
        <item x="163"/>
        <item x="610"/>
        <item x="1324"/>
        <item x="411"/>
        <item x="281"/>
        <item x="346"/>
        <item x="712"/>
        <item x="353"/>
        <item x="144"/>
        <item x="1307"/>
        <item x="400"/>
        <item x="1339"/>
        <item x="1416"/>
        <item x="56"/>
        <item x="1056"/>
        <item x="526"/>
        <item x="12"/>
        <item x="1566"/>
        <item x="922"/>
        <item x="749"/>
        <item x="1709"/>
        <item x="1438"/>
        <item x="1567"/>
        <item x="1612"/>
        <item x="689"/>
        <item x="438"/>
        <item x="789"/>
        <item x="540"/>
        <item x="1634"/>
        <item x="337"/>
        <item x="375"/>
        <item x="66"/>
        <item x="166"/>
        <item x="537"/>
        <item x="1358"/>
        <item x="1420"/>
        <item x="420"/>
        <item x="940"/>
        <item x="1144"/>
        <item x="687"/>
        <item x="214"/>
        <item x="87"/>
        <item x="1660"/>
        <item x="191"/>
        <item x="104"/>
        <item x="306"/>
        <item x="49"/>
        <item x="1483"/>
        <item x="1270"/>
        <item x="251"/>
        <item x="1834"/>
        <item x="284"/>
        <item x="1825"/>
        <item x="1264"/>
        <item x="321"/>
        <item x="511"/>
        <item x="1114"/>
        <item x="1431"/>
        <item x="766"/>
        <item x="532"/>
        <item x="1382"/>
        <item x="1112"/>
        <item x="1680"/>
        <item x="667"/>
        <item x="843"/>
        <item x="1034"/>
        <item x="271"/>
        <item x="1040"/>
        <item x="769"/>
        <item x="45"/>
        <item x="226"/>
        <item x="1013"/>
        <item x="334"/>
        <item x="679"/>
        <item x="121"/>
        <item x="1278"/>
        <item x="451"/>
        <item x="19"/>
        <item x="517"/>
        <item x="1118"/>
        <item x="658"/>
        <item x="152"/>
        <item x="73"/>
        <item x="693"/>
        <item x="130"/>
        <item x="1714"/>
        <item x="410"/>
        <item x="1463"/>
        <item x="493"/>
        <item x="1305"/>
        <item x="614"/>
        <item x="1591"/>
        <item x="1497"/>
        <item x="414"/>
        <item x="842"/>
        <item x="1291"/>
        <item x="1716"/>
        <item x="381"/>
        <item x="80"/>
        <item x="1103"/>
        <item x="1488"/>
        <item x="874"/>
        <item x="796"/>
        <item x="461"/>
        <item x="320"/>
        <item x="1356"/>
        <item x="1195"/>
        <item x="1423"/>
        <item x="1204"/>
        <item x="35"/>
        <item x="1649"/>
        <item x="1025"/>
        <item x="1648"/>
        <item x="1224"/>
        <item x="1670"/>
        <item x="702"/>
        <item x="1267"/>
        <item x="357"/>
        <item x="1158"/>
        <item x="129"/>
        <item x="695"/>
        <item x="1406"/>
        <item x="1796"/>
        <item x="899"/>
        <item x="1618"/>
        <item x="248"/>
        <item x="732"/>
        <item x="1780"/>
        <item x="1664"/>
        <item x="508"/>
        <item x="1190"/>
        <item x="259"/>
        <item x="1425"/>
        <item x="1216"/>
        <item x="1032"/>
        <item x="1663"/>
        <item x="365"/>
        <item x="917"/>
        <item x="606"/>
        <item x="1213"/>
        <item x="1272"/>
        <item x="947"/>
        <item x="989"/>
        <item x="1524"/>
        <item x="896"/>
        <item x="774"/>
        <item x="95"/>
        <item x="84"/>
        <item x="615"/>
        <item x="836"/>
        <item x="1521"/>
        <item x="98"/>
        <item x="1044"/>
        <item x="205"/>
        <item x="1704"/>
        <item x="1442"/>
        <item x="498"/>
        <item x="876"/>
        <item x="255"/>
        <item x="768"/>
        <item x="1692"/>
        <item x="736"/>
        <item x="1571"/>
        <item x="590"/>
        <item x="40"/>
        <item x="805"/>
        <item x="151"/>
        <item x="1719"/>
        <item x="170"/>
        <item x="1052"/>
        <item x="1276"/>
        <item x="1337"/>
        <item x="177"/>
        <item x="105"/>
        <item x="118"/>
        <item x="1491"/>
        <item x="15"/>
        <item x="728"/>
        <item x="1615"/>
        <item x="516"/>
        <item x="201"/>
        <item x="1069"/>
        <item x="563"/>
        <item x="383"/>
        <item x="1689"/>
        <item x="1643"/>
        <item x="1177"/>
        <item x="1791"/>
        <item x="1717"/>
        <item x="976"/>
        <item x="1806"/>
        <item x="1529"/>
        <item x="297"/>
        <item x="1380"/>
        <item x="1173"/>
        <item x="1691"/>
        <item x="1347"/>
        <item x="364"/>
        <item x="1598"/>
        <item x="952"/>
        <item x="1616"/>
        <item x="1018"/>
        <item x="938"/>
        <item x="816"/>
        <item x="330"/>
        <item x="63"/>
        <item x="1783"/>
        <item x="1578"/>
        <item x="77"/>
        <item x="202"/>
        <item x="344"/>
        <item x="1000"/>
        <item x="565"/>
        <item x="1809"/>
        <item x="7"/>
        <item x="1747"/>
        <item x="423"/>
        <item x="1021"/>
        <item x="69"/>
        <item x="785"/>
        <item x="1077"/>
        <item x="1372"/>
        <item x="969"/>
        <item x="1805"/>
        <item x="1405"/>
        <item x="1398"/>
        <item x="763"/>
        <item x="1682"/>
        <item x="429"/>
        <item x="676"/>
        <item x="742"/>
        <item x="569"/>
        <item x="1730"/>
        <item x="509"/>
        <item x="1638"/>
        <item x="1573"/>
        <item x="954"/>
        <item x="936"/>
        <item x="1059"/>
        <item x="432"/>
        <item x="1487"/>
        <item x="1226"/>
        <item x="840"/>
        <item x="352"/>
        <item x="14"/>
        <item x="1401"/>
        <item x="1640"/>
        <item x="1151"/>
        <item x="1477"/>
        <item x="1007"/>
        <item x="1537"/>
        <item x="1702"/>
        <item x="611"/>
        <item x="1713"/>
        <item x="68"/>
        <item x="131"/>
        <item x="1507"/>
        <item x="809"/>
        <item x="1182"/>
        <item x="753"/>
        <item x="1326"/>
        <item x="795"/>
        <item x="312"/>
        <item x="204"/>
        <item x="726"/>
        <item x="437"/>
        <item x="1187"/>
        <item x="300"/>
        <item x="605"/>
        <item x="711"/>
        <item x="1672"/>
        <item x="804"/>
        <item x="1824"/>
        <item x="1527"/>
        <item x="635"/>
        <item x="1164"/>
        <item x="1009"/>
        <item x="1514"/>
        <item x="1589"/>
        <item x="1662"/>
        <item x="895"/>
        <item x="1790"/>
        <item x="1697"/>
        <item x="951"/>
        <item x="660"/>
        <item x="1667"/>
        <item x="1399"/>
        <item x="1509"/>
        <item x="1362"/>
        <item x="891"/>
        <item x="955"/>
        <item x="1752"/>
        <item x="1835"/>
        <item x="22"/>
        <item x="227"/>
        <item x="1586"/>
        <item x="665"/>
        <item x="1271"/>
        <item x="1813"/>
        <item x="1209"/>
        <item x="1159"/>
        <item x="850"/>
        <item x="1748"/>
        <item x="415"/>
        <item x="628"/>
        <item x="718"/>
        <item x="24"/>
        <item x="1786"/>
        <item x="1614"/>
        <item x="1108"/>
        <item x="242"/>
        <item x="858"/>
        <item x="1669"/>
        <item x="1750"/>
        <item x="1448"/>
        <item x="453"/>
        <item x="812"/>
        <item x="608"/>
        <item x="407"/>
        <item x="390"/>
        <item x="701"/>
        <item x="1037"/>
        <item x="1797"/>
        <item x="1370"/>
        <item x="108"/>
        <item x="781"/>
        <item x="1740"/>
        <item x="48"/>
        <item x="1769"/>
        <item x="580"/>
        <item x="1371"/>
        <item x="1346"/>
        <item x="1290"/>
        <item x="771"/>
        <item x="1641"/>
        <item x="2"/>
        <item x="861"/>
        <item x="830"/>
        <item x="501"/>
        <item x="554"/>
        <item x="472"/>
        <item x="1413"/>
        <item x="1654"/>
        <item x="106"/>
        <item x="1050"/>
        <item x="539"/>
        <item x="1549"/>
        <item x="909"/>
        <item x="339"/>
        <item x="464"/>
        <item x="694"/>
        <item x="1081"/>
        <item x="1332"/>
        <item x="403"/>
        <item x="1053"/>
        <item x="759"/>
        <item x="402"/>
        <item x="910"/>
        <item x="1075"/>
        <item x="625"/>
        <item x="1552"/>
        <item x="674"/>
        <item x="1554"/>
        <item x="401"/>
        <item x="1376"/>
        <item x="775"/>
        <item x="713"/>
        <item x="1064"/>
        <item x="1249"/>
        <item x="1227"/>
        <item x="1100"/>
        <item x="586"/>
        <item x="1408"/>
        <item x="666"/>
        <item x="1255"/>
        <item x="238"/>
        <item x="879"/>
        <item x="291"/>
        <item x="296"/>
        <item x="86"/>
        <item x="893"/>
        <item x="988"/>
        <item x="950"/>
        <item x="677"/>
        <item x="1698"/>
        <item x="1760"/>
        <item x="1192"/>
        <item x="612"/>
        <item x="1568"/>
        <item x="1772"/>
        <item x="435"/>
        <item x="1363"/>
        <item x="545"/>
        <item x="458"/>
        <item x="961"/>
        <item x="1694"/>
        <item x="790"/>
        <item x="1297"/>
        <item x="1375"/>
        <item x="101"/>
        <item x="870"/>
        <item x="1303"/>
        <item x="416"/>
        <item x="972"/>
        <item x="1211"/>
        <item x="356"/>
        <item x="1161"/>
        <item x="1489"/>
        <item x="1338"/>
        <item x="1210"/>
        <item x="494"/>
        <item x="1739"/>
        <item x="1194"/>
        <item x="1532"/>
        <item x="136"/>
        <item x="730"/>
        <item x="1528"/>
        <item x="1038"/>
        <item x="542"/>
        <item x="323"/>
        <item x="424"/>
        <item x="1819"/>
        <item x="1658"/>
        <item x="448"/>
        <item x="620"/>
        <item x="859"/>
        <item x="999"/>
        <item x="739"/>
        <item x="644"/>
        <item x="1084"/>
        <item x="682"/>
        <item x="639"/>
        <item x="499"/>
        <item x="846"/>
        <item x="223"/>
        <item x="1062"/>
        <item x="1686"/>
        <item x="1410"/>
        <item x="1104"/>
        <item x="1367"/>
        <item x="872"/>
        <item x="1203"/>
        <item x="1167"/>
        <item x="182"/>
        <item x="1523"/>
        <item x="1707"/>
        <item x="824"/>
        <item x="1411"/>
        <item x="233"/>
        <item x="970"/>
        <item x="120"/>
        <item x="600"/>
        <item x="119"/>
        <item x="787"/>
        <item x="1400"/>
        <item x="361"/>
        <item x="1061"/>
        <item x="1120"/>
        <item x="1481"/>
        <item x="285"/>
        <item x="30"/>
        <item x="1800"/>
        <item x="369"/>
        <item x="1557"/>
        <item x="963"/>
        <item x="1319"/>
        <item x="959"/>
        <item x="1393"/>
        <item x="301"/>
        <item x="1439"/>
        <item x="1764"/>
        <item x="1289"/>
        <item x="179"/>
        <item x="1464"/>
        <item x="1827"/>
        <item x="315"/>
        <item x="1299"/>
        <item x="292"/>
        <item x="577"/>
        <item x="76"/>
        <item x="343"/>
        <item x="232"/>
        <item x="1265"/>
        <item x="1802"/>
        <item x="943"/>
        <item x="534"/>
        <item x="505"/>
        <item x="603"/>
        <item x="0"/>
        <item x="980"/>
        <item x="350"/>
        <item x="975"/>
        <item x="28"/>
        <item x="1312"/>
        <item x="525"/>
        <item x="733"/>
        <item x="176"/>
        <item x="1091"/>
        <item x="1117"/>
        <item x="1090"/>
        <item x="993"/>
        <item x="1351"/>
        <item x="1579"/>
        <item x="1645"/>
        <item x="967"/>
        <item x="1779"/>
        <item x="878"/>
        <item x="957"/>
        <item x="287"/>
        <item x="13"/>
        <item x="680"/>
        <item x="808"/>
        <item x="26"/>
        <item x="399"/>
        <item x="243"/>
        <item x="1273"/>
        <item x="11"/>
        <item x="324"/>
        <item x="992"/>
        <item x="1466"/>
        <item x="1807"/>
        <item x="332"/>
        <item x="1455"/>
        <item x="41"/>
        <item x="1810"/>
        <item x="1424"/>
        <item x="1353"/>
        <item x="686"/>
        <item x="1060"/>
        <item x="70"/>
        <item x="519"/>
        <item x="3"/>
        <item x="1665"/>
        <item x="1079"/>
        <item x="1368"/>
        <item x="1228"/>
        <item x="1474"/>
        <item x="412"/>
        <item x="1098"/>
        <item x="219"/>
        <item x="668"/>
        <item x="1781"/>
        <item x="898"/>
        <item x="1676"/>
        <item x="1511"/>
        <item x="1223"/>
        <item x="1263"/>
        <item x="779"/>
        <item x="662"/>
        <item x="515"/>
        <item x="714"/>
        <item x="57"/>
        <item x="455"/>
        <item x="198"/>
        <item x="1656"/>
        <item x="1599"/>
        <item x="1471"/>
        <item x="1315"/>
        <item x="912"/>
        <item x="946"/>
        <item x="747"/>
        <item x="1377"/>
        <item x="1758"/>
        <item x="1546"/>
        <item x="633"/>
        <item x="834"/>
        <item x="1793"/>
        <item x="1460"/>
        <item x="723"/>
        <item x="705"/>
        <item x="385"/>
        <item x="463"/>
        <item x="904"/>
        <item x="1302"/>
        <item x="777"/>
        <item x="153"/>
        <item x="421"/>
        <item x="1320"/>
        <item x="1457"/>
        <item x="483"/>
        <item x="1506"/>
        <item x="1293"/>
        <item x="1102"/>
        <item x="231"/>
        <item x="497"/>
        <item x="1535"/>
        <item x="1137"/>
        <item x="564"/>
        <item x="886"/>
        <item x="471"/>
        <item x="1637"/>
        <item x="1610"/>
        <item x="791"/>
        <item x="1168"/>
        <item x="367"/>
        <item x="64"/>
        <item x="1169"/>
        <item x="866"/>
        <item x="1695"/>
        <item x="199"/>
        <item x="1480"/>
        <item x="854"/>
        <item x="123"/>
        <item x="1617"/>
        <item x="1248"/>
        <item x="441"/>
        <item x="1804"/>
        <item x="869"/>
        <item x="224"/>
        <item x="979"/>
        <item x="345"/>
        <item x="183"/>
        <item x="363"/>
        <item x="1128"/>
        <item x="1029"/>
        <item x="1364"/>
        <item x="1138"/>
        <item x="841"/>
        <item x="923"/>
        <item x="1449"/>
        <item x="968"/>
        <item x="487"/>
        <item x="1287"/>
        <item x="216"/>
        <item x="478"/>
        <item x="638"/>
        <item x="1593"/>
        <item x="1131"/>
        <item x="1644"/>
        <item x="750"/>
        <item x="1478"/>
        <item x="1096"/>
        <item x="1403"/>
        <item x="466"/>
        <item x="1613"/>
        <item x="1122"/>
        <item x="1522"/>
        <item x="1447"/>
        <item x="1148"/>
        <item x="452"/>
        <item x="379"/>
        <item x="389"/>
        <item x="1373"/>
        <item x="1558"/>
        <item x="1629"/>
        <item x="1343"/>
        <item x="1681"/>
        <item x="512"/>
        <item x="1392"/>
        <item x="1005"/>
        <item x="1534"/>
        <item x="1632"/>
        <item x="173"/>
        <item x="1288"/>
        <item x="1575"/>
        <item x="1047"/>
        <item x="706"/>
        <item x="1116"/>
        <item x="266"/>
        <item x="894"/>
        <item x="827"/>
        <item x="209"/>
        <item x="1154"/>
        <item x="905"/>
        <item x="983"/>
        <item x="1820"/>
        <item x="1327"/>
        <item x="925"/>
        <item x="863"/>
        <item x="10"/>
        <item x="88"/>
        <item x="1635"/>
        <item x="924"/>
        <item x="51"/>
        <item x="1236"/>
        <item x="1530"/>
        <item x="852"/>
        <item x="326"/>
        <item x="1396"/>
        <item x="1010"/>
        <item x="465"/>
        <item x="307"/>
        <item x="1515"/>
        <item x="845"/>
        <item x="261"/>
        <item x="883"/>
        <item x="103"/>
        <item x="114"/>
        <item x="1657"/>
        <item x="394"/>
        <item x="439"/>
        <item x="1041"/>
        <item x="218"/>
        <item x="629"/>
        <item x="1240"/>
        <item x="1197"/>
        <item x="780"/>
        <item x="1257"/>
        <item x="631"/>
        <item x="154"/>
        <item x="305"/>
        <item x="1759"/>
        <item x="810"/>
        <item x="1275"/>
        <item x="673"/>
        <item x="1671"/>
        <item x="190"/>
        <item x="398"/>
        <item x="699"/>
        <item x="366"/>
        <item x="1459"/>
        <item x="1157"/>
        <item x="820"/>
        <item x="1036"/>
        <item x="829"/>
        <item x="1652"/>
        <item x="1765"/>
        <item x="1621"/>
        <item x="1778"/>
        <item x="317"/>
        <item x="1795"/>
        <item x="82"/>
        <item x="1304"/>
        <item x="1284"/>
        <item x="1434"/>
        <item x="1058"/>
        <item x="801"/>
        <item x="1604"/>
        <item x="778"/>
        <item x="1465"/>
        <item x="1107"/>
        <item x="467"/>
        <item x="276"/>
        <item x="1551"/>
        <item x="752"/>
        <item x="278"/>
        <item x="1519"/>
        <item x="738"/>
        <item x="1712"/>
        <item x="125"/>
        <item x="1329"/>
        <item x="135"/>
        <item x="1628"/>
        <item x="1253"/>
        <item x="1001"/>
        <item x="653"/>
        <item x="703"/>
        <item x="1792"/>
        <item x="1218"/>
        <item x="184"/>
        <item x="1179"/>
        <item x="1520"/>
        <item x="112"/>
        <item x="157"/>
        <item x="903"/>
        <item x="897"/>
        <item x="717"/>
        <item x="1092"/>
        <item x="1057"/>
        <item x="1541"/>
        <item x="187"/>
        <item x="1490"/>
        <item x="599"/>
        <item x="764"/>
        <item x="1008"/>
        <item x="1826"/>
        <item x="1728"/>
        <item x="622"/>
        <item x="239"/>
        <item x="431"/>
        <item x="1426"/>
        <item x="683"/>
        <item x="1176"/>
        <item x="994"/>
        <item x="1450"/>
        <item x="691"/>
        <item x="1035"/>
        <item x="212"/>
        <item x="1458"/>
        <item x="370"/>
        <item x="1749"/>
        <item x="1696"/>
        <item x="1494"/>
        <item x="990"/>
        <item x="1296"/>
        <item x="161"/>
        <item x="34"/>
        <item x="468"/>
        <item x="1581"/>
        <item x="59"/>
        <item x="1596"/>
        <item x="636"/>
        <item x="495"/>
        <item x="1244"/>
        <item x="245"/>
        <item x="619"/>
        <item x="360"/>
        <item x="1352"/>
        <item x="405"/>
        <item x="43"/>
        <item x="1428"/>
        <item x="275"/>
        <item x="1775"/>
        <item x="460"/>
        <item x="1608"/>
        <item x="422"/>
        <item x="17"/>
        <item x="1070"/>
        <item x="474"/>
        <item x="122"/>
        <item x="1600"/>
        <item x="268"/>
        <item x="1238"/>
        <item x="1627"/>
        <item x="1727"/>
        <item x="1348"/>
        <item x="1259"/>
        <item x="50"/>
        <item x="1023"/>
        <item x="624"/>
        <item x="1407"/>
        <item x="126"/>
        <item x="27"/>
        <item x="1574"/>
        <item x="1720"/>
        <item x="1123"/>
        <item x="1132"/>
        <item x="822"/>
        <item x="444"/>
        <item x="384"/>
        <item x="799"/>
        <item x="1737"/>
        <item x="477"/>
        <item x="37"/>
        <item x="1198"/>
        <item x="138"/>
        <item x="1829"/>
        <item x="1831"/>
        <item x="491"/>
        <item x="1784"/>
        <item x="348"/>
        <item x="1140"/>
        <item x="250"/>
        <item x="772"/>
        <item x="1799"/>
        <item x="794"/>
        <item x="518"/>
        <item x="156"/>
        <item x="576"/>
        <item x="195"/>
        <item x="964"/>
        <item x="1815"/>
        <item x="1166"/>
        <item x="235"/>
        <item x="684"/>
        <item x="1603"/>
        <item x="230"/>
        <item x="1219"/>
        <item x="1024"/>
        <item x="1470"/>
        <item x="1366"/>
        <item x="258"/>
        <item x="391"/>
        <item x="1693"/>
        <item x="1045"/>
        <item x="75"/>
        <item x="482"/>
        <item x="304"/>
        <item x="1685"/>
        <item x="1322"/>
        <item x="1381"/>
        <item x="1011"/>
        <item x="550"/>
        <item x="210"/>
        <item x="1251"/>
        <item x="1475"/>
        <item x="607"/>
        <item x="1559"/>
        <item x="386"/>
        <item x="286"/>
        <item x="290"/>
        <item x="556"/>
        <item x="150"/>
        <item x="978"/>
        <item x="762"/>
        <item x="169"/>
        <item x="1246"/>
        <item x="813"/>
        <item x="654"/>
        <item x="901"/>
        <item x="538"/>
        <item x="657"/>
        <item x="325"/>
        <item x="833"/>
        <item x="1722"/>
        <item x="579"/>
        <item x="1017"/>
        <item x="524"/>
        <item x="473"/>
        <item x="377"/>
        <item x="1761"/>
        <item x="669"/>
        <item x="1563"/>
        <item x="1536"/>
        <item x="1201"/>
        <item x="253"/>
        <item x="885"/>
        <item x="44"/>
        <item x="862"/>
        <item x="510"/>
        <item x="433"/>
        <item x="583"/>
        <item x="33"/>
        <item x="751"/>
        <item x="818"/>
        <item x="1562"/>
        <item x="932"/>
        <item x="956"/>
        <item x="25"/>
        <item x="949"/>
        <item x="1183"/>
        <item x="1068"/>
        <item x="1189"/>
        <item x="708"/>
        <item x="1126"/>
        <item x="1435"/>
        <item x="32"/>
        <item x="655"/>
        <item x="1028"/>
        <item x="146"/>
        <item x="1415"/>
        <item x="985"/>
        <item x="240"/>
        <item x="1027"/>
        <item x="604"/>
        <item x="282"/>
        <item x="159"/>
        <item x="1212"/>
        <item x="535"/>
        <item x="234"/>
        <item x="172"/>
        <item x="1679"/>
        <item x="1661"/>
        <item x="496"/>
        <item x="920"/>
        <item x="1751"/>
        <item x="719"/>
        <item x="626"/>
        <item x="1162"/>
        <item x="1113"/>
        <item x="849"/>
        <item x="1430"/>
        <item x="1394"/>
        <item x="1626"/>
        <item x="93"/>
        <item x="831"/>
        <item x="716"/>
        <item x="1350"/>
        <item x="621"/>
        <item x="1143"/>
        <item x="756"/>
        <item x="871"/>
        <item x="249"/>
        <item x="1816"/>
        <item x="1561"/>
        <item x="74"/>
        <item x="303"/>
        <item x="737"/>
        <item x="428"/>
        <item x="333"/>
        <item x="203"/>
        <item x="1774"/>
        <item x="587"/>
        <item x="640"/>
        <item x="939"/>
        <item x="1281"/>
        <item x="62"/>
        <item x="457"/>
        <item x="79"/>
        <item x="740"/>
        <item x="58"/>
        <item x="1646"/>
        <item x="1199"/>
        <item x="581"/>
        <item x="855"/>
        <item x="160"/>
        <item x="887"/>
        <item x="289"/>
        <item x="1239"/>
        <item x="1039"/>
        <item x="1602"/>
        <item x="1555"/>
        <item x="436"/>
        <item x="1832"/>
        <item x="148"/>
        <item x="1083"/>
        <item x="18"/>
        <item x="1389"/>
        <item x="503"/>
        <item x="1191"/>
        <item x="1594"/>
        <item x="1744"/>
        <item x="1292"/>
        <item x="748"/>
        <item x="1590"/>
        <item x="1283"/>
        <item x="502"/>
        <item x="533"/>
        <item x="652"/>
        <item x="174"/>
        <item x="252"/>
        <item x="997"/>
        <item x="884"/>
        <item x="215"/>
        <item x="99"/>
        <item x="649"/>
        <item x="1014"/>
        <item x="60"/>
        <item x="1099"/>
        <item x="1496"/>
        <item x="222"/>
        <item x="116"/>
        <item x="427"/>
        <item x="217"/>
        <item x="1484"/>
        <item x="690"/>
        <item x="81"/>
        <item x="860"/>
        <item x="1734"/>
        <item x="247"/>
        <item x="1311"/>
        <item x="1336"/>
        <item x="1550"/>
        <item x="71"/>
        <item x="647"/>
        <item x="926"/>
        <item x="1232"/>
        <item x="807"/>
        <item x="1763"/>
        <item x="393"/>
        <item x="244"/>
        <item x="1565"/>
        <item x="1306"/>
        <item x="1365"/>
        <item x="89"/>
        <item x="1525"/>
        <item x="1349"/>
        <item x="1472"/>
        <item x="601"/>
        <item x="1066"/>
        <item x="1344"/>
        <item x="919"/>
        <item x="1729"/>
        <item x="147"/>
        <item x="817"/>
        <item x="1812"/>
        <item x="107"/>
        <item x="143"/>
        <item x="1508"/>
        <item x="1130"/>
        <item x="1282"/>
        <item x="162"/>
        <item x="5"/>
        <item x="1597"/>
        <item x="851"/>
        <item x="1607"/>
        <item x="1653"/>
        <item x="1622"/>
        <item x="1687"/>
        <item x="856"/>
        <item x="1623"/>
        <item x="867"/>
        <item x="572"/>
        <item x="351"/>
        <item x="206"/>
        <item x="634"/>
        <item x="309"/>
        <item x="672"/>
        <item x="413"/>
        <item x="707"/>
        <item x="16"/>
        <item x="1736"/>
        <item x="117"/>
        <item x="1004"/>
        <item x="294"/>
        <item x="1473"/>
        <item x="1762"/>
        <item x="404"/>
        <item x="1451"/>
        <item x="1754"/>
        <item x="1794"/>
        <item x="167"/>
        <item x="991"/>
        <item x="1469"/>
        <item x="1700"/>
        <item x="685"/>
        <item x="847"/>
        <item x="544"/>
        <item x="592"/>
        <item x="1510"/>
        <item x="754"/>
        <item x="1110"/>
        <item x="1708"/>
        <item x="61"/>
        <item x="1355"/>
        <item x="1220"/>
        <item x="1409"/>
        <item x="1745"/>
        <item x="1436"/>
        <item x="200"/>
        <item x="1285"/>
        <item x="560"/>
        <item x="709"/>
        <item x="456"/>
        <item x="1584"/>
        <item x="1245"/>
        <item x="567"/>
        <item x="52"/>
        <item x="1121"/>
        <item x="1595"/>
        <item x="513"/>
        <item x="340"/>
        <item x="531"/>
        <item x="133"/>
        <item x="328"/>
        <item x="1443"/>
        <item x="185"/>
        <item x="1690"/>
        <item x="971"/>
        <item x="1051"/>
        <item x="1156"/>
        <item x="29"/>
        <item x="1454"/>
        <item x="767"/>
        <item x="921"/>
        <item x="585"/>
        <item x="1097"/>
        <item x="823"/>
        <item x="1133"/>
        <item x="1237"/>
        <item x="944"/>
        <item x="1683"/>
        <item x="1419"/>
        <item x="1242"/>
        <item x="890"/>
        <item x="1390"/>
        <item x="593"/>
        <item x="1452"/>
        <item x="617"/>
        <item x="1733"/>
        <item x="973"/>
        <item x="382"/>
        <item x="1818"/>
        <item x="942"/>
        <item x="1256"/>
        <item x="355"/>
        <item x="977"/>
        <item x="558"/>
        <item x="1383"/>
        <item x="965"/>
        <item x="269"/>
        <item x="194"/>
        <item x="322"/>
        <item x="186"/>
        <item x="1564"/>
        <item x="536"/>
        <item x="616"/>
        <item x="832"/>
        <item x="522"/>
        <item x="1135"/>
        <item x="868"/>
        <item x="595"/>
        <item x="758"/>
        <item x="1331"/>
        <item x="562"/>
        <item x="786"/>
        <item x="446"/>
        <item x="257"/>
        <item x="1089"/>
        <item x="613"/>
        <item x="1115"/>
        <item x="331"/>
        <item x="1785"/>
        <item x="1188"/>
        <item x="727"/>
        <item x="641"/>
        <item x="698"/>
        <item x="479"/>
        <item x="1330"/>
        <item x="1309"/>
        <item x="661"/>
        <item x="38"/>
        <item x="844"/>
        <item x="958"/>
        <item x="931"/>
        <item x="913"/>
        <item x="21"/>
        <item x="1080"/>
        <item x="1124"/>
        <item x="596"/>
        <item x="1298"/>
        <item x="1798"/>
        <item x="1325"/>
        <item x="481"/>
        <item x="1505"/>
        <item x="798"/>
        <item x="828"/>
        <item x="283"/>
        <item x="1031"/>
        <item x="1180"/>
        <item x="857"/>
        <item x="664"/>
        <item x="715"/>
        <item x="1171"/>
        <item x="1583"/>
        <item x="318"/>
        <item x="1085"/>
        <item x="267"/>
        <item x="1773"/>
        <item x="1186"/>
        <item x="782"/>
        <item x="408"/>
        <item x="915"/>
        <item x="941"/>
        <item x="1301"/>
        <item x="111"/>
        <item x="476"/>
        <item x="1441"/>
        <item x="1142"/>
        <item x="700"/>
        <item x="1833"/>
        <item x="1651"/>
        <item x="746"/>
        <item x="1235"/>
        <item x="1539"/>
        <item x="293"/>
        <item x="469"/>
        <item x="1395"/>
        <item x="1427"/>
        <item x="811"/>
        <item x="1456"/>
        <item x="1387"/>
        <item x="1234"/>
        <item x="327"/>
        <item x="1258"/>
        <item x="1016"/>
        <item x="1468"/>
        <item x="1208"/>
        <item x="90"/>
        <item x="1033"/>
        <item x="839"/>
        <item x="835"/>
        <item x="1674"/>
        <item x="697"/>
        <item x="688"/>
        <item x="372"/>
        <item x="670"/>
        <item x="91"/>
        <item x="329"/>
        <item x="1588"/>
        <item x="1738"/>
        <item x="650"/>
        <item x="1642"/>
        <item x="53"/>
        <item x="55"/>
        <item x="1247"/>
        <item x="1776"/>
        <item x="1129"/>
        <item x="1453"/>
        <item x="637"/>
        <item x="440"/>
        <item x="92"/>
        <item x="724"/>
        <item x="397"/>
        <item x="1723"/>
        <item x="1261"/>
        <item x="1217"/>
        <item x="930"/>
        <item x="1655"/>
        <item x="907"/>
        <item x="336"/>
        <item x="1026"/>
        <item x="671"/>
        <item x="46"/>
        <item x="1101"/>
        <item x="982"/>
        <item x="1003"/>
        <item x="425"/>
        <item x="570"/>
        <item x="480"/>
        <item x="1397"/>
        <item x="986"/>
        <item x="995"/>
        <item x="115"/>
        <item x="1544"/>
        <item x="720"/>
        <item x="948"/>
        <item x="1225"/>
        <item x="272"/>
        <item x="1233"/>
        <item x="207"/>
        <item x="1020"/>
        <item x="1461"/>
        <item x="1485"/>
        <item x="552"/>
        <item x="418"/>
        <item x="36"/>
        <item x="1668"/>
        <item x="825"/>
        <item x="171"/>
        <item x="1222"/>
        <item x="837"/>
        <item x="618"/>
        <item x="1384"/>
        <item x="1531"/>
        <item x="1495"/>
        <item x="1360"/>
        <item x="371"/>
        <item x="102"/>
        <item x="1560"/>
        <item x="549"/>
        <item x="1516"/>
        <item x="1181"/>
        <item x="1196"/>
        <item x="630"/>
        <item x="1620"/>
        <item t="default"/>
      </items>
    </pivotField>
    <pivotField showAll="0">
      <items count="8">
        <item x="6"/>
        <item x="0"/>
        <item x="1"/>
        <item x="5"/>
        <item x="4"/>
        <item x="2"/>
        <item x="3"/>
        <item t="default"/>
      </items>
    </pivotField>
    <pivotField dataField="1" showAll="0"/>
    <pivotField dataField="1" showAll="0"/>
    <pivotField showAll="0"/>
    <pivotField showAll="0"/>
    <pivotField showAll="0"/>
    <pivotField dataField="1" showAll="0"/>
    <pivotField showAll="0"/>
    <pivotField showAll="0"/>
  </pivotFields>
  <rowFields count="1">
    <field x="2"/>
  </rowFields>
  <rowItems count="11">
    <i>
      <x v="9"/>
    </i>
    <i>
      <x v="4"/>
    </i>
    <i>
      <x v="7"/>
    </i>
    <i>
      <x v="1"/>
    </i>
    <i>
      <x/>
    </i>
    <i>
      <x v="6"/>
    </i>
    <i>
      <x v="5"/>
    </i>
    <i>
      <x v="2"/>
    </i>
    <i>
      <x v="8"/>
    </i>
    <i>
      <x v="3"/>
    </i>
    <i t="grand">
      <x/>
    </i>
  </rowItems>
  <colFields count="1">
    <field x="-2"/>
  </colFields>
  <colItems count="4">
    <i>
      <x/>
    </i>
    <i i="1">
      <x v="1"/>
    </i>
    <i i="2">
      <x v="2"/>
    </i>
    <i i="3">
      <x v="3"/>
    </i>
  </colItems>
  <dataFields count="4">
    <dataField name="Count of Startup_ID" fld="0" subtotal="count" baseField="0" baseItem="0"/>
    <dataField name="Average of Valuation_USD" fld="9" subtotal="average" baseField="0" baseItem="0"/>
    <dataField name="Average of Revenue_USD" fld="13" subtotal="average" baseField="0" baseItem="0"/>
    <dataField name="Sum of Funding_Amount_USD" fld="8"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 chart="6" format="12">
      <pivotArea type="data" outline="0" fieldPosition="0">
        <references count="2">
          <reference field="4294967294" count="1" selected="0">
            <x v="3"/>
          </reference>
          <reference field="2" count="1" selected="0">
            <x v="9"/>
          </reference>
        </references>
      </pivotArea>
    </chartFormat>
    <chartFormat chart="6" format="13">
      <pivotArea type="data" outline="0" fieldPosition="0">
        <references count="2">
          <reference field="4294967294" count="1" selected="0">
            <x v="3"/>
          </reference>
          <reference field="2" count="1" selected="0">
            <x v="4"/>
          </reference>
        </references>
      </pivotArea>
    </chartFormat>
    <chartFormat chart="6" format="14">
      <pivotArea type="data" outline="0" fieldPosition="0">
        <references count="2">
          <reference field="4294967294" count="1" selected="0">
            <x v="3"/>
          </reference>
          <reference field="2" count="1" selected="0">
            <x v="7"/>
          </reference>
        </references>
      </pivotArea>
    </chartFormat>
    <chartFormat chart="6" format="15">
      <pivotArea type="data" outline="0" fieldPosition="0">
        <references count="2">
          <reference field="4294967294" count="1" selected="0">
            <x v="3"/>
          </reference>
          <reference field="2" count="1" selected="0">
            <x v="1"/>
          </reference>
        </references>
      </pivotArea>
    </chartFormat>
    <chartFormat chart="6" format="16">
      <pivotArea type="data" outline="0" fieldPosition="0">
        <references count="2">
          <reference field="4294967294" count="1" selected="0">
            <x v="3"/>
          </reference>
          <reference field="2" count="1" selected="0">
            <x v="0"/>
          </reference>
        </references>
      </pivotArea>
    </chartFormat>
    <chartFormat chart="6" format="17">
      <pivotArea type="data" outline="0" fieldPosition="0">
        <references count="2">
          <reference field="4294967294" count="1" selected="0">
            <x v="3"/>
          </reference>
          <reference field="2" count="1" selected="0">
            <x v="6"/>
          </reference>
        </references>
      </pivotArea>
    </chartFormat>
    <chartFormat chart="6" format="18">
      <pivotArea type="data" outline="0" fieldPosition="0">
        <references count="2">
          <reference field="4294967294" count="1" selected="0">
            <x v="3"/>
          </reference>
          <reference field="2" count="1" selected="0">
            <x v="5"/>
          </reference>
        </references>
      </pivotArea>
    </chartFormat>
    <chartFormat chart="6" format="19">
      <pivotArea type="data" outline="0" fieldPosition="0">
        <references count="2">
          <reference field="4294967294" count="1" selected="0">
            <x v="3"/>
          </reference>
          <reference field="2" count="1" selected="0">
            <x v="2"/>
          </reference>
        </references>
      </pivotArea>
    </chartFormat>
    <chartFormat chart="6" format="20">
      <pivotArea type="data" outline="0" fieldPosition="0">
        <references count="2">
          <reference field="4294967294" count="1" selected="0">
            <x v="3"/>
          </reference>
          <reference field="2" count="1" selected="0">
            <x v="8"/>
          </reference>
        </references>
      </pivotArea>
    </chartFormat>
    <chartFormat chart="6" format="21">
      <pivotArea type="data" outline="0" fieldPosition="0">
        <references count="2">
          <reference field="4294967294" count="1" selected="0">
            <x v="3"/>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2AA2CD-7A2E-46D7-9074-6D0A5836BFF9}"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17"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items count="3">
        <item x="0"/>
        <item x="1"/>
        <item t="default"/>
      </items>
    </pivotField>
  </pivotFields>
  <rowFields count="1">
    <field x="15"/>
  </rowFields>
  <rowItems count="5">
    <i>
      <x/>
    </i>
    <i>
      <x v="1"/>
    </i>
    <i>
      <x v="2"/>
    </i>
    <i>
      <x v="3"/>
    </i>
    <i t="grand">
      <x/>
    </i>
  </rowItems>
  <colItems count="1">
    <i/>
  </colItems>
  <dataFields count="1">
    <dataField name="Count of Startup_ID" fld="0" subtotal="count" baseField="0" baseItem="0"/>
  </dataField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5" count="1" selected="0">
            <x v="0"/>
          </reference>
        </references>
      </pivotArea>
    </chartFormat>
    <chartFormat chart="13" format="8">
      <pivotArea type="data" outline="0" fieldPosition="0">
        <references count="2">
          <reference field="4294967294" count="1" selected="0">
            <x v="0"/>
          </reference>
          <reference field="15" count="1" selected="0">
            <x v="1"/>
          </reference>
        </references>
      </pivotArea>
    </chartFormat>
    <chartFormat chart="13" format="9">
      <pivotArea type="data" outline="0" fieldPosition="0">
        <references count="2">
          <reference field="4294967294" count="1" selected="0">
            <x v="0"/>
          </reference>
          <reference field="15" count="1" selected="0">
            <x v="2"/>
          </reference>
        </references>
      </pivotArea>
    </chartFormat>
    <chartFormat chart="13"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1DDCF5-D333-477A-96A2-BEA2BA73773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7">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numFmtId="164" showAll="0"/>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s>
  <rowItems count="1">
    <i/>
  </rowItems>
  <colItems count="1">
    <i/>
  </colItems>
  <dataFields count="1">
    <dataField name="Sum of Total_Investor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AF72CB-7FAB-483F-AEBA-35D0A4755E09}"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7">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6"/>
  </rowFields>
  <rowItems count="3">
    <i>
      <x/>
    </i>
    <i>
      <x v="1"/>
    </i>
    <i t="grand">
      <x/>
    </i>
  </rowItems>
  <colItems count="1">
    <i/>
  </colItems>
  <dataFields count="1">
    <dataField name="Count of Startup_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6" count="1" selected="0">
            <x v="0"/>
          </reference>
        </references>
      </pivotArea>
    </chartFormat>
    <chartFormat chart="4" format="6">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FCABC02-E3A2-4FFA-B25A-BDA3ED6D71AA}" sourceName="Country">
  <pivotTables>
    <pivotTable tabId="3" name="PivotTable1"/>
    <pivotTable tabId="3" name="PivotTable3"/>
    <pivotTable tabId="3" name="PivotTable4"/>
  </pivotTables>
  <data>
    <tabular pivotCacheId="389506279">
      <items count="10">
        <i x="4" s="1"/>
        <i x="9" s="1"/>
        <i x="2" s="1"/>
        <i x="5" s="1"/>
        <i x="1" s="1"/>
        <i x="0" s="1"/>
        <i x="3"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E3C926C-C449-4153-BF04-357005FCBF6C}" cache="Slicer_Country" caption="Count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unding_Date" xr10:uid="{D345EA07-A745-4D27-957C-AEA2ECBE869E}" sourceName="Funding_Date">
  <pivotTables>
    <pivotTable tabId="3" name="PivotTable1"/>
    <pivotTable tabId="3" name="PivotTable3"/>
    <pivotTable tabId="3" name="PivotTable4"/>
  </pivotTables>
  <state minimalRefreshVersion="6" lastRefreshVersion="6" pivotCacheId="389506279" filterType="unknown">
    <bounds startDate="202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nding_Date" xr10:uid="{BA588195-6EF9-4F98-8B78-54D3108F8924}" cache="NativeTimeline_Funding_Date" caption="Funding_Date" level="2" selectionLevel="2" scrollPosition="2026-06-0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unding_Date 1" xr10:uid="{86172E64-05A1-4414-AC31-42A85F3AA849}" cache="NativeTimeline_Funding_Date" caption="Funding_Date" level="2" selectionLevel="2" scrollPosition="2025-10-04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11/relationships/timeline" Target="../timelines/timelin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243D-8DD4-4567-9717-2ACA2E177925}">
  <dimension ref="A1:O32"/>
  <sheetViews>
    <sheetView zoomScale="64" workbookViewId="0">
      <selection activeCell="C26" sqref="C26"/>
    </sheetView>
  </sheetViews>
  <sheetFormatPr defaultRowHeight="14.4"/>
  <cols>
    <col min="1" max="1" width="14.33203125" bestFit="1" customWidth="1"/>
    <col min="2" max="2" width="18.33203125" bestFit="1" customWidth="1"/>
    <col min="3" max="3" width="24.5546875" bestFit="1" customWidth="1"/>
    <col min="4" max="4" width="23.88671875" bestFit="1" customWidth="1"/>
    <col min="5" max="5" width="27.88671875" bestFit="1" customWidth="1"/>
    <col min="6" max="6" width="12" bestFit="1" customWidth="1"/>
    <col min="7" max="7" width="27.88671875" bestFit="1" customWidth="1"/>
    <col min="8" max="8" width="17" bestFit="1" customWidth="1"/>
    <col min="9" max="14" width="11.5546875" bestFit="1" customWidth="1"/>
    <col min="15" max="15" width="12.6640625" bestFit="1" customWidth="1"/>
    <col min="17" max="17" width="13.33203125" bestFit="1" customWidth="1"/>
    <col min="18" max="18" width="18" bestFit="1" customWidth="1"/>
    <col min="19" max="19" width="27.33203125" bestFit="1" customWidth="1"/>
    <col min="20" max="21" width="19.88671875" bestFit="1" customWidth="1"/>
  </cols>
  <sheetData>
    <row r="1" spans="1:15">
      <c r="F1">
        <f>GETPIVOTDATA("Sum of Funding_Amount_USD",$A$3,"Industry","SaaS")</f>
        <v>13595960394</v>
      </c>
    </row>
    <row r="3" spans="1:15">
      <c r="A3" s="3" t="s">
        <v>10074</v>
      </c>
      <c r="B3" t="s">
        <v>10081</v>
      </c>
      <c r="C3" t="s">
        <v>10080</v>
      </c>
      <c r="D3" t="s">
        <v>10079</v>
      </c>
      <c r="E3" t="s">
        <v>10076</v>
      </c>
      <c r="G3" s="3" t="s">
        <v>10076</v>
      </c>
      <c r="H3" s="3" t="s">
        <v>10082</v>
      </c>
    </row>
    <row r="4" spans="1:15">
      <c r="A4" s="4" t="s">
        <v>96</v>
      </c>
      <c r="B4" s="5">
        <v>526</v>
      </c>
      <c r="C4" s="5">
        <v>508104758.96197718</v>
      </c>
      <c r="D4" s="5">
        <v>51863359.781368822</v>
      </c>
      <c r="E4" s="5">
        <v>13595960394</v>
      </c>
      <c r="G4" s="3" t="s">
        <v>10074</v>
      </c>
      <c r="H4" t="s">
        <v>23</v>
      </c>
      <c r="I4" t="s">
        <v>21</v>
      </c>
      <c r="J4" t="s">
        <v>29</v>
      </c>
      <c r="K4" t="s">
        <v>93</v>
      </c>
      <c r="L4" t="s">
        <v>80</v>
      </c>
      <c r="M4" t="s">
        <v>50</v>
      </c>
      <c r="N4" t="s">
        <v>77</v>
      </c>
      <c r="O4" t="s">
        <v>10075</v>
      </c>
    </row>
    <row r="5" spans="1:15">
      <c r="A5" s="4" t="s">
        <v>67</v>
      </c>
      <c r="B5" s="5">
        <v>522</v>
      </c>
      <c r="C5" s="5">
        <v>511025800.90038311</v>
      </c>
      <c r="D5" s="5">
        <v>48969578.237547889</v>
      </c>
      <c r="E5" s="5">
        <v>13291182030</v>
      </c>
      <c r="G5" s="4" t="s">
        <v>27</v>
      </c>
      <c r="H5" s="5">
        <v>1789970814</v>
      </c>
      <c r="I5" s="5">
        <v>1319788027</v>
      </c>
      <c r="J5" s="5">
        <v>2041666777</v>
      </c>
      <c r="K5" s="5">
        <v>1831064639</v>
      </c>
      <c r="L5" s="5">
        <v>1925607138</v>
      </c>
      <c r="M5" s="5">
        <v>2254193388</v>
      </c>
      <c r="N5" s="5">
        <v>1931343161</v>
      </c>
      <c r="O5" s="5">
        <v>13093633944</v>
      </c>
    </row>
    <row r="6" spans="1:15">
      <c r="A6" s="4" t="s">
        <v>26</v>
      </c>
      <c r="B6" s="5">
        <v>507</v>
      </c>
      <c r="C6" s="5">
        <v>508768630.20512819</v>
      </c>
      <c r="D6" s="5">
        <v>49129030.303747535</v>
      </c>
      <c r="E6" s="5">
        <v>13050665323</v>
      </c>
      <c r="G6" s="4" t="s">
        <v>19</v>
      </c>
      <c r="H6" s="5">
        <v>1967144003</v>
      </c>
      <c r="I6" s="5">
        <v>1430470521</v>
      </c>
      <c r="J6" s="5">
        <v>2011430186</v>
      </c>
      <c r="K6" s="5">
        <v>2428508838</v>
      </c>
      <c r="L6" s="5">
        <v>1676082677</v>
      </c>
      <c r="M6" s="5">
        <v>1703741318</v>
      </c>
      <c r="N6" s="5">
        <v>1793923995</v>
      </c>
      <c r="O6" s="5">
        <v>13011301538</v>
      </c>
    </row>
    <row r="7" spans="1:15">
      <c r="A7" s="4" t="s">
        <v>53</v>
      </c>
      <c r="B7" s="5">
        <v>518</v>
      </c>
      <c r="C7" s="5">
        <v>500281687.0945946</v>
      </c>
      <c r="D7" s="5">
        <v>47862260.866795368</v>
      </c>
      <c r="E7" s="5">
        <v>12759871265</v>
      </c>
      <c r="G7" s="4" t="s">
        <v>46</v>
      </c>
      <c r="H7" s="5">
        <v>1818869477</v>
      </c>
      <c r="I7" s="5">
        <v>1684840727</v>
      </c>
      <c r="J7" s="5">
        <v>1535773780</v>
      </c>
      <c r="K7" s="5">
        <v>2138514395</v>
      </c>
      <c r="L7" s="5">
        <v>1709795742</v>
      </c>
      <c r="M7" s="5">
        <v>2655007760</v>
      </c>
      <c r="N7" s="5">
        <v>1705955488</v>
      </c>
      <c r="O7" s="5">
        <v>13248757369</v>
      </c>
    </row>
    <row r="8" spans="1:15">
      <c r="A8" s="4" t="s">
        <v>49</v>
      </c>
      <c r="B8" s="5">
        <v>500</v>
      </c>
      <c r="C8" s="5">
        <v>489137195.11199999</v>
      </c>
      <c r="D8" s="5">
        <v>49501545.838</v>
      </c>
      <c r="E8" s="5">
        <v>12656993845</v>
      </c>
      <c r="G8" s="4" t="s">
        <v>10075</v>
      </c>
      <c r="H8" s="5">
        <v>5575984294</v>
      </c>
      <c r="I8" s="5">
        <v>4435099275</v>
      </c>
      <c r="J8" s="5">
        <v>5588870743</v>
      </c>
      <c r="K8" s="5">
        <v>6398087872</v>
      </c>
      <c r="L8" s="5">
        <v>5311485557</v>
      </c>
      <c r="M8" s="5">
        <v>6612942466</v>
      </c>
      <c r="N8" s="5">
        <v>5431222644</v>
      </c>
      <c r="O8" s="5">
        <v>39353692851</v>
      </c>
    </row>
    <row r="9" spans="1:15">
      <c r="A9" s="4" t="s">
        <v>92</v>
      </c>
      <c r="B9" s="5">
        <v>494</v>
      </c>
      <c r="C9" s="5">
        <v>511079943.73886639</v>
      </c>
      <c r="D9" s="5">
        <v>47954860.657894738</v>
      </c>
      <c r="E9" s="5">
        <v>12527541251</v>
      </c>
    </row>
    <row r="10" spans="1:15">
      <c r="A10" s="4" t="s">
        <v>40</v>
      </c>
      <c r="B10" s="5">
        <v>494</v>
      </c>
      <c r="C10" s="5">
        <v>509290060.64574897</v>
      </c>
      <c r="D10" s="5">
        <v>52250146.87651822</v>
      </c>
      <c r="E10" s="5">
        <v>12518584338</v>
      </c>
    </row>
    <row r="11" spans="1:15">
      <c r="A11" s="4" t="s">
        <v>60</v>
      </c>
      <c r="B11" s="5">
        <v>499</v>
      </c>
      <c r="C11" s="5">
        <v>493077110.02404809</v>
      </c>
      <c r="D11" s="5">
        <v>51964642.641282566</v>
      </c>
      <c r="E11" s="5">
        <v>12337136843</v>
      </c>
    </row>
    <row r="12" spans="1:15">
      <c r="A12" s="4" t="s">
        <v>45</v>
      </c>
      <c r="B12" s="5">
        <v>463</v>
      </c>
      <c r="C12" s="5">
        <v>500522854.30453563</v>
      </c>
      <c r="D12" s="5">
        <v>51877158.501079917</v>
      </c>
      <c r="E12" s="5">
        <v>12084240793</v>
      </c>
    </row>
    <row r="13" spans="1:15">
      <c r="A13" s="4" t="s">
        <v>18</v>
      </c>
      <c r="B13" s="5">
        <v>477</v>
      </c>
      <c r="C13" s="5">
        <v>491872036.63522011</v>
      </c>
      <c r="D13" s="5">
        <v>49259793.327044025</v>
      </c>
      <c r="E13" s="5">
        <v>11997711824</v>
      </c>
    </row>
    <row r="14" spans="1:15">
      <c r="A14" s="4" t="s">
        <v>10075</v>
      </c>
      <c r="B14" s="5">
        <v>5000</v>
      </c>
      <c r="C14" s="5">
        <v>502430416.27100003</v>
      </c>
      <c r="D14" s="5">
        <v>50048353.140000001</v>
      </c>
      <c r="E14" s="5">
        <v>126819887906</v>
      </c>
    </row>
    <row r="16" spans="1:15">
      <c r="A16" t="str">
        <f>A4</f>
        <v>SaaS</v>
      </c>
      <c r="B16">
        <f>GETPIVOTDATA("Count of Startup_ID",$A$3)</f>
        <v>5000</v>
      </c>
      <c r="C16">
        <f>AVERAGE(GETPIVOTDATA("Average of Valuation_USD",$A$3))</f>
        <v>502430416.27100003</v>
      </c>
      <c r="E16" s="7">
        <f>GETPIVOTDATA("Sum of Funding_Amount_USD",$A$3)</f>
        <v>126819887906</v>
      </c>
    </row>
    <row r="18" spans="1:5">
      <c r="A18" s="3" t="s">
        <v>10074</v>
      </c>
      <c r="B18" t="s">
        <v>10077</v>
      </c>
      <c r="C18" t="s">
        <v>10078</v>
      </c>
    </row>
    <row r="19" spans="1:5">
      <c r="A19" s="4" t="s">
        <v>62</v>
      </c>
      <c r="B19" s="5">
        <v>25764768.066666666</v>
      </c>
      <c r="C19" s="5">
        <v>33671661472</v>
      </c>
    </row>
    <row r="20" spans="1:5">
      <c r="A20" s="4" t="s">
        <v>36</v>
      </c>
      <c r="B20" s="5">
        <v>25763928.039808918</v>
      </c>
      <c r="C20" s="5">
        <v>32037662346</v>
      </c>
    </row>
    <row r="21" spans="1:5">
      <c r="A21" s="4" t="s">
        <v>30</v>
      </c>
      <c r="B21" s="5">
        <v>25761709.062399998</v>
      </c>
      <c r="C21" s="5">
        <v>31267573343</v>
      </c>
    </row>
    <row r="22" spans="1:5">
      <c r="A22" s="4" t="s">
        <v>140</v>
      </c>
      <c r="B22" s="5">
        <v>24982613.115015976</v>
      </c>
      <c r="C22" s="5">
        <v>30862760789</v>
      </c>
    </row>
    <row r="23" spans="1:5">
      <c r="A23" s="4" t="s">
        <v>22</v>
      </c>
      <c r="B23" s="5">
        <v>24714912.430817612</v>
      </c>
      <c r="C23" s="5">
        <v>32054831175</v>
      </c>
    </row>
    <row r="24" spans="1:5">
      <c r="A24" s="4" t="s">
        <v>10075</v>
      </c>
      <c r="B24" s="5">
        <v>25397750.155696202</v>
      </c>
      <c r="C24" s="5">
        <v>159894489125</v>
      </c>
    </row>
    <row r="26" spans="1:5">
      <c r="C26" s="6" t="s">
        <v>10074</v>
      </c>
      <c r="D26" s="6" t="s">
        <v>10077</v>
      </c>
    </row>
    <row r="27" spans="1:5">
      <c r="C27" s="4" t="s">
        <v>62</v>
      </c>
      <c r="D27" s="5">
        <v>25764768.066666666</v>
      </c>
    </row>
    <row r="28" spans="1:5">
      <c r="C28" s="4" t="s">
        <v>36</v>
      </c>
      <c r="D28" s="5">
        <v>25763928.039808918</v>
      </c>
    </row>
    <row r="29" spans="1:5">
      <c r="C29" s="4" t="s">
        <v>30</v>
      </c>
      <c r="D29" s="5">
        <v>25761709.062399998</v>
      </c>
      <c r="E29">
        <f>GETPIVOTDATA("Sum of Revenue_USD",$A$18)</f>
        <v>159894489125</v>
      </c>
    </row>
    <row r="30" spans="1:5">
      <c r="C30" s="4" t="s">
        <v>140</v>
      </c>
      <c r="D30" s="5">
        <v>24982613.115015976</v>
      </c>
    </row>
    <row r="31" spans="1:5">
      <c r="C31" s="4" t="s">
        <v>22</v>
      </c>
      <c r="D31" s="5">
        <v>24714912.430817612</v>
      </c>
    </row>
    <row r="32" spans="1:5">
      <c r="C32" s="10" t="s">
        <v>10075</v>
      </c>
      <c r="D32" s="9">
        <v>25397750.155696202</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77BBC-930C-4974-B92F-D5305A09C01E}">
  <dimension ref="A1:V1"/>
  <sheetViews>
    <sheetView tabSelected="1" zoomScale="45" workbookViewId="0">
      <selection activeCell="AB3" sqref="AB3"/>
    </sheetView>
  </sheetViews>
  <sheetFormatPr defaultRowHeight="14.4"/>
  <sheetData>
    <row r="1" spans="1:22" ht="61.2">
      <c r="A1" s="11" t="s">
        <v>10087</v>
      </c>
      <c r="B1" s="12"/>
      <c r="C1" s="12"/>
      <c r="D1" s="12"/>
      <c r="E1" s="12"/>
      <c r="F1" s="12"/>
      <c r="G1" s="13"/>
      <c r="H1" s="13"/>
      <c r="I1" s="13"/>
      <c r="J1" s="13"/>
      <c r="K1" s="13"/>
      <c r="L1" s="13"/>
      <c r="M1" s="13"/>
      <c r="N1" s="13"/>
      <c r="O1" s="13"/>
      <c r="P1" s="13"/>
      <c r="Q1" s="13"/>
      <c r="R1" s="13"/>
      <c r="S1" s="13"/>
      <c r="T1" s="13"/>
      <c r="U1" s="13"/>
      <c r="V1" s="13"/>
    </row>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CD2B2-6F4F-48BF-92D3-548861C0FFCF}">
  <dimension ref="A3:E17"/>
  <sheetViews>
    <sheetView workbookViewId="0">
      <selection activeCell="A13" sqref="A13:B13"/>
      <pivotSelection pane="bottomRight" showHeader="1" extendable="1" axis="axisRow" max="5" activeRow="12" previousRow="12" click="1" r:id="rId1">
        <pivotArea dataOnly="0" fieldPosition="0">
          <references count="1">
            <reference field="15" count="1">
              <x v="0"/>
            </reference>
          </references>
        </pivotArea>
      </pivotSelection>
    </sheetView>
  </sheetViews>
  <sheetFormatPr defaultRowHeight="14.4"/>
  <cols>
    <col min="1" max="1" width="12.5546875" bestFit="1" customWidth="1"/>
    <col min="2" max="2" width="18" bestFit="1" customWidth="1"/>
    <col min="4" max="5" width="20.5546875" bestFit="1" customWidth="1"/>
  </cols>
  <sheetData>
    <row r="3" spans="1:5">
      <c r="A3" s="3" t="s">
        <v>10074</v>
      </c>
      <c r="B3" t="s">
        <v>10081</v>
      </c>
      <c r="D3" t="s">
        <v>10086</v>
      </c>
    </row>
    <row r="4" spans="1:5">
      <c r="A4" s="4" t="s">
        <v>10084</v>
      </c>
      <c r="B4" s="5">
        <v>3994</v>
      </c>
      <c r="D4" s="5">
        <v>39590</v>
      </c>
      <c r="E4">
        <f>GETPIVOTDATA("Total_Investors",$D$3)</f>
        <v>39590</v>
      </c>
    </row>
    <row r="5" spans="1:5">
      <c r="A5" s="4" t="s">
        <v>10085</v>
      </c>
      <c r="B5" s="5">
        <v>1006</v>
      </c>
    </row>
    <row r="6" spans="1:5">
      <c r="A6" s="4" t="s">
        <v>10075</v>
      </c>
      <c r="B6" s="5">
        <v>5000</v>
      </c>
    </row>
    <row r="8" spans="1:5">
      <c r="B8">
        <f>GETPIVOTDATA("Startup_ID",$A$3,"Unicorn","Near Unicorn")</f>
        <v>1006</v>
      </c>
    </row>
    <row r="12" spans="1:5">
      <c r="A12" s="3" t="s">
        <v>10074</v>
      </c>
      <c r="B12" t="s">
        <v>10081</v>
      </c>
    </row>
    <row r="13" spans="1:5">
      <c r="A13" s="4" t="s">
        <v>37</v>
      </c>
      <c r="B13" s="5">
        <v>1254</v>
      </c>
    </row>
    <row r="14" spans="1:5">
      <c r="A14" s="4" t="s">
        <v>42</v>
      </c>
      <c r="B14" s="5">
        <v>1190</v>
      </c>
    </row>
    <row r="15" spans="1:5">
      <c r="A15" s="4" t="s">
        <v>31</v>
      </c>
      <c r="B15" s="5">
        <v>1280</v>
      </c>
    </row>
    <row r="16" spans="1:5">
      <c r="A16" s="4" t="s">
        <v>23</v>
      </c>
      <c r="B16" s="5">
        <v>1276</v>
      </c>
    </row>
    <row r="17" spans="1:2">
      <c r="A17" s="4" t="s">
        <v>10075</v>
      </c>
      <c r="B17" s="5">
        <v>5000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001"/>
  <sheetViews>
    <sheetView zoomScale="88" workbookViewId="0">
      <selection activeCell="D26" sqref="D26"/>
    </sheetView>
  </sheetViews>
  <sheetFormatPr defaultRowHeight="14.4"/>
  <cols>
    <col min="1" max="1" width="10" bestFit="1" customWidth="1"/>
    <col min="2" max="2" width="13.33203125" bestFit="1" customWidth="1"/>
    <col min="3" max="3" width="12" bestFit="1" customWidth="1"/>
    <col min="4" max="4" width="9" bestFit="1" customWidth="1"/>
    <col min="5" max="5" width="12" bestFit="1" customWidth="1"/>
    <col min="6" max="6" width="13.21875" bestFit="1" customWidth="1"/>
    <col min="7" max="7" width="12.6640625" bestFit="1" customWidth="1"/>
    <col min="8" max="8" width="13.5546875" bestFit="1" customWidth="1"/>
    <col min="9" max="9" width="20.44140625" bestFit="1" customWidth="1"/>
    <col min="10" max="10" width="18.21875" bestFit="1" customWidth="1"/>
    <col min="11" max="11" width="18.44140625" bestFit="1" customWidth="1"/>
    <col min="12" max="12" width="14" bestFit="1" customWidth="1"/>
    <col min="13" max="13" width="10.109375" bestFit="1" customWidth="1"/>
    <col min="14" max="14" width="12.88671875" bestFit="1" customWidth="1"/>
    <col min="15" max="15" width="20.33203125" bestFit="1" customWidth="1"/>
    <col min="16" max="16" width="13.5546875" bestFit="1" customWidth="1"/>
    <col min="17" max="17" width="11.21875" bestFit="1" customWidth="1"/>
    <col min="20" max="20" width="11.77734375" bestFit="1"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10083</v>
      </c>
    </row>
    <row r="2" spans="1:20">
      <c r="A2" t="s">
        <v>16</v>
      </c>
      <c r="B2" t="s">
        <v>17</v>
      </c>
      <c r="C2" t="s">
        <v>18</v>
      </c>
      <c r="D2" t="s">
        <v>19</v>
      </c>
      <c r="E2" t="s">
        <v>20</v>
      </c>
      <c r="F2">
        <v>2021</v>
      </c>
      <c r="G2" s="2">
        <v>45279</v>
      </c>
      <c r="H2" t="s">
        <v>21</v>
      </c>
      <c r="I2">
        <v>17912655</v>
      </c>
      <c r="J2">
        <v>324507361</v>
      </c>
      <c r="K2" t="s">
        <v>22</v>
      </c>
      <c r="L2">
        <v>3</v>
      </c>
      <c r="M2">
        <v>2408</v>
      </c>
      <c r="N2">
        <v>92971587</v>
      </c>
      <c r="O2">
        <v>37</v>
      </c>
      <c r="P2" t="s">
        <v>23</v>
      </c>
      <c r="Q2" s="8" t="str">
        <f>IF(J2&gt;=800000000,"Near Unicorn","Early Stage")</f>
        <v>Early Stage</v>
      </c>
      <c r="S2" t="b">
        <f>ISNUMBER((J2))</f>
        <v>1</v>
      </c>
      <c r="T2">
        <f>MAX(J:J)</f>
        <v>999967121</v>
      </c>
    </row>
    <row r="3" spans="1:20">
      <c r="A3" t="s">
        <v>24</v>
      </c>
      <c r="B3" t="s">
        <v>25</v>
      </c>
      <c r="C3" t="s">
        <v>26</v>
      </c>
      <c r="D3" t="s">
        <v>27</v>
      </c>
      <c r="E3" t="s">
        <v>28</v>
      </c>
      <c r="F3">
        <v>2011</v>
      </c>
      <c r="G3" s="2">
        <v>44609</v>
      </c>
      <c r="H3" t="s">
        <v>29</v>
      </c>
      <c r="I3">
        <v>31712335</v>
      </c>
      <c r="J3">
        <v>241414683</v>
      </c>
      <c r="K3" t="s">
        <v>30</v>
      </c>
      <c r="L3">
        <v>1</v>
      </c>
      <c r="M3">
        <v>548</v>
      </c>
      <c r="N3">
        <v>16053527</v>
      </c>
      <c r="O3">
        <v>26</v>
      </c>
      <c r="P3" t="s">
        <v>31</v>
      </c>
      <c r="Q3" s="8" t="str">
        <f t="shared" ref="Q3:Q66" si="0">IF(J3&gt;=800000000,"Near Unicorn","Early Stage")</f>
        <v>Early Stage</v>
      </c>
    </row>
    <row r="4" spans="1:20">
      <c r="A4" t="s">
        <v>32</v>
      </c>
      <c r="B4" t="s">
        <v>33</v>
      </c>
      <c r="C4" t="s">
        <v>26</v>
      </c>
      <c r="D4" t="s">
        <v>34</v>
      </c>
      <c r="E4" t="s">
        <v>35</v>
      </c>
      <c r="F4">
        <v>2010</v>
      </c>
      <c r="G4" s="2">
        <v>45109</v>
      </c>
      <c r="H4" t="s">
        <v>29</v>
      </c>
      <c r="I4">
        <v>29003372</v>
      </c>
      <c r="J4">
        <v>16469187</v>
      </c>
      <c r="K4" t="s">
        <v>36</v>
      </c>
      <c r="L4">
        <v>2</v>
      </c>
      <c r="M4">
        <v>3596</v>
      </c>
      <c r="N4">
        <v>61801859</v>
      </c>
      <c r="O4">
        <v>22</v>
      </c>
      <c r="P4" t="s">
        <v>37</v>
      </c>
      <c r="Q4" s="8" t="str">
        <f t="shared" si="0"/>
        <v>Early Stage</v>
      </c>
    </row>
    <row r="5" spans="1:20">
      <c r="A5" t="s">
        <v>38</v>
      </c>
      <c r="B5" t="s">
        <v>39</v>
      </c>
      <c r="C5" t="s">
        <v>40</v>
      </c>
      <c r="D5" t="s">
        <v>27</v>
      </c>
      <c r="E5" t="s">
        <v>28</v>
      </c>
      <c r="F5">
        <v>2020</v>
      </c>
      <c r="G5" s="2">
        <v>45325</v>
      </c>
      <c r="H5" t="s">
        <v>21</v>
      </c>
      <c r="I5">
        <v>17706224</v>
      </c>
      <c r="J5">
        <v>63614738</v>
      </c>
      <c r="K5" t="s">
        <v>41</v>
      </c>
      <c r="L5">
        <v>10</v>
      </c>
      <c r="M5">
        <v>4042</v>
      </c>
      <c r="N5">
        <v>38960424</v>
      </c>
      <c r="O5">
        <v>33</v>
      </c>
      <c r="P5" t="s">
        <v>42</v>
      </c>
      <c r="Q5" s="8" t="str">
        <f t="shared" si="0"/>
        <v>Early Stage</v>
      </c>
    </row>
    <row r="6" spans="1:20">
      <c r="A6" t="s">
        <v>43</v>
      </c>
      <c r="B6" t="s">
        <v>44</v>
      </c>
      <c r="C6" t="s">
        <v>45</v>
      </c>
      <c r="D6" t="s">
        <v>46</v>
      </c>
      <c r="E6" t="s">
        <v>46</v>
      </c>
      <c r="F6">
        <v>2018</v>
      </c>
      <c r="G6" s="2">
        <v>44318</v>
      </c>
      <c r="H6" t="s">
        <v>21</v>
      </c>
      <c r="I6">
        <v>35921166</v>
      </c>
      <c r="J6">
        <v>886825091</v>
      </c>
      <c r="K6" t="s">
        <v>41</v>
      </c>
      <c r="L6">
        <v>5</v>
      </c>
      <c r="M6">
        <v>301</v>
      </c>
      <c r="N6">
        <v>69961254</v>
      </c>
      <c r="O6">
        <v>7</v>
      </c>
      <c r="P6" t="s">
        <v>23</v>
      </c>
      <c r="Q6" s="8" t="str">
        <f t="shared" si="0"/>
        <v>Near Unicorn</v>
      </c>
    </row>
    <row r="7" spans="1:20">
      <c r="A7" t="s">
        <v>47</v>
      </c>
      <c r="B7" t="s">
        <v>48</v>
      </c>
      <c r="C7" t="s">
        <v>49</v>
      </c>
      <c r="D7" t="s">
        <v>46</v>
      </c>
      <c r="E7" t="s">
        <v>46</v>
      </c>
      <c r="F7">
        <v>2023</v>
      </c>
      <c r="G7" s="2">
        <v>45909</v>
      </c>
      <c r="H7" t="s">
        <v>50</v>
      </c>
      <c r="I7">
        <v>31219179</v>
      </c>
      <c r="J7">
        <v>279776654</v>
      </c>
      <c r="K7" t="s">
        <v>22</v>
      </c>
      <c r="L7">
        <v>11</v>
      </c>
      <c r="M7">
        <v>1003</v>
      </c>
      <c r="N7">
        <v>44490401</v>
      </c>
      <c r="O7">
        <v>30</v>
      </c>
      <c r="P7" t="s">
        <v>23</v>
      </c>
      <c r="Q7" s="8" t="str">
        <f t="shared" si="0"/>
        <v>Early Stage</v>
      </c>
    </row>
    <row r="8" spans="1:20">
      <c r="A8" t="s">
        <v>51</v>
      </c>
      <c r="B8" t="s">
        <v>52</v>
      </c>
      <c r="C8" t="s">
        <v>53</v>
      </c>
      <c r="D8" t="s">
        <v>54</v>
      </c>
      <c r="E8" t="s">
        <v>55</v>
      </c>
      <c r="F8">
        <v>2015</v>
      </c>
      <c r="G8" s="2">
        <v>44275</v>
      </c>
      <c r="H8" t="s">
        <v>29</v>
      </c>
      <c r="I8">
        <v>11926629</v>
      </c>
      <c r="J8">
        <v>63855660</v>
      </c>
      <c r="K8" t="s">
        <v>30</v>
      </c>
      <c r="L8">
        <v>12</v>
      </c>
      <c r="M8">
        <v>1624</v>
      </c>
      <c r="N8">
        <v>33351808</v>
      </c>
      <c r="O8">
        <v>8</v>
      </c>
      <c r="P8" t="s">
        <v>31</v>
      </c>
      <c r="Q8" s="8" t="str">
        <f t="shared" si="0"/>
        <v>Early Stage</v>
      </c>
    </row>
    <row r="9" spans="1:20">
      <c r="A9" t="s">
        <v>56</v>
      </c>
      <c r="B9" t="s">
        <v>57</v>
      </c>
      <c r="C9" t="s">
        <v>26</v>
      </c>
      <c r="D9" t="s">
        <v>19</v>
      </c>
      <c r="E9" t="s">
        <v>20</v>
      </c>
      <c r="F9">
        <v>2020</v>
      </c>
      <c r="G9" s="2">
        <v>44980</v>
      </c>
      <c r="H9" t="s">
        <v>50</v>
      </c>
      <c r="I9">
        <v>22152057</v>
      </c>
      <c r="J9">
        <v>269092474</v>
      </c>
      <c r="K9" t="s">
        <v>30</v>
      </c>
      <c r="L9">
        <v>4</v>
      </c>
      <c r="M9">
        <v>2452</v>
      </c>
      <c r="N9">
        <v>47164708</v>
      </c>
      <c r="O9">
        <v>29</v>
      </c>
      <c r="P9" t="s">
        <v>31</v>
      </c>
      <c r="Q9" s="8" t="str">
        <f t="shared" si="0"/>
        <v>Early Stage</v>
      </c>
    </row>
    <row r="10" spans="1:20">
      <c r="A10" t="s">
        <v>58</v>
      </c>
      <c r="B10" t="s">
        <v>59</v>
      </c>
      <c r="C10" t="s">
        <v>60</v>
      </c>
      <c r="D10" t="s">
        <v>54</v>
      </c>
      <c r="E10" t="s">
        <v>61</v>
      </c>
      <c r="F10">
        <v>2016</v>
      </c>
      <c r="G10" s="2">
        <v>44399</v>
      </c>
      <c r="H10" t="s">
        <v>29</v>
      </c>
      <c r="I10">
        <v>15362543</v>
      </c>
      <c r="J10">
        <v>740379613</v>
      </c>
      <c r="K10" t="s">
        <v>62</v>
      </c>
      <c r="L10">
        <v>14</v>
      </c>
      <c r="M10">
        <v>2022</v>
      </c>
      <c r="N10">
        <v>18331854</v>
      </c>
      <c r="O10">
        <v>3</v>
      </c>
      <c r="P10" t="s">
        <v>23</v>
      </c>
      <c r="Q10" s="8" t="str">
        <f t="shared" si="0"/>
        <v>Early Stage</v>
      </c>
    </row>
    <row r="11" spans="1:20">
      <c r="A11" t="s">
        <v>63</v>
      </c>
      <c r="B11" t="s">
        <v>64</v>
      </c>
      <c r="C11" t="s">
        <v>18</v>
      </c>
      <c r="D11" t="s">
        <v>27</v>
      </c>
      <c r="E11" t="s">
        <v>28</v>
      </c>
      <c r="F11">
        <v>2015</v>
      </c>
      <c r="G11" s="2">
        <v>44335</v>
      </c>
      <c r="H11" t="s">
        <v>50</v>
      </c>
      <c r="I11">
        <v>13030154</v>
      </c>
      <c r="J11">
        <v>329153791</v>
      </c>
      <c r="K11" t="s">
        <v>41</v>
      </c>
      <c r="L11">
        <v>9</v>
      </c>
      <c r="M11">
        <v>1045</v>
      </c>
      <c r="N11">
        <v>42606517</v>
      </c>
      <c r="O11">
        <v>21</v>
      </c>
      <c r="P11" t="s">
        <v>23</v>
      </c>
      <c r="Q11" s="8" t="str">
        <f t="shared" si="0"/>
        <v>Early Stage</v>
      </c>
    </row>
    <row r="12" spans="1:20">
      <c r="A12" t="s">
        <v>65</v>
      </c>
      <c r="B12" t="s">
        <v>66</v>
      </c>
      <c r="C12" t="s">
        <v>67</v>
      </c>
      <c r="D12" t="s">
        <v>68</v>
      </c>
      <c r="E12" t="s">
        <v>69</v>
      </c>
      <c r="F12">
        <v>2014</v>
      </c>
      <c r="G12" s="2">
        <v>45473</v>
      </c>
      <c r="H12" t="s">
        <v>29</v>
      </c>
      <c r="I12">
        <v>25276269</v>
      </c>
      <c r="J12">
        <v>956460313</v>
      </c>
      <c r="K12" t="s">
        <v>30</v>
      </c>
      <c r="L12">
        <v>13</v>
      </c>
      <c r="M12">
        <v>865</v>
      </c>
      <c r="N12">
        <v>24469190</v>
      </c>
      <c r="O12">
        <v>38</v>
      </c>
      <c r="P12" t="s">
        <v>42</v>
      </c>
      <c r="Q12" s="8" t="str">
        <f t="shared" si="0"/>
        <v>Near Unicorn</v>
      </c>
    </row>
    <row r="13" spans="1:20">
      <c r="A13" t="s">
        <v>70</v>
      </c>
      <c r="B13" t="s">
        <v>71</v>
      </c>
      <c r="C13" t="s">
        <v>40</v>
      </c>
      <c r="D13" t="s">
        <v>72</v>
      </c>
      <c r="E13" t="s">
        <v>73</v>
      </c>
      <c r="F13">
        <v>2022</v>
      </c>
      <c r="G13" s="2">
        <v>45309</v>
      </c>
      <c r="H13" t="s">
        <v>21</v>
      </c>
      <c r="I13">
        <v>31680405</v>
      </c>
      <c r="J13">
        <v>282523082</v>
      </c>
      <c r="K13" t="s">
        <v>41</v>
      </c>
      <c r="L13">
        <v>1</v>
      </c>
      <c r="M13">
        <v>4014</v>
      </c>
      <c r="N13">
        <v>6919234</v>
      </c>
      <c r="O13">
        <v>6</v>
      </c>
      <c r="P13" t="s">
        <v>31</v>
      </c>
      <c r="Q13" s="8" t="str">
        <f t="shared" si="0"/>
        <v>Early Stage</v>
      </c>
    </row>
    <row r="14" spans="1:20">
      <c r="A14" t="s">
        <v>74</v>
      </c>
      <c r="B14" t="s">
        <v>75</v>
      </c>
      <c r="C14" t="s">
        <v>45</v>
      </c>
      <c r="D14" t="s">
        <v>68</v>
      </c>
      <c r="E14" t="s">
        <v>76</v>
      </c>
      <c r="F14">
        <v>2012</v>
      </c>
      <c r="G14" s="2">
        <v>44763</v>
      </c>
      <c r="H14" t="s">
        <v>77</v>
      </c>
      <c r="I14">
        <v>29786445</v>
      </c>
      <c r="J14">
        <v>935293835</v>
      </c>
      <c r="K14" t="s">
        <v>62</v>
      </c>
      <c r="L14">
        <v>8</v>
      </c>
      <c r="M14">
        <v>1666</v>
      </c>
      <c r="N14">
        <v>89974218</v>
      </c>
      <c r="O14">
        <v>20</v>
      </c>
      <c r="P14" t="s">
        <v>23</v>
      </c>
      <c r="Q14" s="8" t="str">
        <f t="shared" si="0"/>
        <v>Near Unicorn</v>
      </c>
    </row>
    <row r="15" spans="1:20">
      <c r="A15" t="s">
        <v>78</v>
      </c>
      <c r="B15" t="s">
        <v>79</v>
      </c>
      <c r="C15" t="s">
        <v>60</v>
      </c>
      <c r="D15" t="s">
        <v>46</v>
      </c>
      <c r="E15" t="s">
        <v>46</v>
      </c>
      <c r="F15">
        <v>2013</v>
      </c>
      <c r="G15" s="2">
        <v>45302</v>
      </c>
      <c r="H15" t="s">
        <v>80</v>
      </c>
      <c r="I15">
        <v>6198479</v>
      </c>
      <c r="J15">
        <v>132812668</v>
      </c>
      <c r="K15" t="s">
        <v>62</v>
      </c>
      <c r="L15">
        <v>11</v>
      </c>
      <c r="M15">
        <v>1892</v>
      </c>
      <c r="N15">
        <v>87118941</v>
      </c>
      <c r="O15">
        <v>26</v>
      </c>
      <c r="P15" t="s">
        <v>37</v>
      </c>
      <c r="Q15" s="8" t="str">
        <f t="shared" si="0"/>
        <v>Early Stage</v>
      </c>
    </row>
    <row r="16" spans="1:20">
      <c r="A16" t="s">
        <v>81</v>
      </c>
      <c r="B16" t="s">
        <v>82</v>
      </c>
      <c r="C16" t="s">
        <v>18</v>
      </c>
      <c r="D16" t="s">
        <v>27</v>
      </c>
      <c r="E16" t="s">
        <v>83</v>
      </c>
      <c r="F16">
        <v>2010</v>
      </c>
      <c r="G16" s="2">
        <v>45011</v>
      </c>
      <c r="H16" t="s">
        <v>29</v>
      </c>
      <c r="I16">
        <v>12716680</v>
      </c>
      <c r="J16">
        <v>328273421</v>
      </c>
      <c r="K16" t="s">
        <v>22</v>
      </c>
      <c r="L16">
        <v>12</v>
      </c>
      <c r="M16">
        <v>906</v>
      </c>
      <c r="N16">
        <v>20517919</v>
      </c>
      <c r="O16">
        <v>24</v>
      </c>
      <c r="P16" t="s">
        <v>42</v>
      </c>
      <c r="Q16" s="8" t="str">
        <f t="shared" si="0"/>
        <v>Early Stage</v>
      </c>
    </row>
    <row r="17" spans="1:17">
      <c r="A17" t="s">
        <v>84</v>
      </c>
      <c r="B17" t="s">
        <v>85</v>
      </c>
      <c r="C17" t="s">
        <v>40</v>
      </c>
      <c r="D17" t="s">
        <v>46</v>
      </c>
      <c r="E17" t="s">
        <v>46</v>
      </c>
      <c r="F17">
        <v>2012</v>
      </c>
      <c r="G17" s="2">
        <v>44936</v>
      </c>
      <c r="H17" t="s">
        <v>77</v>
      </c>
      <c r="I17">
        <v>43151147</v>
      </c>
      <c r="J17">
        <v>163336313</v>
      </c>
      <c r="K17" t="s">
        <v>30</v>
      </c>
      <c r="L17">
        <v>8</v>
      </c>
      <c r="M17">
        <v>3537</v>
      </c>
      <c r="N17">
        <v>49452016</v>
      </c>
      <c r="O17">
        <v>26</v>
      </c>
      <c r="P17" t="s">
        <v>23</v>
      </c>
      <c r="Q17" s="8" t="str">
        <f t="shared" si="0"/>
        <v>Early Stage</v>
      </c>
    </row>
    <row r="18" spans="1:17">
      <c r="A18" t="s">
        <v>86</v>
      </c>
      <c r="B18" t="s">
        <v>87</v>
      </c>
      <c r="C18" t="s">
        <v>45</v>
      </c>
      <c r="D18" t="s">
        <v>88</v>
      </c>
      <c r="E18" t="s">
        <v>89</v>
      </c>
      <c r="F18">
        <v>2015</v>
      </c>
      <c r="G18" s="2">
        <v>45928</v>
      </c>
      <c r="H18" t="s">
        <v>29</v>
      </c>
      <c r="I18">
        <v>22887885</v>
      </c>
      <c r="J18">
        <v>199230005</v>
      </c>
      <c r="K18" t="s">
        <v>22</v>
      </c>
      <c r="L18">
        <v>8</v>
      </c>
      <c r="M18">
        <v>3491</v>
      </c>
      <c r="N18">
        <v>38809052</v>
      </c>
      <c r="O18">
        <v>29</v>
      </c>
      <c r="P18" t="s">
        <v>23</v>
      </c>
      <c r="Q18" s="8" t="str">
        <f t="shared" si="0"/>
        <v>Early Stage</v>
      </c>
    </row>
    <row r="19" spans="1:17">
      <c r="A19" t="s">
        <v>90</v>
      </c>
      <c r="B19" t="s">
        <v>91</v>
      </c>
      <c r="C19" t="s">
        <v>92</v>
      </c>
      <c r="D19" t="s">
        <v>34</v>
      </c>
      <c r="E19" t="s">
        <v>35</v>
      </c>
      <c r="F19">
        <v>2019</v>
      </c>
      <c r="G19" s="2">
        <v>45625</v>
      </c>
      <c r="H19" t="s">
        <v>93</v>
      </c>
      <c r="I19">
        <v>28582391</v>
      </c>
      <c r="J19">
        <v>729366748</v>
      </c>
      <c r="K19" t="s">
        <v>30</v>
      </c>
      <c r="L19">
        <v>10</v>
      </c>
      <c r="M19">
        <v>870</v>
      </c>
      <c r="N19">
        <v>19005012</v>
      </c>
      <c r="O19">
        <v>38</v>
      </c>
      <c r="P19" t="s">
        <v>42</v>
      </c>
      <c r="Q19" s="8" t="str">
        <f t="shared" si="0"/>
        <v>Early Stage</v>
      </c>
    </row>
    <row r="20" spans="1:17">
      <c r="A20" t="s">
        <v>94</v>
      </c>
      <c r="B20" t="s">
        <v>95</v>
      </c>
      <c r="C20" t="s">
        <v>96</v>
      </c>
      <c r="D20" t="s">
        <v>54</v>
      </c>
      <c r="E20" t="s">
        <v>55</v>
      </c>
      <c r="F20">
        <v>2024</v>
      </c>
      <c r="G20" s="2">
        <v>45836</v>
      </c>
      <c r="H20" t="s">
        <v>21</v>
      </c>
      <c r="I20">
        <v>45360679</v>
      </c>
      <c r="J20">
        <v>377529132</v>
      </c>
      <c r="K20" t="s">
        <v>30</v>
      </c>
      <c r="L20">
        <v>3</v>
      </c>
      <c r="M20">
        <v>2293</v>
      </c>
      <c r="N20">
        <v>36999163</v>
      </c>
      <c r="O20">
        <v>38</v>
      </c>
      <c r="P20" t="s">
        <v>31</v>
      </c>
      <c r="Q20" s="8" t="str">
        <f t="shared" si="0"/>
        <v>Early Stage</v>
      </c>
    </row>
    <row r="21" spans="1:17">
      <c r="A21" t="s">
        <v>97</v>
      </c>
      <c r="B21" t="s">
        <v>98</v>
      </c>
      <c r="C21" t="s">
        <v>67</v>
      </c>
      <c r="D21" t="s">
        <v>19</v>
      </c>
      <c r="E21" t="s">
        <v>20</v>
      </c>
      <c r="F21">
        <v>2014</v>
      </c>
      <c r="G21" s="2">
        <v>44830</v>
      </c>
      <c r="H21" t="s">
        <v>29</v>
      </c>
      <c r="I21">
        <v>8406580</v>
      </c>
      <c r="J21">
        <v>242595121</v>
      </c>
      <c r="K21" t="s">
        <v>41</v>
      </c>
      <c r="L21">
        <v>11</v>
      </c>
      <c r="M21">
        <v>2565</v>
      </c>
      <c r="N21">
        <v>66407922</v>
      </c>
      <c r="O21">
        <v>8</v>
      </c>
      <c r="P21" t="s">
        <v>23</v>
      </c>
      <c r="Q21" s="8" t="str">
        <f t="shared" si="0"/>
        <v>Early Stage</v>
      </c>
    </row>
    <row r="22" spans="1:17">
      <c r="A22" t="s">
        <v>99</v>
      </c>
      <c r="B22" t="s">
        <v>100</v>
      </c>
      <c r="C22" t="s">
        <v>40</v>
      </c>
      <c r="D22" t="s">
        <v>72</v>
      </c>
      <c r="E22" t="s">
        <v>101</v>
      </c>
      <c r="F22">
        <v>2010</v>
      </c>
      <c r="G22" s="2">
        <v>44387</v>
      </c>
      <c r="H22" t="s">
        <v>93</v>
      </c>
      <c r="I22">
        <v>36832702</v>
      </c>
      <c r="J22">
        <v>638718834</v>
      </c>
      <c r="K22" t="s">
        <v>62</v>
      </c>
      <c r="L22">
        <v>15</v>
      </c>
      <c r="M22">
        <v>1277</v>
      </c>
      <c r="N22">
        <v>38369767</v>
      </c>
      <c r="O22">
        <v>27</v>
      </c>
      <c r="P22" t="s">
        <v>42</v>
      </c>
      <c r="Q22" s="8" t="str">
        <f t="shared" si="0"/>
        <v>Early Stage</v>
      </c>
    </row>
    <row r="23" spans="1:17">
      <c r="A23" t="s">
        <v>102</v>
      </c>
      <c r="B23" t="s">
        <v>103</v>
      </c>
      <c r="C23" t="s">
        <v>45</v>
      </c>
      <c r="D23" t="s">
        <v>72</v>
      </c>
      <c r="E23" t="s">
        <v>101</v>
      </c>
      <c r="F23">
        <v>2015</v>
      </c>
      <c r="G23" s="2">
        <v>46058</v>
      </c>
      <c r="H23" t="s">
        <v>77</v>
      </c>
      <c r="I23">
        <v>40341528</v>
      </c>
      <c r="J23">
        <v>673227406</v>
      </c>
      <c r="K23" t="s">
        <v>36</v>
      </c>
      <c r="L23">
        <v>8</v>
      </c>
      <c r="M23">
        <v>1801</v>
      </c>
      <c r="N23">
        <v>8265011</v>
      </c>
      <c r="O23">
        <v>6</v>
      </c>
      <c r="P23" t="s">
        <v>37</v>
      </c>
      <c r="Q23" s="8" t="str">
        <f t="shared" si="0"/>
        <v>Early Stage</v>
      </c>
    </row>
    <row r="24" spans="1:17">
      <c r="A24" t="s">
        <v>104</v>
      </c>
      <c r="B24" t="s">
        <v>105</v>
      </c>
      <c r="C24" t="s">
        <v>49</v>
      </c>
      <c r="D24" t="s">
        <v>72</v>
      </c>
      <c r="E24" t="s">
        <v>101</v>
      </c>
      <c r="F24">
        <v>2024</v>
      </c>
      <c r="G24" s="2">
        <v>45065</v>
      </c>
      <c r="H24" t="s">
        <v>21</v>
      </c>
      <c r="I24">
        <v>2393293</v>
      </c>
      <c r="J24">
        <v>573435780</v>
      </c>
      <c r="K24" t="s">
        <v>36</v>
      </c>
      <c r="L24">
        <v>13</v>
      </c>
      <c r="M24">
        <v>3466</v>
      </c>
      <c r="N24">
        <v>37158705</v>
      </c>
      <c r="O24">
        <v>38</v>
      </c>
      <c r="P24" t="s">
        <v>23</v>
      </c>
      <c r="Q24" s="8" t="str">
        <f t="shared" si="0"/>
        <v>Early Stage</v>
      </c>
    </row>
    <row r="25" spans="1:17">
      <c r="A25" t="s">
        <v>106</v>
      </c>
      <c r="B25" t="s">
        <v>107</v>
      </c>
      <c r="C25" t="s">
        <v>67</v>
      </c>
      <c r="D25" t="s">
        <v>34</v>
      </c>
      <c r="E25" t="s">
        <v>35</v>
      </c>
      <c r="F25">
        <v>2022</v>
      </c>
      <c r="G25" s="2">
        <v>44385</v>
      </c>
      <c r="H25" t="s">
        <v>21</v>
      </c>
      <c r="I25">
        <v>988325</v>
      </c>
      <c r="J25">
        <v>348844245</v>
      </c>
      <c r="K25" t="s">
        <v>22</v>
      </c>
      <c r="L25">
        <v>12</v>
      </c>
      <c r="M25">
        <v>3728</v>
      </c>
      <c r="N25">
        <v>70247602</v>
      </c>
      <c r="O25">
        <v>24</v>
      </c>
      <c r="P25" t="s">
        <v>42</v>
      </c>
      <c r="Q25" s="8" t="str">
        <f t="shared" si="0"/>
        <v>Early Stage</v>
      </c>
    </row>
    <row r="26" spans="1:17">
      <c r="A26" t="s">
        <v>108</v>
      </c>
      <c r="B26" t="s">
        <v>109</v>
      </c>
      <c r="C26" t="s">
        <v>60</v>
      </c>
      <c r="D26" t="s">
        <v>72</v>
      </c>
      <c r="E26" t="s">
        <v>73</v>
      </c>
      <c r="F26">
        <v>2019</v>
      </c>
      <c r="G26" s="2">
        <v>45078</v>
      </c>
      <c r="H26" t="s">
        <v>21</v>
      </c>
      <c r="I26">
        <v>49061942</v>
      </c>
      <c r="J26">
        <v>170490198</v>
      </c>
      <c r="K26" t="s">
        <v>36</v>
      </c>
      <c r="L26">
        <v>13</v>
      </c>
      <c r="M26">
        <v>3881</v>
      </c>
      <c r="N26">
        <v>39183462</v>
      </c>
      <c r="O26">
        <v>16</v>
      </c>
      <c r="P26" t="s">
        <v>37</v>
      </c>
      <c r="Q26" s="8" t="str">
        <f t="shared" si="0"/>
        <v>Early Stage</v>
      </c>
    </row>
    <row r="27" spans="1:17">
      <c r="A27" t="s">
        <v>110</v>
      </c>
      <c r="B27" t="s">
        <v>111</v>
      </c>
      <c r="C27" t="s">
        <v>92</v>
      </c>
      <c r="D27" t="s">
        <v>34</v>
      </c>
      <c r="E27" t="s">
        <v>35</v>
      </c>
      <c r="F27">
        <v>2022</v>
      </c>
      <c r="G27" s="2">
        <v>45751</v>
      </c>
      <c r="H27" t="s">
        <v>93</v>
      </c>
      <c r="I27">
        <v>26044523</v>
      </c>
      <c r="J27">
        <v>44004384</v>
      </c>
      <c r="K27" t="s">
        <v>41</v>
      </c>
      <c r="L27">
        <v>14</v>
      </c>
      <c r="M27">
        <v>3308</v>
      </c>
      <c r="N27">
        <v>97054420</v>
      </c>
      <c r="O27">
        <v>26</v>
      </c>
      <c r="P27" t="s">
        <v>42</v>
      </c>
      <c r="Q27" s="8" t="str">
        <f t="shared" si="0"/>
        <v>Early Stage</v>
      </c>
    </row>
    <row r="28" spans="1:17">
      <c r="A28" t="s">
        <v>112</v>
      </c>
      <c r="B28" t="s">
        <v>113</v>
      </c>
      <c r="C28" t="s">
        <v>18</v>
      </c>
      <c r="D28" t="s">
        <v>54</v>
      </c>
      <c r="E28" t="s">
        <v>61</v>
      </c>
      <c r="F28">
        <v>2022</v>
      </c>
      <c r="G28" s="2">
        <v>45305</v>
      </c>
      <c r="H28" t="s">
        <v>77</v>
      </c>
      <c r="I28">
        <v>751146</v>
      </c>
      <c r="J28">
        <v>565041456</v>
      </c>
      <c r="K28" t="s">
        <v>114</v>
      </c>
      <c r="L28">
        <v>7</v>
      </c>
      <c r="M28">
        <v>1092</v>
      </c>
      <c r="N28">
        <v>14232071</v>
      </c>
      <c r="O28">
        <v>29</v>
      </c>
      <c r="P28" t="s">
        <v>23</v>
      </c>
      <c r="Q28" s="8" t="str">
        <f t="shared" si="0"/>
        <v>Early Stage</v>
      </c>
    </row>
    <row r="29" spans="1:17">
      <c r="A29" t="s">
        <v>115</v>
      </c>
      <c r="B29" t="s">
        <v>116</v>
      </c>
      <c r="C29" t="s">
        <v>67</v>
      </c>
      <c r="D29" t="s">
        <v>68</v>
      </c>
      <c r="E29" t="s">
        <v>76</v>
      </c>
      <c r="F29">
        <v>2014</v>
      </c>
      <c r="G29" s="2">
        <v>45643</v>
      </c>
      <c r="H29" t="s">
        <v>77</v>
      </c>
      <c r="I29">
        <v>20938111</v>
      </c>
      <c r="J29">
        <v>758218487</v>
      </c>
      <c r="K29" t="s">
        <v>22</v>
      </c>
      <c r="L29">
        <v>15</v>
      </c>
      <c r="M29">
        <v>2246</v>
      </c>
      <c r="N29">
        <v>63151562</v>
      </c>
      <c r="O29">
        <v>3</v>
      </c>
      <c r="P29" t="s">
        <v>42</v>
      </c>
      <c r="Q29" s="8" t="str">
        <f t="shared" si="0"/>
        <v>Early Stage</v>
      </c>
    </row>
    <row r="30" spans="1:17">
      <c r="A30" t="s">
        <v>117</v>
      </c>
      <c r="B30" t="s">
        <v>118</v>
      </c>
      <c r="C30" t="s">
        <v>60</v>
      </c>
      <c r="D30" t="s">
        <v>19</v>
      </c>
      <c r="E30" t="s">
        <v>20</v>
      </c>
      <c r="F30">
        <v>2022</v>
      </c>
      <c r="G30" s="2">
        <v>45284</v>
      </c>
      <c r="H30" t="s">
        <v>80</v>
      </c>
      <c r="I30">
        <v>20576513</v>
      </c>
      <c r="J30">
        <v>959291715</v>
      </c>
      <c r="K30" t="s">
        <v>22</v>
      </c>
      <c r="L30">
        <v>2</v>
      </c>
      <c r="M30">
        <v>4584</v>
      </c>
      <c r="N30">
        <v>83811288</v>
      </c>
      <c r="O30">
        <v>17</v>
      </c>
      <c r="P30" t="s">
        <v>31</v>
      </c>
      <c r="Q30" s="8" t="str">
        <f t="shared" si="0"/>
        <v>Near Unicorn</v>
      </c>
    </row>
    <row r="31" spans="1:17">
      <c r="A31" t="s">
        <v>119</v>
      </c>
      <c r="B31" t="s">
        <v>120</v>
      </c>
      <c r="C31" t="s">
        <v>18</v>
      </c>
      <c r="D31" t="s">
        <v>72</v>
      </c>
      <c r="E31" t="s">
        <v>73</v>
      </c>
      <c r="F31">
        <v>2018</v>
      </c>
      <c r="G31" s="2">
        <v>45985</v>
      </c>
      <c r="H31" t="s">
        <v>23</v>
      </c>
      <c r="I31">
        <v>8737640</v>
      </c>
      <c r="J31">
        <v>444664262</v>
      </c>
      <c r="K31" t="s">
        <v>114</v>
      </c>
      <c r="L31">
        <v>15</v>
      </c>
      <c r="M31">
        <v>3185</v>
      </c>
      <c r="N31">
        <v>48069454</v>
      </c>
      <c r="O31">
        <v>22</v>
      </c>
      <c r="P31" t="s">
        <v>23</v>
      </c>
      <c r="Q31" s="8" t="str">
        <f t="shared" si="0"/>
        <v>Early Stage</v>
      </c>
    </row>
    <row r="32" spans="1:17">
      <c r="A32" t="s">
        <v>121</v>
      </c>
      <c r="B32" t="s">
        <v>122</v>
      </c>
      <c r="C32" t="s">
        <v>40</v>
      </c>
      <c r="D32" t="s">
        <v>19</v>
      </c>
      <c r="E32" t="s">
        <v>20</v>
      </c>
      <c r="F32">
        <v>2012</v>
      </c>
      <c r="G32" s="2">
        <v>45248</v>
      </c>
      <c r="H32" t="s">
        <v>93</v>
      </c>
      <c r="I32">
        <v>49594435</v>
      </c>
      <c r="J32">
        <v>792907738</v>
      </c>
      <c r="K32" t="s">
        <v>36</v>
      </c>
      <c r="L32">
        <v>1</v>
      </c>
      <c r="M32">
        <v>445</v>
      </c>
      <c r="N32">
        <v>27129969</v>
      </c>
      <c r="O32">
        <v>1</v>
      </c>
      <c r="P32" t="s">
        <v>37</v>
      </c>
      <c r="Q32" s="8" t="str">
        <f t="shared" si="0"/>
        <v>Early Stage</v>
      </c>
    </row>
    <row r="33" spans="1:17">
      <c r="A33" t="s">
        <v>123</v>
      </c>
      <c r="B33" t="s">
        <v>124</v>
      </c>
      <c r="C33" t="s">
        <v>53</v>
      </c>
      <c r="D33" t="s">
        <v>68</v>
      </c>
      <c r="E33" t="s">
        <v>76</v>
      </c>
      <c r="F33">
        <v>2015</v>
      </c>
      <c r="G33" s="2">
        <v>44339</v>
      </c>
      <c r="H33" t="s">
        <v>80</v>
      </c>
      <c r="I33">
        <v>32023279</v>
      </c>
      <c r="J33">
        <v>471211714</v>
      </c>
      <c r="K33" t="s">
        <v>36</v>
      </c>
      <c r="L33">
        <v>12</v>
      </c>
      <c r="M33">
        <v>4673</v>
      </c>
      <c r="N33">
        <v>28583777</v>
      </c>
      <c r="O33">
        <v>33</v>
      </c>
      <c r="P33" t="s">
        <v>37</v>
      </c>
      <c r="Q33" s="8" t="str">
        <f t="shared" si="0"/>
        <v>Early Stage</v>
      </c>
    </row>
    <row r="34" spans="1:17">
      <c r="A34" t="s">
        <v>125</v>
      </c>
      <c r="B34" t="s">
        <v>126</v>
      </c>
      <c r="C34" t="s">
        <v>53</v>
      </c>
      <c r="D34" t="s">
        <v>54</v>
      </c>
      <c r="E34" t="s">
        <v>55</v>
      </c>
      <c r="F34">
        <v>2018</v>
      </c>
      <c r="G34" s="2">
        <v>45759</v>
      </c>
      <c r="H34" t="s">
        <v>23</v>
      </c>
      <c r="I34">
        <v>11444289</v>
      </c>
      <c r="J34">
        <v>924073443</v>
      </c>
      <c r="K34" t="s">
        <v>41</v>
      </c>
      <c r="L34">
        <v>1</v>
      </c>
      <c r="M34">
        <v>637</v>
      </c>
      <c r="N34">
        <v>509679</v>
      </c>
      <c r="O34">
        <v>34</v>
      </c>
      <c r="P34" t="s">
        <v>42</v>
      </c>
      <c r="Q34" s="8" t="str">
        <f t="shared" si="0"/>
        <v>Near Unicorn</v>
      </c>
    </row>
    <row r="35" spans="1:17">
      <c r="A35" t="s">
        <v>127</v>
      </c>
      <c r="B35" t="s">
        <v>128</v>
      </c>
      <c r="C35" t="s">
        <v>18</v>
      </c>
      <c r="D35" t="s">
        <v>88</v>
      </c>
      <c r="E35" t="s">
        <v>89</v>
      </c>
      <c r="F35">
        <v>2010</v>
      </c>
      <c r="G35" s="2">
        <v>45745</v>
      </c>
      <c r="H35" t="s">
        <v>21</v>
      </c>
      <c r="I35">
        <v>24876452</v>
      </c>
      <c r="J35">
        <v>38187577</v>
      </c>
      <c r="K35" t="s">
        <v>41</v>
      </c>
      <c r="L35">
        <v>8</v>
      </c>
      <c r="M35">
        <v>2326</v>
      </c>
      <c r="N35">
        <v>22265379</v>
      </c>
      <c r="O35">
        <v>9</v>
      </c>
      <c r="P35" t="s">
        <v>37</v>
      </c>
      <c r="Q35" s="8" t="str">
        <f t="shared" si="0"/>
        <v>Early Stage</v>
      </c>
    </row>
    <row r="36" spans="1:17">
      <c r="A36" t="s">
        <v>129</v>
      </c>
      <c r="B36" t="s">
        <v>130</v>
      </c>
      <c r="C36" t="s">
        <v>67</v>
      </c>
      <c r="D36" t="s">
        <v>34</v>
      </c>
      <c r="E36" t="s">
        <v>35</v>
      </c>
      <c r="F36">
        <v>2019</v>
      </c>
      <c r="G36" s="2">
        <v>45603</v>
      </c>
      <c r="H36" t="s">
        <v>29</v>
      </c>
      <c r="I36">
        <v>8390760</v>
      </c>
      <c r="J36">
        <v>334843918</v>
      </c>
      <c r="K36" t="s">
        <v>22</v>
      </c>
      <c r="L36">
        <v>5</v>
      </c>
      <c r="M36">
        <v>1790</v>
      </c>
      <c r="N36">
        <v>99678844</v>
      </c>
      <c r="O36">
        <v>9</v>
      </c>
      <c r="P36" t="s">
        <v>23</v>
      </c>
      <c r="Q36" s="8" t="str">
        <f t="shared" si="0"/>
        <v>Early Stage</v>
      </c>
    </row>
    <row r="37" spans="1:17">
      <c r="A37" t="s">
        <v>131</v>
      </c>
      <c r="B37" t="s">
        <v>132</v>
      </c>
      <c r="C37" t="s">
        <v>45</v>
      </c>
      <c r="D37" t="s">
        <v>133</v>
      </c>
      <c r="E37" t="s">
        <v>134</v>
      </c>
      <c r="F37">
        <v>2021</v>
      </c>
      <c r="G37" s="2">
        <v>44865</v>
      </c>
      <c r="H37" t="s">
        <v>77</v>
      </c>
      <c r="I37">
        <v>24701745</v>
      </c>
      <c r="J37">
        <v>617829660</v>
      </c>
      <c r="K37" t="s">
        <v>36</v>
      </c>
      <c r="L37">
        <v>7</v>
      </c>
      <c r="M37">
        <v>253</v>
      </c>
      <c r="N37">
        <v>29478510</v>
      </c>
      <c r="O37">
        <v>26</v>
      </c>
      <c r="P37" t="s">
        <v>23</v>
      </c>
      <c r="Q37" s="8" t="str">
        <f t="shared" si="0"/>
        <v>Early Stage</v>
      </c>
    </row>
    <row r="38" spans="1:17">
      <c r="A38" t="s">
        <v>135</v>
      </c>
      <c r="B38" t="s">
        <v>136</v>
      </c>
      <c r="C38" t="s">
        <v>18</v>
      </c>
      <c r="D38" t="s">
        <v>133</v>
      </c>
      <c r="E38" t="s">
        <v>137</v>
      </c>
      <c r="F38">
        <v>2011</v>
      </c>
      <c r="G38" s="2">
        <v>46175</v>
      </c>
      <c r="H38" t="s">
        <v>50</v>
      </c>
      <c r="I38">
        <v>37956267</v>
      </c>
      <c r="J38">
        <v>465112335</v>
      </c>
      <c r="K38" t="s">
        <v>36</v>
      </c>
      <c r="L38">
        <v>15</v>
      </c>
      <c r="M38">
        <v>2471</v>
      </c>
      <c r="N38">
        <v>39291010</v>
      </c>
      <c r="O38">
        <v>32</v>
      </c>
      <c r="P38" t="s">
        <v>42</v>
      </c>
      <c r="Q38" s="8" t="str">
        <f t="shared" si="0"/>
        <v>Early Stage</v>
      </c>
    </row>
    <row r="39" spans="1:17">
      <c r="A39" t="s">
        <v>138</v>
      </c>
      <c r="B39" t="s">
        <v>139</v>
      </c>
      <c r="C39" t="s">
        <v>18</v>
      </c>
      <c r="D39" t="s">
        <v>72</v>
      </c>
      <c r="E39" t="s">
        <v>101</v>
      </c>
      <c r="F39">
        <v>2010</v>
      </c>
      <c r="G39" s="2">
        <v>45654</v>
      </c>
      <c r="H39" t="s">
        <v>29</v>
      </c>
      <c r="I39">
        <v>9225457</v>
      </c>
      <c r="J39">
        <v>445419512</v>
      </c>
      <c r="K39" t="s">
        <v>140</v>
      </c>
      <c r="L39">
        <v>3</v>
      </c>
      <c r="M39">
        <v>4597</v>
      </c>
      <c r="N39">
        <v>50337900</v>
      </c>
      <c r="O39">
        <v>15</v>
      </c>
      <c r="P39" t="s">
        <v>31</v>
      </c>
      <c r="Q39" s="8" t="str">
        <f t="shared" si="0"/>
        <v>Early Stage</v>
      </c>
    </row>
    <row r="40" spans="1:17">
      <c r="A40" t="s">
        <v>141</v>
      </c>
      <c r="B40" t="s">
        <v>142</v>
      </c>
      <c r="C40" t="s">
        <v>49</v>
      </c>
      <c r="D40" t="s">
        <v>68</v>
      </c>
      <c r="E40" t="s">
        <v>76</v>
      </c>
      <c r="F40">
        <v>2011</v>
      </c>
      <c r="G40" s="2">
        <v>46052</v>
      </c>
      <c r="H40" t="s">
        <v>21</v>
      </c>
      <c r="I40">
        <v>18427883</v>
      </c>
      <c r="J40">
        <v>694463891</v>
      </c>
      <c r="K40" t="s">
        <v>30</v>
      </c>
      <c r="L40">
        <v>7</v>
      </c>
      <c r="M40">
        <v>1641</v>
      </c>
      <c r="N40">
        <v>49832352</v>
      </c>
      <c r="O40">
        <v>27</v>
      </c>
      <c r="P40" t="s">
        <v>42</v>
      </c>
      <c r="Q40" s="8" t="str">
        <f t="shared" si="0"/>
        <v>Early Stage</v>
      </c>
    </row>
    <row r="41" spans="1:17">
      <c r="A41" t="s">
        <v>143</v>
      </c>
      <c r="B41" t="s">
        <v>144</v>
      </c>
      <c r="C41" t="s">
        <v>60</v>
      </c>
      <c r="D41" t="s">
        <v>145</v>
      </c>
      <c r="E41" t="s">
        <v>146</v>
      </c>
      <c r="F41">
        <v>2012</v>
      </c>
      <c r="G41" s="2">
        <v>44299</v>
      </c>
      <c r="H41" t="s">
        <v>29</v>
      </c>
      <c r="I41">
        <v>24003555</v>
      </c>
      <c r="J41">
        <v>535509124</v>
      </c>
      <c r="K41" t="s">
        <v>36</v>
      </c>
      <c r="L41">
        <v>4</v>
      </c>
      <c r="M41">
        <v>4282</v>
      </c>
      <c r="N41">
        <v>11328919</v>
      </c>
      <c r="O41">
        <v>10</v>
      </c>
      <c r="P41" t="s">
        <v>31</v>
      </c>
      <c r="Q41" s="8" t="str">
        <f t="shared" si="0"/>
        <v>Early Stage</v>
      </c>
    </row>
    <row r="42" spans="1:17">
      <c r="A42" t="s">
        <v>147</v>
      </c>
      <c r="B42" t="s">
        <v>148</v>
      </c>
      <c r="C42" t="s">
        <v>96</v>
      </c>
      <c r="D42" t="s">
        <v>19</v>
      </c>
      <c r="E42" t="s">
        <v>20</v>
      </c>
      <c r="F42">
        <v>2016</v>
      </c>
      <c r="G42" s="2">
        <v>44924</v>
      </c>
      <c r="H42" t="s">
        <v>23</v>
      </c>
      <c r="I42">
        <v>30309138</v>
      </c>
      <c r="J42">
        <v>720423784</v>
      </c>
      <c r="K42" t="s">
        <v>149</v>
      </c>
      <c r="L42">
        <v>12</v>
      </c>
      <c r="M42">
        <v>2317</v>
      </c>
      <c r="N42">
        <v>43050814</v>
      </c>
      <c r="O42">
        <v>27</v>
      </c>
      <c r="P42" t="s">
        <v>42</v>
      </c>
      <c r="Q42" s="8" t="str">
        <f t="shared" si="0"/>
        <v>Early Stage</v>
      </c>
    </row>
    <row r="43" spans="1:17">
      <c r="A43" t="s">
        <v>150</v>
      </c>
      <c r="B43" t="s">
        <v>151</v>
      </c>
      <c r="C43" t="s">
        <v>26</v>
      </c>
      <c r="D43" t="s">
        <v>54</v>
      </c>
      <c r="E43" t="s">
        <v>55</v>
      </c>
      <c r="F43">
        <v>2024</v>
      </c>
      <c r="G43" s="2">
        <v>45317</v>
      </c>
      <c r="H43" t="s">
        <v>50</v>
      </c>
      <c r="I43">
        <v>34701860</v>
      </c>
      <c r="J43">
        <v>760143883</v>
      </c>
      <c r="K43" t="s">
        <v>62</v>
      </c>
      <c r="L43">
        <v>8</v>
      </c>
      <c r="M43">
        <v>1760</v>
      </c>
      <c r="N43">
        <v>99393225</v>
      </c>
      <c r="O43">
        <v>37</v>
      </c>
      <c r="P43" t="s">
        <v>23</v>
      </c>
      <c r="Q43" s="8" t="str">
        <f t="shared" si="0"/>
        <v>Early Stage</v>
      </c>
    </row>
    <row r="44" spans="1:17">
      <c r="A44" t="s">
        <v>152</v>
      </c>
      <c r="B44" t="s">
        <v>153</v>
      </c>
      <c r="C44" t="s">
        <v>92</v>
      </c>
      <c r="D44" t="s">
        <v>88</v>
      </c>
      <c r="E44" t="s">
        <v>89</v>
      </c>
      <c r="F44">
        <v>2024</v>
      </c>
      <c r="G44" s="2">
        <v>44466</v>
      </c>
      <c r="H44" t="s">
        <v>93</v>
      </c>
      <c r="I44">
        <v>12053032</v>
      </c>
      <c r="J44">
        <v>940226771</v>
      </c>
      <c r="K44" t="s">
        <v>41</v>
      </c>
      <c r="L44">
        <v>6</v>
      </c>
      <c r="M44">
        <v>1759</v>
      </c>
      <c r="N44">
        <v>36745602</v>
      </c>
      <c r="O44">
        <v>1</v>
      </c>
      <c r="P44" t="s">
        <v>42</v>
      </c>
      <c r="Q44" s="8" t="str">
        <f t="shared" si="0"/>
        <v>Near Unicorn</v>
      </c>
    </row>
    <row r="45" spans="1:17">
      <c r="A45" t="s">
        <v>154</v>
      </c>
      <c r="B45" t="s">
        <v>155</v>
      </c>
      <c r="C45" t="s">
        <v>45</v>
      </c>
      <c r="D45" t="s">
        <v>19</v>
      </c>
      <c r="E45" t="s">
        <v>20</v>
      </c>
      <c r="F45">
        <v>2017</v>
      </c>
      <c r="G45" s="2">
        <v>45618</v>
      </c>
      <c r="H45" t="s">
        <v>29</v>
      </c>
      <c r="I45">
        <v>47074854</v>
      </c>
      <c r="J45">
        <v>599965674</v>
      </c>
      <c r="K45" t="s">
        <v>22</v>
      </c>
      <c r="L45">
        <v>4</v>
      </c>
      <c r="M45">
        <v>893</v>
      </c>
      <c r="N45">
        <v>54118933</v>
      </c>
      <c r="O45">
        <v>23</v>
      </c>
      <c r="P45" t="s">
        <v>31</v>
      </c>
      <c r="Q45" s="8" t="str">
        <f t="shared" si="0"/>
        <v>Early Stage</v>
      </c>
    </row>
    <row r="46" spans="1:17">
      <c r="A46" t="s">
        <v>156</v>
      </c>
      <c r="B46" t="s">
        <v>157</v>
      </c>
      <c r="C46" t="s">
        <v>96</v>
      </c>
      <c r="D46" t="s">
        <v>54</v>
      </c>
      <c r="E46" t="s">
        <v>61</v>
      </c>
      <c r="F46">
        <v>2011</v>
      </c>
      <c r="G46" s="2">
        <v>45739</v>
      </c>
      <c r="H46" t="s">
        <v>21</v>
      </c>
      <c r="I46">
        <v>1444050</v>
      </c>
      <c r="J46">
        <v>255937734</v>
      </c>
      <c r="K46" t="s">
        <v>41</v>
      </c>
      <c r="L46">
        <v>14</v>
      </c>
      <c r="M46">
        <v>760</v>
      </c>
      <c r="N46">
        <v>92927428</v>
      </c>
      <c r="O46">
        <v>17</v>
      </c>
      <c r="P46" t="s">
        <v>37</v>
      </c>
      <c r="Q46" s="8" t="str">
        <f t="shared" si="0"/>
        <v>Early Stage</v>
      </c>
    </row>
    <row r="47" spans="1:17">
      <c r="A47" t="s">
        <v>158</v>
      </c>
      <c r="B47" t="s">
        <v>159</v>
      </c>
      <c r="C47" t="s">
        <v>26</v>
      </c>
      <c r="D47" t="s">
        <v>145</v>
      </c>
      <c r="E47" t="s">
        <v>160</v>
      </c>
      <c r="F47">
        <v>2010</v>
      </c>
      <c r="G47" s="2">
        <v>44821</v>
      </c>
      <c r="H47" t="s">
        <v>50</v>
      </c>
      <c r="I47">
        <v>39601446</v>
      </c>
      <c r="J47">
        <v>307867651</v>
      </c>
      <c r="K47" t="s">
        <v>149</v>
      </c>
      <c r="L47">
        <v>1</v>
      </c>
      <c r="M47">
        <v>2971</v>
      </c>
      <c r="N47">
        <v>12209378</v>
      </c>
      <c r="O47">
        <v>38</v>
      </c>
      <c r="P47" t="s">
        <v>37</v>
      </c>
      <c r="Q47" s="8" t="str">
        <f t="shared" si="0"/>
        <v>Early Stage</v>
      </c>
    </row>
    <row r="48" spans="1:17">
      <c r="A48" t="s">
        <v>161</v>
      </c>
      <c r="B48" t="s">
        <v>162</v>
      </c>
      <c r="C48" t="s">
        <v>40</v>
      </c>
      <c r="D48" t="s">
        <v>88</v>
      </c>
      <c r="E48" t="s">
        <v>163</v>
      </c>
      <c r="F48">
        <v>2011</v>
      </c>
      <c r="G48" s="2">
        <v>46151</v>
      </c>
      <c r="H48" t="s">
        <v>50</v>
      </c>
      <c r="I48">
        <v>27883545</v>
      </c>
      <c r="J48">
        <v>899395577</v>
      </c>
      <c r="K48" t="s">
        <v>36</v>
      </c>
      <c r="L48">
        <v>4</v>
      </c>
      <c r="M48">
        <v>1786</v>
      </c>
      <c r="N48">
        <v>85101340</v>
      </c>
      <c r="O48">
        <v>26</v>
      </c>
      <c r="P48" t="s">
        <v>23</v>
      </c>
      <c r="Q48" s="8" t="str">
        <f t="shared" si="0"/>
        <v>Near Unicorn</v>
      </c>
    </row>
    <row r="49" spans="1:17">
      <c r="A49" t="s">
        <v>164</v>
      </c>
      <c r="B49" t="s">
        <v>165</v>
      </c>
      <c r="C49" t="s">
        <v>45</v>
      </c>
      <c r="D49" t="s">
        <v>19</v>
      </c>
      <c r="E49" t="s">
        <v>20</v>
      </c>
      <c r="F49">
        <v>2016</v>
      </c>
      <c r="G49" s="2">
        <v>44674</v>
      </c>
      <c r="H49" t="s">
        <v>21</v>
      </c>
      <c r="I49">
        <v>38899120</v>
      </c>
      <c r="J49">
        <v>734990591</v>
      </c>
      <c r="K49" t="s">
        <v>36</v>
      </c>
      <c r="L49">
        <v>1</v>
      </c>
      <c r="M49">
        <v>593</v>
      </c>
      <c r="N49">
        <v>29104960</v>
      </c>
      <c r="O49">
        <v>2</v>
      </c>
      <c r="P49" t="s">
        <v>31</v>
      </c>
      <c r="Q49" s="8" t="str">
        <f t="shared" si="0"/>
        <v>Early Stage</v>
      </c>
    </row>
    <row r="50" spans="1:17">
      <c r="A50" t="s">
        <v>166</v>
      </c>
      <c r="B50" t="s">
        <v>167</v>
      </c>
      <c r="C50" t="s">
        <v>26</v>
      </c>
      <c r="D50" t="s">
        <v>46</v>
      </c>
      <c r="E50" t="s">
        <v>46</v>
      </c>
      <c r="F50">
        <v>2011</v>
      </c>
      <c r="G50" s="2">
        <v>45101</v>
      </c>
      <c r="H50" t="s">
        <v>29</v>
      </c>
      <c r="I50">
        <v>23172347</v>
      </c>
      <c r="J50">
        <v>235931886</v>
      </c>
      <c r="K50" t="s">
        <v>62</v>
      </c>
      <c r="L50">
        <v>12</v>
      </c>
      <c r="M50">
        <v>4675</v>
      </c>
      <c r="N50">
        <v>50758340</v>
      </c>
      <c r="O50">
        <v>26</v>
      </c>
      <c r="P50" t="s">
        <v>42</v>
      </c>
      <c r="Q50" s="8" t="str">
        <f t="shared" si="0"/>
        <v>Early Stage</v>
      </c>
    </row>
    <row r="51" spans="1:17">
      <c r="A51" t="s">
        <v>168</v>
      </c>
      <c r="B51" t="s">
        <v>169</v>
      </c>
      <c r="C51" t="s">
        <v>40</v>
      </c>
      <c r="D51" t="s">
        <v>72</v>
      </c>
      <c r="E51" t="s">
        <v>101</v>
      </c>
      <c r="F51">
        <v>2017</v>
      </c>
      <c r="G51" s="2">
        <v>44797</v>
      </c>
      <c r="H51" t="s">
        <v>23</v>
      </c>
      <c r="I51">
        <v>5368223</v>
      </c>
      <c r="J51">
        <v>643731200</v>
      </c>
      <c r="K51" t="s">
        <v>114</v>
      </c>
      <c r="L51">
        <v>3</v>
      </c>
      <c r="M51">
        <v>4358</v>
      </c>
      <c r="N51">
        <v>50152209</v>
      </c>
      <c r="O51">
        <v>38</v>
      </c>
      <c r="P51" t="s">
        <v>31</v>
      </c>
      <c r="Q51" s="8" t="str">
        <f t="shared" si="0"/>
        <v>Early Stage</v>
      </c>
    </row>
    <row r="52" spans="1:17">
      <c r="A52" t="s">
        <v>170</v>
      </c>
      <c r="B52" t="s">
        <v>171</v>
      </c>
      <c r="C52" t="s">
        <v>60</v>
      </c>
      <c r="D52" t="s">
        <v>88</v>
      </c>
      <c r="E52" t="s">
        <v>163</v>
      </c>
      <c r="F52">
        <v>2010</v>
      </c>
      <c r="G52" s="2">
        <v>45638</v>
      </c>
      <c r="H52" t="s">
        <v>93</v>
      </c>
      <c r="I52">
        <v>45032925</v>
      </c>
      <c r="J52">
        <v>376214103</v>
      </c>
      <c r="K52" t="s">
        <v>114</v>
      </c>
      <c r="L52">
        <v>13</v>
      </c>
      <c r="M52">
        <v>290</v>
      </c>
      <c r="N52">
        <v>3063434</v>
      </c>
      <c r="O52">
        <v>21</v>
      </c>
      <c r="P52" t="s">
        <v>23</v>
      </c>
      <c r="Q52" s="8" t="str">
        <f t="shared" si="0"/>
        <v>Early Stage</v>
      </c>
    </row>
    <row r="53" spans="1:17">
      <c r="A53" t="s">
        <v>172</v>
      </c>
      <c r="B53" t="s">
        <v>173</v>
      </c>
      <c r="C53" t="s">
        <v>49</v>
      </c>
      <c r="D53" t="s">
        <v>34</v>
      </c>
      <c r="E53" t="s">
        <v>35</v>
      </c>
      <c r="F53">
        <v>2017</v>
      </c>
      <c r="G53" s="2">
        <v>45477</v>
      </c>
      <c r="H53" t="s">
        <v>80</v>
      </c>
      <c r="I53">
        <v>46700550</v>
      </c>
      <c r="J53">
        <v>975094183</v>
      </c>
      <c r="K53" t="s">
        <v>62</v>
      </c>
      <c r="L53">
        <v>5</v>
      </c>
      <c r="M53">
        <v>3221</v>
      </c>
      <c r="N53">
        <v>68171763</v>
      </c>
      <c r="O53">
        <v>7</v>
      </c>
      <c r="P53" t="s">
        <v>37</v>
      </c>
      <c r="Q53" s="8" t="str">
        <f t="shared" si="0"/>
        <v>Near Unicorn</v>
      </c>
    </row>
    <row r="54" spans="1:17">
      <c r="A54" t="s">
        <v>174</v>
      </c>
      <c r="B54" t="s">
        <v>175</v>
      </c>
      <c r="C54" t="s">
        <v>45</v>
      </c>
      <c r="D54" t="s">
        <v>133</v>
      </c>
      <c r="E54" t="s">
        <v>134</v>
      </c>
      <c r="F54">
        <v>2015</v>
      </c>
      <c r="G54" s="2">
        <v>45971</v>
      </c>
      <c r="H54" t="s">
        <v>77</v>
      </c>
      <c r="I54">
        <v>38975434</v>
      </c>
      <c r="J54">
        <v>167730564</v>
      </c>
      <c r="K54" t="s">
        <v>149</v>
      </c>
      <c r="L54">
        <v>3</v>
      </c>
      <c r="M54">
        <v>172</v>
      </c>
      <c r="N54">
        <v>88915199</v>
      </c>
      <c r="O54">
        <v>34</v>
      </c>
      <c r="P54" t="s">
        <v>37</v>
      </c>
      <c r="Q54" s="8" t="str">
        <f t="shared" si="0"/>
        <v>Early Stage</v>
      </c>
    </row>
    <row r="55" spans="1:17">
      <c r="A55" t="s">
        <v>176</v>
      </c>
      <c r="B55" t="s">
        <v>177</v>
      </c>
      <c r="C55" t="s">
        <v>40</v>
      </c>
      <c r="D55" t="s">
        <v>54</v>
      </c>
      <c r="E55" t="s">
        <v>55</v>
      </c>
      <c r="F55">
        <v>2018</v>
      </c>
      <c r="G55" s="2">
        <v>46130</v>
      </c>
      <c r="H55" t="s">
        <v>80</v>
      </c>
      <c r="I55">
        <v>1054790</v>
      </c>
      <c r="J55">
        <v>685602653</v>
      </c>
      <c r="K55" t="s">
        <v>62</v>
      </c>
      <c r="L55">
        <v>6</v>
      </c>
      <c r="M55">
        <v>3815</v>
      </c>
      <c r="N55">
        <v>2433053</v>
      </c>
      <c r="O55">
        <v>14</v>
      </c>
      <c r="P55" t="s">
        <v>23</v>
      </c>
      <c r="Q55" s="8" t="str">
        <f t="shared" si="0"/>
        <v>Early Stage</v>
      </c>
    </row>
    <row r="56" spans="1:17">
      <c r="A56" t="s">
        <v>178</v>
      </c>
      <c r="B56" t="s">
        <v>179</v>
      </c>
      <c r="C56" t="s">
        <v>45</v>
      </c>
      <c r="D56" t="s">
        <v>133</v>
      </c>
      <c r="E56" t="s">
        <v>180</v>
      </c>
      <c r="F56">
        <v>2016</v>
      </c>
      <c r="G56" s="2">
        <v>44223</v>
      </c>
      <c r="H56" t="s">
        <v>93</v>
      </c>
      <c r="I56">
        <v>30527027</v>
      </c>
      <c r="J56">
        <v>445698976</v>
      </c>
      <c r="K56" t="s">
        <v>62</v>
      </c>
      <c r="L56">
        <v>1</v>
      </c>
      <c r="M56">
        <v>1268</v>
      </c>
      <c r="N56">
        <v>62745160</v>
      </c>
      <c r="O56">
        <v>9</v>
      </c>
      <c r="P56" t="s">
        <v>23</v>
      </c>
      <c r="Q56" s="8" t="str">
        <f t="shared" si="0"/>
        <v>Early Stage</v>
      </c>
    </row>
    <row r="57" spans="1:17">
      <c r="A57" t="s">
        <v>181</v>
      </c>
      <c r="B57" t="s">
        <v>182</v>
      </c>
      <c r="C57" t="s">
        <v>18</v>
      </c>
      <c r="D57" t="s">
        <v>133</v>
      </c>
      <c r="E57" t="s">
        <v>137</v>
      </c>
      <c r="F57">
        <v>2024</v>
      </c>
      <c r="G57" s="2">
        <v>46131</v>
      </c>
      <c r="H57" t="s">
        <v>29</v>
      </c>
      <c r="I57">
        <v>46650925</v>
      </c>
      <c r="J57">
        <v>136811379</v>
      </c>
      <c r="K57" t="s">
        <v>41</v>
      </c>
      <c r="L57">
        <v>3</v>
      </c>
      <c r="M57">
        <v>3182</v>
      </c>
      <c r="N57">
        <v>49932282</v>
      </c>
      <c r="O57">
        <v>7</v>
      </c>
      <c r="P57" t="s">
        <v>23</v>
      </c>
      <c r="Q57" s="8" t="str">
        <f t="shared" si="0"/>
        <v>Early Stage</v>
      </c>
    </row>
    <row r="58" spans="1:17">
      <c r="A58" t="s">
        <v>183</v>
      </c>
      <c r="B58" t="s">
        <v>184</v>
      </c>
      <c r="C58" t="s">
        <v>96</v>
      </c>
      <c r="D58" t="s">
        <v>133</v>
      </c>
      <c r="E58" t="s">
        <v>185</v>
      </c>
      <c r="F58">
        <v>2015</v>
      </c>
      <c r="G58" s="2">
        <v>44759</v>
      </c>
      <c r="H58" t="s">
        <v>77</v>
      </c>
      <c r="I58">
        <v>30604931</v>
      </c>
      <c r="J58">
        <v>182040378</v>
      </c>
      <c r="K58" t="s">
        <v>36</v>
      </c>
      <c r="L58">
        <v>5</v>
      </c>
      <c r="M58">
        <v>2014</v>
      </c>
      <c r="N58">
        <v>84479047</v>
      </c>
      <c r="O58">
        <v>36</v>
      </c>
      <c r="P58" t="s">
        <v>37</v>
      </c>
      <c r="Q58" s="8" t="str">
        <f t="shared" si="0"/>
        <v>Early Stage</v>
      </c>
    </row>
    <row r="59" spans="1:17">
      <c r="A59" t="s">
        <v>186</v>
      </c>
      <c r="B59" t="s">
        <v>187</v>
      </c>
      <c r="C59" t="s">
        <v>49</v>
      </c>
      <c r="D59" t="s">
        <v>54</v>
      </c>
      <c r="E59" t="s">
        <v>61</v>
      </c>
      <c r="F59">
        <v>2011</v>
      </c>
      <c r="G59" s="2">
        <v>45345</v>
      </c>
      <c r="H59" t="s">
        <v>93</v>
      </c>
      <c r="I59">
        <v>5099113</v>
      </c>
      <c r="J59">
        <v>426905481</v>
      </c>
      <c r="K59" t="s">
        <v>36</v>
      </c>
      <c r="L59">
        <v>8</v>
      </c>
      <c r="M59">
        <v>2222</v>
      </c>
      <c r="N59">
        <v>81682151</v>
      </c>
      <c r="O59">
        <v>13</v>
      </c>
      <c r="P59" t="s">
        <v>31</v>
      </c>
      <c r="Q59" s="8" t="str">
        <f t="shared" si="0"/>
        <v>Early Stage</v>
      </c>
    </row>
    <row r="60" spans="1:17">
      <c r="A60" t="s">
        <v>188</v>
      </c>
      <c r="B60" t="s">
        <v>189</v>
      </c>
      <c r="C60" t="s">
        <v>96</v>
      </c>
      <c r="D60" t="s">
        <v>145</v>
      </c>
      <c r="E60" t="s">
        <v>146</v>
      </c>
      <c r="F60">
        <v>2023</v>
      </c>
      <c r="G60" s="2">
        <v>45818</v>
      </c>
      <c r="H60" t="s">
        <v>50</v>
      </c>
      <c r="I60">
        <v>39836072</v>
      </c>
      <c r="J60">
        <v>938337808</v>
      </c>
      <c r="K60" t="s">
        <v>62</v>
      </c>
      <c r="L60">
        <v>5</v>
      </c>
      <c r="M60">
        <v>4781</v>
      </c>
      <c r="N60">
        <v>15856827</v>
      </c>
      <c r="O60">
        <v>37</v>
      </c>
      <c r="P60" t="s">
        <v>31</v>
      </c>
      <c r="Q60" s="8" t="str">
        <f t="shared" si="0"/>
        <v>Near Unicorn</v>
      </c>
    </row>
    <row r="61" spans="1:17">
      <c r="A61" t="s">
        <v>190</v>
      </c>
      <c r="B61" t="s">
        <v>191</v>
      </c>
      <c r="C61" t="s">
        <v>92</v>
      </c>
      <c r="D61" t="s">
        <v>88</v>
      </c>
      <c r="E61" t="s">
        <v>163</v>
      </c>
      <c r="F61">
        <v>2013</v>
      </c>
      <c r="G61" s="2">
        <v>45606</v>
      </c>
      <c r="H61" t="s">
        <v>93</v>
      </c>
      <c r="I61">
        <v>1782606</v>
      </c>
      <c r="J61">
        <v>832662237</v>
      </c>
      <c r="K61" t="s">
        <v>114</v>
      </c>
      <c r="L61">
        <v>3</v>
      </c>
      <c r="M61">
        <v>2205</v>
      </c>
      <c r="N61">
        <v>56731501</v>
      </c>
      <c r="O61">
        <v>36</v>
      </c>
      <c r="P61" t="s">
        <v>37</v>
      </c>
      <c r="Q61" s="8" t="str">
        <f t="shared" si="0"/>
        <v>Near Unicorn</v>
      </c>
    </row>
    <row r="62" spans="1:17">
      <c r="A62" t="s">
        <v>192</v>
      </c>
      <c r="B62" t="s">
        <v>193</v>
      </c>
      <c r="C62" t="s">
        <v>26</v>
      </c>
      <c r="D62" t="s">
        <v>68</v>
      </c>
      <c r="E62" t="s">
        <v>76</v>
      </c>
      <c r="F62">
        <v>2021</v>
      </c>
      <c r="G62" s="2">
        <v>45859</v>
      </c>
      <c r="H62" t="s">
        <v>80</v>
      </c>
      <c r="I62">
        <v>20814436</v>
      </c>
      <c r="J62">
        <v>861630057</v>
      </c>
      <c r="K62" t="s">
        <v>140</v>
      </c>
      <c r="L62">
        <v>14</v>
      </c>
      <c r="M62">
        <v>4971</v>
      </c>
      <c r="N62">
        <v>15682992</v>
      </c>
      <c r="O62">
        <v>15</v>
      </c>
      <c r="P62" t="s">
        <v>31</v>
      </c>
      <c r="Q62" s="8" t="str">
        <f t="shared" si="0"/>
        <v>Near Unicorn</v>
      </c>
    </row>
    <row r="63" spans="1:17">
      <c r="A63" t="s">
        <v>194</v>
      </c>
      <c r="B63" t="s">
        <v>195</v>
      </c>
      <c r="C63" t="s">
        <v>49</v>
      </c>
      <c r="D63" t="s">
        <v>34</v>
      </c>
      <c r="E63" t="s">
        <v>35</v>
      </c>
      <c r="F63">
        <v>2011</v>
      </c>
      <c r="G63" s="2">
        <v>45955</v>
      </c>
      <c r="H63" t="s">
        <v>77</v>
      </c>
      <c r="I63">
        <v>28863795</v>
      </c>
      <c r="J63">
        <v>376663120</v>
      </c>
      <c r="K63" t="s">
        <v>22</v>
      </c>
      <c r="L63">
        <v>9</v>
      </c>
      <c r="M63">
        <v>4115</v>
      </c>
      <c r="N63">
        <v>33876739</v>
      </c>
      <c r="O63">
        <v>16</v>
      </c>
      <c r="P63" t="s">
        <v>23</v>
      </c>
      <c r="Q63" s="8" t="str">
        <f t="shared" si="0"/>
        <v>Early Stage</v>
      </c>
    </row>
    <row r="64" spans="1:17">
      <c r="A64" t="s">
        <v>196</v>
      </c>
      <c r="B64" t="s">
        <v>197</v>
      </c>
      <c r="C64" t="s">
        <v>60</v>
      </c>
      <c r="D64" t="s">
        <v>133</v>
      </c>
      <c r="E64" t="s">
        <v>134</v>
      </c>
      <c r="F64">
        <v>2021</v>
      </c>
      <c r="G64" s="2">
        <v>45812</v>
      </c>
      <c r="H64" t="s">
        <v>21</v>
      </c>
      <c r="I64">
        <v>35646190</v>
      </c>
      <c r="J64">
        <v>636185779</v>
      </c>
      <c r="K64" t="s">
        <v>149</v>
      </c>
      <c r="L64">
        <v>8</v>
      </c>
      <c r="M64">
        <v>4075</v>
      </c>
      <c r="N64">
        <v>42965133</v>
      </c>
      <c r="O64">
        <v>34</v>
      </c>
      <c r="P64" t="s">
        <v>23</v>
      </c>
      <c r="Q64" s="8" t="str">
        <f t="shared" si="0"/>
        <v>Early Stage</v>
      </c>
    </row>
    <row r="65" spans="1:17">
      <c r="A65" t="s">
        <v>198</v>
      </c>
      <c r="B65" t="s">
        <v>199</v>
      </c>
      <c r="C65" t="s">
        <v>67</v>
      </c>
      <c r="D65" t="s">
        <v>145</v>
      </c>
      <c r="E65" t="s">
        <v>146</v>
      </c>
      <c r="F65">
        <v>2012</v>
      </c>
      <c r="G65" s="2">
        <v>44968</v>
      </c>
      <c r="H65" t="s">
        <v>29</v>
      </c>
      <c r="I65">
        <v>9138111</v>
      </c>
      <c r="J65">
        <v>345839673</v>
      </c>
      <c r="K65" t="s">
        <v>149</v>
      </c>
      <c r="L65">
        <v>10</v>
      </c>
      <c r="M65">
        <v>2968</v>
      </c>
      <c r="N65">
        <v>21402322</v>
      </c>
      <c r="O65">
        <v>32</v>
      </c>
      <c r="P65" t="s">
        <v>23</v>
      </c>
      <c r="Q65" s="8" t="str">
        <f t="shared" si="0"/>
        <v>Early Stage</v>
      </c>
    </row>
    <row r="66" spans="1:17">
      <c r="A66" t="s">
        <v>200</v>
      </c>
      <c r="B66" t="s">
        <v>201</v>
      </c>
      <c r="C66" t="s">
        <v>26</v>
      </c>
      <c r="D66" t="s">
        <v>27</v>
      </c>
      <c r="E66" t="s">
        <v>202</v>
      </c>
      <c r="F66">
        <v>2012</v>
      </c>
      <c r="G66" s="2">
        <v>45305</v>
      </c>
      <c r="H66" t="s">
        <v>23</v>
      </c>
      <c r="I66">
        <v>20776461</v>
      </c>
      <c r="J66">
        <v>368865867</v>
      </c>
      <c r="K66" t="s">
        <v>140</v>
      </c>
      <c r="L66">
        <v>2</v>
      </c>
      <c r="M66">
        <v>900</v>
      </c>
      <c r="N66">
        <v>52201349</v>
      </c>
      <c r="O66">
        <v>37</v>
      </c>
      <c r="P66" t="s">
        <v>42</v>
      </c>
      <c r="Q66" s="8" t="str">
        <f t="shared" si="0"/>
        <v>Early Stage</v>
      </c>
    </row>
    <row r="67" spans="1:17">
      <c r="A67" t="s">
        <v>203</v>
      </c>
      <c r="B67" t="s">
        <v>204</v>
      </c>
      <c r="C67" t="s">
        <v>40</v>
      </c>
      <c r="D67" t="s">
        <v>54</v>
      </c>
      <c r="E67" t="s">
        <v>55</v>
      </c>
      <c r="F67">
        <v>2019</v>
      </c>
      <c r="G67" s="2">
        <v>45391</v>
      </c>
      <c r="H67" t="s">
        <v>50</v>
      </c>
      <c r="I67">
        <v>21139966</v>
      </c>
      <c r="J67">
        <v>411122454</v>
      </c>
      <c r="K67" t="s">
        <v>36</v>
      </c>
      <c r="L67">
        <v>9</v>
      </c>
      <c r="M67">
        <v>2978</v>
      </c>
      <c r="N67">
        <v>833547</v>
      </c>
      <c r="O67">
        <v>38</v>
      </c>
      <c r="P67" t="s">
        <v>42</v>
      </c>
      <c r="Q67" s="8" t="str">
        <f t="shared" ref="Q67:Q130" si="1">IF(J67&gt;=800000000,"Near Unicorn","Early Stage")</f>
        <v>Early Stage</v>
      </c>
    </row>
    <row r="68" spans="1:17">
      <c r="A68" t="s">
        <v>205</v>
      </c>
      <c r="B68" t="s">
        <v>206</v>
      </c>
      <c r="C68" t="s">
        <v>67</v>
      </c>
      <c r="D68" t="s">
        <v>34</v>
      </c>
      <c r="E68" t="s">
        <v>35</v>
      </c>
      <c r="F68">
        <v>2016</v>
      </c>
      <c r="G68" s="2">
        <v>44200</v>
      </c>
      <c r="H68" t="s">
        <v>80</v>
      </c>
      <c r="I68">
        <v>14233946</v>
      </c>
      <c r="J68">
        <v>63232488</v>
      </c>
      <c r="K68" t="s">
        <v>36</v>
      </c>
      <c r="L68">
        <v>11</v>
      </c>
      <c r="M68">
        <v>2704</v>
      </c>
      <c r="N68">
        <v>6940735</v>
      </c>
      <c r="O68">
        <v>23</v>
      </c>
      <c r="P68" t="s">
        <v>37</v>
      </c>
      <c r="Q68" s="8" t="str">
        <f t="shared" si="1"/>
        <v>Early Stage</v>
      </c>
    </row>
    <row r="69" spans="1:17">
      <c r="A69" t="s">
        <v>207</v>
      </c>
      <c r="B69" t="s">
        <v>208</v>
      </c>
      <c r="C69" t="s">
        <v>26</v>
      </c>
      <c r="D69" t="s">
        <v>72</v>
      </c>
      <c r="E69" t="s">
        <v>101</v>
      </c>
      <c r="F69">
        <v>2012</v>
      </c>
      <c r="G69" s="2">
        <v>44780</v>
      </c>
      <c r="H69" t="s">
        <v>80</v>
      </c>
      <c r="I69">
        <v>24421608</v>
      </c>
      <c r="J69">
        <v>981251188</v>
      </c>
      <c r="K69" t="s">
        <v>140</v>
      </c>
      <c r="L69">
        <v>12</v>
      </c>
      <c r="M69">
        <v>2026</v>
      </c>
      <c r="N69">
        <v>78320441</v>
      </c>
      <c r="O69">
        <v>12</v>
      </c>
      <c r="P69" t="s">
        <v>23</v>
      </c>
      <c r="Q69" s="8" t="str">
        <f t="shared" si="1"/>
        <v>Near Unicorn</v>
      </c>
    </row>
    <row r="70" spans="1:17">
      <c r="A70" t="s">
        <v>209</v>
      </c>
      <c r="B70" t="s">
        <v>210</v>
      </c>
      <c r="C70" t="s">
        <v>96</v>
      </c>
      <c r="D70" t="s">
        <v>34</v>
      </c>
      <c r="E70" t="s">
        <v>35</v>
      </c>
      <c r="F70">
        <v>2019</v>
      </c>
      <c r="G70" s="2">
        <v>44274</v>
      </c>
      <c r="H70" t="s">
        <v>80</v>
      </c>
      <c r="I70">
        <v>45386316</v>
      </c>
      <c r="J70">
        <v>813773179</v>
      </c>
      <c r="K70" t="s">
        <v>62</v>
      </c>
      <c r="L70">
        <v>6</v>
      </c>
      <c r="M70">
        <v>3885</v>
      </c>
      <c r="N70">
        <v>5222178</v>
      </c>
      <c r="O70">
        <v>9</v>
      </c>
      <c r="P70" t="s">
        <v>42</v>
      </c>
      <c r="Q70" s="8" t="str">
        <f t="shared" si="1"/>
        <v>Near Unicorn</v>
      </c>
    </row>
    <row r="71" spans="1:17">
      <c r="A71" t="s">
        <v>211</v>
      </c>
      <c r="B71" t="s">
        <v>212</v>
      </c>
      <c r="C71" t="s">
        <v>96</v>
      </c>
      <c r="D71" t="s">
        <v>27</v>
      </c>
      <c r="E71" t="s">
        <v>83</v>
      </c>
      <c r="F71">
        <v>2010</v>
      </c>
      <c r="G71" s="2">
        <v>45021</v>
      </c>
      <c r="H71" t="s">
        <v>80</v>
      </c>
      <c r="I71">
        <v>14015611</v>
      </c>
      <c r="J71">
        <v>326170908</v>
      </c>
      <c r="K71" t="s">
        <v>140</v>
      </c>
      <c r="L71">
        <v>2</v>
      </c>
      <c r="M71">
        <v>316</v>
      </c>
      <c r="N71">
        <v>3930393</v>
      </c>
      <c r="O71">
        <v>31</v>
      </c>
      <c r="P71" t="s">
        <v>23</v>
      </c>
      <c r="Q71" s="8" t="str">
        <f t="shared" si="1"/>
        <v>Early Stage</v>
      </c>
    </row>
    <row r="72" spans="1:17">
      <c r="A72" t="s">
        <v>213</v>
      </c>
      <c r="B72" t="s">
        <v>214</v>
      </c>
      <c r="C72" t="s">
        <v>96</v>
      </c>
      <c r="D72" t="s">
        <v>19</v>
      </c>
      <c r="E72" t="s">
        <v>20</v>
      </c>
      <c r="F72">
        <v>2017</v>
      </c>
      <c r="G72" s="2">
        <v>44984</v>
      </c>
      <c r="H72" t="s">
        <v>93</v>
      </c>
      <c r="I72">
        <v>34096109</v>
      </c>
      <c r="J72">
        <v>14800128</v>
      </c>
      <c r="K72" t="s">
        <v>114</v>
      </c>
      <c r="L72">
        <v>9</v>
      </c>
      <c r="M72">
        <v>3486</v>
      </c>
      <c r="N72">
        <v>57150521</v>
      </c>
      <c r="O72">
        <v>40</v>
      </c>
      <c r="P72" t="s">
        <v>37</v>
      </c>
      <c r="Q72" s="8" t="str">
        <f t="shared" si="1"/>
        <v>Early Stage</v>
      </c>
    </row>
    <row r="73" spans="1:17">
      <c r="A73" t="s">
        <v>215</v>
      </c>
      <c r="B73" t="s">
        <v>216</v>
      </c>
      <c r="C73" t="s">
        <v>18</v>
      </c>
      <c r="D73" t="s">
        <v>133</v>
      </c>
      <c r="E73" t="s">
        <v>180</v>
      </c>
      <c r="F73">
        <v>2017</v>
      </c>
      <c r="G73" s="2">
        <v>45323</v>
      </c>
      <c r="H73" t="s">
        <v>29</v>
      </c>
      <c r="I73">
        <v>2962863</v>
      </c>
      <c r="J73">
        <v>142687320</v>
      </c>
      <c r="K73" t="s">
        <v>36</v>
      </c>
      <c r="L73">
        <v>10</v>
      </c>
      <c r="M73">
        <v>2563</v>
      </c>
      <c r="N73">
        <v>39906562</v>
      </c>
      <c r="O73">
        <v>5</v>
      </c>
      <c r="P73" t="s">
        <v>31</v>
      </c>
      <c r="Q73" s="8" t="str">
        <f t="shared" si="1"/>
        <v>Early Stage</v>
      </c>
    </row>
    <row r="74" spans="1:17">
      <c r="A74" t="s">
        <v>217</v>
      </c>
      <c r="B74" t="s">
        <v>218</v>
      </c>
      <c r="C74" t="s">
        <v>40</v>
      </c>
      <c r="D74" t="s">
        <v>88</v>
      </c>
      <c r="E74" t="s">
        <v>89</v>
      </c>
      <c r="F74">
        <v>2017</v>
      </c>
      <c r="G74" s="2">
        <v>45876</v>
      </c>
      <c r="H74" t="s">
        <v>93</v>
      </c>
      <c r="I74">
        <v>26468753</v>
      </c>
      <c r="J74">
        <v>449982101</v>
      </c>
      <c r="K74" t="s">
        <v>149</v>
      </c>
      <c r="L74">
        <v>14</v>
      </c>
      <c r="M74">
        <v>4902</v>
      </c>
      <c r="N74">
        <v>60958848</v>
      </c>
      <c r="O74">
        <v>1</v>
      </c>
      <c r="P74" t="s">
        <v>23</v>
      </c>
      <c r="Q74" s="8" t="str">
        <f t="shared" si="1"/>
        <v>Early Stage</v>
      </c>
    </row>
    <row r="75" spans="1:17">
      <c r="A75" t="s">
        <v>219</v>
      </c>
      <c r="B75" t="s">
        <v>220</v>
      </c>
      <c r="C75" t="s">
        <v>96</v>
      </c>
      <c r="D75" t="s">
        <v>133</v>
      </c>
      <c r="E75" t="s">
        <v>185</v>
      </c>
      <c r="F75">
        <v>2022</v>
      </c>
      <c r="G75" s="2">
        <v>44323</v>
      </c>
      <c r="H75" t="s">
        <v>21</v>
      </c>
      <c r="I75">
        <v>38465828</v>
      </c>
      <c r="J75">
        <v>93052443</v>
      </c>
      <c r="K75" t="s">
        <v>62</v>
      </c>
      <c r="L75">
        <v>9</v>
      </c>
      <c r="M75">
        <v>2633</v>
      </c>
      <c r="N75">
        <v>31289518</v>
      </c>
      <c r="O75">
        <v>28</v>
      </c>
      <c r="P75" t="s">
        <v>23</v>
      </c>
      <c r="Q75" s="8" t="str">
        <f t="shared" si="1"/>
        <v>Early Stage</v>
      </c>
    </row>
    <row r="76" spans="1:17">
      <c r="A76" t="s">
        <v>221</v>
      </c>
      <c r="B76" t="s">
        <v>222</v>
      </c>
      <c r="C76" t="s">
        <v>45</v>
      </c>
      <c r="D76" t="s">
        <v>133</v>
      </c>
      <c r="E76" t="s">
        <v>180</v>
      </c>
      <c r="F76">
        <v>2020</v>
      </c>
      <c r="G76" s="2">
        <v>44837</v>
      </c>
      <c r="H76" t="s">
        <v>50</v>
      </c>
      <c r="I76">
        <v>26383490</v>
      </c>
      <c r="J76">
        <v>62866258</v>
      </c>
      <c r="K76" t="s">
        <v>114</v>
      </c>
      <c r="L76">
        <v>15</v>
      </c>
      <c r="M76">
        <v>1230</v>
      </c>
      <c r="N76">
        <v>90081284</v>
      </c>
      <c r="O76">
        <v>12</v>
      </c>
      <c r="P76" t="s">
        <v>37</v>
      </c>
      <c r="Q76" s="8" t="str">
        <f t="shared" si="1"/>
        <v>Early Stage</v>
      </c>
    </row>
    <row r="77" spans="1:17">
      <c r="A77" t="s">
        <v>223</v>
      </c>
      <c r="B77" t="s">
        <v>224</v>
      </c>
      <c r="C77" t="s">
        <v>60</v>
      </c>
      <c r="D77" t="s">
        <v>133</v>
      </c>
      <c r="E77" t="s">
        <v>180</v>
      </c>
      <c r="F77">
        <v>2022</v>
      </c>
      <c r="G77" s="2">
        <v>45799</v>
      </c>
      <c r="H77" t="s">
        <v>23</v>
      </c>
      <c r="I77">
        <v>1131648</v>
      </c>
      <c r="J77">
        <v>659535938</v>
      </c>
      <c r="K77" t="s">
        <v>140</v>
      </c>
      <c r="L77">
        <v>6</v>
      </c>
      <c r="M77">
        <v>298</v>
      </c>
      <c r="N77">
        <v>40675806</v>
      </c>
      <c r="O77">
        <v>25</v>
      </c>
      <c r="P77" t="s">
        <v>37</v>
      </c>
      <c r="Q77" s="8" t="str">
        <f t="shared" si="1"/>
        <v>Early Stage</v>
      </c>
    </row>
    <row r="78" spans="1:17">
      <c r="A78" t="s">
        <v>225</v>
      </c>
      <c r="B78" t="s">
        <v>226</v>
      </c>
      <c r="C78" t="s">
        <v>96</v>
      </c>
      <c r="D78" t="s">
        <v>145</v>
      </c>
      <c r="E78" t="s">
        <v>160</v>
      </c>
      <c r="F78">
        <v>2010</v>
      </c>
      <c r="G78" s="2">
        <v>45690</v>
      </c>
      <c r="H78" t="s">
        <v>50</v>
      </c>
      <c r="I78">
        <v>48422879</v>
      </c>
      <c r="J78">
        <v>113462427</v>
      </c>
      <c r="K78" t="s">
        <v>41</v>
      </c>
      <c r="L78">
        <v>10</v>
      </c>
      <c r="M78">
        <v>1334</v>
      </c>
      <c r="N78">
        <v>65399606</v>
      </c>
      <c r="O78">
        <v>18</v>
      </c>
      <c r="P78" t="s">
        <v>31</v>
      </c>
      <c r="Q78" s="8" t="str">
        <f t="shared" si="1"/>
        <v>Early Stage</v>
      </c>
    </row>
    <row r="79" spans="1:17">
      <c r="A79" t="s">
        <v>227</v>
      </c>
      <c r="B79" t="s">
        <v>228</v>
      </c>
      <c r="C79" t="s">
        <v>49</v>
      </c>
      <c r="D79" t="s">
        <v>27</v>
      </c>
      <c r="E79" t="s">
        <v>229</v>
      </c>
      <c r="F79">
        <v>2019</v>
      </c>
      <c r="G79" s="2">
        <v>45270</v>
      </c>
      <c r="H79" t="s">
        <v>93</v>
      </c>
      <c r="I79">
        <v>1121023</v>
      </c>
      <c r="J79">
        <v>272021097</v>
      </c>
      <c r="K79" t="s">
        <v>149</v>
      </c>
      <c r="L79">
        <v>4</v>
      </c>
      <c r="M79">
        <v>4293</v>
      </c>
      <c r="N79">
        <v>49055231</v>
      </c>
      <c r="O79">
        <v>22</v>
      </c>
      <c r="P79" t="s">
        <v>31</v>
      </c>
      <c r="Q79" s="8" t="str">
        <f t="shared" si="1"/>
        <v>Early Stage</v>
      </c>
    </row>
    <row r="80" spans="1:17">
      <c r="A80" t="s">
        <v>230</v>
      </c>
      <c r="B80" t="s">
        <v>231</v>
      </c>
      <c r="C80" t="s">
        <v>49</v>
      </c>
      <c r="D80" t="s">
        <v>34</v>
      </c>
      <c r="E80" t="s">
        <v>35</v>
      </c>
      <c r="F80">
        <v>2020</v>
      </c>
      <c r="G80" s="2">
        <v>44972</v>
      </c>
      <c r="H80" t="s">
        <v>80</v>
      </c>
      <c r="I80">
        <v>4082678</v>
      </c>
      <c r="J80">
        <v>689840138</v>
      </c>
      <c r="K80" t="s">
        <v>140</v>
      </c>
      <c r="L80">
        <v>4</v>
      </c>
      <c r="M80">
        <v>1613</v>
      </c>
      <c r="N80">
        <v>16652230</v>
      </c>
      <c r="O80">
        <v>30</v>
      </c>
      <c r="P80" t="s">
        <v>23</v>
      </c>
      <c r="Q80" s="8" t="str">
        <f t="shared" si="1"/>
        <v>Early Stage</v>
      </c>
    </row>
    <row r="81" spans="1:17">
      <c r="A81" t="s">
        <v>232</v>
      </c>
      <c r="B81" t="s">
        <v>233</v>
      </c>
      <c r="C81" t="s">
        <v>40</v>
      </c>
      <c r="D81" t="s">
        <v>133</v>
      </c>
      <c r="E81" t="s">
        <v>180</v>
      </c>
      <c r="F81">
        <v>2021</v>
      </c>
      <c r="G81" s="2">
        <v>44567</v>
      </c>
      <c r="H81" t="s">
        <v>29</v>
      </c>
      <c r="I81">
        <v>4647431</v>
      </c>
      <c r="J81">
        <v>195086134</v>
      </c>
      <c r="K81" t="s">
        <v>62</v>
      </c>
      <c r="L81">
        <v>1</v>
      </c>
      <c r="M81">
        <v>3943</v>
      </c>
      <c r="N81">
        <v>53162604</v>
      </c>
      <c r="O81">
        <v>28</v>
      </c>
      <c r="P81" t="s">
        <v>23</v>
      </c>
      <c r="Q81" s="8" t="str">
        <f t="shared" si="1"/>
        <v>Early Stage</v>
      </c>
    </row>
    <row r="82" spans="1:17">
      <c r="A82" t="s">
        <v>234</v>
      </c>
      <c r="B82" t="s">
        <v>235</v>
      </c>
      <c r="C82" t="s">
        <v>92</v>
      </c>
      <c r="D82" t="s">
        <v>54</v>
      </c>
      <c r="E82" t="s">
        <v>55</v>
      </c>
      <c r="F82">
        <v>2019</v>
      </c>
      <c r="G82" s="2">
        <v>45814</v>
      </c>
      <c r="H82" t="s">
        <v>21</v>
      </c>
      <c r="I82">
        <v>17383031</v>
      </c>
      <c r="J82">
        <v>720882154</v>
      </c>
      <c r="K82" t="s">
        <v>62</v>
      </c>
      <c r="L82">
        <v>2</v>
      </c>
      <c r="M82">
        <v>2267</v>
      </c>
      <c r="N82">
        <v>8433713</v>
      </c>
      <c r="O82">
        <v>2</v>
      </c>
      <c r="P82" t="s">
        <v>42</v>
      </c>
      <c r="Q82" s="8" t="str">
        <f t="shared" si="1"/>
        <v>Early Stage</v>
      </c>
    </row>
    <row r="83" spans="1:17">
      <c r="A83" t="s">
        <v>236</v>
      </c>
      <c r="B83" t="s">
        <v>237</v>
      </c>
      <c r="C83" t="s">
        <v>18</v>
      </c>
      <c r="D83" t="s">
        <v>46</v>
      </c>
      <c r="E83" t="s">
        <v>46</v>
      </c>
      <c r="F83">
        <v>2012</v>
      </c>
      <c r="G83" s="2">
        <v>44854</v>
      </c>
      <c r="H83" t="s">
        <v>29</v>
      </c>
      <c r="I83">
        <v>3466654</v>
      </c>
      <c r="J83">
        <v>667308548</v>
      </c>
      <c r="K83" t="s">
        <v>114</v>
      </c>
      <c r="L83">
        <v>8</v>
      </c>
      <c r="M83">
        <v>2413</v>
      </c>
      <c r="N83">
        <v>40407941</v>
      </c>
      <c r="O83">
        <v>9</v>
      </c>
      <c r="P83" t="s">
        <v>37</v>
      </c>
      <c r="Q83" s="8" t="str">
        <f t="shared" si="1"/>
        <v>Early Stage</v>
      </c>
    </row>
    <row r="84" spans="1:17">
      <c r="A84" t="s">
        <v>238</v>
      </c>
      <c r="B84" t="s">
        <v>239</v>
      </c>
      <c r="C84" t="s">
        <v>26</v>
      </c>
      <c r="D84" t="s">
        <v>88</v>
      </c>
      <c r="E84" t="s">
        <v>163</v>
      </c>
      <c r="F84">
        <v>2016</v>
      </c>
      <c r="G84" s="2">
        <v>45869</v>
      </c>
      <c r="H84" t="s">
        <v>93</v>
      </c>
      <c r="I84">
        <v>33215781</v>
      </c>
      <c r="J84">
        <v>748414953</v>
      </c>
      <c r="K84" t="s">
        <v>41</v>
      </c>
      <c r="L84">
        <v>11</v>
      </c>
      <c r="M84">
        <v>2593</v>
      </c>
      <c r="N84">
        <v>79305468</v>
      </c>
      <c r="O84">
        <v>15</v>
      </c>
      <c r="P84" t="s">
        <v>23</v>
      </c>
      <c r="Q84" s="8" t="str">
        <f t="shared" si="1"/>
        <v>Early Stage</v>
      </c>
    </row>
    <row r="85" spans="1:17">
      <c r="A85" t="s">
        <v>240</v>
      </c>
      <c r="B85" t="s">
        <v>241</v>
      </c>
      <c r="C85" t="s">
        <v>26</v>
      </c>
      <c r="D85" t="s">
        <v>72</v>
      </c>
      <c r="E85" t="s">
        <v>73</v>
      </c>
      <c r="F85">
        <v>2011</v>
      </c>
      <c r="G85" s="2">
        <v>45531</v>
      </c>
      <c r="H85" t="s">
        <v>29</v>
      </c>
      <c r="I85">
        <v>37176490</v>
      </c>
      <c r="J85">
        <v>6003850</v>
      </c>
      <c r="K85" t="s">
        <v>22</v>
      </c>
      <c r="L85">
        <v>14</v>
      </c>
      <c r="M85">
        <v>2118</v>
      </c>
      <c r="N85">
        <v>41377441</v>
      </c>
      <c r="O85">
        <v>13</v>
      </c>
      <c r="P85" t="s">
        <v>42</v>
      </c>
      <c r="Q85" s="8" t="str">
        <f t="shared" si="1"/>
        <v>Early Stage</v>
      </c>
    </row>
    <row r="86" spans="1:17">
      <c r="A86" t="s">
        <v>242</v>
      </c>
      <c r="B86" t="s">
        <v>243</v>
      </c>
      <c r="C86" t="s">
        <v>45</v>
      </c>
      <c r="D86" t="s">
        <v>19</v>
      </c>
      <c r="E86" t="s">
        <v>20</v>
      </c>
      <c r="F86">
        <v>2020</v>
      </c>
      <c r="G86" s="2">
        <v>44488</v>
      </c>
      <c r="H86" t="s">
        <v>50</v>
      </c>
      <c r="I86">
        <v>26480784</v>
      </c>
      <c r="J86">
        <v>38024435</v>
      </c>
      <c r="K86" t="s">
        <v>62</v>
      </c>
      <c r="L86">
        <v>3</v>
      </c>
      <c r="M86">
        <v>1638</v>
      </c>
      <c r="N86">
        <v>81184245</v>
      </c>
      <c r="O86">
        <v>3</v>
      </c>
      <c r="P86" t="s">
        <v>37</v>
      </c>
      <c r="Q86" s="8" t="str">
        <f t="shared" si="1"/>
        <v>Early Stage</v>
      </c>
    </row>
    <row r="87" spans="1:17">
      <c r="A87" t="s">
        <v>244</v>
      </c>
      <c r="B87" t="s">
        <v>245</v>
      </c>
      <c r="C87" t="s">
        <v>49</v>
      </c>
      <c r="D87" t="s">
        <v>72</v>
      </c>
      <c r="E87" t="s">
        <v>73</v>
      </c>
      <c r="F87">
        <v>2017</v>
      </c>
      <c r="G87" s="2">
        <v>44905</v>
      </c>
      <c r="H87" t="s">
        <v>50</v>
      </c>
      <c r="I87">
        <v>4355625</v>
      </c>
      <c r="J87">
        <v>526684253</v>
      </c>
      <c r="K87" t="s">
        <v>22</v>
      </c>
      <c r="L87">
        <v>15</v>
      </c>
      <c r="M87">
        <v>883</v>
      </c>
      <c r="N87">
        <v>85768582</v>
      </c>
      <c r="O87">
        <v>18</v>
      </c>
      <c r="P87" t="s">
        <v>42</v>
      </c>
      <c r="Q87" s="8" t="str">
        <f t="shared" si="1"/>
        <v>Early Stage</v>
      </c>
    </row>
    <row r="88" spans="1:17">
      <c r="A88" t="s">
        <v>246</v>
      </c>
      <c r="B88" t="s">
        <v>247</v>
      </c>
      <c r="C88" t="s">
        <v>40</v>
      </c>
      <c r="D88" t="s">
        <v>68</v>
      </c>
      <c r="E88" t="s">
        <v>76</v>
      </c>
      <c r="F88">
        <v>2010</v>
      </c>
      <c r="G88" s="2">
        <v>44659</v>
      </c>
      <c r="H88" t="s">
        <v>23</v>
      </c>
      <c r="I88">
        <v>29841727</v>
      </c>
      <c r="J88">
        <v>272632550</v>
      </c>
      <c r="K88" t="s">
        <v>62</v>
      </c>
      <c r="L88">
        <v>9</v>
      </c>
      <c r="M88">
        <v>2161</v>
      </c>
      <c r="N88">
        <v>37642756</v>
      </c>
      <c r="O88">
        <v>9</v>
      </c>
      <c r="P88" t="s">
        <v>23</v>
      </c>
      <c r="Q88" s="8" t="str">
        <f t="shared" si="1"/>
        <v>Early Stage</v>
      </c>
    </row>
    <row r="89" spans="1:17">
      <c r="A89" t="s">
        <v>248</v>
      </c>
      <c r="B89" t="s">
        <v>249</v>
      </c>
      <c r="C89" t="s">
        <v>96</v>
      </c>
      <c r="D89" t="s">
        <v>72</v>
      </c>
      <c r="E89" t="s">
        <v>101</v>
      </c>
      <c r="F89">
        <v>2024</v>
      </c>
      <c r="G89" s="2">
        <v>45157</v>
      </c>
      <c r="H89" t="s">
        <v>21</v>
      </c>
      <c r="I89">
        <v>29303901</v>
      </c>
      <c r="J89">
        <v>836874514</v>
      </c>
      <c r="K89" t="s">
        <v>140</v>
      </c>
      <c r="L89">
        <v>3</v>
      </c>
      <c r="M89">
        <v>3864</v>
      </c>
      <c r="N89">
        <v>57660593</v>
      </c>
      <c r="O89">
        <v>32</v>
      </c>
      <c r="P89" t="s">
        <v>37</v>
      </c>
      <c r="Q89" s="8" t="str">
        <f t="shared" si="1"/>
        <v>Near Unicorn</v>
      </c>
    </row>
    <row r="90" spans="1:17">
      <c r="A90" t="s">
        <v>250</v>
      </c>
      <c r="B90" t="s">
        <v>251</v>
      </c>
      <c r="C90" t="s">
        <v>96</v>
      </c>
      <c r="D90" t="s">
        <v>19</v>
      </c>
      <c r="E90" t="s">
        <v>20</v>
      </c>
      <c r="F90">
        <v>2017</v>
      </c>
      <c r="G90" s="2">
        <v>44791</v>
      </c>
      <c r="H90" t="s">
        <v>80</v>
      </c>
      <c r="I90">
        <v>11884991</v>
      </c>
      <c r="J90">
        <v>44912315</v>
      </c>
      <c r="K90" t="s">
        <v>149</v>
      </c>
      <c r="L90">
        <v>7</v>
      </c>
      <c r="M90">
        <v>918</v>
      </c>
      <c r="N90">
        <v>39695044</v>
      </c>
      <c r="O90">
        <v>23</v>
      </c>
      <c r="P90" t="s">
        <v>37</v>
      </c>
      <c r="Q90" s="8" t="str">
        <f t="shared" si="1"/>
        <v>Early Stage</v>
      </c>
    </row>
    <row r="91" spans="1:17">
      <c r="A91" t="s">
        <v>252</v>
      </c>
      <c r="B91" t="s">
        <v>253</v>
      </c>
      <c r="C91" t="s">
        <v>53</v>
      </c>
      <c r="D91" t="s">
        <v>133</v>
      </c>
      <c r="E91" t="s">
        <v>185</v>
      </c>
      <c r="F91">
        <v>2014</v>
      </c>
      <c r="G91" s="2">
        <v>45474</v>
      </c>
      <c r="H91" t="s">
        <v>50</v>
      </c>
      <c r="I91">
        <v>6524297</v>
      </c>
      <c r="J91">
        <v>617873481</v>
      </c>
      <c r="K91" t="s">
        <v>114</v>
      </c>
      <c r="L91">
        <v>14</v>
      </c>
      <c r="M91">
        <v>3869</v>
      </c>
      <c r="N91">
        <v>93141818</v>
      </c>
      <c r="O91">
        <v>23</v>
      </c>
      <c r="P91" t="s">
        <v>37</v>
      </c>
      <c r="Q91" s="8" t="str">
        <f t="shared" si="1"/>
        <v>Early Stage</v>
      </c>
    </row>
    <row r="92" spans="1:17">
      <c r="A92" t="s">
        <v>254</v>
      </c>
      <c r="B92" t="s">
        <v>255</v>
      </c>
      <c r="C92" t="s">
        <v>40</v>
      </c>
      <c r="D92" t="s">
        <v>34</v>
      </c>
      <c r="E92" t="s">
        <v>35</v>
      </c>
      <c r="F92">
        <v>2010</v>
      </c>
      <c r="G92" s="2">
        <v>45890</v>
      </c>
      <c r="H92" t="s">
        <v>50</v>
      </c>
      <c r="I92">
        <v>18219062</v>
      </c>
      <c r="J92">
        <v>505218173</v>
      </c>
      <c r="K92" t="s">
        <v>149</v>
      </c>
      <c r="L92">
        <v>10</v>
      </c>
      <c r="M92">
        <v>1920</v>
      </c>
      <c r="N92">
        <v>42635402</v>
      </c>
      <c r="O92">
        <v>37</v>
      </c>
      <c r="P92" t="s">
        <v>37</v>
      </c>
      <c r="Q92" s="8" t="str">
        <f t="shared" si="1"/>
        <v>Early Stage</v>
      </c>
    </row>
    <row r="93" spans="1:17">
      <c r="A93" t="s">
        <v>256</v>
      </c>
      <c r="B93" t="s">
        <v>257</v>
      </c>
      <c r="C93" t="s">
        <v>53</v>
      </c>
      <c r="D93" t="s">
        <v>54</v>
      </c>
      <c r="E93" t="s">
        <v>55</v>
      </c>
      <c r="F93">
        <v>2017</v>
      </c>
      <c r="G93" s="2">
        <v>46112</v>
      </c>
      <c r="H93" t="s">
        <v>23</v>
      </c>
      <c r="I93">
        <v>10546078</v>
      </c>
      <c r="J93">
        <v>645239156</v>
      </c>
      <c r="K93" t="s">
        <v>36</v>
      </c>
      <c r="L93">
        <v>15</v>
      </c>
      <c r="M93">
        <v>2648</v>
      </c>
      <c r="N93">
        <v>20078075</v>
      </c>
      <c r="O93">
        <v>5</v>
      </c>
      <c r="P93" t="s">
        <v>31</v>
      </c>
      <c r="Q93" s="8" t="str">
        <f t="shared" si="1"/>
        <v>Early Stage</v>
      </c>
    </row>
    <row r="94" spans="1:17">
      <c r="A94" t="s">
        <v>258</v>
      </c>
      <c r="B94" t="s">
        <v>259</v>
      </c>
      <c r="C94" t="s">
        <v>96</v>
      </c>
      <c r="D94" t="s">
        <v>46</v>
      </c>
      <c r="E94" t="s">
        <v>46</v>
      </c>
      <c r="F94">
        <v>2016</v>
      </c>
      <c r="G94" s="2">
        <v>46124</v>
      </c>
      <c r="H94" t="s">
        <v>23</v>
      </c>
      <c r="I94">
        <v>46300906</v>
      </c>
      <c r="J94">
        <v>340575669</v>
      </c>
      <c r="K94" t="s">
        <v>30</v>
      </c>
      <c r="L94">
        <v>2</v>
      </c>
      <c r="M94">
        <v>289</v>
      </c>
      <c r="N94">
        <v>71868205</v>
      </c>
      <c r="O94">
        <v>33</v>
      </c>
      <c r="P94" t="s">
        <v>23</v>
      </c>
      <c r="Q94" s="8" t="str">
        <f t="shared" si="1"/>
        <v>Early Stage</v>
      </c>
    </row>
    <row r="95" spans="1:17">
      <c r="A95" t="s">
        <v>260</v>
      </c>
      <c r="B95" t="s">
        <v>261</v>
      </c>
      <c r="C95" t="s">
        <v>49</v>
      </c>
      <c r="D95" t="s">
        <v>133</v>
      </c>
      <c r="E95" t="s">
        <v>137</v>
      </c>
      <c r="F95">
        <v>2022</v>
      </c>
      <c r="G95" s="2">
        <v>46139</v>
      </c>
      <c r="H95" t="s">
        <v>50</v>
      </c>
      <c r="I95">
        <v>2776238</v>
      </c>
      <c r="J95">
        <v>204227184</v>
      </c>
      <c r="K95" t="s">
        <v>41</v>
      </c>
      <c r="L95">
        <v>6</v>
      </c>
      <c r="M95">
        <v>3158</v>
      </c>
      <c r="N95">
        <v>43771305</v>
      </c>
      <c r="O95">
        <v>6</v>
      </c>
      <c r="P95" t="s">
        <v>31</v>
      </c>
      <c r="Q95" s="8" t="str">
        <f t="shared" si="1"/>
        <v>Early Stage</v>
      </c>
    </row>
    <row r="96" spans="1:17">
      <c r="A96" t="s">
        <v>262</v>
      </c>
      <c r="B96" t="s">
        <v>263</v>
      </c>
      <c r="C96" t="s">
        <v>67</v>
      </c>
      <c r="D96" t="s">
        <v>133</v>
      </c>
      <c r="E96" t="s">
        <v>134</v>
      </c>
      <c r="F96">
        <v>2016</v>
      </c>
      <c r="G96" s="2">
        <v>45788</v>
      </c>
      <c r="H96" t="s">
        <v>23</v>
      </c>
      <c r="I96">
        <v>20285432</v>
      </c>
      <c r="J96">
        <v>476068950</v>
      </c>
      <c r="K96" t="s">
        <v>22</v>
      </c>
      <c r="L96">
        <v>11</v>
      </c>
      <c r="M96">
        <v>40</v>
      </c>
      <c r="N96">
        <v>72725184</v>
      </c>
      <c r="O96">
        <v>30</v>
      </c>
      <c r="P96" t="s">
        <v>23</v>
      </c>
      <c r="Q96" s="8" t="str">
        <f t="shared" si="1"/>
        <v>Early Stage</v>
      </c>
    </row>
    <row r="97" spans="1:17">
      <c r="A97" t="s">
        <v>264</v>
      </c>
      <c r="B97" t="s">
        <v>265</v>
      </c>
      <c r="C97" t="s">
        <v>45</v>
      </c>
      <c r="D97" t="s">
        <v>145</v>
      </c>
      <c r="E97" t="s">
        <v>160</v>
      </c>
      <c r="F97">
        <v>2010</v>
      </c>
      <c r="G97" s="2">
        <v>44330</v>
      </c>
      <c r="H97" t="s">
        <v>29</v>
      </c>
      <c r="I97">
        <v>49327189</v>
      </c>
      <c r="J97">
        <v>877666274</v>
      </c>
      <c r="K97" t="s">
        <v>114</v>
      </c>
      <c r="L97">
        <v>14</v>
      </c>
      <c r="M97">
        <v>3451</v>
      </c>
      <c r="N97">
        <v>16312368</v>
      </c>
      <c r="O97">
        <v>24</v>
      </c>
      <c r="P97" t="s">
        <v>37</v>
      </c>
      <c r="Q97" s="8" t="str">
        <f t="shared" si="1"/>
        <v>Near Unicorn</v>
      </c>
    </row>
    <row r="98" spans="1:17">
      <c r="A98" t="s">
        <v>266</v>
      </c>
      <c r="B98" t="s">
        <v>267</v>
      </c>
      <c r="C98" t="s">
        <v>60</v>
      </c>
      <c r="D98" t="s">
        <v>72</v>
      </c>
      <c r="E98" t="s">
        <v>73</v>
      </c>
      <c r="F98">
        <v>2014</v>
      </c>
      <c r="G98" s="2">
        <v>44797</v>
      </c>
      <c r="H98" t="s">
        <v>80</v>
      </c>
      <c r="I98">
        <v>36823419</v>
      </c>
      <c r="J98">
        <v>866185549</v>
      </c>
      <c r="K98" t="s">
        <v>36</v>
      </c>
      <c r="L98">
        <v>2</v>
      </c>
      <c r="M98">
        <v>2843</v>
      </c>
      <c r="N98">
        <v>94268750</v>
      </c>
      <c r="O98">
        <v>20</v>
      </c>
      <c r="P98" t="s">
        <v>31</v>
      </c>
      <c r="Q98" s="8" t="str">
        <f t="shared" si="1"/>
        <v>Near Unicorn</v>
      </c>
    </row>
    <row r="99" spans="1:17">
      <c r="A99" t="s">
        <v>268</v>
      </c>
      <c r="B99" t="s">
        <v>269</v>
      </c>
      <c r="C99" t="s">
        <v>18</v>
      </c>
      <c r="D99" t="s">
        <v>34</v>
      </c>
      <c r="E99" t="s">
        <v>35</v>
      </c>
      <c r="F99">
        <v>2022</v>
      </c>
      <c r="G99" s="2">
        <v>44904</v>
      </c>
      <c r="H99" t="s">
        <v>21</v>
      </c>
      <c r="I99">
        <v>47993944</v>
      </c>
      <c r="J99">
        <v>460483218</v>
      </c>
      <c r="K99" t="s">
        <v>22</v>
      </c>
      <c r="L99">
        <v>5</v>
      </c>
      <c r="M99">
        <v>3913</v>
      </c>
      <c r="N99">
        <v>1699518</v>
      </c>
      <c r="O99">
        <v>36</v>
      </c>
      <c r="P99" t="s">
        <v>31</v>
      </c>
      <c r="Q99" s="8" t="str">
        <f t="shared" si="1"/>
        <v>Early Stage</v>
      </c>
    </row>
    <row r="100" spans="1:17">
      <c r="A100" t="s">
        <v>270</v>
      </c>
      <c r="B100" t="s">
        <v>271</v>
      </c>
      <c r="C100" t="s">
        <v>45</v>
      </c>
      <c r="D100" t="s">
        <v>27</v>
      </c>
      <c r="E100" t="s">
        <v>28</v>
      </c>
      <c r="F100">
        <v>2016</v>
      </c>
      <c r="G100" s="2">
        <v>44648</v>
      </c>
      <c r="H100" t="s">
        <v>29</v>
      </c>
      <c r="I100">
        <v>14406501</v>
      </c>
      <c r="J100">
        <v>302643864</v>
      </c>
      <c r="K100" t="s">
        <v>41</v>
      </c>
      <c r="L100">
        <v>7</v>
      </c>
      <c r="M100">
        <v>885</v>
      </c>
      <c r="N100">
        <v>62274356</v>
      </c>
      <c r="O100">
        <v>27</v>
      </c>
      <c r="P100" t="s">
        <v>42</v>
      </c>
      <c r="Q100" s="8" t="str">
        <f t="shared" si="1"/>
        <v>Early Stage</v>
      </c>
    </row>
    <row r="101" spans="1:17">
      <c r="A101" t="s">
        <v>272</v>
      </c>
      <c r="B101" t="s">
        <v>273</v>
      </c>
      <c r="C101" t="s">
        <v>49</v>
      </c>
      <c r="D101" t="s">
        <v>72</v>
      </c>
      <c r="E101" t="s">
        <v>73</v>
      </c>
      <c r="F101">
        <v>2011</v>
      </c>
      <c r="G101" s="2">
        <v>44553</v>
      </c>
      <c r="H101" t="s">
        <v>50</v>
      </c>
      <c r="I101">
        <v>1049360</v>
      </c>
      <c r="J101">
        <v>319509641</v>
      </c>
      <c r="K101" t="s">
        <v>36</v>
      </c>
      <c r="L101">
        <v>8</v>
      </c>
      <c r="M101">
        <v>1825</v>
      </c>
      <c r="N101">
        <v>99828636</v>
      </c>
      <c r="O101">
        <v>38</v>
      </c>
      <c r="P101" t="s">
        <v>42</v>
      </c>
      <c r="Q101" s="8" t="str">
        <f t="shared" si="1"/>
        <v>Early Stage</v>
      </c>
    </row>
    <row r="102" spans="1:17">
      <c r="A102" t="s">
        <v>274</v>
      </c>
      <c r="B102" t="s">
        <v>275</v>
      </c>
      <c r="C102" t="s">
        <v>45</v>
      </c>
      <c r="D102" t="s">
        <v>19</v>
      </c>
      <c r="E102" t="s">
        <v>20</v>
      </c>
      <c r="F102">
        <v>2019</v>
      </c>
      <c r="G102" s="2">
        <v>44909</v>
      </c>
      <c r="H102" t="s">
        <v>23</v>
      </c>
      <c r="I102">
        <v>47922370</v>
      </c>
      <c r="J102">
        <v>816752993</v>
      </c>
      <c r="K102" t="s">
        <v>36</v>
      </c>
      <c r="L102">
        <v>11</v>
      </c>
      <c r="M102">
        <v>4055</v>
      </c>
      <c r="N102">
        <v>85502641</v>
      </c>
      <c r="O102">
        <v>23</v>
      </c>
      <c r="P102" t="s">
        <v>37</v>
      </c>
      <c r="Q102" s="8" t="str">
        <f t="shared" si="1"/>
        <v>Near Unicorn</v>
      </c>
    </row>
    <row r="103" spans="1:17">
      <c r="A103" t="s">
        <v>276</v>
      </c>
      <c r="B103" t="s">
        <v>277</v>
      </c>
      <c r="C103" t="s">
        <v>67</v>
      </c>
      <c r="D103" t="s">
        <v>145</v>
      </c>
      <c r="E103" t="s">
        <v>146</v>
      </c>
      <c r="F103">
        <v>2021</v>
      </c>
      <c r="G103" s="2">
        <v>45856</v>
      </c>
      <c r="H103" t="s">
        <v>80</v>
      </c>
      <c r="I103">
        <v>24164444</v>
      </c>
      <c r="J103">
        <v>722688413</v>
      </c>
      <c r="K103" t="s">
        <v>114</v>
      </c>
      <c r="L103">
        <v>7</v>
      </c>
      <c r="M103">
        <v>2079</v>
      </c>
      <c r="N103">
        <v>30548181</v>
      </c>
      <c r="O103">
        <v>18</v>
      </c>
      <c r="P103" t="s">
        <v>31</v>
      </c>
      <c r="Q103" s="8" t="str">
        <f t="shared" si="1"/>
        <v>Early Stage</v>
      </c>
    </row>
    <row r="104" spans="1:17">
      <c r="A104" t="s">
        <v>278</v>
      </c>
      <c r="B104" t="s">
        <v>279</v>
      </c>
      <c r="C104" t="s">
        <v>26</v>
      </c>
      <c r="D104" t="s">
        <v>145</v>
      </c>
      <c r="E104" t="s">
        <v>146</v>
      </c>
      <c r="F104">
        <v>2018</v>
      </c>
      <c r="G104" s="2">
        <v>45284</v>
      </c>
      <c r="H104" t="s">
        <v>77</v>
      </c>
      <c r="I104">
        <v>42998863</v>
      </c>
      <c r="J104">
        <v>331218862</v>
      </c>
      <c r="K104" t="s">
        <v>30</v>
      </c>
      <c r="L104">
        <v>3</v>
      </c>
      <c r="M104">
        <v>3146</v>
      </c>
      <c r="N104">
        <v>3562495</v>
      </c>
      <c r="O104">
        <v>36</v>
      </c>
      <c r="P104" t="s">
        <v>42</v>
      </c>
      <c r="Q104" s="8" t="str">
        <f t="shared" si="1"/>
        <v>Early Stage</v>
      </c>
    </row>
    <row r="105" spans="1:17">
      <c r="A105" t="s">
        <v>280</v>
      </c>
      <c r="B105" t="s">
        <v>281</v>
      </c>
      <c r="C105" t="s">
        <v>40</v>
      </c>
      <c r="D105" t="s">
        <v>46</v>
      </c>
      <c r="E105" t="s">
        <v>46</v>
      </c>
      <c r="F105">
        <v>2013</v>
      </c>
      <c r="G105" s="2">
        <v>44491</v>
      </c>
      <c r="H105" t="s">
        <v>23</v>
      </c>
      <c r="I105">
        <v>28634205</v>
      </c>
      <c r="J105">
        <v>984184992</v>
      </c>
      <c r="K105" t="s">
        <v>114</v>
      </c>
      <c r="L105">
        <v>2</v>
      </c>
      <c r="M105">
        <v>913</v>
      </c>
      <c r="N105">
        <v>95143443</v>
      </c>
      <c r="O105">
        <v>13</v>
      </c>
      <c r="P105" t="s">
        <v>23</v>
      </c>
      <c r="Q105" s="8" t="str">
        <f t="shared" si="1"/>
        <v>Near Unicorn</v>
      </c>
    </row>
    <row r="106" spans="1:17">
      <c r="A106" t="s">
        <v>282</v>
      </c>
      <c r="B106" t="s">
        <v>283</v>
      </c>
      <c r="C106" t="s">
        <v>53</v>
      </c>
      <c r="D106" t="s">
        <v>72</v>
      </c>
      <c r="E106" t="s">
        <v>73</v>
      </c>
      <c r="F106">
        <v>2024</v>
      </c>
      <c r="G106" s="2">
        <v>44980</v>
      </c>
      <c r="H106" t="s">
        <v>21</v>
      </c>
      <c r="I106">
        <v>9772094</v>
      </c>
      <c r="J106">
        <v>355960914</v>
      </c>
      <c r="K106" t="s">
        <v>41</v>
      </c>
      <c r="L106">
        <v>4</v>
      </c>
      <c r="M106">
        <v>784</v>
      </c>
      <c r="N106">
        <v>26454694</v>
      </c>
      <c r="O106">
        <v>37</v>
      </c>
      <c r="P106" t="s">
        <v>37</v>
      </c>
      <c r="Q106" s="8" t="str">
        <f t="shared" si="1"/>
        <v>Early Stage</v>
      </c>
    </row>
    <row r="107" spans="1:17">
      <c r="A107" t="s">
        <v>284</v>
      </c>
      <c r="B107" t="s">
        <v>285</v>
      </c>
      <c r="C107" t="s">
        <v>96</v>
      </c>
      <c r="D107" t="s">
        <v>54</v>
      </c>
      <c r="E107" t="s">
        <v>55</v>
      </c>
      <c r="F107">
        <v>2012</v>
      </c>
      <c r="G107" s="2">
        <v>45178</v>
      </c>
      <c r="H107" t="s">
        <v>77</v>
      </c>
      <c r="I107">
        <v>30888598</v>
      </c>
      <c r="J107">
        <v>165032509</v>
      </c>
      <c r="K107" t="s">
        <v>140</v>
      </c>
      <c r="L107">
        <v>15</v>
      </c>
      <c r="M107">
        <v>3366</v>
      </c>
      <c r="N107">
        <v>69515682</v>
      </c>
      <c r="O107">
        <v>38</v>
      </c>
      <c r="P107" t="s">
        <v>42</v>
      </c>
      <c r="Q107" s="8" t="str">
        <f t="shared" si="1"/>
        <v>Early Stage</v>
      </c>
    </row>
    <row r="108" spans="1:17">
      <c r="A108" t="s">
        <v>286</v>
      </c>
      <c r="B108" t="s">
        <v>287</v>
      </c>
      <c r="C108" t="s">
        <v>18</v>
      </c>
      <c r="D108" t="s">
        <v>19</v>
      </c>
      <c r="E108" t="s">
        <v>20</v>
      </c>
      <c r="F108">
        <v>2013</v>
      </c>
      <c r="G108" s="2">
        <v>46189</v>
      </c>
      <c r="H108" t="s">
        <v>77</v>
      </c>
      <c r="I108">
        <v>14033135</v>
      </c>
      <c r="J108">
        <v>999624987</v>
      </c>
      <c r="K108" t="s">
        <v>22</v>
      </c>
      <c r="L108">
        <v>13</v>
      </c>
      <c r="M108">
        <v>3416</v>
      </c>
      <c r="N108">
        <v>44115756</v>
      </c>
      <c r="O108">
        <v>7</v>
      </c>
      <c r="P108" t="s">
        <v>42</v>
      </c>
      <c r="Q108" s="8" t="str">
        <f t="shared" si="1"/>
        <v>Near Unicorn</v>
      </c>
    </row>
    <row r="109" spans="1:17">
      <c r="A109" t="s">
        <v>288</v>
      </c>
      <c r="B109" t="s">
        <v>289</v>
      </c>
      <c r="C109" t="s">
        <v>96</v>
      </c>
      <c r="D109" t="s">
        <v>19</v>
      </c>
      <c r="E109" t="s">
        <v>20</v>
      </c>
      <c r="F109">
        <v>2015</v>
      </c>
      <c r="G109" s="2">
        <v>45490</v>
      </c>
      <c r="H109" t="s">
        <v>29</v>
      </c>
      <c r="I109">
        <v>12818904</v>
      </c>
      <c r="J109">
        <v>389988099</v>
      </c>
      <c r="K109" t="s">
        <v>62</v>
      </c>
      <c r="L109">
        <v>2</v>
      </c>
      <c r="M109">
        <v>1413</v>
      </c>
      <c r="N109">
        <v>89487953</v>
      </c>
      <c r="O109">
        <v>11</v>
      </c>
      <c r="P109" t="s">
        <v>42</v>
      </c>
      <c r="Q109" s="8" t="str">
        <f t="shared" si="1"/>
        <v>Early Stage</v>
      </c>
    </row>
    <row r="110" spans="1:17">
      <c r="A110" t="s">
        <v>290</v>
      </c>
      <c r="B110" t="s">
        <v>291</v>
      </c>
      <c r="C110" t="s">
        <v>67</v>
      </c>
      <c r="D110" t="s">
        <v>68</v>
      </c>
      <c r="E110" t="s">
        <v>69</v>
      </c>
      <c r="F110">
        <v>2013</v>
      </c>
      <c r="G110" s="2">
        <v>44795</v>
      </c>
      <c r="H110" t="s">
        <v>80</v>
      </c>
      <c r="I110">
        <v>38007747</v>
      </c>
      <c r="J110">
        <v>780342259</v>
      </c>
      <c r="K110" t="s">
        <v>22</v>
      </c>
      <c r="L110">
        <v>11</v>
      </c>
      <c r="M110">
        <v>2470</v>
      </c>
      <c r="N110">
        <v>18818247</v>
      </c>
      <c r="O110">
        <v>2</v>
      </c>
      <c r="P110" t="s">
        <v>37</v>
      </c>
      <c r="Q110" s="8" t="str">
        <f t="shared" si="1"/>
        <v>Early Stage</v>
      </c>
    </row>
    <row r="111" spans="1:17">
      <c r="A111" t="s">
        <v>292</v>
      </c>
      <c r="B111" t="s">
        <v>293</v>
      </c>
      <c r="C111" t="s">
        <v>40</v>
      </c>
      <c r="D111" t="s">
        <v>72</v>
      </c>
      <c r="E111" t="s">
        <v>101</v>
      </c>
      <c r="F111">
        <v>2019</v>
      </c>
      <c r="G111" s="2">
        <v>44933</v>
      </c>
      <c r="H111" t="s">
        <v>23</v>
      </c>
      <c r="I111">
        <v>46792406</v>
      </c>
      <c r="J111">
        <v>630833373</v>
      </c>
      <c r="K111" t="s">
        <v>114</v>
      </c>
      <c r="L111">
        <v>5</v>
      </c>
      <c r="M111">
        <v>457</v>
      </c>
      <c r="N111">
        <v>17048511</v>
      </c>
      <c r="O111">
        <v>1</v>
      </c>
      <c r="P111" t="s">
        <v>37</v>
      </c>
      <c r="Q111" s="8" t="str">
        <f t="shared" si="1"/>
        <v>Early Stage</v>
      </c>
    </row>
    <row r="112" spans="1:17">
      <c r="A112" t="s">
        <v>294</v>
      </c>
      <c r="B112" t="s">
        <v>295</v>
      </c>
      <c r="C112" t="s">
        <v>18</v>
      </c>
      <c r="D112" t="s">
        <v>145</v>
      </c>
      <c r="E112" t="s">
        <v>146</v>
      </c>
      <c r="F112">
        <v>2020</v>
      </c>
      <c r="G112" s="2">
        <v>45284</v>
      </c>
      <c r="H112" t="s">
        <v>21</v>
      </c>
      <c r="I112">
        <v>4044559</v>
      </c>
      <c r="J112">
        <v>590512918</v>
      </c>
      <c r="K112" t="s">
        <v>62</v>
      </c>
      <c r="L112">
        <v>14</v>
      </c>
      <c r="M112">
        <v>116</v>
      </c>
      <c r="N112">
        <v>77857222</v>
      </c>
      <c r="O112">
        <v>17</v>
      </c>
      <c r="P112" t="s">
        <v>31</v>
      </c>
      <c r="Q112" s="8" t="str">
        <f t="shared" si="1"/>
        <v>Early Stage</v>
      </c>
    </row>
    <row r="113" spans="1:17">
      <c r="A113" t="s">
        <v>296</v>
      </c>
      <c r="B113" t="s">
        <v>297</v>
      </c>
      <c r="C113" t="s">
        <v>26</v>
      </c>
      <c r="D113" t="s">
        <v>54</v>
      </c>
      <c r="E113" t="s">
        <v>61</v>
      </c>
      <c r="F113">
        <v>2015</v>
      </c>
      <c r="G113" s="2">
        <v>45118</v>
      </c>
      <c r="H113" t="s">
        <v>93</v>
      </c>
      <c r="I113">
        <v>6876574</v>
      </c>
      <c r="J113">
        <v>655633712</v>
      </c>
      <c r="K113" t="s">
        <v>30</v>
      </c>
      <c r="L113">
        <v>11</v>
      </c>
      <c r="M113">
        <v>3413</v>
      </c>
      <c r="N113">
        <v>52299302</v>
      </c>
      <c r="O113">
        <v>19</v>
      </c>
      <c r="P113" t="s">
        <v>37</v>
      </c>
      <c r="Q113" s="8" t="str">
        <f t="shared" si="1"/>
        <v>Early Stage</v>
      </c>
    </row>
    <row r="114" spans="1:17">
      <c r="A114" t="s">
        <v>298</v>
      </c>
      <c r="B114" t="s">
        <v>299</v>
      </c>
      <c r="C114" t="s">
        <v>60</v>
      </c>
      <c r="D114" t="s">
        <v>54</v>
      </c>
      <c r="E114" t="s">
        <v>55</v>
      </c>
      <c r="F114">
        <v>2021</v>
      </c>
      <c r="G114" s="2">
        <v>45902</v>
      </c>
      <c r="H114" t="s">
        <v>80</v>
      </c>
      <c r="I114">
        <v>9200140</v>
      </c>
      <c r="J114">
        <v>187210743</v>
      </c>
      <c r="K114" t="s">
        <v>22</v>
      </c>
      <c r="L114">
        <v>7</v>
      </c>
      <c r="M114">
        <v>4375</v>
      </c>
      <c r="N114">
        <v>63559832</v>
      </c>
      <c r="O114">
        <v>17</v>
      </c>
      <c r="P114" t="s">
        <v>37</v>
      </c>
      <c r="Q114" s="8" t="str">
        <f t="shared" si="1"/>
        <v>Early Stage</v>
      </c>
    </row>
    <row r="115" spans="1:17">
      <c r="A115" t="s">
        <v>300</v>
      </c>
      <c r="B115" t="s">
        <v>301</v>
      </c>
      <c r="C115" t="s">
        <v>67</v>
      </c>
      <c r="D115" t="s">
        <v>88</v>
      </c>
      <c r="E115" t="s">
        <v>163</v>
      </c>
      <c r="F115">
        <v>2020</v>
      </c>
      <c r="G115" s="2">
        <v>45098</v>
      </c>
      <c r="H115" t="s">
        <v>29</v>
      </c>
      <c r="I115">
        <v>22431034</v>
      </c>
      <c r="J115">
        <v>916702080</v>
      </c>
      <c r="K115" t="s">
        <v>22</v>
      </c>
      <c r="L115">
        <v>11</v>
      </c>
      <c r="M115">
        <v>4022</v>
      </c>
      <c r="N115">
        <v>48928449</v>
      </c>
      <c r="O115">
        <v>7</v>
      </c>
      <c r="P115" t="s">
        <v>37</v>
      </c>
      <c r="Q115" s="8" t="str">
        <f t="shared" si="1"/>
        <v>Near Unicorn</v>
      </c>
    </row>
    <row r="116" spans="1:17">
      <c r="A116" t="s">
        <v>302</v>
      </c>
      <c r="B116" t="s">
        <v>303</v>
      </c>
      <c r="C116" t="s">
        <v>18</v>
      </c>
      <c r="D116" t="s">
        <v>54</v>
      </c>
      <c r="E116" t="s">
        <v>61</v>
      </c>
      <c r="F116">
        <v>2010</v>
      </c>
      <c r="G116" s="2">
        <v>44451</v>
      </c>
      <c r="H116" t="s">
        <v>80</v>
      </c>
      <c r="I116">
        <v>30136244</v>
      </c>
      <c r="J116">
        <v>21324776</v>
      </c>
      <c r="K116" t="s">
        <v>36</v>
      </c>
      <c r="L116">
        <v>1</v>
      </c>
      <c r="M116">
        <v>4633</v>
      </c>
      <c r="N116">
        <v>51088519</v>
      </c>
      <c r="O116">
        <v>24</v>
      </c>
      <c r="P116" t="s">
        <v>23</v>
      </c>
      <c r="Q116" s="8" t="str">
        <f t="shared" si="1"/>
        <v>Early Stage</v>
      </c>
    </row>
    <row r="117" spans="1:17">
      <c r="A117" t="s">
        <v>304</v>
      </c>
      <c r="B117" t="s">
        <v>305</v>
      </c>
      <c r="C117" t="s">
        <v>60</v>
      </c>
      <c r="D117" t="s">
        <v>68</v>
      </c>
      <c r="E117" t="s">
        <v>76</v>
      </c>
      <c r="F117">
        <v>2024</v>
      </c>
      <c r="G117" s="2">
        <v>44582</v>
      </c>
      <c r="H117" t="s">
        <v>21</v>
      </c>
      <c r="I117">
        <v>21019915</v>
      </c>
      <c r="J117">
        <v>177621381</v>
      </c>
      <c r="K117" t="s">
        <v>36</v>
      </c>
      <c r="L117">
        <v>5</v>
      </c>
      <c r="M117">
        <v>1967</v>
      </c>
      <c r="N117">
        <v>9925875</v>
      </c>
      <c r="O117">
        <v>17</v>
      </c>
      <c r="P117" t="s">
        <v>42</v>
      </c>
      <c r="Q117" s="8" t="str">
        <f t="shared" si="1"/>
        <v>Early Stage</v>
      </c>
    </row>
    <row r="118" spans="1:17">
      <c r="A118" t="s">
        <v>306</v>
      </c>
      <c r="B118" t="s">
        <v>307</v>
      </c>
      <c r="C118" t="s">
        <v>45</v>
      </c>
      <c r="D118" t="s">
        <v>145</v>
      </c>
      <c r="E118" t="s">
        <v>146</v>
      </c>
      <c r="F118">
        <v>2010</v>
      </c>
      <c r="G118" s="2">
        <v>46088</v>
      </c>
      <c r="H118" t="s">
        <v>93</v>
      </c>
      <c r="I118">
        <v>34835292</v>
      </c>
      <c r="J118">
        <v>901826028</v>
      </c>
      <c r="K118" t="s">
        <v>36</v>
      </c>
      <c r="L118">
        <v>11</v>
      </c>
      <c r="M118">
        <v>3473</v>
      </c>
      <c r="N118">
        <v>6709291</v>
      </c>
      <c r="O118">
        <v>30</v>
      </c>
      <c r="P118" t="s">
        <v>23</v>
      </c>
      <c r="Q118" s="8" t="str">
        <f t="shared" si="1"/>
        <v>Near Unicorn</v>
      </c>
    </row>
    <row r="119" spans="1:17">
      <c r="A119" t="s">
        <v>308</v>
      </c>
      <c r="B119" t="s">
        <v>309</v>
      </c>
      <c r="C119" t="s">
        <v>18</v>
      </c>
      <c r="D119" t="s">
        <v>54</v>
      </c>
      <c r="E119" t="s">
        <v>61</v>
      </c>
      <c r="F119">
        <v>2020</v>
      </c>
      <c r="G119" s="2">
        <v>45565</v>
      </c>
      <c r="H119" t="s">
        <v>29</v>
      </c>
      <c r="I119">
        <v>12957472</v>
      </c>
      <c r="J119">
        <v>751912143</v>
      </c>
      <c r="K119" t="s">
        <v>114</v>
      </c>
      <c r="L119">
        <v>1</v>
      </c>
      <c r="M119">
        <v>1441</v>
      </c>
      <c r="N119">
        <v>75188599</v>
      </c>
      <c r="O119">
        <v>18</v>
      </c>
      <c r="P119" t="s">
        <v>31</v>
      </c>
      <c r="Q119" s="8" t="str">
        <f t="shared" si="1"/>
        <v>Early Stage</v>
      </c>
    </row>
    <row r="120" spans="1:17">
      <c r="A120" t="s">
        <v>310</v>
      </c>
      <c r="B120" t="s">
        <v>311</v>
      </c>
      <c r="C120" t="s">
        <v>26</v>
      </c>
      <c r="D120" t="s">
        <v>133</v>
      </c>
      <c r="E120" t="s">
        <v>137</v>
      </c>
      <c r="F120">
        <v>2010</v>
      </c>
      <c r="G120" s="2">
        <v>44562</v>
      </c>
      <c r="H120" t="s">
        <v>50</v>
      </c>
      <c r="I120">
        <v>26518273</v>
      </c>
      <c r="J120">
        <v>424211078</v>
      </c>
      <c r="K120" t="s">
        <v>140</v>
      </c>
      <c r="L120">
        <v>3</v>
      </c>
      <c r="M120">
        <v>2376</v>
      </c>
      <c r="N120">
        <v>61340188</v>
      </c>
      <c r="O120">
        <v>8</v>
      </c>
      <c r="P120" t="s">
        <v>23</v>
      </c>
      <c r="Q120" s="8" t="str">
        <f t="shared" si="1"/>
        <v>Early Stage</v>
      </c>
    </row>
    <row r="121" spans="1:17">
      <c r="A121" t="s">
        <v>312</v>
      </c>
      <c r="B121" t="s">
        <v>313</v>
      </c>
      <c r="C121" t="s">
        <v>67</v>
      </c>
      <c r="D121" t="s">
        <v>27</v>
      </c>
      <c r="E121" t="s">
        <v>83</v>
      </c>
      <c r="F121">
        <v>2023</v>
      </c>
      <c r="G121" s="2">
        <v>45491</v>
      </c>
      <c r="H121" t="s">
        <v>50</v>
      </c>
      <c r="I121">
        <v>49008151</v>
      </c>
      <c r="J121">
        <v>323960290</v>
      </c>
      <c r="K121" t="s">
        <v>41</v>
      </c>
      <c r="L121">
        <v>3</v>
      </c>
      <c r="M121">
        <v>4132</v>
      </c>
      <c r="N121">
        <v>23964280</v>
      </c>
      <c r="O121">
        <v>11</v>
      </c>
      <c r="P121" t="s">
        <v>31</v>
      </c>
      <c r="Q121" s="8" t="str">
        <f t="shared" si="1"/>
        <v>Early Stage</v>
      </c>
    </row>
    <row r="122" spans="1:17">
      <c r="A122" t="s">
        <v>314</v>
      </c>
      <c r="B122" t="s">
        <v>315</v>
      </c>
      <c r="C122" t="s">
        <v>40</v>
      </c>
      <c r="D122" t="s">
        <v>72</v>
      </c>
      <c r="E122" t="s">
        <v>101</v>
      </c>
      <c r="F122">
        <v>2020</v>
      </c>
      <c r="G122" s="2">
        <v>46161</v>
      </c>
      <c r="H122" t="s">
        <v>50</v>
      </c>
      <c r="I122">
        <v>29861142</v>
      </c>
      <c r="J122">
        <v>816664374</v>
      </c>
      <c r="K122" t="s">
        <v>114</v>
      </c>
      <c r="L122">
        <v>12</v>
      </c>
      <c r="M122">
        <v>2641</v>
      </c>
      <c r="N122">
        <v>40641041</v>
      </c>
      <c r="O122">
        <v>29</v>
      </c>
      <c r="P122" t="s">
        <v>37</v>
      </c>
      <c r="Q122" s="8" t="str">
        <f t="shared" si="1"/>
        <v>Near Unicorn</v>
      </c>
    </row>
    <row r="123" spans="1:17">
      <c r="A123" t="s">
        <v>316</v>
      </c>
      <c r="B123" t="s">
        <v>317</v>
      </c>
      <c r="C123" t="s">
        <v>45</v>
      </c>
      <c r="D123" t="s">
        <v>46</v>
      </c>
      <c r="E123" t="s">
        <v>46</v>
      </c>
      <c r="F123">
        <v>2018</v>
      </c>
      <c r="G123" s="2">
        <v>45863</v>
      </c>
      <c r="H123" t="s">
        <v>77</v>
      </c>
      <c r="I123">
        <v>41973443</v>
      </c>
      <c r="J123">
        <v>321341310</v>
      </c>
      <c r="K123" t="s">
        <v>30</v>
      </c>
      <c r="L123">
        <v>5</v>
      </c>
      <c r="M123">
        <v>3566</v>
      </c>
      <c r="N123">
        <v>72926844</v>
      </c>
      <c r="O123">
        <v>26</v>
      </c>
      <c r="P123" t="s">
        <v>31</v>
      </c>
      <c r="Q123" s="8" t="str">
        <f t="shared" si="1"/>
        <v>Early Stage</v>
      </c>
    </row>
    <row r="124" spans="1:17">
      <c r="A124" t="s">
        <v>318</v>
      </c>
      <c r="B124" t="s">
        <v>319</v>
      </c>
      <c r="C124" t="s">
        <v>49</v>
      </c>
      <c r="D124" t="s">
        <v>46</v>
      </c>
      <c r="E124" t="s">
        <v>46</v>
      </c>
      <c r="F124">
        <v>2015</v>
      </c>
      <c r="G124" s="2">
        <v>45931</v>
      </c>
      <c r="H124" t="s">
        <v>21</v>
      </c>
      <c r="I124">
        <v>34536768</v>
      </c>
      <c r="J124">
        <v>659538657</v>
      </c>
      <c r="K124" t="s">
        <v>149</v>
      </c>
      <c r="L124">
        <v>4</v>
      </c>
      <c r="M124">
        <v>3639</v>
      </c>
      <c r="N124">
        <v>74849655</v>
      </c>
      <c r="O124">
        <v>22</v>
      </c>
      <c r="P124" t="s">
        <v>31</v>
      </c>
      <c r="Q124" s="8" t="str">
        <f t="shared" si="1"/>
        <v>Early Stage</v>
      </c>
    </row>
    <row r="125" spans="1:17">
      <c r="A125" t="s">
        <v>320</v>
      </c>
      <c r="B125" t="s">
        <v>321</v>
      </c>
      <c r="C125" t="s">
        <v>40</v>
      </c>
      <c r="D125" t="s">
        <v>68</v>
      </c>
      <c r="E125" t="s">
        <v>76</v>
      </c>
      <c r="F125">
        <v>2017</v>
      </c>
      <c r="G125" s="2">
        <v>44934</v>
      </c>
      <c r="H125" t="s">
        <v>23</v>
      </c>
      <c r="I125">
        <v>44806406</v>
      </c>
      <c r="J125">
        <v>150981202</v>
      </c>
      <c r="K125" t="s">
        <v>140</v>
      </c>
      <c r="L125">
        <v>9</v>
      </c>
      <c r="M125">
        <v>1366</v>
      </c>
      <c r="N125">
        <v>40177947</v>
      </c>
      <c r="O125">
        <v>24</v>
      </c>
      <c r="P125" t="s">
        <v>23</v>
      </c>
      <c r="Q125" s="8" t="str">
        <f t="shared" si="1"/>
        <v>Early Stage</v>
      </c>
    </row>
    <row r="126" spans="1:17">
      <c r="A126" t="s">
        <v>322</v>
      </c>
      <c r="B126" t="s">
        <v>323</v>
      </c>
      <c r="C126" t="s">
        <v>96</v>
      </c>
      <c r="D126" t="s">
        <v>34</v>
      </c>
      <c r="E126" t="s">
        <v>35</v>
      </c>
      <c r="F126">
        <v>2024</v>
      </c>
      <c r="G126" s="2">
        <v>45238</v>
      </c>
      <c r="H126" t="s">
        <v>23</v>
      </c>
      <c r="I126">
        <v>35803968</v>
      </c>
      <c r="J126">
        <v>811741666</v>
      </c>
      <c r="K126" t="s">
        <v>140</v>
      </c>
      <c r="L126">
        <v>1</v>
      </c>
      <c r="M126">
        <v>1155</v>
      </c>
      <c r="N126">
        <v>24040956</v>
      </c>
      <c r="O126">
        <v>19</v>
      </c>
      <c r="P126" t="s">
        <v>23</v>
      </c>
      <c r="Q126" s="8" t="str">
        <f t="shared" si="1"/>
        <v>Near Unicorn</v>
      </c>
    </row>
    <row r="127" spans="1:17">
      <c r="A127" t="s">
        <v>324</v>
      </c>
      <c r="B127" t="s">
        <v>325</v>
      </c>
      <c r="C127" t="s">
        <v>60</v>
      </c>
      <c r="D127" t="s">
        <v>34</v>
      </c>
      <c r="E127" t="s">
        <v>35</v>
      </c>
      <c r="F127">
        <v>2019</v>
      </c>
      <c r="G127" s="2">
        <v>45236</v>
      </c>
      <c r="H127" t="s">
        <v>77</v>
      </c>
      <c r="I127">
        <v>25725624</v>
      </c>
      <c r="J127">
        <v>582557416</v>
      </c>
      <c r="K127" t="s">
        <v>30</v>
      </c>
      <c r="L127">
        <v>13</v>
      </c>
      <c r="M127">
        <v>491</v>
      </c>
      <c r="N127">
        <v>96179241</v>
      </c>
      <c r="O127">
        <v>9</v>
      </c>
      <c r="P127" t="s">
        <v>31</v>
      </c>
      <c r="Q127" s="8" t="str">
        <f t="shared" si="1"/>
        <v>Early Stage</v>
      </c>
    </row>
    <row r="128" spans="1:17">
      <c r="A128" t="s">
        <v>326</v>
      </c>
      <c r="B128" t="s">
        <v>327</v>
      </c>
      <c r="C128" t="s">
        <v>26</v>
      </c>
      <c r="D128" t="s">
        <v>68</v>
      </c>
      <c r="E128" t="s">
        <v>69</v>
      </c>
      <c r="F128">
        <v>2010</v>
      </c>
      <c r="G128" s="2">
        <v>44826</v>
      </c>
      <c r="H128" t="s">
        <v>50</v>
      </c>
      <c r="I128">
        <v>33447096</v>
      </c>
      <c r="J128">
        <v>562861199</v>
      </c>
      <c r="K128" t="s">
        <v>62</v>
      </c>
      <c r="L128">
        <v>6</v>
      </c>
      <c r="M128">
        <v>3116</v>
      </c>
      <c r="N128">
        <v>96539629</v>
      </c>
      <c r="O128">
        <v>18</v>
      </c>
      <c r="P128" t="s">
        <v>31</v>
      </c>
      <c r="Q128" s="8" t="str">
        <f t="shared" si="1"/>
        <v>Early Stage</v>
      </c>
    </row>
    <row r="129" spans="1:17">
      <c r="A129" t="s">
        <v>328</v>
      </c>
      <c r="B129" t="s">
        <v>329</v>
      </c>
      <c r="C129" t="s">
        <v>60</v>
      </c>
      <c r="D129" t="s">
        <v>27</v>
      </c>
      <c r="E129" t="s">
        <v>229</v>
      </c>
      <c r="F129">
        <v>2015</v>
      </c>
      <c r="G129" s="2">
        <v>45628</v>
      </c>
      <c r="H129" t="s">
        <v>80</v>
      </c>
      <c r="I129">
        <v>30103803</v>
      </c>
      <c r="J129">
        <v>939600031</v>
      </c>
      <c r="K129" t="s">
        <v>22</v>
      </c>
      <c r="L129">
        <v>13</v>
      </c>
      <c r="M129">
        <v>4297</v>
      </c>
      <c r="N129">
        <v>2004348</v>
      </c>
      <c r="O129">
        <v>35</v>
      </c>
      <c r="P129" t="s">
        <v>23</v>
      </c>
      <c r="Q129" s="8" t="str">
        <f t="shared" si="1"/>
        <v>Near Unicorn</v>
      </c>
    </row>
    <row r="130" spans="1:17">
      <c r="A130" t="s">
        <v>330</v>
      </c>
      <c r="B130" t="s">
        <v>331</v>
      </c>
      <c r="C130" t="s">
        <v>49</v>
      </c>
      <c r="D130" t="s">
        <v>68</v>
      </c>
      <c r="E130" t="s">
        <v>76</v>
      </c>
      <c r="F130">
        <v>2023</v>
      </c>
      <c r="G130" s="2">
        <v>45399</v>
      </c>
      <c r="H130" t="s">
        <v>80</v>
      </c>
      <c r="I130">
        <v>26682065</v>
      </c>
      <c r="J130">
        <v>892449655</v>
      </c>
      <c r="K130" t="s">
        <v>62</v>
      </c>
      <c r="L130">
        <v>7</v>
      </c>
      <c r="M130">
        <v>4238</v>
      </c>
      <c r="N130">
        <v>76931348</v>
      </c>
      <c r="O130">
        <v>9</v>
      </c>
      <c r="P130" t="s">
        <v>42</v>
      </c>
      <c r="Q130" s="8" t="str">
        <f t="shared" si="1"/>
        <v>Near Unicorn</v>
      </c>
    </row>
    <row r="131" spans="1:17">
      <c r="A131" t="s">
        <v>332</v>
      </c>
      <c r="B131" t="s">
        <v>333</v>
      </c>
      <c r="C131" t="s">
        <v>53</v>
      </c>
      <c r="D131" t="s">
        <v>72</v>
      </c>
      <c r="E131" t="s">
        <v>73</v>
      </c>
      <c r="F131">
        <v>2020</v>
      </c>
      <c r="G131" s="2">
        <v>44483</v>
      </c>
      <c r="H131" t="s">
        <v>23</v>
      </c>
      <c r="I131">
        <v>40308610</v>
      </c>
      <c r="J131">
        <v>790216838</v>
      </c>
      <c r="K131" t="s">
        <v>62</v>
      </c>
      <c r="L131">
        <v>9</v>
      </c>
      <c r="M131">
        <v>911</v>
      </c>
      <c r="N131">
        <v>79577899</v>
      </c>
      <c r="O131">
        <v>2</v>
      </c>
      <c r="P131" t="s">
        <v>37</v>
      </c>
      <c r="Q131" s="8" t="str">
        <f t="shared" ref="Q131:Q194" si="2">IF(J131&gt;=800000000,"Near Unicorn","Early Stage")</f>
        <v>Early Stage</v>
      </c>
    </row>
    <row r="132" spans="1:17">
      <c r="A132" t="s">
        <v>334</v>
      </c>
      <c r="B132" t="s">
        <v>335</v>
      </c>
      <c r="C132" t="s">
        <v>53</v>
      </c>
      <c r="D132" t="s">
        <v>133</v>
      </c>
      <c r="E132" t="s">
        <v>180</v>
      </c>
      <c r="F132">
        <v>2018</v>
      </c>
      <c r="G132" s="2">
        <v>45551</v>
      </c>
      <c r="H132" t="s">
        <v>50</v>
      </c>
      <c r="I132">
        <v>36628792</v>
      </c>
      <c r="J132">
        <v>870196999</v>
      </c>
      <c r="K132" t="s">
        <v>30</v>
      </c>
      <c r="L132">
        <v>2</v>
      </c>
      <c r="M132">
        <v>673</v>
      </c>
      <c r="N132">
        <v>86070069</v>
      </c>
      <c r="O132">
        <v>29</v>
      </c>
      <c r="P132" t="s">
        <v>37</v>
      </c>
      <c r="Q132" s="8" t="str">
        <f t="shared" si="2"/>
        <v>Near Unicorn</v>
      </c>
    </row>
    <row r="133" spans="1:17">
      <c r="A133" t="s">
        <v>336</v>
      </c>
      <c r="B133" t="s">
        <v>337</v>
      </c>
      <c r="C133" t="s">
        <v>53</v>
      </c>
      <c r="D133" t="s">
        <v>46</v>
      </c>
      <c r="E133" t="s">
        <v>46</v>
      </c>
      <c r="F133">
        <v>2010</v>
      </c>
      <c r="G133" s="2">
        <v>45642</v>
      </c>
      <c r="H133" t="s">
        <v>23</v>
      </c>
      <c r="I133">
        <v>26700695</v>
      </c>
      <c r="J133">
        <v>462076436</v>
      </c>
      <c r="K133" t="s">
        <v>36</v>
      </c>
      <c r="L133">
        <v>3</v>
      </c>
      <c r="M133">
        <v>4153</v>
      </c>
      <c r="N133">
        <v>76637236</v>
      </c>
      <c r="O133">
        <v>25</v>
      </c>
      <c r="P133" t="s">
        <v>23</v>
      </c>
      <c r="Q133" s="8" t="str">
        <f t="shared" si="2"/>
        <v>Early Stage</v>
      </c>
    </row>
    <row r="134" spans="1:17">
      <c r="A134" t="s">
        <v>338</v>
      </c>
      <c r="B134" t="s">
        <v>339</v>
      </c>
      <c r="C134" t="s">
        <v>53</v>
      </c>
      <c r="D134" t="s">
        <v>19</v>
      </c>
      <c r="E134" t="s">
        <v>20</v>
      </c>
      <c r="F134">
        <v>2021</v>
      </c>
      <c r="G134" s="2">
        <v>44492</v>
      </c>
      <c r="H134" t="s">
        <v>21</v>
      </c>
      <c r="I134">
        <v>14409287</v>
      </c>
      <c r="J134">
        <v>484879439</v>
      </c>
      <c r="K134" t="s">
        <v>149</v>
      </c>
      <c r="L134">
        <v>3</v>
      </c>
      <c r="M134">
        <v>3362</v>
      </c>
      <c r="N134">
        <v>71723585</v>
      </c>
      <c r="O134">
        <v>32</v>
      </c>
      <c r="P134" t="s">
        <v>31</v>
      </c>
      <c r="Q134" s="8" t="str">
        <f t="shared" si="2"/>
        <v>Early Stage</v>
      </c>
    </row>
    <row r="135" spans="1:17">
      <c r="A135" t="s">
        <v>340</v>
      </c>
      <c r="B135" t="s">
        <v>341</v>
      </c>
      <c r="C135" t="s">
        <v>67</v>
      </c>
      <c r="D135" t="s">
        <v>46</v>
      </c>
      <c r="E135" t="s">
        <v>46</v>
      </c>
      <c r="F135">
        <v>2015</v>
      </c>
      <c r="G135" s="2">
        <v>44421</v>
      </c>
      <c r="H135" t="s">
        <v>21</v>
      </c>
      <c r="I135">
        <v>2891389</v>
      </c>
      <c r="J135">
        <v>719797453</v>
      </c>
      <c r="K135" t="s">
        <v>41</v>
      </c>
      <c r="L135">
        <v>14</v>
      </c>
      <c r="M135">
        <v>3365</v>
      </c>
      <c r="N135">
        <v>9178690</v>
      </c>
      <c r="O135">
        <v>25</v>
      </c>
      <c r="P135" t="s">
        <v>23</v>
      </c>
      <c r="Q135" s="8" t="str">
        <f t="shared" si="2"/>
        <v>Early Stage</v>
      </c>
    </row>
    <row r="136" spans="1:17">
      <c r="A136" t="s">
        <v>342</v>
      </c>
      <c r="B136" t="s">
        <v>343</v>
      </c>
      <c r="C136" t="s">
        <v>49</v>
      </c>
      <c r="D136" t="s">
        <v>27</v>
      </c>
      <c r="E136" t="s">
        <v>28</v>
      </c>
      <c r="F136">
        <v>2017</v>
      </c>
      <c r="G136" s="2">
        <v>44875</v>
      </c>
      <c r="H136" t="s">
        <v>93</v>
      </c>
      <c r="I136">
        <v>1755463</v>
      </c>
      <c r="J136">
        <v>745576655</v>
      </c>
      <c r="K136" t="s">
        <v>36</v>
      </c>
      <c r="L136">
        <v>14</v>
      </c>
      <c r="M136">
        <v>3689</v>
      </c>
      <c r="N136">
        <v>20082467</v>
      </c>
      <c r="O136">
        <v>33</v>
      </c>
      <c r="P136" t="s">
        <v>42</v>
      </c>
      <c r="Q136" s="8" t="str">
        <f t="shared" si="2"/>
        <v>Early Stage</v>
      </c>
    </row>
    <row r="137" spans="1:17">
      <c r="A137" t="s">
        <v>344</v>
      </c>
      <c r="B137" t="s">
        <v>345</v>
      </c>
      <c r="C137" t="s">
        <v>92</v>
      </c>
      <c r="D137" t="s">
        <v>27</v>
      </c>
      <c r="E137" t="s">
        <v>28</v>
      </c>
      <c r="F137">
        <v>2020</v>
      </c>
      <c r="G137" s="2">
        <v>44839</v>
      </c>
      <c r="H137" t="s">
        <v>23</v>
      </c>
      <c r="I137">
        <v>49549019</v>
      </c>
      <c r="J137">
        <v>209808630</v>
      </c>
      <c r="K137" t="s">
        <v>114</v>
      </c>
      <c r="L137">
        <v>1</v>
      </c>
      <c r="M137">
        <v>4923</v>
      </c>
      <c r="N137">
        <v>96988365</v>
      </c>
      <c r="O137">
        <v>37</v>
      </c>
      <c r="P137" t="s">
        <v>31</v>
      </c>
      <c r="Q137" s="8" t="str">
        <f t="shared" si="2"/>
        <v>Early Stage</v>
      </c>
    </row>
    <row r="138" spans="1:17">
      <c r="A138" t="s">
        <v>346</v>
      </c>
      <c r="B138" t="s">
        <v>347</v>
      </c>
      <c r="C138" t="s">
        <v>67</v>
      </c>
      <c r="D138" t="s">
        <v>54</v>
      </c>
      <c r="E138" t="s">
        <v>61</v>
      </c>
      <c r="F138">
        <v>2014</v>
      </c>
      <c r="G138" s="2">
        <v>45022</v>
      </c>
      <c r="H138" t="s">
        <v>77</v>
      </c>
      <c r="I138">
        <v>23198163</v>
      </c>
      <c r="J138">
        <v>158208412</v>
      </c>
      <c r="K138" t="s">
        <v>22</v>
      </c>
      <c r="L138">
        <v>1</v>
      </c>
      <c r="M138">
        <v>1396</v>
      </c>
      <c r="N138">
        <v>15053433</v>
      </c>
      <c r="O138">
        <v>34</v>
      </c>
      <c r="P138" t="s">
        <v>31</v>
      </c>
      <c r="Q138" s="8" t="str">
        <f t="shared" si="2"/>
        <v>Early Stage</v>
      </c>
    </row>
    <row r="139" spans="1:17">
      <c r="A139" t="s">
        <v>348</v>
      </c>
      <c r="B139" t="s">
        <v>349</v>
      </c>
      <c r="C139" t="s">
        <v>92</v>
      </c>
      <c r="D139" t="s">
        <v>133</v>
      </c>
      <c r="E139" t="s">
        <v>180</v>
      </c>
      <c r="F139">
        <v>2010</v>
      </c>
      <c r="G139" s="2">
        <v>45638</v>
      </c>
      <c r="H139" t="s">
        <v>23</v>
      </c>
      <c r="I139">
        <v>14545788</v>
      </c>
      <c r="J139">
        <v>269518723</v>
      </c>
      <c r="K139" t="s">
        <v>62</v>
      </c>
      <c r="L139">
        <v>3</v>
      </c>
      <c r="M139">
        <v>3921</v>
      </c>
      <c r="N139">
        <v>99337965</v>
      </c>
      <c r="O139">
        <v>23</v>
      </c>
      <c r="P139" t="s">
        <v>23</v>
      </c>
      <c r="Q139" s="8" t="str">
        <f t="shared" si="2"/>
        <v>Early Stage</v>
      </c>
    </row>
    <row r="140" spans="1:17">
      <c r="A140" t="s">
        <v>350</v>
      </c>
      <c r="B140" t="s">
        <v>351</v>
      </c>
      <c r="C140" t="s">
        <v>49</v>
      </c>
      <c r="D140" t="s">
        <v>88</v>
      </c>
      <c r="E140" t="s">
        <v>89</v>
      </c>
      <c r="F140">
        <v>2014</v>
      </c>
      <c r="G140" s="2">
        <v>44597</v>
      </c>
      <c r="H140" t="s">
        <v>21</v>
      </c>
      <c r="I140">
        <v>19443658</v>
      </c>
      <c r="J140">
        <v>94947191</v>
      </c>
      <c r="K140" t="s">
        <v>140</v>
      </c>
      <c r="L140">
        <v>6</v>
      </c>
      <c r="M140">
        <v>1808</v>
      </c>
      <c r="N140">
        <v>26102627</v>
      </c>
      <c r="O140">
        <v>33</v>
      </c>
      <c r="P140" t="s">
        <v>42</v>
      </c>
      <c r="Q140" s="8" t="str">
        <f t="shared" si="2"/>
        <v>Early Stage</v>
      </c>
    </row>
    <row r="141" spans="1:17">
      <c r="A141" t="s">
        <v>352</v>
      </c>
      <c r="B141" t="s">
        <v>353</v>
      </c>
      <c r="C141" t="s">
        <v>96</v>
      </c>
      <c r="D141" t="s">
        <v>133</v>
      </c>
      <c r="E141" t="s">
        <v>137</v>
      </c>
      <c r="F141">
        <v>2019</v>
      </c>
      <c r="G141" s="2">
        <v>45977</v>
      </c>
      <c r="H141" t="s">
        <v>29</v>
      </c>
      <c r="I141">
        <v>46942385</v>
      </c>
      <c r="J141">
        <v>310957526</v>
      </c>
      <c r="K141" t="s">
        <v>36</v>
      </c>
      <c r="L141">
        <v>11</v>
      </c>
      <c r="M141">
        <v>4104</v>
      </c>
      <c r="N141">
        <v>83171771</v>
      </c>
      <c r="O141">
        <v>5</v>
      </c>
      <c r="P141" t="s">
        <v>23</v>
      </c>
      <c r="Q141" s="8" t="str">
        <f t="shared" si="2"/>
        <v>Early Stage</v>
      </c>
    </row>
    <row r="142" spans="1:17">
      <c r="A142" t="s">
        <v>354</v>
      </c>
      <c r="B142" t="s">
        <v>355</v>
      </c>
      <c r="C142" t="s">
        <v>96</v>
      </c>
      <c r="D142" t="s">
        <v>46</v>
      </c>
      <c r="E142" t="s">
        <v>46</v>
      </c>
      <c r="F142">
        <v>2017</v>
      </c>
      <c r="G142" s="2">
        <v>44289</v>
      </c>
      <c r="H142" t="s">
        <v>77</v>
      </c>
      <c r="I142">
        <v>34238614</v>
      </c>
      <c r="J142">
        <v>90122204</v>
      </c>
      <c r="K142" t="s">
        <v>149</v>
      </c>
      <c r="L142">
        <v>13</v>
      </c>
      <c r="M142">
        <v>59</v>
      </c>
      <c r="N142">
        <v>62273982</v>
      </c>
      <c r="O142">
        <v>32</v>
      </c>
      <c r="P142" t="s">
        <v>31</v>
      </c>
      <c r="Q142" s="8" t="str">
        <f t="shared" si="2"/>
        <v>Early Stage</v>
      </c>
    </row>
    <row r="143" spans="1:17">
      <c r="A143" t="s">
        <v>356</v>
      </c>
      <c r="B143" t="s">
        <v>357</v>
      </c>
      <c r="C143" t="s">
        <v>96</v>
      </c>
      <c r="D143" t="s">
        <v>133</v>
      </c>
      <c r="E143" t="s">
        <v>137</v>
      </c>
      <c r="F143">
        <v>2019</v>
      </c>
      <c r="G143" s="2">
        <v>45553</v>
      </c>
      <c r="H143" t="s">
        <v>80</v>
      </c>
      <c r="I143">
        <v>35442602</v>
      </c>
      <c r="J143">
        <v>120613224</v>
      </c>
      <c r="K143" t="s">
        <v>36</v>
      </c>
      <c r="L143">
        <v>8</v>
      </c>
      <c r="M143">
        <v>2684</v>
      </c>
      <c r="N143">
        <v>33180475</v>
      </c>
      <c r="O143">
        <v>26</v>
      </c>
      <c r="P143" t="s">
        <v>31</v>
      </c>
      <c r="Q143" s="8" t="str">
        <f t="shared" si="2"/>
        <v>Early Stage</v>
      </c>
    </row>
    <row r="144" spans="1:17">
      <c r="A144" t="s">
        <v>358</v>
      </c>
      <c r="B144" t="s">
        <v>359</v>
      </c>
      <c r="C144" t="s">
        <v>26</v>
      </c>
      <c r="D144" t="s">
        <v>34</v>
      </c>
      <c r="E144" t="s">
        <v>35</v>
      </c>
      <c r="F144">
        <v>2020</v>
      </c>
      <c r="G144" s="2">
        <v>45195</v>
      </c>
      <c r="H144" t="s">
        <v>21</v>
      </c>
      <c r="I144">
        <v>29795800</v>
      </c>
      <c r="J144">
        <v>436070709</v>
      </c>
      <c r="K144" t="s">
        <v>41</v>
      </c>
      <c r="L144">
        <v>9</v>
      </c>
      <c r="M144">
        <v>3221</v>
      </c>
      <c r="N144">
        <v>20043275</v>
      </c>
      <c r="O144">
        <v>13</v>
      </c>
      <c r="P144" t="s">
        <v>31</v>
      </c>
      <c r="Q144" s="8" t="str">
        <f t="shared" si="2"/>
        <v>Early Stage</v>
      </c>
    </row>
    <row r="145" spans="1:17">
      <c r="A145" t="s">
        <v>360</v>
      </c>
      <c r="B145" t="s">
        <v>361</v>
      </c>
      <c r="C145" t="s">
        <v>53</v>
      </c>
      <c r="D145" t="s">
        <v>46</v>
      </c>
      <c r="E145" t="s">
        <v>46</v>
      </c>
      <c r="F145">
        <v>2010</v>
      </c>
      <c r="G145" s="2">
        <v>44372</v>
      </c>
      <c r="H145" t="s">
        <v>77</v>
      </c>
      <c r="I145">
        <v>14716521</v>
      </c>
      <c r="J145">
        <v>111514159</v>
      </c>
      <c r="K145" t="s">
        <v>30</v>
      </c>
      <c r="L145">
        <v>12</v>
      </c>
      <c r="M145">
        <v>4003</v>
      </c>
      <c r="N145">
        <v>59401012</v>
      </c>
      <c r="O145">
        <v>1</v>
      </c>
      <c r="P145" t="s">
        <v>31</v>
      </c>
      <c r="Q145" s="8" t="str">
        <f t="shared" si="2"/>
        <v>Early Stage</v>
      </c>
    </row>
    <row r="146" spans="1:17">
      <c r="A146" t="s">
        <v>362</v>
      </c>
      <c r="B146" t="s">
        <v>363</v>
      </c>
      <c r="C146" t="s">
        <v>40</v>
      </c>
      <c r="D146" t="s">
        <v>72</v>
      </c>
      <c r="E146" t="s">
        <v>101</v>
      </c>
      <c r="F146">
        <v>2023</v>
      </c>
      <c r="G146" s="2">
        <v>45656</v>
      </c>
      <c r="H146" t="s">
        <v>23</v>
      </c>
      <c r="I146">
        <v>48165345</v>
      </c>
      <c r="J146">
        <v>890589271</v>
      </c>
      <c r="K146" t="s">
        <v>62</v>
      </c>
      <c r="L146">
        <v>14</v>
      </c>
      <c r="M146">
        <v>3138</v>
      </c>
      <c r="N146">
        <v>30866087</v>
      </c>
      <c r="O146">
        <v>36</v>
      </c>
      <c r="P146" t="s">
        <v>31</v>
      </c>
      <c r="Q146" s="8" t="str">
        <f t="shared" si="2"/>
        <v>Near Unicorn</v>
      </c>
    </row>
    <row r="147" spans="1:17">
      <c r="A147" t="s">
        <v>364</v>
      </c>
      <c r="B147" t="s">
        <v>365</v>
      </c>
      <c r="C147" t="s">
        <v>45</v>
      </c>
      <c r="D147" t="s">
        <v>34</v>
      </c>
      <c r="E147" t="s">
        <v>35</v>
      </c>
      <c r="F147">
        <v>2023</v>
      </c>
      <c r="G147" s="2">
        <v>44570</v>
      </c>
      <c r="H147" t="s">
        <v>29</v>
      </c>
      <c r="I147">
        <v>10318997</v>
      </c>
      <c r="J147">
        <v>112793427</v>
      </c>
      <c r="K147" t="s">
        <v>41</v>
      </c>
      <c r="L147">
        <v>2</v>
      </c>
      <c r="M147">
        <v>1048</v>
      </c>
      <c r="N147">
        <v>72278392</v>
      </c>
      <c r="O147">
        <v>32</v>
      </c>
      <c r="P147" t="s">
        <v>23</v>
      </c>
      <c r="Q147" s="8" t="str">
        <f t="shared" si="2"/>
        <v>Early Stage</v>
      </c>
    </row>
    <row r="148" spans="1:17">
      <c r="A148" t="s">
        <v>366</v>
      </c>
      <c r="B148" t="s">
        <v>367</v>
      </c>
      <c r="C148" t="s">
        <v>96</v>
      </c>
      <c r="D148" t="s">
        <v>54</v>
      </c>
      <c r="E148" t="s">
        <v>55</v>
      </c>
      <c r="F148">
        <v>2020</v>
      </c>
      <c r="G148" s="2">
        <v>44327</v>
      </c>
      <c r="H148" t="s">
        <v>21</v>
      </c>
      <c r="I148">
        <v>13767222</v>
      </c>
      <c r="J148">
        <v>849642701</v>
      </c>
      <c r="K148" t="s">
        <v>30</v>
      </c>
      <c r="L148">
        <v>2</v>
      </c>
      <c r="M148">
        <v>4623</v>
      </c>
      <c r="N148">
        <v>43569951</v>
      </c>
      <c r="O148">
        <v>21</v>
      </c>
      <c r="P148" t="s">
        <v>31</v>
      </c>
      <c r="Q148" s="8" t="str">
        <f t="shared" si="2"/>
        <v>Near Unicorn</v>
      </c>
    </row>
    <row r="149" spans="1:17">
      <c r="A149" t="s">
        <v>368</v>
      </c>
      <c r="B149" t="s">
        <v>369</v>
      </c>
      <c r="C149" t="s">
        <v>96</v>
      </c>
      <c r="D149" t="s">
        <v>54</v>
      </c>
      <c r="E149" t="s">
        <v>61</v>
      </c>
      <c r="F149">
        <v>2017</v>
      </c>
      <c r="G149" s="2">
        <v>44405</v>
      </c>
      <c r="H149" t="s">
        <v>29</v>
      </c>
      <c r="I149">
        <v>23422122</v>
      </c>
      <c r="J149">
        <v>273535406</v>
      </c>
      <c r="K149" t="s">
        <v>140</v>
      </c>
      <c r="L149">
        <v>13</v>
      </c>
      <c r="M149">
        <v>130</v>
      </c>
      <c r="N149">
        <v>27936738</v>
      </c>
      <c r="O149">
        <v>11</v>
      </c>
      <c r="P149" t="s">
        <v>37</v>
      </c>
      <c r="Q149" s="8" t="str">
        <f t="shared" si="2"/>
        <v>Early Stage</v>
      </c>
    </row>
    <row r="150" spans="1:17">
      <c r="A150" t="s">
        <v>370</v>
      </c>
      <c r="B150" t="s">
        <v>371</v>
      </c>
      <c r="C150" t="s">
        <v>53</v>
      </c>
      <c r="D150" t="s">
        <v>46</v>
      </c>
      <c r="E150" t="s">
        <v>46</v>
      </c>
      <c r="F150">
        <v>2015</v>
      </c>
      <c r="G150" s="2">
        <v>44219</v>
      </c>
      <c r="H150" t="s">
        <v>29</v>
      </c>
      <c r="I150">
        <v>33476570</v>
      </c>
      <c r="J150">
        <v>573561753</v>
      </c>
      <c r="K150" t="s">
        <v>149</v>
      </c>
      <c r="L150">
        <v>8</v>
      </c>
      <c r="M150">
        <v>185</v>
      </c>
      <c r="N150">
        <v>74602521</v>
      </c>
      <c r="O150">
        <v>3</v>
      </c>
      <c r="P150" t="s">
        <v>42</v>
      </c>
      <c r="Q150" s="8" t="str">
        <f t="shared" si="2"/>
        <v>Early Stage</v>
      </c>
    </row>
    <row r="151" spans="1:17">
      <c r="A151" t="s">
        <v>372</v>
      </c>
      <c r="B151" t="s">
        <v>373</v>
      </c>
      <c r="C151" t="s">
        <v>67</v>
      </c>
      <c r="D151" t="s">
        <v>72</v>
      </c>
      <c r="E151" t="s">
        <v>101</v>
      </c>
      <c r="F151">
        <v>2014</v>
      </c>
      <c r="G151" s="2">
        <v>45903</v>
      </c>
      <c r="H151" t="s">
        <v>77</v>
      </c>
      <c r="I151">
        <v>15968064</v>
      </c>
      <c r="J151">
        <v>218336933</v>
      </c>
      <c r="K151" t="s">
        <v>41</v>
      </c>
      <c r="L151">
        <v>11</v>
      </c>
      <c r="M151">
        <v>2781</v>
      </c>
      <c r="N151">
        <v>2107950</v>
      </c>
      <c r="O151">
        <v>2</v>
      </c>
      <c r="P151" t="s">
        <v>23</v>
      </c>
      <c r="Q151" s="8" t="str">
        <f t="shared" si="2"/>
        <v>Early Stage</v>
      </c>
    </row>
    <row r="152" spans="1:17">
      <c r="A152" t="s">
        <v>374</v>
      </c>
      <c r="B152" t="s">
        <v>375</v>
      </c>
      <c r="C152" t="s">
        <v>45</v>
      </c>
      <c r="D152" t="s">
        <v>19</v>
      </c>
      <c r="E152" t="s">
        <v>20</v>
      </c>
      <c r="F152">
        <v>2012</v>
      </c>
      <c r="G152" s="2">
        <v>44754</v>
      </c>
      <c r="H152" t="s">
        <v>21</v>
      </c>
      <c r="I152">
        <v>26469522</v>
      </c>
      <c r="J152">
        <v>616053694</v>
      </c>
      <c r="K152" t="s">
        <v>30</v>
      </c>
      <c r="L152">
        <v>10</v>
      </c>
      <c r="M152">
        <v>65</v>
      </c>
      <c r="N152">
        <v>86367253</v>
      </c>
      <c r="O152">
        <v>17</v>
      </c>
      <c r="P152" t="s">
        <v>37</v>
      </c>
      <c r="Q152" s="8" t="str">
        <f t="shared" si="2"/>
        <v>Early Stage</v>
      </c>
    </row>
    <row r="153" spans="1:17">
      <c r="A153" t="s">
        <v>376</v>
      </c>
      <c r="B153" t="s">
        <v>377</v>
      </c>
      <c r="C153" t="s">
        <v>92</v>
      </c>
      <c r="D153" t="s">
        <v>88</v>
      </c>
      <c r="E153" t="s">
        <v>163</v>
      </c>
      <c r="F153">
        <v>2018</v>
      </c>
      <c r="G153" s="2">
        <v>44377</v>
      </c>
      <c r="H153" t="s">
        <v>21</v>
      </c>
      <c r="I153">
        <v>23529455</v>
      </c>
      <c r="J153">
        <v>914542513</v>
      </c>
      <c r="K153" t="s">
        <v>62</v>
      </c>
      <c r="L153">
        <v>15</v>
      </c>
      <c r="M153">
        <v>4235</v>
      </c>
      <c r="N153">
        <v>88238971</v>
      </c>
      <c r="O153">
        <v>40</v>
      </c>
      <c r="P153" t="s">
        <v>31</v>
      </c>
      <c r="Q153" s="8" t="str">
        <f t="shared" si="2"/>
        <v>Near Unicorn</v>
      </c>
    </row>
    <row r="154" spans="1:17">
      <c r="A154" t="s">
        <v>378</v>
      </c>
      <c r="B154" t="s">
        <v>379</v>
      </c>
      <c r="C154" t="s">
        <v>18</v>
      </c>
      <c r="D154" t="s">
        <v>72</v>
      </c>
      <c r="E154" t="s">
        <v>101</v>
      </c>
      <c r="F154">
        <v>2011</v>
      </c>
      <c r="G154" s="2">
        <v>45762</v>
      </c>
      <c r="H154" t="s">
        <v>21</v>
      </c>
      <c r="I154">
        <v>2177977</v>
      </c>
      <c r="J154">
        <v>742955913</v>
      </c>
      <c r="K154" t="s">
        <v>30</v>
      </c>
      <c r="L154">
        <v>12</v>
      </c>
      <c r="M154">
        <v>351</v>
      </c>
      <c r="N154">
        <v>38097905</v>
      </c>
      <c r="O154">
        <v>17</v>
      </c>
      <c r="P154" t="s">
        <v>31</v>
      </c>
      <c r="Q154" s="8" t="str">
        <f t="shared" si="2"/>
        <v>Early Stage</v>
      </c>
    </row>
    <row r="155" spans="1:17">
      <c r="A155" t="s">
        <v>380</v>
      </c>
      <c r="B155" t="s">
        <v>381</v>
      </c>
      <c r="C155" t="s">
        <v>67</v>
      </c>
      <c r="D155" t="s">
        <v>133</v>
      </c>
      <c r="E155" t="s">
        <v>137</v>
      </c>
      <c r="F155">
        <v>2018</v>
      </c>
      <c r="G155" s="2">
        <v>45899</v>
      </c>
      <c r="H155" t="s">
        <v>80</v>
      </c>
      <c r="I155">
        <v>27894345</v>
      </c>
      <c r="J155">
        <v>553491199</v>
      </c>
      <c r="K155" t="s">
        <v>22</v>
      </c>
      <c r="L155">
        <v>3</v>
      </c>
      <c r="M155">
        <v>3077</v>
      </c>
      <c r="N155">
        <v>7066797</v>
      </c>
      <c r="O155">
        <v>40</v>
      </c>
      <c r="P155" t="s">
        <v>42</v>
      </c>
      <c r="Q155" s="8" t="str">
        <f t="shared" si="2"/>
        <v>Early Stage</v>
      </c>
    </row>
    <row r="156" spans="1:17">
      <c r="A156" t="s">
        <v>382</v>
      </c>
      <c r="B156" t="s">
        <v>383</v>
      </c>
      <c r="C156" t="s">
        <v>96</v>
      </c>
      <c r="D156" t="s">
        <v>19</v>
      </c>
      <c r="E156" t="s">
        <v>20</v>
      </c>
      <c r="F156">
        <v>2023</v>
      </c>
      <c r="G156" s="2">
        <v>45812</v>
      </c>
      <c r="H156" t="s">
        <v>93</v>
      </c>
      <c r="I156">
        <v>26512866</v>
      </c>
      <c r="J156">
        <v>842582541</v>
      </c>
      <c r="K156" t="s">
        <v>41</v>
      </c>
      <c r="L156">
        <v>15</v>
      </c>
      <c r="M156">
        <v>4780</v>
      </c>
      <c r="N156">
        <v>65934961</v>
      </c>
      <c r="O156">
        <v>2</v>
      </c>
      <c r="P156" t="s">
        <v>23</v>
      </c>
      <c r="Q156" s="8" t="str">
        <f t="shared" si="2"/>
        <v>Near Unicorn</v>
      </c>
    </row>
    <row r="157" spans="1:17">
      <c r="A157" t="s">
        <v>384</v>
      </c>
      <c r="B157" t="s">
        <v>385</v>
      </c>
      <c r="C157" t="s">
        <v>96</v>
      </c>
      <c r="D157" t="s">
        <v>27</v>
      </c>
      <c r="E157" t="s">
        <v>229</v>
      </c>
      <c r="F157">
        <v>2010</v>
      </c>
      <c r="G157" s="2">
        <v>45834</v>
      </c>
      <c r="H157" t="s">
        <v>29</v>
      </c>
      <c r="I157">
        <v>7250909</v>
      </c>
      <c r="J157">
        <v>75157391</v>
      </c>
      <c r="K157" t="s">
        <v>41</v>
      </c>
      <c r="L157">
        <v>4</v>
      </c>
      <c r="M157">
        <v>2903</v>
      </c>
      <c r="N157">
        <v>92170173</v>
      </c>
      <c r="O157">
        <v>3</v>
      </c>
      <c r="P157" t="s">
        <v>42</v>
      </c>
      <c r="Q157" s="8" t="str">
        <f t="shared" si="2"/>
        <v>Early Stage</v>
      </c>
    </row>
    <row r="158" spans="1:17">
      <c r="A158" t="s">
        <v>386</v>
      </c>
      <c r="B158" t="s">
        <v>387</v>
      </c>
      <c r="C158" t="s">
        <v>92</v>
      </c>
      <c r="D158" t="s">
        <v>133</v>
      </c>
      <c r="E158" t="s">
        <v>137</v>
      </c>
      <c r="F158">
        <v>2016</v>
      </c>
      <c r="G158" s="2">
        <v>44521</v>
      </c>
      <c r="H158" t="s">
        <v>77</v>
      </c>
      <c r="I158">
        <v>9766765</v>
      </c>
      <c r="J158">
        <v>27508118</v>
      </c>
      <c r="K158" t="s">
        <v>30</v>
      </c>
      <c r="L158">
        <v>8</v>
      </c>
      <c r="M158">
        <v>865</v>
      </c>
      <c r="N158">
        <v>5742599</v>
      </c>
      <c r="O158">
        <v>20</v>
      </c>
      <c r="P158" t="s">
        <v>31</v>
      </c>
      <c r="Q158" s="8" t="str">
        <f t="shared" si="2"/>
        <v>Early Stage</v>
      </c>
    </row>
    <row r="159" spans="1:17">
      <c r="A159" t="s">
        <v>388</v>
      </c>
      <c r="B159" t="s">
        <v>389</v>
      </c>
      <c r="C159" t="s">
        <v>18</v>
      </c>
      <c r="D159" t="s">
        <v>133</v>
      </c>
      <c r="E159" t="s">
        <v>185</v>
      </c>
      <c r="F159">
        <v>2024</v>
      </c>
      <c r="G159" s="2">
        <v>45713</v>
      </c>
      <c r="H159" t="s">
        <v>29</v>
      </c>
      <c r="I159">
        <v>30368867</v>
      </c>
      <c r="J159">
        <v>968762344</v>
      </c>
      <c r="K159" t="s">
        <v>140</v>
      </c>
      <c r="L159">
        <v>12</v>
      </c>
      <c r="M159">
        <v>1714</v>
      </c>
      <c r="N159">
        <v>89459939</v>
      </c>
      <c r="O159">
        <v>38</v>
      </c>
      <c r="P159" t="s">
        <v>42</v>
      </c>
      <c r="Q159" s="8" t="str">
        <f t="shared" si="2"/>
        <v>Near Unicorn</v>
      </c>
    </row>
    <row r="160" spans="1:17">
      <c r="A160" t="s">
        <v>390</v>
      </c>
      <c r="B160" t="s">
        <v>391</v>
      </c>
      <c r="C160" t="s">
        <v>60</v>
      </c>
      <c r="D160" t="s">
        <v>19</v>
      </c>
      <c r="E160" t="s">
        <v>20</v>
      </c>
      <c r="F160">
        <v>2023</v>
      </c>
      <c r="G160" s="2">
        <v>44926</v>
      </c>
      <c r="H160" t="s">
        <v>93</v>
      </c>
      <c r="I160">
        <v>32870431</v>
      </c>
      <c r="J160">
        <v>176455475</v>
      </c>
      <c r="K160" t="s">
        <v>30</v>
      </c>
      <c r="L160">
        <v>5</v>
      </c>
      <c r="M160">
        <v>3300</v>
      </c>
      <c r="N160">
        <v>66541280</v>
      </c>
      <c r="O160">
        <v>2</v>
      </c>
      <c r="P160" t="s">
        <v>23</v>
      </c>
      <c r="Q160" s="8" t="str">
        <f t="shared" si="2"/>
        <v>Early Stage</v>
      </c>
    </row>
    <row r="161" spans="1:17">
      <c r="A161" t="s">
        <v>392</v>
      </c>
      <c r="B161" t="s">
        <v>393</v>
      </c>
      <c r="C161" t="s">
        <v>67</v>
      </c>
      <c r="D161" t="s">
        <v>133</v>
      </c>
      <c r="E161" t="s">
        <v>134</v>
      </c>
      <c r="F161">
        <v>2012</v>
      </c>
      <c r="G161" s="2">
        <v>44836</v>
      </c>
      <c r="H161" t="s">
        <v>21</v>
      </c>
      <c r="I161">
        <v>12132720</v>
      </c>
      <c r="J161">
        <v>227307073</v>
      </c>
      <c r="K161" t="s">
        <v>30</v>
      </c>
      <c r="L161">
        <v>6</v>
      </c>
      <c r="M161">
        <v>1177</v>
      </c>
      <c r="N161">
        <v>44829240</v>
      </c>
      <c r="O161">
        <v>35</v>
      </c>
      <c r="P161" t="s">
        <v>31</v>
      </c>
      <c r="Q161" s="8" t="str">
        <f t="shared" si="2"/>
        <v>Early Stage</v>
      </c>
    </row>
    <row r="162" spans="1:17">
      <c r="A162" t="s">
        <v>394</v>
      </c>
      <c r="B162" t="s">
        <v>395</v>
      </c>
      <c r="C162" t="s">
        <v>26</v>
      </c>
      <c r="D162" t="s">
        <v>68</v>
      </c>
      <c r="E162" t="s">
        <v>69</v>
      </c>
      <c r="F162">
        <v>2013</v>
      </c>
      <c r="G162" s="2">
        <v>45371</v>
      </c>
      <c r="H162" t="s">
        <v>21</v>
      </c>
      <c r="I162">
        <v>2197759</v>
      </c>
      <c r="J162">
        <v>767813880</v>
      </c>
      <c r="K162" t="s">
        <v>140</v>
      </c>
      <c r="L162">
        <v>2</v>
      </c>
      <c r="M162">
        <v>3358</v>
      </c>
      <c r="N162">
        <v>25256435</v>
      </c>
      <c r="O162">
        <v>36</v>
      </c>
      <c r="P162" t="s">
        <v>23</v>
      </c>
      <c r="Q162" s="8" t="str">
        <f t="shared" si="2"/>
        <v>Early Stage</v>
      </c>
    </row>
    <row r="163" spans="1:17">
      <c r="A163" t="s">
        <v>396</v>
      </c>
      <c r="B163" t="s">
        <v>397</v>
      </c>
      <c r="C163" t="s">
        <v>49</v>
      </c>
      <c r="D163" t="s">
        <v>34</v>
      </c>
      <c r="E163" t="s">
        <v>35</v>
      </c>
      <c r="F163">
        <v>2013</v>
      </c>
      <c r="G163" s="2">
        <v>45506</v>
      </c>
      <c r="H163" t="s">
        <v>23</v>
      </c>
      <c r="I163">
        <v>47063684</v>
      </c>
      <c r="J163">
        <v>338785023</v>
      </c>
      <c r="K163" t="s">
        <v>114</v>
      </c>
      <c r="L163">
        <v>3</v>
      </c>
      <c r="M163">
        <v>2918</v>
      </c>
      <c r="N163">
        <v>2387885</v>
      </c>
      <c r="O163">
        <v>18</v>
      </c>
      <c r="P163" t="s">
        <v>31</v>
      </c>
      <c r="Q163" s="8" t="str">
        <f t="shared" si="2"/>
        <v>Early Stage</v>
      </c>
    </row>
    <row r="164" spans="1:17">
      <c r="A164" t="s">
        <v>398</v>
      </c>
      <c r="B164" t="s">
        <v>399</v>
      </c>
      <c r="C164" t="s">
        <v>60</v>
      </c>
      <c r="D164" t="s">
        <v>34</v>
      </c>
      <c r="E164" t="s">
        <v>35</v>
      </c>
      <c r="F164">
        <v>2020</v>
      </c>
      <c r="G164" s="2">
        <v>44537</v>
      </c>
      <c r="H164" t="s">
        <v>80</v>
      </c>
      <c r="I164">
        <v>5478101</v>
      </c>
      <c r="J164">
        <v>248683134</v>
      </c>
      <c r="K164" t="s">
        <v>140</v>
      </c>
      <c r="L164">
        <v>9</v>
      </c>
      <c r="M164">
        <v>1657</v>
      </c>
      <c r="N164">
        <v>89826727</v>
      </c>
      <c r="O164">
        <v>30</v>
      </c>
      <c r="P164" t="s">
        <v>23</v>
      </c>
      <c r="Q164" s="8" t="str">
        <f t="shared" si="2"/>
        <v>Early Stage</v>
      </c>
    </row>
    <row r="165" spans="1:17">
      <c r="A165" t="s">
        <v>400</v>
      </c>
      <c r="B165" t="s">
        <v>401</v>
      </c>
      <c r="C165" t="s">
        <v>60</v>
      </c>
      <c r="D165" t="s">
        <v>88</v>
      </c>
      <c r="E165" t="s">
        <v>89</v>
      </c>
      <c r="F165">
        <v>2011</v>
      </c>
      <c r="G165" s="2">
        <v>45670</v>
      </c>
      <c r="H165" t="s">
        <v>77</v>
      </c>
      <c r="I165">
        <v>44994688</v>
      </c>
      <c r="J165">
        <v>49114169</v>
      </c>
      <c r="K165" t="s">
        <v>149</v>
      </c>
      <c r="L165">
        <v>11</v>
      </c>
      <c r="M165">
        <v>3600</v>
      </c>
      <c r="N165">
        <v>64798153</v>
      </c>
      <c r="O165">
        <v>1</v>
      </c>
      <c r="P165" t="s">
        <v>23</v>
      </c>
      <c r="Q165" s="8" t="str">
        <f t="shared" si="2"/>
        <v>Early Stage</v>
      </c>
    </row>
    <row r="166" spans="1:17">
      <c r="A166" t="s">
        <v>402</v>
      </c>
      <c r="B166" t="s">
        <v>403</v>
      </c>
      <c r="C166" t="s">
        <v>60</v>
      </c>
      <c r="D166" t="s">
        <v>88</v>
      </c>
      <c r="E166" t="s">
        <v>163</v>
      </c>
      <c r="F166">
        <v>2024</v>
      </c>
      <c r="G166" s="2">
        <v>45566</v>
      </c>
      <c r="H166" t="s">
        <v>80</v>
      </c>
      <c r="I166">
        <v>38241111</v>
      </c>
      <c r="J166">
        <v>914131203</v>
      </c>
      <c r="K166" t="s">
        <v>140</v>
      </c>
      <c r="L166">
        <v>13</v>
      </c>
      <c r="M166">
        <v>2004</v>
      </c>
      <c r="N166">
        <v>79858969</v>
      </c>
      <c r="O166">
        <v>12</v>
      </c>
      <c r="P166" t="s">
        <v>31</v>
      </c>
      <c r="Q166" s="8" t="str">
        <f t="shared" si="2"/>
        <v>Near Unicorn</v>
      </c>
    </row>
    <row r="167" spans="1:17">
      <c r="A167" t="s">
        <v>404</v>
      </c>
      <c r="B167" t="s">
        <v>405</v>
      </c>
      <c r="C167" t="s">
        <v>53</v>
      </c>
      <c r="D167" t="s">
        <v>68</v>
      </c>
      <c r="E167" t="s">
        <v>69</v>
      </c>
      <c r="F167">
        <v>2021</v>
      </c>
      <c r="G167" s="2">
        <v>44505</v>
      </c>
      <c r="H167" t="s">
        <v>80</v>
      </c>
      <c r="I167">
        <v>41670380</v>
      </c>
      <c r="J167">
        <v>20855993</v>
      </c>
      <c r="K167" t="s">
        <v>149</v>
      </c>
      <c r="L167">
        <v>4</v>
      </c>
      <c r="M167">
        <v>1236</v>
      </c>
      <c r="N167">
        <v>65596993</v>
      </c>
      <c r="O167">
        <v>5</v>
      </c>
      <c r="P167" t="s">
        <v>37</v>
      </c>
      <c r="Q167" s="8" t="str">
        <f t="shared" si="2"/>
        <v>Early Stage</v>
      </c>
    </row>
    <row r="168" spans="1:17">
      <c r="A168" t="s">
        <v>406</v>
      </c>
      <c r="B168" t="s">
        <v>407</v>
      </c>
      <c r="C168" t="s">
        <v>92</v>
      </c>
      <c r="D168" t="s">
        <v>19</v>
      </c>
      <c r="E168" t="s">
        <v>20</v>
      </c>
      <c r="F168">
        <v>2012</v>
      </c>
      <c r="G168" s="2">
        <v>45770</v>
      </c>
      <c r="H168" t="s">
        <v>29</v>
      </c>
      <c r="I168">
        <v>45352502</v>
      </c>
      <c r="J168">
        <v>974486575</v>
      </c>
      <c r="K168" t="s">
        <v>36</v>
      </c>
      <c r="L168">
        <v>2</v>
      </c>
      <c r="M168">
        <v>3723</v>
      </c>
      <c r="N168">
        <v>4428039</v>
      </c>
      <c r="O168">
        <v>34</v>
      </c>
      <c r="P168" t="s">
        <v>31</v>
      </c>
      <c r="Q168" s="8" t="str">
        <f t="shared" si="2"/>
        <v>Near Unicorn</v>
      </c>
    </row>
    <row r="169" spans="1:17">
      <c r="A169" t="s">
        <v>408</v>
      </c>
      <c r="B169" t="s">
        <v>409</v>
      </c>
      <c r="C169" t="s">
        <v>49</v>
      </c>
      <c r="D169" t="s">
        <v>34</v>
      </c>
      <c r="E169" t="s">
        <v>35</v>
      </c>
      <c r="F169">
        <v>2015</v>
      </c>
      <c r="G169" s="2">
        <v>45824</v>
      </c>
      <c r="H169" t="s">
        <v>50</v>
      </c>
      <c r="I169">
        <v>24272116</v>
      </c>
      <c r="J169">
        <v>318378816</v>
      </c>
      <c r="K169" t="s">
        <v>36</v>
      </c>
      <c r="L169">
        <v>6</v>
      </c>
      <c r="M169">
        <v>35</v>
      </c>
      <c r="N169">
        <v>82701249</v>
      </c>
      <c r="O169">
        <v>32</v>
      </c>
      <c r="P169" t="s">
        <v>23</v>
      </c>
      <c r="Q169" s="8" t="str">
        <f t="shared" si="2"/>
        <v>Early Stage</v>
      </c>
    </row>
    <row r="170" spans="1:17">
      <c r="A170" t="s">
        <v>410</v>
      </c>
      <c r="B170" t="s">
        <v>411</v>
      </c>
      <c r="C170" t="s">
        <v>45</v>
      </c>
      <c r="D170" t="s">
        <v>46</v>
      </c>
      <c r="E170" t="s">
        <v>46</v>
      </c>
      <c r="F170">
        <v>2017</v>
      </c>
      <c r="G170" s="2">
        <v>45601</v>
      </c>
      <c r="H170" t="s">
        <v>23</v>
      </c>
      <c r="I170">
        <v>28098644</v>
      </c>
      <c r="J170">
        <v>750841774</v>
      </c>
      <c r="K170" t="s">
        <v>41</v>
      </c>
      <c r="L170">
        <v>6</v>
      </c>
      <c r="M170">
        <v>503</v>
      </c>
      <c r="N170">
        <v>10720862</v>
      </c>
      <c r="O170">
        <v>19</v>
      </c>
      <c r="P170" t="s">
        <v>31</v>
      </c>
      <c r="Q170" s="8" t="str">
        <f t="shared" si="2"/>
        <v>Early Stage</v>
      </c>
    </row>
    <row r="171" spans="1:17">
      <c r="A171" t="s">
        <v>412</v>
      </c>
      <c r="B171" t="s">
        <v>413</v>
      </c>
      <c r="C171" t="s">
        <v>53</v>
      </c>
      <c r="D171" t="s">
        <v>88</v>
      </c>
      <c r="E171" t="s">
        <v>89</v>
      </c>
      <c r="F171">
        <v>2015</v>
      </c>
      <c r="G171" s="2">
        <v>45908</v>
      </c>
      <c r="H171" t="s">
        <v>77</v>
      </c>
      <c r="I171">
        <v>38037955</v>
      </c>
      <c r="J171">
        <v>869813028</v>
      </c>
      <c r="K171" t="s">
        <v>62</v>
      </c>
      <c r="L171">
        <v>6</v>
      </c>
      <c r="M171">
        <v>2895</v>
      </c>
      <c r="N171">
        <v>45126109</v>
      </c>
      <c r="O171">
        <v>10</v>
      </c>
      <c r="P171" t="s">
        <v>42</v>
      </c>
      <c r="Q171" s="8" t="str">
        <f t="shared" si="2"/>
        <v>Near Unicorn</v>
      </c>
    </row>
    <row r="172" spans="1:17">
      <c r="A172" t="s">
        <v>414</v>
      </c>
      <c r="B172" t="s">
        <v>415</v>
      </c>
      <c r="C172" t="s">
        <v>92</v>
      </c>
      <c r="D172" t="s">
        <v>34</v>
      </c>
      <c r="E172" t="s">
        <v>35</v>
      </c>
      <c r="F172">
        <v>2019</v>
      </c>
      <c r="G172" s="2">
        <v>44744</v>
      </c>
      <c r="H172" t="s">
        <v>93</v>
      </c>
      <c r="I172">
        <v>10870817</v>
      </c>
      <c r="J172">
        <v>512583256</v>
      </c>
      <c r="K172" t="s">
        <v>114</v>
      </c>
      <c r="L172">
        <v>14</v>
      </c>
      <c r="M172">
        <v>122</v>
      </c>
      <c r="N172">
        <v>57717882</v>
      </c>
      <c r="O172">
        <v>38</v>
      </c>
      <c r="P172" t="s">
        <v>31</v>
      </c>
      <c r="Q172" s="8" t="str">
        <f t="shared" si="2"/>
        <v>Early Stage</v>
      </c>
    </row>
    <row r="173" spans="1:17">
      <c r="A173" t="s">
        <v>416</v>
      </c>
      <c r="B173" t="s">
        <v>417</v>
      </c>
      <c r="C173" t="s">
        <v>26</v>
      </c>
      <c r="D173" t="s">
        <v>72</v>
      </c>
      <c r="E173" t="s">
        <v>73</v>
      </c>
      <c r="F173">
        <v>2014</v>
      </c>
      <c r="G173" s="2">
        <v>44555</v>
      </c>
      <c r="H173" t="s">
        <v>23</v>
      </c>
      <c r="I173">
        <v>6752044</v>
      </c>
      <c r="J173">
        <v>596328780</v>
      </c>
      <c r="K173" t="s">
        <v>114</v>
      </c>
      <c r="L173">
        <v>7</v>
      </c>
      <c r="M173">
        <v>2230</v>
      </c>
      <c r="N173">
        <v>25690227</v>
      </c>
      <c r="O173">
        <v>8</v>
      </c>
      <c r="P173" t="s">
        <v>37</v>
      </c>
      <c r="Q173" s="8" t="str">
        <f t="shared" si="2"/>
        <v>Early Stage</v>
      </c>
    </row>
    <row r="174" spans="1:17">
      <c r="A174" t="s">
        <v>418</v>
      </c>
      <c r="B174" t="s">
        <v>419</v>
      </c>
      <c r="C174" t="s">
        <v>18</v>
      </c>
      <c r="D174" t="s">
        <v>145</v>
      </c>
      <c r="E174" t="s">
        <v>146</v>
      </c>
      <c r="F174">
        <v>2017</v>
      </c>
      <c r="G174" s="2">
        <v>45601</v>
      </c>
      <c r="H174" t="s">
        <v>23</v>
      </c>
      <c r="I174">
        <v>31424311</v>
      </c>
      <c r="J174">
        <v>780535733</v>
      </c>
      <c r="K174" t="s">
        <v>36</v>
      </c>
      <c r="L174">
        <v>12</v>
      </c>
      <c r="M174">
        <v>477</v>
      </c>
      <c r="N174">
        <v>3662458</v>
      </c>
      <c r="O174">
        <v>3</v>
      </c>
      <c r="P174" t="s">
        <v>31</v>
      </c>
      <c r="Q174" s="8" t="str">
        <f t="shared" si="2"/>
        <v>Early Stage</v>
      </c>
    </row>
    <row r="175" spans="1:17">
      <c r="A175" t="s">
        <v>420</v>
      </c>
      <c r="B175" t="s">
        <v>421</v>
      </c>
      <c r="C175" t="s">
        <v>40</v>
      </c>
      <c r="D175" t="s">
        <v>133</v>
      </c>
      <c r="E175" t="s">
        <v>134</v>
      </c>
      <c r="F175">
        <v>2011</v>
      </c>
      <c r="G175" s="2">
        <v>44691</v>
      </c>
      <c r="H175" t="s">
        <v>93</v>
      </c>
      <c r="I175">
        <v>20057942</v>
      </c>
      <c r="J175">
        <v>997946694</v>
      </c>
      <c r="K175" t="s">
        <v>30</v>
      </c>
      <c r="L175">
        <v>11</v>
      </c>
      <c r="M175">
        <v>1352</v>
      </c>
      <c r="N175">
        <v>15433257</v>
      </c>
      <c r="O175">
        <v>35</v>
      </c>
      <c r="P175" t="s">
        <v>37</v>
      </c>
      <c r="Q175" s="8" t="str">
        <f t="shared" si="2"/>
        <v>Near Unicorn</v>
      </c>
    </row>
    <row r="176" spans="1:17">
      <c r="A176" t="s">
        <v>422</v>
      </c>
      <c r="B176" t="s">
        <v>423</v>
      </c>
      <c r="C176" t="s">
        <v>18</v>
      </c>
      <c r="D176" t="s">
        <v>54</v>
      </c>
      <c r="E176" t="s">
        <v>55</v>
      </c>
      <c r="F176">
        <v>2012</v>
      </c>
      <c r="G176" s="2">
        <v>44781</v>
      </c>
      <c r="H176" t="s">
        <v>23</v>
      </c>
      <c r="I176">
        <v>42903109</v>
      </c>
      <c r="J176">
        <v>819099905</v>
      </c>
      <c r="K176" t="s">
        <v>114</v>
      </c>
      <c r="L176">
        <v>2</v>
      </c>
      <c r="M176">
        <v>4664</v>
      </c>
      <c r="N176">
        <v>27256981</v>
      </c>
      <c r="O176">
        <v>36</v>
      </c>
      <c r="P176" t="s">
        <v>42</v>
      </c>
      <c r="Q176" s="8" t="str">
        <f t="shared" si="2"/>
        <v>Near Unicorn</v>
      </c>
    </row>
    <row r="177" spans="1:17">
      <c r="A177" t="s">
        <v>424</v>
      </c>
      <c r="B177" t="s">
        <v>425</v>
      </c>
      <c r="C177" t="s">
        <v>92</v>
      </c>
      <c r="D177" t="s">
        <v>88</v>
      </c>
      <c r="E177" t="s">
        <v>89</v>
      </c>
      <c r="F177">
        <v>2018</v>
      </c>
      <c r="G177" s="2">
        <v>45940</v>
      </c>
      <c r="H177" t="s">
        <v>23</v>
      </c>
      <c r="I177">
        <v>38818902</v>
      </c>
      <c r="J177">
        <v>942391736</v>
      </c>
      <c r="K177" t="s">
        <v>62</v>
      </c>
      <c r="L177">
        <v>4</v>
      </c>
      <c r="M177">
        <v>2983</v>
      </c>
      <c r="N177">
        <v>70532829</v>
      </c>
      <c r="O177">
        <v>12</v>
      </c>
      <c r="P177" t="s">
        <v>31</v>
      </c>
      <c r="Q177" s="8" t="str">
        <f t="shared" si="2"/>
        <v>Near Unicorn</v>
      </c>
    </row>
    <row r="178" spans="1:17">
      <c r="A178" t="s">
        <v>426</v>
      </c>
      <c r="B178" t="s">
        <v>427</v>
      </c>
      <c r="C178" t="s">
        <v>60</v>
      </c>
      <c r="D178" t="s">
        <v>19</v>
      </c>
      <c r="E178" t="s">
        <v>20</v>
      </c>
      <c r="F178">
        <v>2019</v>
      </c>
      <c r="G178" s="2">
        <v>44457</v>
      </c>
      <c r="H178" t="s">
        <v>77</v>
      </c>
      <c r="I178">
        <v>2613315</v>
      </c>
      <c r="J178">
        <v>942777260</v>
      </c>
      <c r="K178" t="s">
        <v>41</v>
      </c>
      <c r="L178">
        <v>1</v>
      </c>
      <c r="M178">
        <v>3012</v>
      </c>
      <c r="N178">
        <v>23311233</v>
      </c>
      <c r="O178">
        <v>17</v>
      </c>
      <c r="P178" t="s">
        <v>31</v>
      </c>
      <c r="Q178" s="8" t="str">
        <f t="shared" si="2"/>
        <v>Near Unicorn</v>
      </c>
    </row>
    <row r="179" spans="1:17">
      <c r="A179" t="s">
        <v>428</v>
      </c>
      <c r="B179" t="s">
        <v>429</v>
      </c>
      <c r="C179" t="s">
        <v>60</v>
      </c>
      <c r="D179" t="s">
        <v>46</v>
      </c>
      <c r="E179" t="s">
        <v>46</v>
      </c>
      <c r="F179">
        <v>2010</v>
      </c>
      <c r="G179" s="2">
        <v>44791</v>
      </c>
      <c r="H179" t="s">
        <v>93</v>
      </c>
      <c r="I179">
        <v>20839872</v>
      </c>
      <c r="J179">
        <v>294837788</v>
      </c>
      <c r="K179" t="s">
        <v>41</v>
      </c>
      <c r="L179">
        <v>6</v>
      </c>
      <c r="M179">
        <v>2368</v>
      </c>
      <c r="N179">
        <v>51478920</v>
      </c>
      <c r="O179">
        <v>22</v>
      </c>
      <c r="P179" t="s">
        <v>42</v>
      </c>
      <c r="Q179" s="8" t="str">
        <f t="shared" si="2"/>
        <v>Early Stage</v>
      </c>
    </row>
    <row r="180" spans="1:17">
      <c r="A180" t="s">
        <v>430</v>
      </c>
      <c r="B180" t="s">
        <v>431</v>
      </c>
      <c r="C180" t="s">
        <v>40</v>
      </c>
      <c r="D180" t="s">
        <v>133</v>
      </c>
      <c r="E180" t="s">
        <v>180</v>
      </c>
      <c r="F180">
        <v>2013</v>
      </c>
      <c r="G180" s="2">
        <v>45716</v>
      </c>
      <c r="H180" t="s">
        <v>21</v>
      </c>
      <c r="I180">
        <v>10027619</v>
      </c>
      <c r="J180">
        <v>860950745</v>
      </c>
      <c r="K180" t="s">
        <v>22</v>
      </c>
      <c r="L180">
        <v>10</v>
      </c>
      <c r="M180">
        <v>2760</v>
      </c>
      <c r="N180">
        <v>59688998</v>
      </c>
      <c r="O180">
        <v>18</v>
      </c>
      <c r="P180" t="s">
        <v>42</v>
      </c>
      <c r="Q180" s="8" t="str">
        <f t="shared" si="2"/>
        <v>Near Unicorn</v>
      </c>
    </row>
    <row r="181" spans="1:17">
      <c r="A181" t="s">
        <v>432</v>
      </c>
      <c r="B181" t="s">
        <v>433</v>
      </c>
      <c r="C181" t="s">
        <v>49</v>
      </c>
      <c r="D181" t="s">
        <v>46</v>
      </c>
      <c r="E181" t="s">
        <v>46</v>
      </c>
      <c r="F181">
        <v>2023</v>
      </c>
      <c r="G181" s="2">
        <v>44928</v>
      </c>
      <c r="H181" t="s">
        <v>50</v>
      </c>
      <c r="I181">
        <v>28540072</v>
      </c>
      <c r="J181">
        <v>97290793</v>
      </c>
      <c r="K181" t="s">
        <v>149</v>
      </c>
      <c r="L181">
        <v>7</v>
      </c>
      <c r="M181">
        <v>1379</v>
      </c>
      <c r="N181">
        <v>79470658</v>
      </c>
      <c r="O181">
        <v>21</v>
      </c>
      <c r="P181" t="s">
        <v>31</v>
      </c>
      <c r="Q181" s="8" t="str">
        <f t="shared" si="2"/>
        <v>Early Stage</v>
      </c>
    </row>
    <row r="182" spans="1:17">
      <c r="A182" t="s">
        <v>434</v>
      </c>
      <c r="B182" t="s">
        <v>435</v>
      </c>
      <c r="C182" t="s">
        <v>45</v>
      </c>
      <c r="D182" t="s">
        <v>34</v>
      </c>
      <c r="E182" t="s">
        <v>35</v>
      </c>
      <c r="F182">
        <v>2018</v>
      </c>
      <c r="G182" s="2">
        <v>46179</v>
      </c>
      <c r="H182" t="s">
        <v>21</v>
      </c>
      <c r="I182">
        <v>34255280</v>
      </c>
      <c r="J182">
        <v>833015485</v>
      </c>
      <c r="K182" t="s">
        <v>36</v>
      </c>
      <c r="L182">
        <v>5</v>
      </c>
      <c r="M182">
        <v>3507</v>
      </c>
      <c r="N182">
        <v>93333437</v>
      </c>
      <c r="O182">
        <v>24</v>
      </c>
      <c r="P182" t="s">
        <v>31</v>
      </c>
      <c r="Q182" s="8" t="str">
        <f t="shared" si="2"/>
        <v>Near Unicorn</v>
      </c>
    </row>
    <row r="183" spans="1:17">
      <c r="A183" t="s">
        <v>436</v>
      </c>
      <c r="B183" t="s">
        <v>437</v>
      </c>
      <c r="C183" t="s">
        <v>18</v>
      </c>
      <c r="D183" t="s">
        <v>68</v>
      </c>
      <c r="E183" t="s">
        <v>69</v>
      </c>
      <c r="F183">
        <v>2022</v>
      </c>
      <c r="G183" s="2">
        <v>45774</v>
      </c>
      <c r="H183" t="s">
        <v>77</v>
      </c>
      <c r="I183">
        <v>8893331</v>
      </c>
      <c r="J183">
        <v>439561376</v>
      </c>
      <c r="K183" t="s">
        <v>62</v>
      </c>
      <c r="L183">
        <v>9</v>
      </c>
      <c r="M183">
        <v>1401</v>
      </c>
      <c r="N183">
        <v>22593416</v>
      </c>
      <c r="O183">
        <v>14</v>
      </c>
      <c r="P183" t="s">
        <v>23</v>
      </c>
      <c r="Q183" s="8" t="str">
        <f t="shared" si="2"/>
        <v>Early Stage</v>
      </c>
    </row>
    <row r="184" spans="1:17">
      <c r="A184" t="s">
        <v>438</v>
      </c>
      <c r="B184" t="s">
        <v>439</v>
      </c>
      <c r="C184" t="s">
        <v>40</v>
      </c>
      <c r="D184" t="s">
        <v>133</v>
      </c>
      <c r="E184" t="s">
        <v>185</v>
      </c>
      <c r="F184">
        <v>2023</v>
      </c>
      <c r="G184" s="2">
        <v>45454</v>
      </c>
      <c r="H184" t="s">
        <v>29</v>
      </c>
      <c r="I184">
        <v>34665082</v>
      </c>
      <c r="J184">
        <v>517487982</v>
      </c>
      <c r="K184" t="s">
        <v>114</v>
      </c>
      <c r="L184">
        <v>14</v>
      </c>
      <c r="M184">
        <v>1167</v>
      </c>
      <c r="N184">
        <v>7247252</v>
      </c>
      <c r="O184">
        <v>38</v>
      </c>
      <c r="P184" t="s">
        <v>23</v>
      </c>
      <c r="Q184" s="8" t="str">
        <f t="shared" si="2"/>
        <v>Early Stage</v>
      </c>
    </row>
    <row r="185" spans="1:17">
      <c r="A185" t="s">
        <v>440</v>
      </c>
      <c r="B185" t="s">
        <v>441</v>
      </c>
      <c r="C185" t="s">
        <v>96</v>
      </c>
      <c r="D185" t="s">
        <v>72</v>
      </c>
      <c r="E185" t="s">
        <v>101</v>
      </c>
      <c r="F185">
        <v>2024</v>
      </c>
      <c r="G185" s="2">
        <v>45851</v>
      </c>
      <c r="H185" t="s">
        <v>93</v>
      </c>
      <c r="I185">
        <v>17278784</v>
      </c>
      <c r="J185">
        <v>463366882</v>
      </c>
      <c r="K185" t="s">
        <v>62</v>
      </c>
      <c r="L185">
        <v>11</v>
      </c>
      <c r="M185">
        <v>2241</v>
      </c>
      <c r="N185">
        <v>4466007</v>
      </c>
      <c r="O185">
        <v>4</v>
      </c>
      <c r="P185" t="s">
        <v>42</v>
      </c>
      <c r="Q185" s="8" t="str">
        <f t="shared" si="2"/>
        <v>Early Stage</v>
      </c>
    </row>
    <row r="186" spans="1:17">
      <c r="A186" t="s">
        <v>442</v>
      </c>
      <c r="B186" t="s">
        <v>443</v>
      </c>
      <c r="C186" t="s">
        <v>67</v>
      </c>
      <c r="D186" t="s">
        <v>68</v>
      </c>
      <c r="E186" t="s">
        <v>69</v>
      </c>
      <c r="F186">
        <v>2014</v>
      </c>
      <c r="G186" s="2">
        <v>44699</v>
      </c>
      <c r="H186" t="s">
        <v>80</v>
      </c>
      <c r="I186">
        <v>809105</v>
      </c>
      <c r="J186">
        <v>725290020</v>
      </c>
      <c r="K186" t="s">
        <v>22</v>
      </c>
      <c r="L186">
        <v>8</v>
      </c>
      <c r="M186">
        <v>4092</v>
      </c>
      <c r="N186">
        <v>97221693</v>
      </c>
      <c r="O186">
        <v>23</v>
      </c>
      <c r="P186" t="s">
        <v>23</v>
      </c>
      <c r="Q186" s="8" t="str">
        <f t="shared" si="2"/>
        <v>Early Stage</v>
      </c>
    </row>
    <row r="187" spans="1:17">
      <c r="A187" t="s">
        <v>444</v>
      </c>
      <c r="B187" t="s">
        <v>445</v>
      </c>
      <c r="C187" t="s">
        <v>53</v>
      </c>
      <c r="D187" t="s">
        <v>46</v>
      </c>
      <c r="E187" t="s">
        <v>46</v>
      </c>
      <c r="F187">
        <v>2021</v>
      </c>
      <c r="G187" s="2">
        <v>45288</v>
      </c>
      <c r="H187" t="s">
        <v>50</v>
      </c>
      <c r="I187">
        <v>2899855</v>
      </c>
      <c r="J187">
        <v>40999695</v>
      </c>
      <c r="K187" t="s">
        <v>30</v>
      </c>
      <c r="L187">
        <v>11</v>
      </c>
      <c r="M187">
        <v>1253</v>
      </c>
      <c r="N187">
        <v>1104185</v>
      </c>
      <c r="O187">
        <v>14</v>
      </c>
      <c r="P187" t="s">
        <v>37</v>
      </c>
      <c r="Q187" s="8" t="str">
        <f t="shared" si="2"/>
        <v>Early Stage</v>
      </c>
    </row>
    <row r="188" spans="1:17">
      <c r="A188" t="s">
        <v>446</v>
      </c>
      <c r="B188" t="s">
        <v>447</v>
      </c>
      <c r="C188" t="s">
        <v>67</v>
      </c>
      <c r="D188" t="s">
        <v>19</v>
      </c>
      <c r="E188" t="s">
        <v>20</v>
      </c>
      <c r="F188">
        <v>2017</v>
      </c>
      <c r="G188" s="2">
        <v>44932</v>
      </c>
      <c r="H188" t="s">
        <v>50</v>
      </c>
      <c r="I188">
        <v>46320380</v>
      </c>
      <c r="J188">
        <v>595613809</v>
      </c>
      <c r="K188" t="s">
        <v>41</v>
      </c>
      <c r="L188">
        <v>9</v>
      </c>
      <c r="M188">
        <v>704</v>
      </c>
      <c r="N188">
        <v>77143615</v>
      </c>
      <c r="O188">
        <v>2</v>
      </c>
      <c r="P188" t="s">
        <v>31</v>
      </c>
      <c r="Q188" s="8" t="str">
        <f t="shared" si="2"/>
        <v>Early Stage</v>
      </c>
    </row>
    <row r="189" spans="1:17">
      <c r="A189" t="s">
        <v>448</v>
      </c>
      <c r="B189" t="s">
        <v>449</v>
      </c>
      <c r="C189" t="s">
        <v>26</v>
      </c>
      <c r="D189" t="s">
        <v>145</v>
      </c>
      <c r="E189" t="s">
        <v>146</v>
      </c>
      <c r="F189">
        <v>2010</v>
      </c>
      <c r="G189" s="2">
        <v>44680</v>
      </c>
      <c r="H189" t="s">
        <v>21</v>
      </c>
      <c r="I189">
        <v>15490113</v>
      </c>
      <c r="J189">
        <v>60742728</v>
      </c>
      <c r="K189" t="s">
        <v>30</v>
      </c>
      <c r="L189">
        <v>3</v>
      </c>
      <c r="M189">
        <v>1035</v>
      </c>
      <c r="N189">
        <v>43030654</v>
      </c>
      <c r="O189">
        <v>3</v>
      </c>
      <c r="P189" t="s">
        <v>31</v>
      </c>
      <c r="Q189" s="8" t="str">
        <f t="shared" si="2"/>
        <v>Early Stage</v>
      </c>
    </row>
    <row r="190" spans="1:17">
      <c r="A190" t="s">
        <v>450</v>
      </c>
      <c r="B190" t="s">
        <v>451</v>
      </c>
      <c r="C190" t="s">
        <v>45</v>
      </c>
      <c r="D190" t="s">
        <v>54</v>
      </c>
      <c r="E190" t="s">
        <v>61</v>
      </c>
      <c r="F190">
        <v>2017</v>
      </c>
      <c r="G190" s="2">
        <v>45262</v>
      </c>
      <c r="H190" t="s">
        <v>93</v>
      </c>
      <c r="I190">
        <v>24795839</v>
      </c>
      <c r="J190">
        <v>476914705</v>
      </c>
      <c r="K190" t="s">
        <v>22</v>
      </c>
      <c r="L190">
        <v>5</v>
      </c>
      <c r="M190">
        <v>4791</v>
      </c>
      <c r="N190">
        <v>11461002</v>
      </c>
      <c r="O190">
        <v>30</v>
      </c>
      <c r="P190" t="s">
        <v>42</v>
      </c>
      <c r="Q190" s="8" t="str">
        <f t="shared" si="2"/>
        <v>Early Stage</v>
      </c>
    </row>
    <row r="191" spans="1:17">
      <c r="A191" t="s">
        <v>452</v>
      </c>
      <c r="B191" t="s">
        <v>453</v>
      </c>
      <c r="C191" t="s">
        <v>60</v>
      </c>
      <c r="D191" t="s">
        <v>54</v>
      </c>
      <c r="E191" t="s">
        <v>55</v>
      </c>
      <c r="F191">
        <v>2013</v>
      </c>
      <c r="G191" s="2">
        <v>44530</v>
      </c>
      <c r="H191" t="s">
        <v>23</v>
      </c>
      <c r="I191">
        <v>1298971</v>
      </c>
      <c r="J191">
        <v>32611857</v>
      </c>
      <c r="K191" t="s">
        <v>140</v>
      </c>
      <c r="L191">
        <v>1</v>
      </c>
      <c r="M191">
        <v>1310</v>
      </c>
      <c r="N191">
        <v>90520598</v>
      </c>
      <c r="O191">
        <v>10</v>
      </c>
      <c r="P191" t="s">
        <v>31</v>
      </c>
      <c r="Q191" s="8" t="str">
        <f t="shared" si="2"/>
        <v>Early Stage</v>
      </c>
    </row>
    <row r="192" spans="1:17">
      <c r="A192" t="s">
        <v>454</v>
      </c>
      <c r="B192" t="s">
        <v>455</v>
      </c>
      <c r="C192" t="s">
        <v>67</v>
      </c>
      <c r="D192" t="s">
        <v>27</v>
      </c>
      <c r="E192" t="s">
        <v>229</v>
      </c>
      <c r="F192">
        <v>2018</v>
      </c>
      <c r="G192" s="2">
        <v>44552</v>
      </c>
      <c r="H192" t="s">
        <v>77</v>
      </c>
      <c r="I192">
        <v>19284936</v>
      </c>
      <c r="J192">
        <v>366038434</v>
      </c>
      <c r="K192" t="s">
        <v>114</v>
      </c>
      <c r="L192">
        <v>9</v>
      </c>
      <c r="M192">
        <v>3380</v>
      </c>
      <c r="N192">
        <v>20264405</v>
      </c>
      <c r="O192">
        <v>28</v>
      </c>
      <c r="P192" t="s">
        <v>42</v>
      </c>
      <c r="Q192" s="8" t="str">
        <f t="shared" si="2"/>
        <v>Early Stage</v>
      </c>
    </row>
    <row r="193" spans="1:17">
      <c r="A193" t="s">
        <v>456</v>
      </c>
      <c r="B193" t="s">
        <v>457</v>
      </c>
      <c r="C193" t="s">
        <v>26</v>
      </c>
      <c r="D193" t="s">
        <v>133</v>
      </c>
      <c r="E193" t="s">
        <v>185</v>
      </c>
      <c r="F193">
        <v>2021</v>
      </c>
      <c r="G193" s="2">
        <v>45227</v>
      </c>
      <c r="H193" t="s">
        <v>77</v>
      </c>
      <c r="I193">
        <v>6272369</v>
      </c>
      <c r="J193">
        <v>426707353</v>
      </c>
      <c r="K193" t="s">
        <v>62</v>
      </c>
      <c r="L193">
        <v>12</v>
      </c>
      <c r="M193">
        <v>112</v>
      </c>
      <c r="N193">
        <v>54112366</v>
      </c>
      <c r="O193">
        <v>31</v>
      </c>
      <c r="P193" t="s">
        <v>31</v>
      </c>
      <c r="Q193" s="8" t="str">
        <f t="shared" si="2"/>
        <v>Early Stage</v>
      </c>
    </row>
    <row r="194" spans="1:17">
      <c r="A194" t="s">
        <v>458</v>
      </c>
      <c r="B194" t="s">
        <v>459</v>
      </c>
      <c r="C194" t="s">
        <v>18</v>
      </c>
      <c r="D194" t="s">
        <v>68</v>
      </c>
      <c r="E194" t="s">
        <v>69</v>
      </c>
      <c r="F194">
        <v>2022</v>
      </c>
      <c r="G194" s="2">
        <v>45899</v>
      </c>
      <c r="H194" t="s">
        <v>50</v>
      </c>
      <c r="I194">
        <v>47496687</v>
      </c>
      <c r="J194">
        <v>899519809</v>
      </c>
      <c r="K194" t="s">
        <v>41</v>
      </c>
      <c r="L194">
        <v>4</v>
      </c>
      <c r="M194">
        <v>4419</v>
      </c>
      <c r="N194">
        <v>63632115</v>
      </c>
      <c r="O194">
        <v>16</v>
      </c>
      <c r="P194" t="s">
        <v>31</v>
      </c>
      <c r="Q194" s="8" t="str">
        <f t="shared" si="2"/>
        <v>Near Unicorn</v>
      </c>
    </row>
    <row r="195" spans="1:17">
      <c r="A195" t="s">
        <v>460</v>
      </c>
      <c r="B195" t="s">
        <v>461</v>
      </c>
      <c r="C195" t="s">
        <v>45</v>
      </c>
      <c r="D195" t="s">
        <v>19</v>
      </c>
      <c r="E195" t="s">
        <v>20</v>
      </c>
      <c r="F195">
        <v>2010</v>
      </c>
      <c r="G195" s="2">
        <v>45409</v>
      </c>
      <c r="H195" t="s">
        <v>21</v>
      </c>
      <c r="I195">
        <v>18915284</v>
      </c>
      <c r="J195">
        <v>335944022</v>
      </c>
      <c r="K195" t="s">
        <v>22</v>
      </c>
      <c r="L195">
        <v>5</v>
      </c>
      <c r="M195">
        <v>4533</v>
      </c>
      <c r="N195">
        <v>80506270</v>
      </c>
      <c r="O195">
        <v>24</v>
      </c>
      <c r="P195" t="s">
        <v>42</v>
      </c>
      <c r="Q195" s="8" t="str">
        <f t="shared" ref="Q195:Q258" si="3">IF(J195&gt;=800000000,"Near Unicorn","Early Stage")</f>
        <v>Early Stage</v>
      </c>
    </row>
    <row r="196" spans="1:17">
      <c r="A196" t="s">
        <v>462</v>
      </c>
      <c r="B196" t="s">
        <v>463</v>
      </c>
      <c r="C196" t="s">
        <v>40</v>
      </c>
      <c r="D196" t="s">
        <v>34</v>
      </c>
      <c r="E196" t="s">
        <v>35</v>
      </c>
      <c r="F196">
        <v>2014</v>
      </c>
      <c r="G196" s="2">
        <v>45561</v>
      </c>
      <c r="H196" t="s">
        <v>80</v>
      </c>
      <c r="I196">
        <v>15214551</v>
      </c>
      <c r="J196">
        <v>105546247</v>
      </c>
      <c r="K196" t="s">
        <v>36</v>
      </c>
      <c r="L196">
        <v>12</v>
      </c>
      <c r="M196">
        <v>3473</v>
      </c>
      <c r="N196">
        <v>5589867</v>
      </c>
      <c r="O196">
        <v>15</v>
      </c>
      <c r="P196" t="s">
        <v>31</v>
      </c>
      <c r="Q196" s="8" t="str">
        <f t="shared" si="3"/>
        <v>Early Stage</v>
      </c>
    </row>
    <row r="197" spans="1:17">
      <c r="A197" t="s">
        <v>464</v>
      </c>
      <c r="B197" t="s">
        <v>465</v>
      </c>
      <c r="C197" t="s">
        <v>26</v>
      </c>
      <c r="D197" t="s">
        <v>19</v>
      </c>
      <c r="E197" t="s">
        <v>20</v>
      </c>
      <c r="F197">
        <v>2013</v>
      </c>
      <c r="G197" s="2">
        <v>44839</v>
      </c>
      <c r="H197" t="s">
        <v>23</v>
      </c>
      <c r="I197">
        <v>17362443</v>
      </c>
      <c r="J197">
        <v>710367684</v>
      </c>
      <c r="K197" t="s">
        <v>149</v>
      </c>
      <c r="L197">
        <v>13</v>
      </c>
      <c r="M197">
        <v>360</v>
      </c>
      <c r="N197">
        <v>21115508</v>
      </c>
      <c r="O197">
        <v>39</v>
      </c>
      <c r="P197" t="s">
        <v>23</v>
      </c>
      <c r="Q197" s="8" t="str">
        <f t="shared" si="3"/>
        <v>Early Stage</v>
      </c>
    </row>
    <row r="198" spans="1:17">
      <c r="A198" t="s">
        <v>466</v>
      </c>
      <c r="B198" t="s">
        <v>467</v>
      </c>
      <c r="C198" t="s">
        <v>60</v>
      </c>
      <c r="D198" t="s">
        <v>133</v>
      </c>
      <c r="E198" t="s">
        <v>137</v>
      </c>
      <c r="F198">
        <v>2020</v>
      </c>
      <c r="G198" s="2">
        <v>45980</v>
      </c>
      <c r="H198" t="s">
        <v>23</v>
      </c>
      <c r="I198">
        <v>2482840</v>
      </c>
      <c r="J198">
        <v>551125491</v>
      </c>
      <c r="K198" t="s">
        <v>149</v>
      </c>
      <c r="L198">
        <v>7</v>
      </c>
      <c r="M198">
        <v>2227</v>
      </c>
      <c r="N198">
        <v>13107581</v>
      </c>
      <c r="O198">
        <v>11</v>
      </c>
      <c r="P198" t="s">
        <v>23</v>
      </c>
      <c r="Q198" s="8" t="str">
        <f t="shared" si="3"/>
        <v>Early Stage</v>
      </c>
    </row>
    <row r="199" spans="1:17">
      <c r="A199" t="s">
        <v>468</v>
      </c>
      <c r="B199" t="s">
        <v>469</v>
      </c>
      <c r="C199" t="s">
        <v>96</v>
      </c>
      <c r="D199" t="s">
        <v>54</v>
      </c>
      <c r="E199" t="s">
        <v>61</v>
      </c>
      <c r="F199">
        <v>2021</v>
      </c>
      <c r="G199" s="2">
        <v>46019</v>
      </c>
      <c r="H199" t="s">
        <v>21</v>
      </c>
      <c r="I199">
        <v>7819030</v>
      </c>
      <c r="J199">
        <v>452491360</v>
      </c>
      <c r="K199" t="s">
        <v>41</v>
      </c>
      <c r="L199">
        <v>1</v>
      </c>
      <c r="M199">
        <v>1219</v>
      </c>
      <c r="N199">
        <v>58980916</v>
      </c>
      <c r="O199">
        <v>16</v>
      </c>
      <c r="P199" t="s">
        <v>42</v>
      </c>
      <c r="Q199" s="8" t="str">
        <f t="shared" si="3"/>
        <v>Early Stage</v>
      </c>
    </row>
    <row r="200" spans="1:17">
      <c r="A200" t="s">
        <v>470</v>
      </c>
      <c r="B200" t="s">
        <v>471</v>
      </c>
      <c r="C200" t="s">
        <v>96</v>
      </c>
      <c r="D200" t="s">
        <v>19</v>
      </c>
      <c r="E200" t="s">
        <v>20</v>
      </c>
      <c r="F200">
        <v>2012</v>
      </c>
      <c r="G200" s="2">
        <v>45573</v>
      </c>
      <c r="H200" t="s">
        <v>23</v>
      </c>
      <c r="I200">
        <v>5245775</v>
      </c>
      <c r="J200">
        <v>322482729</v>
      </c>
      <c r="K200" t="s">
        <v>149</v>
      </c>
      <c r="L200">
        <v>7</v>
      </c>
      <c r="M200">
        <v>1551</v>
      </c>
      <c r="N200">
        <v>72713540</v>
      </c>
      <c r="O200">
        <v>18</v>
      </c>
      <c r="P200" t="s">
        <v>37</v>
      </c>
      <c r="Q200" s="8" t="str">
        <f t="shared" si="3"/>
        <v>Early Stage</v>
      </c>
    </row>
    <row r="201" spans="1:17">
      <c r="A201" t="s">
        <v>472</v>
      </c>
      <c r="B201" t="s">
        <v>473</v>
      </c>
      <c r="C201" t="s">
        <v>26</v>
      </c>
      <c r="D201" t="s">
        <v>72</v>
      </c>
      <c r="E201" t="s">
        <v>101</v>
      </c>
      <c r="F201">
        <v>2015</v>
      </c>
      <c r="G201" s="2">
        <v>44670</v>
      </c>
      <c r="H201" t="s">
        <v>21</v>
      </c>
      <c r="I201">
        <v>29984502</v>
      </c>
      <c r="J201">
        <v>326848845</v>
      </c>
      <c r="K201" t="s">
        <v>62</v>
      </c>
      <c r="L201">
        <v>14</v>
      </c>
      <c r="M201">
        <v>380</v>
      </c>
      <c r="N201">
        <v>86007525</v>
      </c>
      <c r="O201">
        <v>27</v>
      </c>
      <c r="P201" t="s">
        <v>31</v>
      </c>
      <c r="Q201" s="8" t="str">
        <f t="shared" si="3"/>
        <v>Early Stage</v>
      </c>
    </row>
    <row r="202" spans="1:17">
      <c r="A202" t="s">
        <v>474</v>
      </c>
      <c r="B202" t="s">
        <v>475</v>
      </c>
      <c r="C202" t="s">
        <v>26</v>
      </c>
      <c r="D202" t="s">
        <v>34</v>
      </c>
      <c r="E202" t="s">
        <v>35</v>
      </c>
      <c r="F202">
        <v>2022</v>
      </c>
      <c r="G202" s="2">
        <v>44267</v>
      </c>
      <c r="H202" t="s">
        <v>23</v>
      </c>
      <c r="I202">
        <v>24784745</v>
      </c>
      <c r="J202">
        <v>962920947</v>
      </c>
      <c r="K202" t="s">
        <v>114</v>
      </c>
      <c r="L202">
        <v>11</v>
      </c>
      <c r="M202">
        <v>4706</v>
      </c>
      <c r="N202">
        <v>6825967</v>
      </c>
      <c r="O202">
        <v>35</v>
      </c>
      <c r="P202" t="s">
        <v>37</v>
      </c>
      <c r="Q202" s="8" t="str">
        <f t="shared" si="3"/>
        <v>Near Unicorn</v>
      </c>
    </row>
    <row r="203" spans="1:17">
      <c r="A203" t="s">
        <v>476</v>
      </c>
      <c r="B203" t="s">
        <v>477</v>
      </c>
      <c r="C203" t="s">
        <v>67</v>
      </c>
      <c r="D203" t="s">
        <v>133</v>
      </c>
      <c r="E203" t="s">
        <v>185</v>
      </c>
      <c r="F203">
        <v>2013</v>
      </c>
      <c r="G203" s="2">
        <v>45513</v>
      </c>
      <c r="H203" t="s">
        <v>77</v>
      </c>
      <c r="I203">
        <v>6657295</v>
      </c>
      <c r="J203">
        <v>302566281</v>
      </c>
      <c r="K203" t="s">
        <v>62</v>
      </c>
      <c r="L203">
        <v>13</v>
      </c>
      <c r="M203">
        <v>3994</v>
      </c>
      <c r="N203">
        <v>35956760</v>
      </c>
      <c r="O203">
        <v>10</v>
      </c>
      <c r="P203" t="s">
        <v>23</v>
      </c>
      <c r="Q203" s="8" t="str">
        <f t="shared" si="3"/>
        <v>Early Stage</v>
      </c>
    </row>
    <row r="204" spans="1:17">
      <c r="A204" t="s">
        <v>478</v>
      </c>
      <c r="B204" t="s">
        <v>479</v>
      </c>
      <c r="C204" t="s">
        <v>67</v>
      </c>
      <c r="D204" t="s">
        <v>72</v>
      </c>
      <c r="E204" t="s">
        <v>73</v>
      </c>
      <c r="F204">
        <v>2019</v>
      </c>
      <c r="G204" s="2">
        <v>44794</v>
      </c>
      <c r="H204" t="s">
        <v>93</v>
      </c>
      <c r="I204">
        <v>31321006</v>
      </c>
      <c r="J204">
        <v>235335844</v>
      </c>
      <c r="K204" t="s">
        <v>22</v>
      </c>
      <c r="L204">
        <v>12</v>
      </c>
      <c r="M204">
        <v>3579</v>
      </c>
      <c r="N204">
        <v>18723176</v>
      </c>
      <c r="O204">
        <v>14</v>
      </c>
      <c r="P204" t="s">
        <v>23</v>
      </c>
      <c r="Q204" s="8" t="str">
        <f t="shared" si="3"/>
        <v>Early Stage</v>
      </c>
    </row>
    <row r="205" spans="1:17">
      <c r="A205" t="s">
        <v>480</v>
      </c>
      <c r="B205" t="s">
        <v>481</v>
      </c>
      <c r="C205" t="s">
        <v>26</v>
      </c>
      <c r="D205" t="s">
        <v>72</v>
      </c>
      <c r="E205" t="s">
        <v>73</v>
      </c>
      <c r="F205">
        <v>2011</v>
      </c>
      <c r="G205" s="2">
        <v>44364</v>
      </c>
      <c r="H205" t="s">
        <v>29</v>
      </c>
      <c r="I205">
        <v>15647015</v>
      </c>
      <c r="J205">
        <v>755200606</v>
      </c>
      <c r="K205" t="s">
        <v>62</v>
      </c>
      <c r="L205">
        <v>6</v>
      </c>
      <c r="M205">
        <v>1667</v>
      </c>
      <c r="N205">
        <v>46654186</v>
      </c>
      <c r="O205">
        <v>20</v>
      </c>
      <c r="P205" t="s">
        <v>42</v>
      </c>
      <c r="Q205" s="8" t="str">
        <f t="shared" si="3"/>
        <v>Early Stage</v>
      </c>
    </row>
    <row r="206" spans="1:17">
      <c r="A206" t="s">
        <v>482</v>
      </c>
      <c r="B206" t="s">
        <v>483</v>
      </c>
      <c r="C206" t="s">
        <v>49</v>
      </c>
      <c r="D206" t="s">
        <v>133</v>
      </c>
      <c r="E206" t="s">
        <v>180</v>
      </c>
      <c r="F206">
        <v>2014</v>
      </c>
      <c r="G206" s="2">
        <v>44653</v>
      </c>
      <c r="H206" t="s">
        <v>80</v>
      </c>
      <c r="I206">
        <v>3412625</v>
      </c>
      <c r="J206">
        <v>725564970</v>
      </c>
      <c r="K206" t="s">
        <v>22</v>
      </c>
      <c r="L206">
        <v>14</v>
      </c>
      <c r="M206">
        <v>4061</v>
      </c>
      <c r="N206">
        <v>24604424</v>
      </c>
      <c r="O206">
        <v>25</v>
      </c>
      <c r="P206" t="s">
        <v>23</v>
      </c>
      <c r="Q206" s="8" t="str">
        <f t="shared" si="3"/>
        <v>Early Stage</v>
      </c>
    </row>
    <row r="207" spans="1:17">
      <c r="A207" t="s">
        <v>484</v>
      </c>
      <c r="B207" t="s">
        <v>485</v>
      </c>
      <c r="C207" t="s">
        <v>92</v>
      </c>
      <c r="D207" t="s">
        <v>27</v>
      </c>
      <c r="E207" t="s">
        <v>28</v>
      </c>
      <c r="F207">
        <v>2020</v>
      </c>
      <c r="G207" s="2">
        <v>46017</v>
      </c>
      <c r="H207" t="s">
        <v>50</v>
      </c>
      <c r="I207">
        <v>34983845</v>
      </c>
      <c r="J207">
        <v>940451802</v>
      </c>
      <c r="K207" t="s">
        <v>149</v>
      </c>
      <c r="L207">
        <v>2</v>
      </c>
      <c r="M207">
        <v>597</v>
      </c>
      <c r="N207">
        <v>57350843</v>
      </c>
      <c r="O207">
        <v>29</v>
      </c>
      <c r="P207" t="s">
        <v>37</v>
      </c>
      <c r="Q207" s="8" t="str">
        <f t="shared" si="3"/>
        <v>Near Unicorn</v>
      </c>
    </row>
    <row r="208" spans="1:17">
      <c r="A208" t="s">
        <v>486</v>
      </c>
      <c r="B208" t="s">
        <v>487</v>
      </c>
      <c r="C208" t="s">
        <v>92</v>
      </c>
      <c r="D208" t="s">
        <v>68</v>
      </c>
      <c r="E208" t="s">
        <v>69</v>
      </c>
      <c r="F208">
        <v>2013</v>
      </c>
      <c r="G208" s="2">
        <v>45672</v>
      </c>
      <c r="H208" t="s">
        <v>23</v>
      </c>
      <c r="I208">
        <v>39331486</v>
      </c>
      <c r="J208">
        <v>539609114</v>
      </c>
      <c r="K208" t="s">
        <v>30</v>
      </c>
      <c r="L208">
        <v>4</v>
      </c>
      <c r="M208">
        <v>3011</v>
      </c>
      <c r="N208">
        <v>18812134</v>
      </c>
      <c r="O208">
        <v>36</v>
      </c>
      <c r="P208" t="s">
        <v>42</v>
      </c>
      <c r="Q208" s="8" t="str">
        <f t="shared" si="3"/>
        <v>Early Stage</v>
      </c>
    </row>
    <row r="209" spans="1:17">
      <c r="A209" t="s">
        <v>488</v>
      </c>
      <c r="B209" t="s">
        <v>489</v>
      </c>
      <c r="C209" t="s">
        <v>53</v>
      </c>
      <c r="D209" t="s">
        <v>54</v>
      </c>
      <c r="E209" t="s">
        <v>55</v>
      </c>
      <c r="F209">
        <v>2020</v>
      </c>
      <c r="G209" s="2">
        <v>45409</v>
      </c>
      <c r="H209" t="s">
        <v>77</v>
      </c>
      <c r="I209">
        <v>4680575</v>
      </c>
      <c r="J209">
        <v>843235692</v>
      </c>
      <c r="K209" t="s">
        <v>41</v>
      </c>
      <c r="L209">
        <v>15</v>
      </c>
      <c r="M209">
        <v>1519</v>
      </c>
      <c r="N209">
        <v>97268574</v>
      </c>
      <c r="O209">
        <v>18</v>
      </c>
      <c r="P209" t="s">
        <v>42</v>
      </c>
      <c r="Q209" s="8" t="str">
        <f t="shared" si="3"/>
        <v>Near Unicorn</v>
      </c>
    </row>
    <row r="210" spans="1:17">
      <c r="A210" t="s">
        <v>490</v>
      </c>
      <c r="B210" t="s">
        <v>491</v>
      </c>
      <c r="C210" t="s">
        <v>49</v>
      </c>
      <c r="D210" t="s">
        <v>27</v>
      </c>
      <c r="E210" t="s">
        <v>28</v>
      </c>
      <c r="F210">
        <v>2015</v>
      </c>
      <c r="G210" s="2">
        <v>44724</v>
      </c>
      <c r="H210" t="s">
        <v>50</v>
      </c>
      <c r="I210">
        <v>5347460</v>
      </c>
      <c r="J210">
        <v>966930953</v>
      </c>
      <c r="K210" t="s">
        <v>30</v>
      </c>
      <c r="L210">
        <v>15</v>
      </c>
      <c r="M210">
        <v>2852</v>
      </c>
      <c r="N210">
        <v>14263606</v>
      </c>
      <c r="O210">
        <v>34</v>
      </c>
      <c r="P210" t="s">
        <v>42</v>
      </c>
      <c r="Q210" s="8" t="str">
        <f t="shared" si="3"/>
        <v>Near Unicorn</v>
      </c>
    </row>
    <row r="211" spans="1:17">
      <c r="A211" t="s">
        <v>492</v>
      </c>
      <c r="B211" t="s">
        <v>493</v>
      </c>
      <c r="C211" t="s">
        <v>40</v>
      </c>
      <c r="D211" t="s">
        <v>68</v>
      </c>
      <c r="E211" t="s">
        <v>69</v>
      </c>
      <c r="F211">
        <v>2021</v>
      </c>
      <c r="G211" s="2">
        <v>44247</v>
      </c>
      <c r="H211" t="s">
        <v>77</v>
      </c>
      <c r="I211">
        <v>35992900</v>
      </c>
      <c r="J211">
        <v>336381813</v>
      </c>
      <c r="K211" t="s">
        <v>114</v>
      </c>
      <c r="L211">
        <v>15</v>
      </c>
      <c r="M211">
        <v>1898</v>
      </c>
      <c r="N211">
        <v>77806081</v>
      </c>
      <c r="O211">
        <v>35</v>
      </c>
      <c r="P211" t="s">
        <v>42</v>
      </c>
      <c r="Q211" s="8" t="str">
        <f t="shared" si="3"/>
        <v>Early Stage</v>
      </c>
    </row>
    <row r="212" spans="1:17">
      <c r="A212" t="s">
        <v>494</v>
      </c>
      <c r="B212" t="s">
        <v>495</v>
      </c>
      <c r="C212" t="s">
        <v>45</v>
      </c>
      <c r="D212" t="s">
        <v>72</v>
      </c>
      <c r="E212" t="s">
        <v>73</v>
      </c>
      <c r="F212">
        <v>2021</v>
      </c>
      <c r="G212" s="2">
        <v>45347</v>
      </c>
      <c r="H212" t="s">
        <v>29</v>
      </c>
      <c r="I212">
        <v>40997981</v>
      </c>
      <c r="J212">
        <v>814045777</v>
      </c>
      <c r="K212" t="s">
        <v>149</v>
      </c>
      <c r="L212">
        <v>6</v>
      </c>
      <c r="M212">
        <v>1984</v>
      </c>
      <c r="N212">
        <v>87807492</v>
      </c>
      <c r="O212">
        <v>29</v>
      </c>
      <c r="P212" t="s">
        <v>23</v>
      </c>
      <c r="Q212" s="8" t="str">
        <f t="shared" si="3"/>
        <v>Near Unicorn</v>
      </c>
    </row>
    <row r="213" spans="1:17">
      <c r="A213" t="s">
        <v>496</v>
      </c>
      <c r="B213" t="s">
        <v>497</v>
      </c>
      <c r="C213" t="s">
        <v>96</v>
      </c>
      <c r="D213" t="s">
        <v>88</v>
      </c>
      <c r="E213" t="s">
        <v>163</v>
      </c>
      <c r="F213">
        <v>2014</v>
      </c>
      <c r="G213" s="2">
        <v>45396</v>
      </c>
      <c r="H213" t="s">
        <v>93</v>
      </c>
      <c r="I213">
        <v>14636732</v>
      </c>
      <c r="J213">
        <v>394518530</v>
      </c>
      <c r="K213" t="s">
        <v>114</v>
      </c>
      <c r="L213">
        <v>4</v>
      </c>
      <c r="M213">
        <v>1620</v>
      </c>
      <c r="N213">
        <v>46695606</v>
      </c>
      <c r="O213">
        <v>20</v>
      </c>
      <c r="P213" t="s">
        <v>23</v>
      </c>
      <c r="Q213" s="8" t="str">
        <f t="shared" si="3"/>
        <v>Early Stage</v>
      </c>
    </row>
    <row r="214" spans="1:17">
      <c r="A214" t="s">
        <v>498</v>
      </c>
      <c r="B214" t="s">
        <v>499</v>
      </c>
      <c r="C214" t="s">
        <v>60</v>
      </c>
      <c r="D214" t="s">
        <v>46</v>
      </c>
      <c r="E214" t="s">
        <v>46</v>
      </c>
      <c r="F214">
        <v>2023</v>
      </c>
      <c r="G214" s="2">
        <v>45962</v>
      </c>
      <c r="H214" t="s">
        <v>29</v>
      </c>
      <c r="I214">
        <v>6153969</v>
      </c>
      <c r="J214">
        <v>952867384</v>
      </c>
      <c r="K214" t="s">
        <v>30</v>
      </c>
      <c r="L214">
        <v>7</v>
      </c>
      <c r="M214">
        <v>3182</v>
      </c>
      <c r="N214">
        <v>7616208</v>
      </c>
      <c r="O214">
        <v>7</v>
      </c>
      <c r="P214" t="s">
        <v>31</v>
      </c>
      <c r="Q214" s="8" t="str">
        <f t="shared" si="3"/>
        <v>Near Unicorn</v>
      </c>
    </row>
    <row r="215" spans="1:17">
      <c r="A215" t="s">
        <v>500</v>
      </c>
      <c r="B215" t="s">
        <v>501</v>
      </c>
      <c r="C215" t="s">
        <v>60</v>
      </c>
      <c r="D215" t="s">
        <v>34</v>
      </c>
      <c r="E215" t="s">
        <v>35</v>
      </c>
      <c r="F215">
        <v>2022</v>
      </c>
      <c r="G215" s="2">
        <v>46179</v>
      </c>
      <c r="H215" t="s">
        <v>50</v>
      </c>
      <c r="I215">
        <v>9075644</v>
      </c>
      <c r="J215">
        <v>392872140</v>
      </c>
      <c r="K215" t="s">
        <v>22</v>
      </c>
      <c r="L215">
        <v>7</v>
      </c>
      <c r="M215">
        <v>2910</v>
      </c>
      <c r="N215">
        <v>59651434</v>
      </c>
      <c r="O215">
        <v>35</v>
      </c>
      <c r="P215" t="s">
        <v>23</v>
      </c>
      <c r="Q215" s="8" t="str">
        <f t="shared" si="3"/>
        <v>Early Stage</v>
      </c>
    </row>
    <row r="216" spans="1:17">
      <c r="A216" t="s">
        <v>502</v>
      </c>
      <c r="B216" t="s">
        <v>503</v>
      </c>
      <c r="C216" t="s">
        <v>26</v>
      </c>
      <c r="D216" t="s">
        <v>88</v>
      </c>
      <c r="E216" t="s">
        <v>89</v>
      </c>
      <c r="F216">
        <v>2015</v>
      </c>
      <c r="G216" s="2">
        <v>44941</v>
      </c>
      <c r="H216" t="s">
        <v>80</v>
      </c>
      <c r="I216">
        <v>7422891</v>
      </c>
      <c r="J216">
        <v>955878309</v>
      </c>
      <c r="K216" t="s">
        <v>62</v>
      </c>
      <c r="L216">
        <v>4</v>
      </c>
      <c r="M216">
        <v>965</v>
      </c>
      <c r="N216">
        <v>3552310</v>
      </c>
      <c r="O216">
        <v>38</v>
      </c>
      <c r="P216" t="s">
        <v>31</v>
      </c>
      <c r="Q216" s="8" t="str">
        <f t="shared" si="3"/>
        <v>Near Unicorn</v>
      </c>
    </row>
    <row r="217" spans="1:17">
      <c r="A217" t="s">
        <v>504</v>
      </c>
      <c r="B217" t="s">
        <v>505</v>
      </c>
      <c r="C217" t="s">
        <v>67</v>
      </c>
      <c r="D217" t="s">
        <v>46</v>
      </c>
      <c r="E217" t="s">
        <v>46</v>
      </c>
      <c r="F217">
        <v>2021</v>
      </c>
      <c r="G217" s="2">
        <v>44974</v>
      </c>
      <c r="H217" t="s">
        <v>50</v>
      </c>
      <c r="I217">
        <v>8208722</v>
      </c>
      <c r="J217">
        <v>181027664</v>
      </c>
      <c r="K217" t="s">
        <v>114</v>
      </c>
      <c r="L217">
        <v>8</v>
      </c>
      <c r="M217">
        <v>541</v>
      </c>
      <c r="N217">
        <v>77183142</v>
      </c>
      <c r="O217">
        <v>14</v>
      </c>
      <c r="P217" t="s">
        <v>31</v>
      </c>
      <c r="Q217" s="8" t="str">
        <f t="shared" si="3"/>
        <v>Early Stage</v>
      </c>
    </row>
    <row r="218" spans="1:17">
      <c r="A218" t="s">
        <v>506</v>
      </c>
      <c r="B218" t="s">
        <v>507</v>
      </c>
      <c r="C218" t="s">
        <v>26</v>
      </c>
      <c r="D218" t="s">
        <v>68</v>
      </c>
      <c r="E218" t="s">
        <v>69</v>
      </c>
      <c r="F218">
        <v>2021</v>
      </c>
      <c r="G218" s="2">
        <v>45805</v>
      </c>
      <c r="H218" t="s">
        <v>21</v>
      </c>
      <c r="I218">
        <v>20824621</v>
      </c>
      <c r="J218">
        <v>92672111</v>
      </c>
      <c r="K218" t="s">
        <v>41</v>
      </c>
      <c r="L218">
        <v>7</v>
      </c>
      <c r="M218">
        <v>964</v>
      </c>
      <c r="N218">
        <v>48863505</v>
      </c>
      <c r="O218">
        <v>2</v>
      </c>
      <c r="P218" t="s">
        <v>23</v>
      </c>
      <c r="Q218" s="8" t="str">
        <f t="shared" si="3"/>
        <v>Early Stage</v>
      </c>
    </row>
    <row r="219" spans="1:17">
      <c r="A219" t="s">
        <v>508</v>
      </c>
      <c r="B219" t="s">
        <v>509</v>
      </c>
      <c r="C219" t="s">
        <v>92</v>
      </c>
      <c r="D219" t="s">
        <v>88</v>
      </c>
      <c r="E219" t="s">
        <v>89</v>
      </c>
      <c r="F219">
        <v>2017</v>
      </c>
      <c r="G219" s="2">
        <v>45030</v>
      </c>
      <c r="H219" t="s">
        <v>93</v>
      </c>
      <c r="I219">
        <v>32163707</v>
      </c>
      <c r="J219">
        <v>849668039</v>
      </c>
      <c r="K219" t="s">
        <v>22</v>
      </c>
      <c r="L219">
        <v>12</v>
      </c>
      <c r="M219">
        <v>61</v>
      </c>
      <c r="N219">
        <v>78418409</v>
      </c>
      <c r="O219">
        <v>21</v>
      </c>
      <c r="P219" t="s">
        <v>31</v>
      </c>
      <c r="Q219" s="8" t="str">
        <f t="shared" si="3"/>
        <v>Near Unicorn</v>
      </c>
    </row>
    <row r="220" spans="1:17">
      <c r="A220" t="s">
        <v>510</v>
      </c>
      <c r="B220" t="s">
        <v>511</v>
      </c>
      <c r="C220" t="s">
        <v>45</v>
      </c>
      <c r="D220" t="s">
        <v>88</v>
      </c>
      <c r="E220" t="s">
        <v>89</v>
      </c>
      <c r="F220">
        <v>2010</v>
      </c>
      <c r="G220" s="2">
        <v>44911</v>
      </c>
      <c r="H220" t="s">
        <v>29</v>
      </c>
      <c r="I220">
        <v>5265725</v>
      </c>
      <c r="J220">
        <v>85731145</v>
      </c>
      <c r="K220" t="s">
        <v>30</v>
      </c>
      <c r="L220">
        <v>12</v>
      </c>
      <c r="M220">
        <v>523</v>
      </c>
      <c r="N220">
        <v>3671832</v>
      </c>
      <c r="O220">
        <v>33</v>
      </c>
      <c r="P220" t="s">
        <v>37</v>
      </c>
      <c r="Q220" s="8" t="str">
        <f t="shared" si="3"/>
        <v>Early Stage</v>
      </c>
    </row>
    <row r="221" spans="1:17">
      <c r="A221" t="s">
        <v>512</v>
      </c>
      <c r="B221" t="s">
        <v>513</v>
      </c>
      <c r="C221" t="s">
        <v>18</v>
      </c>
      <c r="D221" t="s">
        <v>34</v>
      </c>
      <c r="E221" t="s">
        <v>35</v>
      </c>
      <c r="F221">
        <v>2012</v>
      </c>
      <c r="G221" s="2">
        <v>45922</v>
      </c>
      <c r="H221" t="s">
        <v>29</v>
      </c>
      <c r="I221">
        <v>46651421</v>
      </c>
      <c r="J221">
        <v>222907428</v>
      </c>
      <c r="K221" t="s">
        <v>114</v>
      </c>
      <c r="L221">
        <v>5</v>
      </c>
      <c r="M221">
        <v>1510</v>
      </c>
      <c r="N221">
        <v>21556306</v>
      </c>
      <c r="O221">
        <v>25</v>
      </c>
      <c r="P221" t="s">
        <v>23</v>
      </c>
      <c r="Q221" s="8" t="str">
        <f t="shared" si="3"/>
        <v>Early Stage</v>
      </c>
    </row>
    <row r="222" spans="1:17">
      <c r="A222" t="s">
        <v>514</v>
      </c>
      <c r="B222" t="s">
        <v>515</v>
      </c>
      <c r="C222" t="s">
        <v>92</v>
      </c>
      <c r="D222" t="s">
        <v>68</v>
      </c>
      <c r="E222" t="s">
        <v>69</v>
      </c>
      <c r="F222">
        <v>2018</v>
      </c>
      <c r="G222" s="2">
        <v>46169</v>
      </c>
      <c r="H222" t="s">
        <v>50</v>
      </c>
      <c r="I222">
        <v>18286791</v>
      </c>
      <c r="J222">
        <v>58650468</v>
      </c>
      <c r="K222" t="s">
        <v>140</v>
      </c>
      <c r="L222">
        <v>6</v>
      </c>
      <c r="M222">
        <v>875</v>
      </c>
      <c r="N222">
        <v>25464572</v>
      </c>
      <c r="O222">
        <v>17</v>
      </c>
      <c r="P222" t="s">
        <v>31</v>
      </c>
      <c r="Q222" s="8" t="str">
        <f t="shared" si="3"/>
        <v>Early Stage</v>
      </c>
    </row>
    <row r="223" spans="1:17">
      <c r="A223" t="s">
        <v>516</v>
      </c>
      <c r="B223" t="s">
        <v>517</v>
      </c>
      <c r="C223" t="s">
        <v>40</v>
      </c>
      <c r="D223" t="s">
        <v>34</v>
      </c>
      <c r="E223" t="s">
        <v>35</v>
      </c>
      <c r="F223">
        <v>2024</v>
      </c>
      <c r="G223" s="2">
        <v>44423</v>
      </c>
      <c r="H223" t="s">
        <v>23</v>
      </c>
      <c r="I223">
        <v>13662828</v>
      </c>
      <c r="J223">
        <v>75038897</v>
      </c>
      <c r="K223" t="s">
        <v>22</v>
      </c>
      <c r="L223">
        <v>11</v>
      </c>
      <c r="M223">
        <v>4366</v>
      </c>
      <c r="N223">
        <v>6537128</v>
      </c>
      <c r="O223">
        <v>19</v>
      </c>
      <c r="P223" t="s">
        <v>37</v>
      </c>
      <c r="Q223" s="8" t="str">
        <f t="shared" si="3"/>
        <v>Early Stage</v>
      </c>
    </row>
    <row r="224" spans="1:17">
      <c r="A224" t="s">
        <v>518</v>
      </c>
      <c r="B224" t="s">
        <v>519</v>
      </c>
      <c r="C224" t="s">
        <v>18</v>
      </c>
      <c r="D224" t="s">
        <v>54</v>
      </c>
      <c r="E224" t="s">
        <v>55</v>
      </c>
      <c r="F224">
        <v>2017</v>
      </c>
      <c r="G224" s="2">
        <v>45465</v>
      </c>
      <c r="H224" t="s">
        <v>77</v>
      </c>
      <c r="I224">
        <v>20679691</v>
      </c>
      <c r="J224">
        <v>217056645</v>
      </c>
      <c r="K224" t="s">
        <v>149</v>
      </c>
      <c r="L224">
        <v>8</v>
      </c>
      <c r="M224">
        <v>3050</v>
      </c>
      <c r="N224">
        <v>75464443</v>
      </c>
      <c r="O224">
        <v>22</v>
      </c>
      <c r="P224" t="s">
        <v>23</v>
      </c>
      <c r="Q224" s="8" t="str">
        <f t="shared" si="3"/>
        <v>Early Stage</v>
      </c>
    </row>
    <row r="225" spans="1:17">
      <c r="A225" t="s">
        <v>520</v>
      </c>
      <c r="B225" t="s">
        <v>521</v>
      </c>
      <c r="C225" t="s">
        <v>60</v>
      </c>
      <c r="D225" t="s">
        <v>19</v>
      </c>
      <c r="E225" t="s">
        <v>20</v>
      </c>
      <c r="F225">
        <v>2010</v>
      </c>
      <c r="G225" s="2">
        <v>45700</v>
      </c>
      <c r="H225" t="s">
        <v>23</v>
      </c>
      <c r="I225">
        <v>11402413</v>
      </c>
      <c r="J225">
        <v>190599421</v>
      </c>
      <c r="K225" t="s">
        <v>140</v>
      </c>
      <c r="L225">
        <v>8</v>
      </c>
      <c r="M225">
        <v>229</v>
      </c>
      <c r="N225">
        <v>84109263</v>
      </c>
      <c r="O225">
        <v>24</v>
      </c>
      <c r="P225" t="s">
        <v>23</v>
      </c>
      <c r="Q225" s="8" t="str">
        <f t="shared" si="3"/>
        <v>Early Stage</v>
      </c>
    </row>
    <row r="226" spans="1:17">
      <c r="A226" t="s">
        <v>522</v>
      </c>
      <c r="B226" t="s">
        <v>523</v>
      </c>
      <c r="C226" t="s">
        <v>60</v>
      </c>
      <c r="D226" t="s">
        <v>68</v>
      </c>
      <c r="E226" t="s">
        <v>76</v>
      </c>
      <c r="F226">
        <v>2011</v>
      </c>
      <c r="G226" s="2">
        <v>45317</v>
      </c>
      <c r="H226" t="s">
        <v>50</v>
      </c>
      <c r="I226">
        <v>42398622</v>
      </c>
      <c r="J226">
        <v>725516244</v>
      </c>
      <c r="K226" t="s">
        <v>22</v>
      </c>
      <c r="L226">
        <v>10</v>
      </c>
      <c r="M226">
        <v>2992</v>
      </c>
      <c r="N226">
        <v>28262714</v>
      </c>
      <c r="O226">
        <v>6</v>
      </c>
      <c r="P226" t="s">
        <v>37</v>
      </c>
      <c r="Q226" s="8" t="str">
        <f t="shared" si="3"/>
        <v>Early Stage</v>
      </c>
    </row>
    <row r="227" spans="1:17">
      <c r="A227" t="s">
        <v>524</v>
      </c>
      <c r="B227" t="s">
        <v>525</v>
      </c>
      <c r="C227" t="s">
        <v>96</v>
      </c>
      <c r="D227" t="s">
        <v>46</v>
      </c>
      <c r="E227" t="s">
        <v>46</v>
      </c>
      <c r="F227">
        <v>2021</v>
      </c>
      <c r="G227" s="2">
        <v>44210</v>
      </c>
      <c r="H227" t="s">
        <v>50</v>
      </c>
      <c r="I227">
        <v>25966605</v>
      </c>
      <c r="J227">
        <v>594346634</v>
      </c>
      <c r="K227" t="s">
        <v>41</v>
      </c>
      <c r="L227">
        <v>6</v>
      </c>
      <c r="M227">
        <v>4637</v>
      </c>
      <c r="N227">
        <v>10504304</v>
      </c>
      <c r="O227">
        <v>22</v>
      </c>
      <c r="P227" t="s">
        <v>42</v>
      </c>
      <c r="Q227" s="8" t="str">
        <f t="shared" si="3"/>
        <v>Early Stage</v>
      </c>
    </row>
    <row r="228" spans="1:17">
      <c r="A228" t="s">
        <v>526</v>
      </c>
      <c r="B228" t="s">
        <v>527</v>
      </c>
      <c r="C228" t="s">
        <v>26</v>
      </c>
      <c r="D228" t="s">
        <v>46</v>
      </c>
      <c r="E228" t="s">
        <v>46</v>
      </c>
      <c r="F228">
        <v>2012</v>
      </c>
      <c r="G228" s="2">
        <v>45591</v>
      </c>
      <c r="H228" t="s">
        <v>23</v>
      </c>
      <c r="I228">
        <v>19127917</v>
      </c>
      <c r="J228">
        <v>785785209</v>
      </c>
      <c r="K228" t="s">
        <v>22</v>
      </c>
      <c r="L228">
        <v>4</v>
      </c>
      <c r="M228">
        <v>4326</v>
      </c>
      <c r="N228">
        <v>59068041</v>
      </c>
      <c r="O228">
        <v>7</v>
      </c>
      <c r="P228" t="s">
        <v>42</v>
      </c>
      <c r="Q228" s="8" t="str">
        <f t="shared" si="3"/>
        <v>Early Stage</v>
      </c>
    </row>
    <row r="229" spans="1:17">
      <c r="A229" t="s">
        <v>528</v>
      </c>
      <c r="B229" t="s">
        <v>529</v>
      </c>
      <c r="C229" t="s">
        <v>53</v>
      </c>
      <c r="D229" t="s">
        <v>27</v>
      </c>
      <c r="E229" t="s">
        <v>83</v>
      </c>
      <c r="F229">
        <v>2024</v>
      </c>
      <c r="G229" s="2">
        <v>44563</v>
      </c>
      <c r="H229" t="s">
        <v>50</v>
      </c>
      <c r="I229">
        <v>27480636</v>
      </c>
      <c r="J229">
        <v>517789363</v>
      </c>
      <c r="K229" t="s">
        <v>22</v>
      </c>
      <c r="L229">
        <v>12</v>
      </c>
      <c r="M229">
        <v>2596</v>
      </c>
      <c r="N229">
        <v>48692428</v>
      </c>
      <c r="O229">
        <v>5</v>
      </c>
      <c r="P229" t="s">
        <v>42</v>
      </c>
      <c r="Q229" s="8" t="str">
        <f t="shared" si="3"/>
        <v>Early Stage</v>
      </c>
    </row>
    <row r="230" spans="1:17">
      <c r="A230" t="s">
        <v>530</v>
      </c>
      <c r="B230" t="s">
        <v>531</v>
      </c>
      <c r="C230" t="s">
        <v>49</v>
      </c>
      <c r="D230" t="s">
        <v>133</v>
      </c>
      <c r="E230" t="s">
        <v>137</v>
      </c>
      <c r="F230">
        <v>2020</v>
      </c>
      <c r="G230" s="2">
        <v>44790</v>
      </c>
      <c r="H230" t="s">
        <v>21</v>
      </c>
      <c r="I230">
        <v>27844217</v>
      </c>
      <c r="J230">
        <v>145255293</v>
      </c>
      <c r="K230" t="s">
        <v>140</v>
      </c>
      <c r="L230">
        <v>3</v>
      </c>
      <c r="M230">
        <v>968</v>
      </c>
      <c r="N230">
        <v>26378230</v>
      </c>
      <c r="O230">
        <v>36</v>
      </c>
      <c r="P230" t="s">
        <v>31</v>
      </c>
      <c r="Q230" s="8" t="str">
        <f t="shared" si="3"/>
        <v>Early Stage</v>
      </c>
    </row>
    <row r="231" spans="1:17">
      <c r="A231" t="s">
        <v>532</v>
      </c>
      <c r="B231" t="s">
        <v>533</v>
      </c>
      <c r="C231" t="s">
        <v>40</v>
      </c>
      <c r="D231" t="s">
        <v>46</v>
      </c>
      <c r="E231" t="s">
        <v>46</v>
      </c>
      <c r="F231">
        <v>2023</v>
      </c>
      <c r="G231" s="2">
        <v>45855</v>
      </c>
      <c r="H231" t="s">
        <v>50</v>
      </c>
      <c r="I231">
        <v>9843765</v>
      </c>
      <c r="J231">
        <v>697317304</v>
      </c>
      <c r="K231" t="s">
        <v>22</v>
      </c>
      <c r="L231">
        <v>8</v>
      </c>
      <c r="M231">
        <v>1712</v>
      </c>
      <c r="N231">
        <v>10242323</v>
      </c>
      <c r="O231">
        <v>16</v>
      </c>
      <c r="P231" t="s">
        <v>23</v>
      </c>
      <c r="Q231" s="8" t="str">
        <f t="shared" si="3"/>
        <v>Early Stage</v>
      </c>
    </row>
    <row r="232" spans="1:17">
      <c r="A232" t="s">
        <v>534</v>
      </c>
      <c r="B232" t="s">
        <v>535</v>
      </c>
      <c r="C232" t="s">
        <v>45</v>
      </c>
      <c r="D232" t="s">
        <v>72</v>
      </c>
      <c r="E232" t="s">
        <v>73</v>
      </c>
      <c r="F232">
        <v>2015</v>
      </c>
      <c r="G232" s="2">
        <v>45422</v>
      </c>
      <c r="H232" t="s">
        <v>29</v>
      </c>
      <c r="I232">
        <v>14340813</v>
      </c>
      <c r="J232">
        <v>21426531</v>
      </c>
      <c r="K232" t="s">
        <v>149</v>
      </c>
      <c r="L232">
        <v>14</v>
      </c>
      <c r="M232">
        <v>648</v>
      </c>
      <c r="N232">
        <v>35410315</v>
      </c>
      <c r="O232">
        <v>38</v>
      </c>
      <c r="P232" t="s">
        <v>37</v>
      </c>
      <c r="Q232" s="8" t="str">
        <f t="shared" si="3"/>
        <v>Early Stage</v>
      </c>
    </row>
    <row r="233" spans="1:17">
      <c r="A233" t="s">
        <v>536</v>
      </c>
      <c r="B233" t="s">
        <v>537</v>
      </c>
      <c r="C233" t="s">
        <v>53</v>
      </c>
      <c r="D233" t="s">
        <v>34</v>
      </c>
      <c r="E233" t="s">
        <v>35</v>
      </c>
      <c r="F233">
        <v>2017</v>
      </c>
      <c r="G233" s="2">
        <v>45865</v>
      </c>
      <c r="H233" t="s">
        <v>29</v>
      </c>
      <c r="I233">
        <v>8209741</v>
      </c>
      <c r="J233">
        <v>625662516</v>
      </c>
      <c r="K233" t="s">
        <v>140</v>
      </c>
      <c r="L233">
        <v>5</v>
      </c>
      <c r="M233">
        <v>840</v>
      </c>
      <c r="N233">
        <v>53622126</v>
      </c>
      <c r="O233">
        <v>31</v>
      </c>
      <c r="P233" t="s">
        <v>37</v>
      </c>
      <c r="Q233" s="8" t="str">
        <f t="shared" si="3"/>
        <v>Early Stage</v>
      </c>
    </row>
    <row r="234" spans="1:17">
      <c r="A234" t="s">
        <v>538</v>
      </c>
      <c r="B234" t="s">
        <v>539</v>
      </c>
      <c r="C234" t="s">
        <v>45</v>
      </c>
      <c r="D234" t="s">
        <v>46</v>
      </c>
      <c r="E234" t="s">
        <v>46</v>
      </c>
      <c r="F234">
        <v>2018</v>
      </c>
      <c r="G234" s="2">
        <v>45496</v>
      </c>
      <c r="H234" t="s">
        <v>93</v>
      </c>
      <c r="I234">
        <v>31096844</v>
      </c>
      <c r="J234">
        <v>972046260</v>
      </c>
      <c r="K234" t="s">
        <v>22</v>
      </c>
      <c r="L234">
        <v>12</v>
      </c>
      <c r="M234">
        <v>4379</v>
      </c>
      <c r="N234">
        <v>10997635</v>
      </c>
      <c r="O234">
        <v>13</v>
      </c>
      <c r="P234" t="s">
        <v>31</v>
      </c>
      <c r="Q234" s="8" t="str">
        <f t="shared" si="3"/>
        <v>Near Unicorn</v>
      </c>
    </row>
    <row r="235" spans="1:17">
      <c r="A235" t="s">
        <v>540</v>
      </c>
      <c r="B235" t="s">
        <v>541</v>
      </c>
      <c r="C235" t="s">
        <v>92</v>
      </c>
      <c r="D235" t="s">
        <v>34</v>
      </c>
      <c r="E235" t="s">
        <v>35</v>
      </c>
      <c r="F235">
        <v>2010</v>
      </c>
      <c r="G235" s="2">
        <v>45333</v>
      </c>
      <c r="H235" t="s">
        <v>23</v>
      </c>
      <c r="I235">
        <v>4044242</v>
      </c>
      <c r="J235">
        <v>132274529</v>
      </c>
      <c r="K235" t="s">
        <v>149</v>
      </c>
      <c r="L235">
        <v>7</v>
      </c>
      <c r="M235">
        <v>2755</v>
      </c>
      <c r="N235">
        <v>54777834</v>
      </c>
      <c r="O235">
        <v>28</v>
      </c>
      <c r="P235" t="s">
        <v>37</v>
      </c>
      <c r="Q235" s="8" t="str">
        <f t="shared" si="3"/>
        <v>Early Stage</v>
      </c>
    </row>
    <row r="236" spans="1:17">
      <c r="A236" t="s">
        <v>542</v>
      </c>
      <c r="B236" t="s">
        <v>543</v>
      </c>
      <c r="C236" t="s">
        <v>96</v>
      </c>
      <c r="D236" t="s">
        <v>145</v>
      </c>
      <c r="E236" t="s">
        <v>160</v>
      </c>
      <c r="F236">
        <v>2022</v>
      </c>
      <c r="G236" s="2">
        <v>44384</v>
      </c>
      <c r="H236" t="s">
        <v>80</v>
      </c>
      <c r="I236">
        <v>46984589</v>
      </c>
      <c r="J236">
        <v>526229346</v>
      </c>
      <c r="K236" t="s">
        <v>149</v>
      </c>
      <c r="L236">
        <v>15</v>
      </c>
      <c r="M236">
        <v>4154</v>
      </c>
      <c r="N236">
        <v>3015898</v>
      </c>
      <c r="O236">
        <v>25</v>
      </c>
      <c r="P236" t="s">
        <v>37</v>
      </c>
      <c r="Q236" s="8" t="str">
        <f t="shared" si="3"/>
        <v>Early Stage</v>
      </c>
    </row>
    <row r="237" spans="1:17">
      <c r="A237" t="s">
        <v>544</v>
      </c>
      <c r="B237" t="s">
        <v>545</v>
      </c>
      <c r="C237" t="s">
        <v>67</v>
      </c>
      <c r="D237" t="s">
        <v>133</v>
      </c>
      <c r="E237" t="s">
        <v>185</v>
      </c>
      <c r="F237">
        <v>2023</v>
      </c>
      <c r="G237" s="2">
        <v>44500</v>
      </c>
      <c r="H237" t="s">
        <v>77</v>
      </c>
      <c r="I237">
        <v>21227956</v>
      </c>
      <c r="J237">
        <v>137899448</v>
      </c>
      <c r="K237" t="s">
        <v>36</v>
      </c>
      <c r="L237">
        <v>15</v>
      </c>
      <c r="M237">
        <v>3653</v>
      </c>
      <c r="N237">
        <v>30030408</v>
      </c>
      <c r="O237">
        <v>18</v>
      </c>
      <c r="P237" t="s">
        <v>42</v>
      </c>
      <c r="Q237" s="8" t="str">
        <f t="shared" si="3"/>
        <v>Early Stage</v>
      </c>
    </row>
    <row r="238" spans="1:17">
      <c r="A238" t="s">
        <v>546</v>
      </c>
      <c r="B238" t="s">
        <v>547</v>
      </c>
      <c r="C238" t="s">
        <v>18</v>
      </c>
      <c r="D238" t="s">
        <v>145</v>
      </c>
      <c r="E238" t="s">
        <v>146</v>
      </c>
      <c r="F238">
        <v>2016</v>
      </c>
      <c r="G238" s="2">
        <v>44904</v>
      </c>
      <c r="H238" t="s">
        <v>23</v>
      </c>
      <c r="I238">
        <v>36563940</v>
      </c>
      <c r="J238">
        <v>657509605</v>
      </c>
      <c r="K238" t="s">
        <v>62</v>
      </c>
      <c r="L238">
        <v>10</v>
      </c>
      <c r="M238">
        <v>1334</v>
      </c>
      <c r="N238">
        <v>72447049</v>
      </c>
      <c r="O238">
        <v>27</v>
      </c>
      <c r="P238" t="s">
        <v>37</v>
      </c>
      <c r="Q238" s="8" t="str">
        <f t="shared" si="3"/>
        <v>Early Stage</v>
      </c>
    </row>
    <row r="239" spans="1:17">
      <c r="A239" t="s">
        <v>548</v>
      </c>
      <c r="B239" t="s">
        <v>549</v>
      </c>
      <c r="C239" t="s">
        <v>26</v>
      </c>
      <c r="D239" t="s">
        <v>54</v>
      </c>
      <c r="E239" t="s">
        <v>55</v>
      </c>
      <c r="F239">
        <v>2017</v>
      </c>
      <c r="G239" s="2">
        <v>45862</v>
      </c>
      <c r="H239" t="s">
        <v>21</v>
      </c>
      <c r="I239">
        <v>12095265</v>
      </c>
      <c r="J239">
        <v>381519669</v>
      </c>
      <c r="K239" t="s">
        <v>22</v>
      </c>
      <c r="L239">
        <v>5</v>
      </c>
      <c r="M239">
        <v>2803</v>
      </c>
      <c r="N239">
        <v>66057478</v>
      </c>
      <c r="O239">
        <v>30</v>
      </c>
      <c r="P239" t="s">
        <v>31</v>
      </c>
      <c r="Q239" s="8" t="str">
        <f t="shared" si="3"/>
        <v>Early Stage</v>
      </c>
    </row>
    <row r="240" spans="1:17">
      <c r="A240" t="s">
        <v>550</v>
      </c>
      <c r="B240" t="s">
        <v>551</v>
      </c>
      <c r="C240" t="s">
        <v>18</v>
      </c>
      <c r="D240" t="s">
        <v>19</v>
      </c>
      <c r="E240" t="s">
        <v>20</v>
      </c>
      <c r="F240">
        <v>2017</v>
      </c>
      <c r="G240" s="2">
        <v>45217</v>
      </c>
      <c r="H240" t="s">
        <v>93</v>
      </c>
      <c r="I240">
        <v>43306499</v>
      </c>
      <c r="J240">
        <v>800789412</v>
      </c>
      <c r="K240" t="s">
        <v>30</v>
      </c>
      <c r="L240">
        <v>10</v>
      </c>
      <c r="M240">
        <v>3001</v>
      </c>
      <c r="N240">
        <v>58092651</v>
      </c>
      <c r="O240">
        <v>2</v>
      </c>
      <c r="P240" t="s">
        <v>37</v>
      </c>
      <c r="Q240" s="8" t="str">
        <f t="shared" si="3"/>
        <v>Near Unicorn</v>
      </c>
    </row>
    <row r="241" spans="1:17">
      <c r="A241" t="s">
        <v>552</v>
      </c>
      <c r="B241" t="s">
        <v>553</v>
      </c>
      <c r="C241" t="s">
        <v>40</v>
      </c>
      <c r="D241" t="s">
        <v>27</v>
      </c>
      <c r="E241" t="s">
        <v>202</v>
      </c>
      <c r="F241">
        <v>2019</v>
      </c>
      <c r="G241" s="2">
        <v>45405</v>
      </c>
      <c r="H241" t="s">
        <v>93</v>
      </c>
      <c r="I241">
        <v>32401529</v>
      </c>
      <c r="J241">
        <v>213611473</v>
      </c>
      <c r="K241" t="s">
        <v>36</v>
      </c>
      <c r="L241">
        <v>11</v>
      </c>
      <c r="M241">
        <v>599</v>
      </c>
      <c r="N241">
        <v>84997946</v>
      </c>
      <c r="O241">
        <v>37</v>
      </c>
      <c r="P241" t="s">
        <v>42</v>
      </c>
      <c r="Q241" s="8" t="str">
        <f t="shared" si="3"/>
        <v>Early Stage</v>
      </c>
    </row>
    <row r="242" spans="1:17">
      <c r="A242" t="s">
        <v>554</v>
      </c>
      <c r="B242" t="s">
        <v>555</v>
      </c>
      <c r="C242" t="s">
        <v>67</v>
      </c>
      <c r="D242" t="s">
        <v>27</v>
      </c>
      <c r="E242" t="s">
        <v>202</v>
      </c>
      <c r="F242">
        <v>2019</v>
      </c>
      <c r="G242" s="2">
        <v>44329</v>
      </c>
      <c r="H242" t="s">
        <v>29</v>
      </c>
      <c r="I242">
        <v>9098484</v>
      </c>
      <c r="J242">
        <v>326092304</v>
      </c>
      <c r="K242" t="s">
        <v>22</v>
      </c>
      <c r="L242">
        <v>10</v>
      </c>
      <c r="M242">
        <v>1521</v>
      </c>
      <c r="N242">
        <v>85133131</v>
      </c>
      <c r="O242">
        <v>23</v>
      </c>
      <c r="P242" t="s">
        <v>31</v>
      </c>
      <c r="Q242" s="8" t="str">
        <f t="shared" si="3"/>
        <v>Early Stage</v>
      </c>
    </row>
    <row r="243" spans="1:17">
      <c r="A243" t="s">
        <v>556</v>
      </c>
      <c r="B243" t="s">
        <v>557</v>
      </c>
      <c r="C243" t="s">
        <v>49</v>
      </c>
      <c r="D243" t="s">
        <v>145</v>
      </c>
      <c r="E243" t="s">
        <v>160</v>
      </c>
      <c r="F243">
        <v>2017</v>
      </c>
      <c r="G243" s="2">
        <v>44822</v>
      </c>
      <c r="H243" t="s">
        <v>29</v>
      </c>
      <c r="I243">
        <v>23054015</v>
      </c>
      <c r="J243">
        <v>313792698</v>
      </c>
      <c r="K243" t="s">
        <v>36</v>
      </c>
      <c r="L243">
        <v>12</v>
      </c>
      <c r="M243">
        <v>2076</v>
      </c>
      <c r="N243">
        <v>19482590</v>
      </c>
      <c r="O243">
        <v>40</v>
      </c>
      <c r="P243" t="s">
        <v>37</v>
      </c>
      <c r="Q243" s="8" t="str">
        <f t="shared" si="3"/>
        <v>Early Stage</v>
      </c>
    </row>
    <row r="244" spans="1:17">
      <c r="A244" t="s">
        <v>558</v>
      </c>
      <c r="B244" t="s">
        <v>559</v>
      </c>
      <c r="C244" t="s">
        <v>40</v>
      </c>
      <c r="D244" t="s">
        <v>145</v>
      </c>
      <c r="E244" t="s">
        <v>160</v>
      </c>
      <c r="F244">
        <v>2019</v>
      </c>
      <c r="G244" s="2">
        <v>45021</v>
      </c>
      <c r="H244" t="s">
        <v>23</v>
      </c>
      <c r="I244">
        <v>12716099</v>
      </c>
      <c r="J244">
        <v>484536165</v>
      </c>
      <c r="K244" t="s">
        <v>36</v>
      </c>
      <c r="L244">
        <v>15</v>
      </c>
      <c r="M244">
        <v>1729</v>
      </c>
      <c r="N244">
        <v>86935218</v>
      </c>
      <c r="O244">
        <v>21</v>
      </c>
      <c r="P244" t="s">
        <v>37</v>
      </c>
      <c r="Q244" s="8" t="str">
        <f t="shared" si="3"/>
        <v>Early Stage</v>
      </c>
    </row>
    <row r="245" spans="1:17">
      <c r="A245" t="s">
        <v>560</v>
      </c>
      <c r="B245" t="s">
        <v>561</v>
      </c>
      <c r="C245" t="s">
        <v>18</v>
      </c>
      <c r="D245" t="s">
        <v>54</v>
      </c>
      <c r="E245" t="s">
        <v>55</v>
      </c>
      <c r="F245">
        <v>2016</v>
      </c>
      <c r="G245" s="2">
        <v>45066</v>
      </c>
      <c r="H245" t="s">
        <v>21</v>
      </c>
      <c r="I245">
        <v>3116464</v>
      </c>
      <c r="J245">
        <v>919056343</v>
      </c>
      <c r="K245" t="s">
        <v>149</v>
      </c>
      <c r="L245">
        <v>5</v>
      </c>
      <c r="M245">
        <v>2171</v>
      </c>
      <c r="N245">
        <v>40161480</v>
      </c>
      <c r="O245">
        <v>1</v>
      </c>
      <c r="P245" t="s">
        <v>31</v>
      </c>
      <c r="Q245" s="8" t="str">
        <f t="shared" si="3"/>
        <v>Near Unicorn</v>
      </c>
    </row>
    <row r="246" spans="1:17">
      <c r="A246" t="s">
        <v>562</v>
      </c>
      <c r="B246" t="s">
        <v>563</v>
      </c>
      <c r="C246" t="s">
        <v>26</v>
      </c>
      <c r="D246" t="s">
        <v>72</v>
      </c>
      <c r="E246" t="s">
        <v>101</v>
      </c>
      <c r="F246">
        <v>2014</v>
      </c>
      <c r="G246" s="2">
        <v>44629</v>
      </c>
      <c r="H246" t="s">
        <v>77</v>
      </c>
      <c r="I246">
        <v>17701555</v>
      </c>
      <c r="J246">
        <v>429837710</v>
      </c>
      <c r="K246" t="s">
        <v>114</v>
      </c>
      <c r="L246">
        <v>4</v>
      </c>
      <c r="M246">
        <v>1876</v>
      </c>
      <c r="N246">
        <v>94191639</v>
      </c>
      <c r="O246">
        <v>35</v>
      </c>
      <c r="P246" t="s">
        <v>23</v>
      </c>
      <c r="Q246" s="8" t="str">
        <f t="shared" si="3"/>
        <v>Early Stage</v>
      </c>
    </row>
    <row r="247" spans="1:17">
      <c r="A247" t="s">
        <v>564</v>
      </c>
      <c r="B247" t="s">
        <v>565</v>
      </c>
      <c r="C247" t="s">
        <v>67</v>
      </c>
      <c r="D247" t="s">
        <v>27</v>
      </c>
      <c r="E247" t="s">
        <v>83</v>
      </c>
      <c r="F247">
        <v>2014</v>
      </c>
      <c r="G247" s="2">
        <v>44525</v>
      </c>
      <c r="H247" t="s">
        <v>80</v>
      </c>
      <c r="I247">
        <v>37763265</v>
      </c>
      <c r="J247">
        <v>639542057</v>
      </c>
      <c r="K247" t="s">
        <v>140</v>
      </c>
      <c r="L247">
        <v>11</v>
      </c>
      <c r="M247">
        <v>2668</v>
      </c>
      <c r="N247">
        <v>31886799</v>
      </c>
      <c r="O247">
        <v>33</v>
      </c>
      <c r="P247" t="s">
        <v>42</v>
      </c>
      <c r="Q247" s="8" t="str">
        <f t="shared" si="3"/>
        <v>Early Stage</v>
      </c>
    </row>
    <row r="248" spans="1:17">
      <c r="A248" t="s">
        <v>566</v>
      </c>
      <c r="B248" t="s">
        <v>567</v>
      </c>
      <c r="C248" t="s">
        <v>45</v>
      </c>
      <c r="D248" t="s">
        <v>72</v>
      </c>
      <c r="E248" t="s">
        <v>73</v>
      </c>
      <c r="F248">
        <v>2022</v>
      </c>
      <c r="G248" s="2">
        <v>45680</v>
      </c>
      <c r="H248" t="s">
        <v>50</v>
      </c>
      <c r="I248">
        <v>36758464</v>
      </c>
      <c r="J248">
        <v>611218016</v>
      </c>
      <c r="K248" t="s">
        <v>41</v>
      </c>
      <c r="L248">
        <v>6</v>
      </c>
      <c r="M248">
        <v>1743</v>
      </c>
      <c r="N248">
        <v>57117208</v>
      </c>
      <c r="O248">
        <v>25</v>
      </c>
      <c r="P248" t="s">
        <v>31</v>
      </c>
      <c r="Q248" s="8" t="str">
        <f t="shared" si="3"/>
        <v>Early Stage</v>
      </c>
    </row>
    <row r="249" spans="1:17">
      <c r="A249" t="s">
        <v>568</v>
      </c>
      <c r="B249" t="s">
        <v>569</v>
      </c>
      <c r="C249" t="s">
        <v>49</v>
      </c>
      <c r="D249" t="s">
        <v>34</v>
      </c>
      <c r="E249" t="s">
        <v>35</v>
      </c>
      <c r="F249">
        <v>2013</v>
      </c>
      <c r="G249" s="2">
        <v>45379</v>
      </c>
      <c r="H249" t="s">
        <v>77</v>
      </c>
      <c r="I249">
        <v>42082990</v>
      </c>
      <c r="J249">
        <v>659850019</v>
      </c>
      <c r="K249" t="s">
        <v>22</v>
      </c>
      <c r="L249">
        <v>4</v>
      </c>
      <c r="M249">
        <v>3105</v>
      </c>
      <c r="N249">
        <v>72430747</v>
      </c>
      <c r="O249">
        <v>12</v>
      </c>
      <c r="P249" t="s">
        <v>23</v>
      </c>
      <c r="Q249" s="8" t="str">
        <f t="shared" si="3"/>
        <v>Early Stage</v>
      </c>
    </row>
    <row r="250" spans="1:17">
      <c r="A250" t="s">
        <v>570</v>
      </c>
      <c r="B250" t="s">
        <v>571</v>
      </c>
      <c r="C250" t="s">
        <v>53</v>
      </c>
      <c r="D250" t="s">
        <v>88</v>
      </c>
      <c r="E250" t="s">
        <v>163</v>
      </c>
      <c r="F250">
        <v>2014</v>
      </c>
      <c r="G250" s="2">
        <v>45272</v>
      </c>
      <c r="H250" t="s">
        <v>80</v>
      </c>
      <c r="I250">
        <v>25599706</v>
      </c>
      <c r="J250">
        <v>969428225</v>
      </c>
      <c r="K250" t="s">
        <v>41</v>
      </c>
      <c r="L250">
        <v>9</v>
      </c>
      <c r="M250">
        <v>3659</v>
      </c>
      <c r="N250">
        <v>45501957</v>
      </c>
      <c r="O250">
        <v>4</v>
      </c>
      <c r="P250" t="s">
        <v>42</v>
      </c>
      <c r="Q250" s="8" t="str">
        <f t="shared" si="3"/>
        <v>Near Unicorn</v>
      </c>
    </row>
    <row r="251" spans="1:17">
      <c r="A251" t="s">
        <v>572</v>
      </c>
      <c r="B251" t="s">
        <v>573</v>
      </c>
      <c r="C251" t="s">
        <v>26</v>
      </c>
      <c r="D251" t="s">
        <v>46</v>
      </c>
      <c r="E251" t="s">
        <v>46</v>
      </c>
      <c r="F251">
        <v>2016</v>
      </c>
      <c r="G251" s="2">
        <v>45233</v>
      </c>
      <c r="H251" t="s">
        <v>93</v>
      </c>
      <c r="I251">
        <v>29076374</v>
      </c>
      <c r="J251">
        <v>867850657</v>
      </c>
      <c r="K251" t="s">
        <v>62</v>
      </c>
      <c r="L251">
        <v>11</v>
      </c>
      <c r="M251">
        <v>3478</v>
      </c>
      <c r="N251">
        <v>99414128</v>
      </c>
      <c r="O251">
        <v>20</v>
      </c>
      <c r="P251" t="s">
        <v>37</v>
      </c>
      <c r="Q251" s="8" t="str">
        <f t="shared" si="3"/>
        <v>Near Unicorn</v>
      </c>
    </row>
    <row r="252" spans="1:17">
      <c r="A252" t="s">
        <v>574</v>
      </c>
      <c r="B252" t="s">
        <v>575</v>
      </c>
      <c r="C252" t="s">
        <v>26</v>
      </c>
      <c r="D252" t="s">
        <v>68</v>
      </c>
      <c r="E252" t="s">
        <v>76</v>
      </c>
      <c r="F252">
        <v>2015</v>
      </c>
      <c r="G252" s="2">
        <v>45773</v>
      </c>
      <c r="H252" t="s">
        <v>77</v>
      </c>
      <c r="I252">
        <v>41676542</v>
      </c>
      <c r="J252">
        <v>620972990</v>
      </c>
      <c r="K252" t="s">
        <v>36</v>
      </c>
      <c r="L252">
        <v>1</v>
      </c>
      <c r="M252">
        <v>3200</v>
      </c>
      <c r="N252">
        <v>25006588</v>
      </c>
      <c r="O252">
        <v>6</v>
      </c>
      <c r="P252" t="s">
        <v>23</v>
      </c>
      <c r="Q252" s="8" t="str">
        <f t="shared" si="3"/>
        <v>Early Stage</v>
      </c>
    </row>
    <row r="253" spans="1:17">
      <c r="A253" t="s">
        <v>576</v>
      </c>
      <c r="B253" t="s">
        <v>577</v>
      </c>
      <c r="C253" t="s">
        <v>18</v>
      </c>
      <c r="D253" t="s">
        <v>68</v>
      </c>
      <c r="E253" t="s">
        <v>69</v>
      </c>
      <c r="F253">
        <v>2014</v>
      </c>
      <c r="G253" s="2">
        <v>45677</v>
      </c>
      <c r="H253" t="s">
        <v>23</v>
      </c>
      <c r="I253">
        <v>27209790</v>
      </c>
      <c r="J253">
        <v>769387604</v>
      </c>
      <c r="K253" t="s">
        <v>149</v>
      </c>
      <c r="L253">
        <v>11</v>
      </c>
      <c r="M253">
        <v>4166</v>
      </c>
      <c r="N253">
        <v>96728502</v>
      </c>
      <c r="O253">
        <v>7</v>
      </c>
      <c r="P253" t="s">
        <v>37</v>
      </c>
      <c r="Q253" s="8" t="str">
        <f t="shared" si="3"/>
        <v>Early Stage</v>
      </c>
    </row>
    <row r="254" spans="1:17">
      <c r="A254" t="s">
        <v>578</v>
      </c>
      <c r="B254" t="s">
        <v>579</v>
      </c>
      <c r="C254" t="s">
        <v>92</v>
      </c>
      <c r="D254" t="s">
        <v>46</v>
      </c>
      <c r="E254" t="s">
        <v>46</v>
      </c>
      <c r="F254">
        <v>2013</v>
      </c>
      <c r="G254" s="2">
        <v>44422</v>
      </c>
      <c r="H254" t="s">
        <v>77</v>
      </c>
      <c r="I254">
        <v>40386426</v>
      </c>
      <c r="J254">
        <v>72857758</v>
      </c>
      <c r="K254" t="s">
        <v>114</v>
      </c>
      <c r="L254">
        <v>6</v>
      </c>
      <c r="M254">
        <v>1985</v>
      </c>
      <c r="N254">
        <v>59947463</v>
      </c>
      <c r="O254">
        <v>14</v>
      </c>
      <c r="P254" t="s">
        <v>37</v>
      </c>
      <c r="Q254" s="8" t="str">
        <f t="shared" si="3"/>
        <v>Early Stage</v>
      </c>
    </row>
    <row r="255" spans="1:17">
      <c r="A255" t="s">
        <v>580</v>
      </c>
      <c r="B255" t="s">
        <v>581</v>
      </c>
      <c r="C255" t="s">
        <v>53</v>
      </c>
      <c r="D255" t="s">
        <v>145</v>
      </c>
      <c r="E255" t="s">
        <v>160</v>
      </c>
      <c r="F255">
        <v>2020</v>
      </c>
      <c r="G255" s="2">
        <v>44250</v>
      </c>
      <c r="H255" t="s">
        <v>21</v>
      </c>
      <c r="I255">
        <v>34711309</v>
      </c>
      <c r="J255">
        <v>716701662</v>
      </c>
      <c r="K255" t="s">
        <v>22</v>
      </c>
      <c r="L255">
        <v>2</v>
      </c>
      <c r="M255">
        <v>4047</v>
      </c>
      <c r="N255">
        <v>53934826</v>
      </c>
      <c r="O255">
        <v>21</v>
      </c>
      <c r="P255" t="s">
        <v>31</v>
      </c>
      <c r="Q255" s="8" t="str">
        <f t="shared" si="3"/>
        <v>Early Stage</v>
      </c>
    </row>
    <row r="256" spans="1:17">
      <c r="A256" t="s">
        <v>582</v>
      </c>
      <c r="B256" t="s">
        <v>583</v>
      </c>
      <c r="C256" t="s">
        <v>40</v>
      </c>
      <c r="D256" t="s">
        <v>34</v>
      </c>
      <c r="E256" t="s">
        <v>35</v>
      </c>
      <c r="F256">
        <v>2018</v>
      </c>
      <c r="G256" s="2">
        <v>45153</v>
      </c>
      <c r="H256" t="s">
        <v>21</v>
      </c>
      <c r="I256">
        <v>21782708</v>
      </c>
      <c r="J256">
        <v>933503061</v>
      </c>
      <c r="K256" t="s">
        <v>36</v>
      </c>
      <c r="L256">
        <v>6</v>
      </c>
      <c r="M256">
        <v>1197</v>
      </c>
      <c r="N256">
        <v>40612221</v>
      </c>
      <c r="O256">
        <v>15</v>
      </c>
      <c r="P256" t="s">
        <v>23</v>
      </c>
      <c r="Q256" s="8" t="str">
        <f t="shared" si="3"/>
        <v>Near Unicorn</v>
      </c>
    </row>
    <row r="257" spans="1:17">
      <c r="A257" t="s">
        <v>584</v>
      </c>
      <c r="B257" t="s">
        <v>585</v>
      </c>
      <c r="C257" t="s">
        <v>92</v>
      </c>
      <c r="D257" t="s">
        <v>54</v>
      </c>
      <c r="E257" t="s">
        <v>55</v>
      </c>
      <c r="F257">
        <v>2020</v>
      </c>
      <c r="G257" s="2">
        <v>45581</v>
      </c>
      <c r="H257" t="s">
        <v>23</v>
      </c>
      <c r="I257">
        <v>13213010</v>
      </c>
      <c r="J257">
        <v>623755011</v>
      </c>
      <c r="K257" t="s">
        <v>149</v>
      </c>
      <c r="L257">
        <v>8</v>
      </c>
      <c r="M257">
        <v>4727</v>
      </c>
      <c r="N257">
        <v>33841421</v>
      </c>
      <c r="O257">
        <v>33</v>
      </c>
      <c r="P257" t="s">
        <v>42</v>
      </c>
      <c r="Q257" s="8" t="str">
        <f t="shared" si="3"/>
        <v>Early Stage</v>
      </c>
    </row>
    <row r="258" spans="1:17">
      <c r="A258" t="s">
        <v>586</v>
      </c>
      <c r="B258" t="s">
        <v>587</v>
      </c>
      <c r="C258" t="s">
        <v>67</v>
      </c>
      <c r="D258" t="s">
        <v>19</v>
      </c>
      <c r="E258" t="s">
        <v>20</v>
      </c>
      <c r="F258">
        <v>2016</v>
      </c>
      <c r="G258" s="2">
        <v>45765</v>
      </c>
      <c r="H258" t="s">
        <v>93</v>
      </c>
      <c r="I258">
        <v>11352987</v>
      </c>
      <c r="J258">
        <v>845613672</v>
      </c>
      <c r="K258" t="s">
        <v>22</v>
      </c>
      <c r="L258">
        <v>4</v>
      </c>
      <c r="M258">
        <v>3591</v>
      </c>
      <c r="N258">
        <v>65905240</v>
      </c>
      <c r="O258">
        <v>8</v>
      </c>
      <c r="P258" t="s">
        <v>23</v>
      </c>
      <c r="Q258" s="8" t="str">
        <f t="shared" si="3"/>
        <v>Near Unicorn</v>
      </c>
    </row>
    <row r="259" spans="1:17">
      <c r="A259" t="s">
        <v>588</v>
      </c>
      <c r="B259" t="s">
        <v>589</v>
      </c>
      <c r="C259" t="s">
        <v>53</v>
      </c>
      <c r="D259" t="s">
        <v>19</v>
      </c>
      <c r="E259" t="s">
        <v>20</v>
      </c>
      <c r="F259">
        <v>2011</v>
      </c>
      <c r="G259" s="2">
        <v>44350</v>
      </c>
      <c r="H259" t="s">
        <v>23</v>
      </c>
      <c r="I259">
        <v>10334408</v>
      </c>
      <c r="J259">
        <v>639946907</v>
      </c>
      <c r="K259" t="s">
        <v>149</v>
      </c>
      <c r="L259">
        <v>11</v>
      </c>
      <c r="M259">
        <v>971</v>
      </c>
      <c r="N259">
        <v>38870098</v>
      </c>
      <c r="O259">
        <v>32</v>
      </c>
      <c r="P259" t="s">
        <v>42</v>
      </c>
      <c r="Q259" s="8" t="str">
        <f t="shared" ref="Q259:Q322" si="4">IF(J259&gt;=800000000,"Near Unicorn","Early Stage")</f>
        <v>Early Stage</v>
      </c>
    </row>
    <row r="260" spans="1:17">
      <c r="A260" t="s">
        <v>590</v>
      </c>
      <c r="B260" t="s">
        <v>591</v>
      </c>
      <c r="C260" t="s">
        <v>92</v>
      </c>
      <c r="D260" t="s">
        <v>68</v>
      </c>
      <c r="E260" t="s">
        <v>69</v>
      </c>
      <c r="F260">
        <v>2018</v>
      </c>
      <c r="G260" s="2">
        <v>45082</v>
      </c>
      <c r="H260" t="s">
        <v>21</v>
      </c>
      <c r="I260">
        <v>9362227</v>
      </c>
      <c r="J260">
        <v>955610551</v>
      </c>
      <c r="K260" t="s">
        <v>22</v>
      </c>
      <c r="L260">
        <v>6</v>
      </c>
      <c r="M260">
        <v>3048</v>
      </c>
      <c r="N260">
        <v>979664</v>
      </c>
      <c r="O260">
        <v>12</v>
      </c>
      <c r="P260" t="s">
        <v>23</v>
      </c>
      <c r="Q260" s="8" t="str">
        <f t="shared" si="4"/>
        <v>Near Unicorn</v>
      </c>
    </row>
    <row r="261" spans="1:17">
      <c r="A261" t="s">
        <v>592</v>
      </c>
      <c r="B261" t="s">
        <v>593</v>
      </c>
      <c r="C261" t="s">
        <v>40</v>
      </c>
      <c r="D261" t="s">
        <v>54</v>
      </c>
      <c r="E261" t="s">
        <v>61</v>
      </c>
      <c r="F261">
        <v>2024</v>
      </c>
      <c r="G261" s="2">
        <v>45307</v>
      </c>
      <c r="H261" t="s">
        <v>21</v>
      </c>
      <c r="I261">
        <v>48827410</v>
      </c>
      <c r="J261">
        <v>77941855</v>
      </c>
      <c r="K261" t="s">
        <v>36</v>
      </c>
      <c r="L261">
        <v>14</v>
      </c>
      <c r="M261">
        <v>1566</v>
      </c>
      <c r="N261">
        <v>54077273</v>
      </c>
      <c r="O261">
        <v>26</v>
      </c>
      <c r="P261" t="s">
        <v>23</v>
      </c>
      <c r="Q261" s="8" t="str">
        <f t="shared" si="4"/>
        <v>Early Stage</v>
      </c>
    </row>
    <row r="262" spans="1:17">
      <c r="A262" t="s">
        <v>594</v>
      </c>
      <c r="B262" t="s">
        <v>595</v>
      </c>
      <c r="C262" t="s">
        <v>67</v>
      </c>
      <c r="D262" t="s">
        <v>145</v>
      </c>
      <c r="E262" t="s">
        <v>146</v>
      </c>
      <c r="F262">
        <v>2013</v>
      </c>
      <c r="G262" s="2">
        <v>45884</v>
      </c>
      <c r="H262" t="s">
        <v>77</v>
      </c>
      <c r="I262">
        <v>2791557</v>
      </c>
      <c r="J262">
        <v>563666925</v>
      </c>
      <c r="K262" t="s">
        <v>62</v>
      </c>
      <c r="L262">
        <v>15</v>
      </c>
      <c r="M262">
        <v>2758</v>
      </c>
      <c r="N262">
        <v>82959246</v>
      </c>
      <c r="O262">
        <v>13</v>
      </c>
      <c r="P262" t="s">
        <v>42</v>
      </c>
      <c r="Q262" s="8" t="str">
        <f t="shared" si="4"/>
        <v>Early Stage</v>
      </c>
    </row>
    <row r="263" spans="1:17">
      <c r="A263" t="s">
        <v>596</v>
      </c>
      <c r="B263" t="s">
        <v>597</v>
      </c>
      <c r="C263" t="s">
        <v>26</v>
      </c>
      <c r="D263" t="s">
        <v>54</v>
      </c>
      <c r="E263" t="s">
        <v>55</v>
      </c>
      <c r="F263">
        <v>2023</v>
      </c>
      <c r="G263" s="2">
        <v>45612</v>
      </c>
      <c r="H263" t="s">
        <v>50</v>
      </c>
      <c r="I263">
        <v>6846879</v>
      </c>
      <c r="J263">
        <v>231005937</v>
      </c>
      <c r="K263" t="s">
        <v>41</v>
      </c>
      <c r="L263">
        <v>11</v>
      </c>
      <c r="M263">
        <v>4648</v>
      </c>
      <c r="N263">
        <v>31817712</v>
      </c>
      <c r="O263">
        <v>6</v>
      </c>
      <c r="P263" t="s">
        <v>23</v>
      </c>
      <c r="Q263" s="8" t="str">
        <f t="shared" si="4"/>
        <v>Early Stage</v>
      </c>
    </row>
    <row r="264" spans="1:17">
      <c r="A264" t="s">
        <v>598</v>
      </c>
      <c r="B264" t="s">
        <v>599</v>
      </c>
      <c r="C264" t="s">
        <v>18</v>
      </c>
      <c r="D264" t="s">
        <v>54</v>
      </c>
      <c r="E264" t="s">
        <v>61</v>
      </c>
      <c r="F264">
        <v>2012</v>
      </c>
      <c r="G264" s="2">
        <v>44632</v>
      </c>
      <c r="H264" t="s">
        <v>29</v>
      </c>
      <c r="I264">
        <v>4515287</v>
      </c>
      <c r="J264">
        <v>523446325</v>
      </c>
      <c r="K264" t="s">
        <v>149</v>
      </c>
      <c r="L264">
        <v>9</v>
      </c>
      <c r="M264">
        <v>1189</v>
      </c>
      <c r="N264">
        <v>1475986</v>
      </c>
      <c r="O264">
        <v>26</v>
      </c>
      <c r="P264" t="s">
        <v>23</v>
      </c>
      <c r="Q264" s="8" t="str">
        <f t="shared" si="4"/>
        <v>Early Stage</v>
      </c>
    </row>
    <row r="265" spans="1:17">
      <c r="A265" t="s">
        <v>600</v>
      </c>
      <c r="B265" t="s">
        <v>601</v>
      </c>
      <c r="C265" t="s">
        <v>45</v>
      </c>
      <c r="D265" t="s">
        <v>19</v>
      </c>
      <c r="E265" t="s">
        <v>20</v>
      </c>
      <c r="F265">
        <v>2014</v>
      </c>
      <c r="G265" s="2">
        <v>45872</v>
      </c>
      <c r="H265" t="s">
        <v>77</v>
      </c>
      <c r="I265">
        <v>44021014</v>
      </c>
      <c r="J265">
        <v>614484182</v>
      </c>
      <c r="K265" t="s">
        <v>62</v>
      </c>
      <c r="L265">
        <v>2</v>
      </c>
      <c r="M265">
        <v>653</v>
      </c>
      <c r="N265">
        <v>63025244</v>
      </c>
      <c r="O265">
        <v>15</v>
      </c>
      <c r="P265" t="s">
        <v>42</v>
      </c>
      <c r="Q265" s="8" t="str">
        <f t="shared" si="4"/>
        <v>Early Stage</v>
      </c>
    </row>
    <row r="266" spans="1:17">
      <c r="A266" t="s">
        <v>602</v>
      </c>
      <c r="B266" t="s">
        <v>603</v>
      </c>
      <c r="C266" t="s">
        <v>40</v>
      </c>
      <c r="D266" t="s">
        <v>145</v>
      </c>
      <c r="E266" t="s">
        <v>146</v>
      </c>
      <c r="F266">
        <v>2011</v>
      </c>
      <c r="G266" s="2">
        <v>44882</v>
      </c>
      <c r="H266" t="s">
        <v>21</v>
      </c>
      <c r="I266">
        <v>35711205</v>
      </c>
      <c r="J266">
        <v>237942792</v>
      </c>
      <c r="K266" t="s">
        <v>30</v>
      </c>
      <c r="L266">
        <v>15</v>
      </c>
      <c r="M266">
        <v>1543</v>
      </c>
      <c r="N266">
        <v>49272807</v>
      </c>
      <c r="O266">
        <v>7</v>
      </c>
      <c r="P266" t="s">
        <v>31</v>
      </c>
      <c r="Q266" s="8" t="str">
        <f t="shared" si="4"/>
        <v>Early Stage</v>
      </c>
    </row>
    <row r="267" spans="1:17">
      <c r="A267" t="s">
        <v>604</v>
      </c>
      <c r="B267" t="s">
        <v>605</v>
      </c>
      <c r="C267" t="s">
        <v>92</v>
      </c>
      <c r="D267" t="s">
        <v>88</v>
      </c>
      <c r="E267" t="s">
        <v>89</v>
      </c>
      <c r="F267">
        <v>2015</v>
      </c>
      <c r="G267" s="2">
        <v>45796</v>
      </c>
      <c r="H267" t="s">
        <v>21</v>
      </c>
      <c r="I267">
        <v>40124992</v>
      </c>
      <c r="J267">
        <v>444086779</v>
      </c>
      <c r="K267" t="s">
        <v>140</v>
      </c>
      <c r="L267">
        <v>7</v>
      </c>
      <c r="M267">
        <v>2611</v>
      </c>
      <c r="N267">
        <v>70686795</v>
      </c>
      <c r="O267">
        <v>32</v>
      </c>
      <c r="P267" t="s">
        <v>31</v>
      </c>
      <c r="Q267" s="8" t="str">
        <f t="shared" si="4"/>
        <v>Early Stage</v>
      </c>
    </row>
    <row r="268" spans="1:17">
      <c r="A268" t="s">
        <v>606</v>
      </c>
      <c r="B268" t="s">
        <v>607</v>
      </c>
      <c r="C268" t="s">
        <v>53</v>
      </c>
      <c r="D268" t="s">
        <v>145</v>
      </c>
      <c r="E268" t="s">
        <v>160</v>
      </c>
      <c r="F268">
        <v>2016</v>
      </c>
      <c r="G268" s="2">
        <v>45665</v>
      </c>
      <c r="H268" t="s">
        <v>50</v>
      </c>
      <c r="I268">
        <v>6221226</v>
      </c>
      <c r="J268">
        <v>987979847</v>
      </c>
      <c r="K268" t="s">
        <v>140</v>
      </c>
      <c r="L268">
        <v>5</v>
      </c>
      <c r="M268">
        <v>4014</v>
      </c>
      <c r="N268">
        <v>67855881</v>
      </c>
      <c r="O268">
        <v>37</v>
      </c>
      <c r="P268" t="s">
        <v>42</v>
      </c>
      <c r="Q268" s="8" t="str">
        <f t="shared" si="4"/>
        <v>Near Unicorn</v>
      </c>
    </row>
    <row r="269" spans="1:17">
      <c r="A269" t="s">
        <v>608</v>
      </c>
      <c r="B269" t="s">
        <v>609</v>
      </c>
      <c r="C269" t="s">
        <v>67</v>
      </c>
      <c r="D269" t="s">
        <v>27</v>
      </c>
      <c r="E269" t="s">
        <v>202</v>
      </c>
      <c r="F269">
        <v>2016</v>
      </c>
      <c r="G269" s="2">
        <v>44800</v>
      </c>
      <c r="H269" t="s">
        <v>23</v>
      </c>
      <c r="I269">
        <v>29438970</v>
      </c>
      <c r="J269">
        <v>894946419</v>
      </c>
      <c r="K269" t="s">
        <v>140</v>
      </c>
      <c r="L269">
        <v>10</v>
      </c>
      <c r="M269">
        <v>2794</v>
      </c>
      <c r="N269">
        <v>483249</v>
      </c>
      <c r="O269">
        <v>37</v>
      </c>
      <c r="P269" t="s">
        <v>31</v>
      </c>
      <c r="Q269" s="8" t="str">
        <f t="shared" si="4"/>
        <v>Near Unicorn</v>
      </c>
    </row>
    <row r="270" spans="1:17">
      <c r="A270" t="s">
        <v>610</v>
      </c>
      <c r="B270" t="s">
        <v>611</v>
      </c>
      <c r="C270" t="s">
        <v>40</v>
      </c>
      <c r="D270" t="s">
        <v>54</v>
      </c>
      <c r="E270" t="s">
        <v>55</v>
      </c>
      <c r="F270">
        <v>2022</v>
      </c>
      <c r="G270" s="2">
        <v>45852</v>
      </c>
      <c r="H270" t="s">
        <v>50</v>
      </c>
      <c r="I270">
        <v>14906769</v>
      </c>
      <c r="J270">
        <v>879582593</v>
      </c>
      <c r="K270" t="s">
        <v>41</v>
      </c>
      <c r="L270">
        <v>11</v>
      </c>
      <c r="M270">
        <v>307</v>
      </c>
      <c r="N270">
        <v>25277597</v>
      </c>
      <c r="O270">
        <v>20</v>
      </c>
      <c r="P270" t="s">
        <v>23</v>
      </c>
      <c r="Q270" s="8" t="str">
        <f t="shared" si="4"/>
        <v>Near Unicorn</v>
      </c>
    </row>
    <row r="271" spans="1:17">
      <c r="A271" t="s">
        <v>612</v>
      </c>
      <c r="B271" t="s">
        <v>613</v>
      </c>
      <c r="C271" t="s">
        <v>67</v>
      </c>
      <c r="D271" t="s">
        <v>19</v>
      </c>
      <c r="E271" t="s">
        <v>20</v>
      </c>
      <c r="F271">
        <v>2023</v>
      </c>
      <c r="G271" s="2">
        <v>45737</v>
      </c>
      <c r="H271" t="s">
        <v>29</v>
      </c>
      <c r="I271">
        <v>44471723</v>
      </c>
      <c r="J271">
        <v>141742863</v>
      </c>
      <c r="K271" t="s">
        <v>41</v>
      </c>
      <c r="L271">
        <v>6</v>
      </c>
      <c r="M271">
        <v>2449</v>
      </c>
      <c r="N271">
        <v>18945085</v>
      </c>
      <c r="O271">
        <v>39</v>
      </c>
      <c r="P271" t="s">
        <v>37</v>
      </c>
      <c r="Q271" s="8" t="str">
        <f t="shared" si="4"/>
        <v>Early Stage</v>
      </c>
    </row>
    <row r="272" spans="1:17">
      <c r="A272" t="s">
        <v>614</v>
      </c>
      <c r="B272" t="s">
        <v>615</v>
      </c>
      <c r="C272" t="s">
        <v>26</v>
      </c>
      <c r="D272" t="s">
        <v>68</v>
      </c>
      <c r="E272" t="s">
        <v>69</v>
      </c>
      <c r="F272">
        <v>2017</v>
      </c>
      <c r="G272" s="2">
        <v>44524</v>
      </c>
      <c r="H272" t="s">
        <v>93</v>
      </c>
      <c r="I272">
        <v>46244531</v>
      </c>
      <c r="J272">
        <v>430342035</v>
      </c>
      <c r="K272" t="s">
        <v>41</v>
      </c>
      <c r="L272">
        <v>14</v>
      </c>
      <c r="M272">
        <v>574</v>
      </c>
      <c r="N272">
        <v>287114</v>
      </c>
      <c r="O272">
        <v>38</v>
      </c>
      <c r="P272" t="s">
        <v>23</v>
      </c>
      <c r="Q272" s="8" t="str">
        <f t="shared" si="4"/>
        <v>Early Stage</v>
      </c>
    </row>
    <row r="273" spans="1:17">
      <c r="A273" t="s">
        <v>616</v>
      </c>
      <c r="B273" t="s">
        <v>617</v>
      </c>
      <c r="C273" t="s">
        <v>53</v>
      </c>
      <c r="D273" t="s">
        <v>133</v>
      </c>
      <c r="E273" t="s">
        <v>180</v>
      </c>
      <c r="F273">
        <v>2023</v>
      </c>
      <c r="G273" s="2">
        <v>44917</v>
      </c>
      <c r="H273" t="s">
        <v>21</v>
      </c>
      <c r="I273">
        <v>513892</v>
      </c>
      <c r="J273">
        <v>674987012</v>
      </c>
      <c r="K273" t="s">
        <v>140</v>
      </c>
      <c r="L273">
        <v>11</v>
      </c>
      <c r="M273">
        <v>650</v>
      </c>
      <c r="N273">
        <v>39247578</v>
      </c>
      <c r="O273">
        <v>12</v>
      </c>
      <c r="P273" t="s">
        <v>42</v>
      </c>
      <c r="Q273" s="8" t="str">
        <f t="shared" si="4"/>
        <v>Early Stage</v>
      </c>
    </row>
    <row r="274" spans="1:17">
      <c r="A274" t="s">
        <v>618</v>
      </c>
      <c r="B274" t="s">
        <v>619</v>
      </c>
      <c r="C274" t="s">
        <v>53</v>
      </c>
      <c r="D274" t="s">
        <v>145</v>
      </c>
      <c r="E274" t="s">
        <v>146</v>
      </c>
      <c r="F274">
        <v>2016</v>
      </c>
      <c r="G274" s="2">
        <v>44276</v>
      </c>
      <c r="H274" t="s">
        <v>21</v>
      </c>
      <c r="I274">
        <v>47603660</v>
      </c>
      <c r="J274">
        <v>903982385</v>
      </c>
      <c r="K274" t="s">
        <v>114</v>
      </c>
      <c r="L274">
        <v>3</v>
      </c>
      <c r="M274">
        <v>3286</v>
      </c>
      <c r="N274">
        <v>92956582</v>
      </c>
      <c r="O274">
        <v>30</v>
      </c>
      <c r="P274" t="s">
        <v>42</v>
      </c>
      <c r="Q274" s="8" t="str">
        <f t="shared" si="4"/>
        <v>Near Unicorn</v>
      </c>
    </row>
    <row r="275" spans="1:17">
      <c r="A275" t="s">
        <v>620</v>
      </c>
      <c r="B275" t="s">
        <v>621</v>
      </c>
      <c r="C275" t="s">
        <v>60</v>
      </c>
      <c r="D275" t="s">
        <v>19</v>
      </c>
      <c r="E275" t="s">
        <v>20</v>
      </c>
      <c r="F275">
        <v>2024</v>
      </c>
      <c r="G275" s="2">
        <v>46037</v>
      </c>
      <c r="H275" t="s">
        <v>50</v>
      </c>
      <c r="I275">
        <v>45311440</v>
      </c>
      <c r="J275">
        <v>943956105</v>
      </c>
      <c r="K275" t="s">
        <v>30</v>
      </c>
      <c r="L275">
        <v>13</v>
      </c>
      <c r="M275">
        <v>1144</v>
      </c>
      <c r="N275">
        <v>45509900</v>
      </c>
      <c r="O275">
        <v>31</v>
      </c>
      <c r="P275" t="s">
        <v>31</v>
      </c>
      <c r="Q275" s="8" t="str">
        <f t="shared" si="4"/>
        <v>Near Unicorn</v>
      </c>
    </row>
    <row r="276" spans="1:17">
      <c r="A276" t="s">
        <v>622</v>
      </c>
      <c r="B276" t="s">
        <v>623</v>
      </c>
      <c r="C276" t="s">
        <v>18</v>
      </c>
      <c r="D276" t="s">
        <v>68</v>
      </c>
      <c r="E276" t="s">
        <v>76</v>
      </c>
      <c r="F276">
        <v>2015</v>
      </c>
      <c r="G276" s="2">
        <v>45685</v>
      </c>
      <c r="H276" t="s">
        <v>93</v>
      </c>
      <c r="I276">
        <v>21670193</v>
      </c>
      <c r="J276">
        <v>837647747</v>
      </c>
      <c r="K276" t="s">
        <v>30</v>
      </c>
      <c r="L276">
        <v>15</v>
      </c>
      <c r="M276">
        <v>229</v>
      </c>
      <c r="N276">
        <v>31035517</v>
      </c>
      <c r="O276">
        <v>35</v>
      </c>
      <c r="P276" t="s">
        <v>42</v>
      </c>
      <c r="Q276" s="8" t="str">
        <f t="shared" si="4"/>
        <v>Near Unicorn</v>
      </c>
    </row>
    <row r="277" spans="1:17">
      <c r="A277" t="s">
        <v>624</v>
      </c>
      <c r="B277" t="s">
        <v>625</v>
      </c>
      <c r="C277" t="s">
        <v>49</v>
      </c>
      <c r="D277" t="s">
        <v>34</v>
      </c>
      <c r="E277" t="s">
        <v>35</v>
      </c>
      <c r="F277">
        <v>2017</v>
      </c>
      <c r="G277" s="2">
        <v>44888</v>
      </c>
      <c r="H277" t="s">
        <v>50</v>
      </c>
      <c r="I277">
        <v>46999552</v>
      </c>
      <c r="J277">
        <v>542309068</v>
      </c>
      <c r="K277" t="s">
        <v>36</v>
      </c>
      <c r="L277">
        <v>14</v>
      </c>
      <c r="M277">
        <v>200</v>
      </c>
      <c r="N277">
        <v>94360876</v>
      </c>
      <c r="O277">
        <v>26</v>
      </c>
      <c r="P277" t="s">
        <v>37</v>
      </c>
      <c r="Q277" s="8" t="str">
        <f t="shared" si="4"/>
        <v>Early Stage</v>
      </c>
    </row>
    <row r="278" spans="1:17">
      <c r="A278" t="s">
        <v>626</v>
      </c>
      <c r="B278" t="s">
        <v>627</v>
      </c>
      <c r="C278" t="s">
        <v>49</v>
      </c>
      <c r="D278" t="s">
        <v>34</v>
      </c>
      <c r="E278" t="s">
        <v>35</v>
      </c>
      <c r="F278">
        <v>2018</v>
      </c>
      <c r="G278" s="2">
        <v>44228</v>
      </c>
      <c r="H278" t="s">
        <v>23</v>
      </c>
      <c r="I278">
        <v>21130669</v>
      </c>
      <c r="J278">
        <v>36000845</v>
      </c>
      <c r="K278" t="s">
        <v>41</v>
      </c>
      <c r="L278">
        <v>10</v>
      </c>
      <c r="M278">
        <v>2644</v>
      </c>
      <c r="N278">
        <v>47566714</v>
      </c>
      <c r="O278">
        <v>30</v>
      </c>
      <c r="P278" t="s">
        <v>31</v>
      </c>
      <c r="Q278" s="8" t="str">
        <f t="shared" si="4"/>
        <v>Early Stage</v>
      </c>
    </row>
    <row r="279" spans="1:17">
      <c r="A279" t="s">
        <v>628</v>
      </c>
      <c r="B279" t="s">
        <v>629</v>
      </c>
      <c r="C279" t="s">
        <v>18</v>
      </c>
      <c r="D279" t="s">
        <v>68</v>
      </c>
      <c r="E279" t="s">
        <v>76</v>
      </c>
      <c r="F279">
        <v>2011</v>
      </c>
      <c r="G279" s="2">
        <v>45488</v>
      </c>
      <c r="H279" t="s">
        <v>23</v>
      </c>
      <c r="I279">
        <v>38534805</v>
      </c>
      <c r="J279">
        <v>446937021</v>
      </c>
      <c r="K279" t="s">
        <v>22</v>
      </c>
      <c r="L279">
        <v>2</v>
      </c>
      <c r="M279">
        <v>2950</v>
      </c>
      <c r="N279">
        <v>99362846</v>
      </c>
      <c r="O279">
        <v>19</v>
      </c>
      <c r="P279" t="s">
        <v>37</v>
      </c>
      <c r="Q279" s="8" t="str">
        <f t="shared" si="4"/>
        <v>Early Stage</v>
      </c>
    </row>
    <row r="280" spans="1:17">
      <c r="A280" t="s">
        <v>630</v>
      </c>
      <c r="B280" t="s">
        <v>631</v>
      </c>
      <c r="C280" t="s">
        <v>45</v>
      </c>
      <c r="D280" t="s">
        <v>46</v>
      </c>
      <c r="E280" t="s">
        <v>46</v>
      </c>
      <c r="F280">
        <v>2012</v>
      </c>
      <c r="G280" s="2">
        <v>44713</v>
      </c>
      <c r="H280" t="s">
        <v>23</v>
      </c>
      <c r="I280">
        <v>3074173</v>
      </c>
      <c r="J280">
        <v>876539532</v>
      </c>
      <c r="K280" t="s">
        <v>149</v>
      </c>
      <c r="L280">
        <v>2</v>
      </c>
      <c r="M280">
        <v>2588</v>
      </c>
      <c r="N280">
        <v>7930073</v>
      </c>
      <c r="O280">
        <v>4</v>
      </c>
      <c r="P280" t="s">
        <v>37</v>
      </c>
      <c r="Q280" s="8" t="str">
        <f t="shared" si="4"/>
        <v>Near Unicorn</v>
      </c>
    </row>
    <row r="281" spans="1:17">
      <c r="A281" t="s">
        <v>632</v>
      </c>
      <c r="B281" t="s">
        <v>633</v>
      </c>
      <c r="C281" t="s">
        <v>45</v>
      </c>
      <c r="D281" t="s">
        <v>27</v>
      </c>
      <c r="E281" t="s">
        <v>202</v>
      </c>
      <c r="F281">
        <v>2014</v>
      </c>
      <c r="G281" s="2">
        <v>44700</v>
      </c>
      <c r="H281" t="s">
        <v>21</v>
      </c>
      <c r="I281">
        <v>19890151</v>
      </c>
      <c r="J281">
        <v>66572138</v>
      </c>
      <c r="K281" t="s">
        <v>30</v>
      </c>
      <c r="L281">
        <v>13</v>
      </c>
      <c r="M281">
        <v>1490</v>
      </c>
      <c r="N281">
        <v>39314038</v>
      </c>
      <c r="O281">
        <v>13</v>
      </c>
      <c r="P281" t="s">
        <v>23</v>
      </c>
      <c r="Q281" s="8" t="str">
        <f t="shared" si="4"/>
        <v>Early Stage</v>
      </c>
    </row>
    <row r="282" spans="1:17">
      <c r="A282" t="s">
        <v>634</v>
      </c>
      <c r="B282" t="s">
        <v>635</v>
      </c>
      <c r="C282" t="s">
        <v>67</v>
      </c>
      <c r="D282" t="s">
        <v>68</v>
      </c>
      <c r="E282" t="s">
        <v>69</v>
      </c>
      <c r="F282">
        <v>2016</v>
      </c>
      <c r="G282" s="2">
        <v>44666</v>
      </c>
      <c r="H282" t="s">
        <v>29</v>
      </c>
      <c r="I282">
        <v>27703738</v>
      </c>
      <c r="J282">
        <v>962882750</v>
      </c>
      <c r="K282" t="s">
        <v>149</v>
      </c>
      <c r="L282">
        <v>10</v>
      </c>
      <c r="M282">
        <v>2682</v>
      </c>
      <c r="N282">
        <v>17590487</v>
      </c>
      <c r="O282">
        <v>18</v>
      </c>
      <c r="P282" t="s">
        <v>31</v>
      </c>
      <c r="Q282" s="8" t="str">
        <f t="shared" si="4"/>
        <v>Near Unicorn</v>
      </c>
    </row>
    <row r="283" spans="1:17">
      <c r="A283" t="s">
        <v>636</v>
      </c>
      <c r="B283" t="s">
        <v>637</v>
      </c>
      <c r="C283" t="s">
        <v>53</v>
      </c>
      <c r="D283" t="s">
        <v>27</v>
      </c>
      <c r="E283" t="s">
        <v>229</v>
      </c>
      <c r="F283">
        <v>2023</v>
      </c>
      <c r="G283" s="2">
        <v>44637</v>
      </c>
      <c r="H283" t="s">
        <v>23</v>
      </c>
      <c r="I283">
        <v>5634364</v>
      </c>
      <c r="J283">
        <v>282101079</v>
      </c>
      <c r="K283" t="s">
        <v>41</v>
      </c>
      <c r="L283">
        <v>15</v>
      </c>
      <c r="M283">
        <v>182</v>
      </c>
      <c r="N283">
        <v>9311547</v>
      </c>
      <c r="O283">
        <v>38</v>
      </c>
      <c r="P283" t="s">
        <v>37</v>
      </c>
      <c r="Q283" s="8" t="str">
        <f t="shared" si="4"/>
        <v>Early Stage</v>
      </c>
    </row>
    <row r="284" spans="1:17">
      <c r="A284" t="s">
        <v>638</v>
      </c>
      <c r="B284" t="s">
        <v>639</v>
      </c>
      <c r="C284" t="s">
        <v>26</v>
      </c>
      <c r="D284" t="s">
        <v>133</v>
      </c>
      <c r="E284" t="s">
        <v>137</v>
      </c>
      <c r="F284">
        <v>2013</v>
      </c>
      <c r="G284" s="2">
        <v>45461</v>
      </c>
      <c r="H284" t="s">
        <v>77</v>
      </c>
      <c r="I284">
        <v>11459771</v>
      </c>
      <c r="J284">
        <v>421207572</v>
      </c>
      <c r="K284" t="s">
        <v>41</v>
      </c>
      <c r="L284">
        <v>2</v>
      </c>
      <c r="M284">
        <v>2267</v>
      </c>
      <c r="N284">
        <v>3389753</v>
      </c>
      <c r="O284">
        <v>28</v>
      </c>
      <c r="P284" t="s">
        <v>42</v>
      </c>
      <c r="Q284" s="8" t="str">
        <f t="shared" si="4"/>
        <v>Early Stage</v>
      </c>
    </row>
    <row r="285" spans="1:17">
      <c r="A285" t="s">
        <v>640</v>
      </c>
      <c r="B285" t="s">
        <v>641</v>
      </c>
      <c r="C285" t="s">
        <v>92</v>
      </c>
      <c r="D285" t="s">
        <v>46</v>
      </c>
      <c r="E285" t="s">
        <v>46</v>
      </c>
      <c r="F285">
        <v>2013</v>
      </c>
      <c r="G285" s="2">
        <v>45796</v>
      </c>
      <c r="H285" t="s">
        <v>80</v>
      </c>
      <c r="I285">
        <v>18257473</v>
      </c>
      <c r="J285">
        <v>407525280</v>
      </c>
      <c r="K285" t="s">
        <v>41</v>
      </c>
      <c r="L285">
        <v>3</v>
      </c>
      <c r="M285">
        <v>3309</v>
      </c>
      <c r="N285">
        <v>39454848</v>
      </c>
      <c r="O285">
        <v>11</v>
      </c>
      <c r="P285" t="s">
        <v>31</v>
      </c>
      <c r="Q285" s="8" t="str">
        <f t="shared" si="4"/>
        <v>Early Stage</v>
      </c>
    </row>
    <row r="286" spans="1:17">
      <c r="A286" t="s">
        <v>642</v>
      </c>
      <c r="B286" t="s">
        <v>643</v>
      </c>
      <c r="C286" t="s">
        <v>53</v>
      </c>
      <c r="D286" t="s">
        <v>54</v>
      </c>
      <c r="E286" t="s">
        <v>61</v>
      </c>
      <c r="F286">
        <v>2017</v>
      </c>
      <c r="G286" s="2">
        <v>46080</v>
      </c>
      <c r="H286" t="s">
        <v>50</v>
      </c>
      <c r="I286">
        <v>28320210</v>
      </c>
      <c r="J286">
        <v>559509634</v>
      </c>
      <c r="K286" t="s">
        <v>41</v>
      </c>
      <c r="L286">
        <v>12</v>
      </c>
      <c r="M286">
        <v>1414</v>
      </c>
      <c r="N286">
        <v>71650551</v>
      </c>
      <c r="O286">
        <v>38</v>
      </c>
      <c r="P286" t="s">
        <v>31</v>
      </c>
      <c r="Q286" s="8" t="str">
        <f t="shared" si="4"/>
        <v>Early Stage</v>
      </c>
    </row>
    <row r="287" spans="1:17">
      <c r="A287" t="s">
        <v>644</v>
      </c>
      <c r="B287" t="s">
        <v>645</v>
      </c>
      <c r="C287" t="s">
        <v>40</v>
      </c>
      <c r="D287" t="s">
        <v>27</v>
      </c>
      <c r="E287" t="s">
        <v>83</v>
      </c>
      <c r="F287">
        <v>2022</v>
      </c>
      <c r="G287" s="2">
        <v>45630</v>
      </c>
      <c r="H287" t="s">
        <v>50</v>
      </c>
      <c r="I287">
        <v>25000047</v>
      </c>
      <c r="J287">
        <v>570510889</v>
      </c>
      <c r="K287" t="s">
        <v>30</v>
      </c>
      <c r="L287">
        <v>11</v>
      </c>
      <c r="M287">
        <v>3651</v>
      </c>
      <c r="N287">
        <v>55769261</v>
      </c>
      <c r="O287">
        <v>37</v>
      </c>
      <c r="P287" t="s">
        <v>23</v>
      </c>
      <c r="Q287" s="8" t="str">
        <f t="shared" si="4"/>
        <v>Early Stage</v>
      </c>
    </row>
    <row r="288" spans="1:17">
      <c r="A288" t="s">
        <v>646</v>
      </c>
      <c r="B288" t="s">
        <v>647</v>
      </c>
      <c r="C288" t="s">
        <v>53</v>
      </c>
      <c r="D288" t="s">
        <v>46</v>
      </c>
      <c r="E288" t="s">
        <v>46</v>
      </c>
      <c r="F288">
        <v>2021</v>
      </c>
      <c r="G288" s="2">
        <v>46016</v>
      </c>
      <c r="H288" t="s">
        <v>50</v>
      </c>
      <c r="I288">
        <v>21419483</v>
      </c>
      <c r="J288">
        <v>528552844</v>
      </c>
      <c r="K288" t="s">
        <v>41</v>
      </c>
      <c r="L288">
        <v>13</v>
      </c>
      <c r="M288">
        <v>516</v>
      </c>
      <c r="N288">
        <v>34618186</v>
      </c>
      <c r="O288">
        <v>30</v>
      </c>
      <c r="P288" t="s">
        <v>37</v>
      </c>
      <c r="Q288" s="8" t="str">
        <f t="shared" si="4"/>
        <v>Early Stage</v>
      </c>
    </row>
    <row r="289" spans="1:17">
      <c r="A289" t="s">
        <v>648</v>
      </c>
      <c r="B289" t="s">
        <v>649</v>
      </c>
      <c r="C289" t="s">
        <v>92</v>
      </c>
      <c r="D289" t="s">
        <v>27</v>
      </c>
      <c r="E289" t="s">
        <v>28</v>
      </c>
      <c r="F289">
        <v>2024</v>
      </c>
      <c r="G289" s="2">
        <v>44569</v>
      </c>
      <c r="H289" t="s">
        <v>21</v>
      </c>
      <c r="I289">
        <v>7712194</v>
      </c>
      <c r="J289">
        <v>88080020</v>
      </c>
      <c r="K289" t="s">
        <v>30</v>
      </c>
      <c r="L289">
        <v>1</v>
      </c>
      <c r="M289">
        <v>2767</v>
      </c>
      <c r="N289">
        <v>7104449</v>
      </c>
      <c r="O289">
        <v>8</v>
      </c>
      <c r="P289" t="s">
        <v>31</v>
      </c>
      <c r="Q289" s="8" t="str">
        <f t="shared" si="4"/>
        <v>Early Stage</v>
      </c>
    </row>
    <row r="290" spans="1:17">
      <c r="A290" t="s">
        <v>650</v>
      </c>
      <c r="B290" t="s">
        <v>651</v>
      </c>
      <c r="C290" t="s">
        <v>49</v>
      </c>
      <c r="D290" t="s">
        <v>34</v>
      </c>
      <c r="E290" t="s">
        <v>35</v>
      </c>
      <c r="F290">
        <v>2024</v>
      </c>
      <c r="G290" s="2">
        <v>45513</v>
      </c>
      <c r="H290" t="s">
        <v>23</v>
      </c>
      <c r="I290">
        <v>20267857</v>
      </c>
      <c r="J290">
        <v>671416113</v>
      </c>
      <c r="K290" t="s">
        <v>36</v>
      </c>
      <c r="L290">
        <v>12</v>
      </c>
      <c r="M290">
        <v>515</v>
      </c>
      <c r="N290">
        <v>3008925</v>
      </c>
      <c r="O290">
        <v>28</v>
      </c>
      <c r="P290" t="s">
        <v>23</v>
      </c>
      <c r="Q290" s="8" t="str">
        <f t="shared" si="4"/>
        <v>Early Stage</v>
      </c>
    </row>
    <row r="291" spans="1:17">
      <c r="A291" t="s">
        <v>652</v>
      </c>
      <c r="B291" t="s">
        <v>653</v>
      </c>
      <c r="C291" t="s">
        <v>92</v>
      </c>
      <c r="D291" t="s">
        <v>133</v>
      </c>
      <c r="E291" t="s">
        <v>137</v>
      </c>
      <c r="F291">
        <v>2012</v>
      </c>
      <c r="G291" s="2">
        <v>44817</v>
      </c>
      <c r="H291" t="s">
        <v>77</v>
      </c>
      <c r="I291">
        <v>38814183</v>
      </c>
      <c r="J291">
        <v>134358270</v>
      </c>
      <c r="K291" t="s">
        <v>140</v>
      </c>
      <c r="L291">
        <v>5</v>
      </c>
      <c r="M291">
        <v>1566</v>
      </c>
      <c r="N291">
        <v>12444922</v>
      </c>
      <c r="O291">
        <v>26</v>
      </c>
      <c r="P291" t="s">
        <v>37</v>
      </c>
      <c r="Q291" s="8" t="str">
        <f t="shared" si="4"/>
        <v>Early Stage</v>
      </c>
    </row>
    <row r="292" spans="1:17">
      <c r="A292" t="s">
        <v>654</v>
      </c>
      <c r="B292" t="s">
        <v>655</v>
      </c>
      <c r="C292" t="s">
        <v>92</v>
      </c>
      <c r="D292" t="s">
        <v>19</v>
      </c>
      <c r="E292" t="s">
        <v>20</v>
      </c>
      <c r="F292">
        <v>2013</v>
      </c>
      <c r="G292" s="2">
        <v>44822</v>
      </c>
      <c r="H292" t="s">
        <v>77</v>
      </c>
      <c r="I292">
        <v>37495948</v>
      </c>
      <c r="J292">
        <v>992580830</v>
      </c>
      <c r="K292" t="s">
        <v>114</v>
      </c>
      <c r="L292">
        <v>7</v>
      </c>
      <c r="M292">
        <v>2577</v>
      </c>
      <c r="N292">
        <v>16815001</v>
      </c>
      <c r="O292">
        <v>7</v>
      </c>
      <c r="P292" t="s">
        <v>23</v>
      </c>
      <c r="Q292" s="8" t="str">
        <f t="shared" si="4"/>
        <v>Near Unicorn</v>
      </c>
    </row>
    <row r="293" spans="1:17">
      <c r="A293" t="s">
        <v>656</v>
      </c>
      <c r="B293" t="s">
        <v>657</v>
      </c>
      <c r="C293" t="s">
        <v>49</v>
      </c>
      <c r="D293" t="s">
        <v>27</v>
      </c>
      <c r="E293" t="s">
        <v>229</v>
      </c>
      <c r="F293">
        <v>2014</v>
      </c>
      <c r="G293" s="2">
        <v>46167</v>
      </c>
      <c r="H293" t="s">
        <v>21</v>
      </c>
      <c r="I293">
        <v>14621251</v>
      </c>
      <c r="J293">
        <v>976308780</v>
      </c>
      <c r="K293" t="s">
        <v>22</v>
      </c>
      <c r="L293">
        <v>2</v>
      </c>
      <c r="M293">
        <v>716</v>
      </c>
      <c r="N293">
        <v>9926037</v>
      </c>
      <c r="O293">
        <v>30</v>
      </c>
      <c r="P293" t="s">
        <v>31</v>
      </c>
      <c r="Q293" s="8" t="str">
        <f t="shared" si="4"/>
        <v>Near Unicorn</v>
      </c>
    </row>
    <row r="294" spans="1:17">
      <c r="A294" t="s">
        <v>658</v>
      </c>
      <c r="B294" t="s">
        <v>659</v>
      </c>
      <c r="C294" t="s">
        <v>18</v>
      </c>
      <c r="D294" t="s">
        <v>19</v>
      </c>
      <c r="E294" t="s">
        <v>20</v>
      </c>
      <c r="F294">
        <v>2013</v>
      </c>
      <c r="G294" s="2">
        <v>44281</v>
      </c>
      <c r="H294" t="s">
        <v>93</v>
      </c>
      <c r="I294">
        <v>29520911</v>
      </c>
      <c r="J294">
        <v>118551881</v>
      </c>
      <c r="K294" t="s">
        <v>22</v>
      </c>
      <c r="L294">
        <v>4</v>
      </c>
      <c r="M294">
        <v>2677</v>
      </c>
      <c r="N294">
        <v>79542189</v>
      </c>
      <c r="O294">
        <v>10</v>
      </c>
      <c r="P294" t="s">
        <v>31</v>
      </c>
      <c r="Q294" s="8" t="str">
        <f t="shared" si="4"/>
        <v>Early Stage</v>
      </c>
    </row>
    <row r="295" spans="1:17">
      <c r="A295" t="s">
        <v>660</v>
      </c>
      <c r="B295" t="s">
        <v>661</v>
      </c>
      <c r="C295" t="s">
        <v>45</v>
      </c>
      <c r="D295" t="s">
        <v>72</v>
      </c>
      <c r="E295" t="s">
        <v>101</v>
      </c>
      <c r="F295">
        <v>2012</v>
      </c>
      <c r="G295" s="2">
        <v>44275</v>
      </c>
      <c r="H295" t="s">
        <v>23</v>
      </c>
      <c r="I295">
        <v>45626901</v>
      </c>
      <c r="J295">
        <v>82564867</v>
      </c>
      <c r="K295" t="s">
        <v>41</v>
      </c>
      <c r="L295">
        <v>6</v>
      </c>
      <c r="M295">
        <v>4382</v>
      </c>
      <c r="N295">
        <v>19891353</v>
      </c>
      <c r="O295">
        <v>9</v>
      </c>
      <c r="P295" t="s">
        <v>31</v>
      </c>
      <c r="Q295" s="8" t="str">
        <f t="shared" si="4"/>
        <v>Early Stage</v>
      </c>
    </row>
    <row r="296" spans="1:17">
      <c r="A296" t="s">
        <v>662</v>
      </c>
      <c r="B296" t="s">
        <v>663</v>
      </c>
      <c r="C296" t="s">
        <v>45</v>
      </c>
      <c r="D296" t="s">
        <v>72</v>
      </c>
      <c r="E296" t="s">
        <v>73</v>
      </c>
      <c r="F296">
        <v>2018</v>
      </c>
      <c r="G296" s="2">
        <v>44312</v>
      </c>
      <c r="H296" t="s">
        <v>21</v>
      </c>
      <c r="I296">
        <v>15290200</v>
      </c>
      <c r="J296">
        <v>321629692</v>
      </c>
      <c r="K296" t="s">
        <v>22</v>
      </c>
      <c r="L296">
        <v>4</v>
      </c>
      <c r="M296">
        <v>560</v>
      </c>
      <c r="N296">
        <v>75535374</v>
      </c>
      <c r="O296">
        <v>6</v>
      </c>
      <c r="P296" t="s">
        <v>31</v>
      </c>
      <c r="Q296" s="8" t="str">
        <f t="shared" si="4"/>
        <v>Early Stage</v>
      </c>
    </row>
    <row r="297" spans="1:17">
      <c r="A297" t="s">
        <v>664</v>
      </c>
      <c r="B297" t="s">
        <v>665</v>
      </c>
      <c r="C297" t="s">
        <v>26</v>
      </c>
      <c r="D297" t="s">
        <v>54</v>
      </c>
      <c r="E297" t="s">
        <v>55</v>
      </c>
      <c r="F297">
        <v>2020</v>
      </c>
      <c r="G297" s="2">
        <v>45620</v>
      </c>
      <c r="H297" t="s">
        <v>80</v>
      </c>
      <c r="I297">
        <v>41705571</v>
      </c>
      <c r="J297">
        <v>326347237</v>
      </c>
      <c r="K297" t="s">
        <v>62</v>
      </c>
      <c r="L297">
        <v>4</v>
      </c>
      <c r="M297">
        <v>2678</v>
      </c>
      <c r="N297">
        <v>52591227</v>
      </c>
      <c r="O297">
        <v>27</v>
      </c>
      <c r="P297" t="s">
        <v>42</v>
      </c>
      <c r="Q297" s="8" t="str">
        <f t="shared" si="4"/>
        <v>Early Stage</v>
      </c>
    </row>
    <row r="298" spans="1:17">
      <c r="A298" t="s">
        <v>666</v>
      </c>
      <c r="B298" t="s">
        <v>667</v>
      </c>
      <c r="C298" t="s">
        <v>67</v>
      </c>
      <c r="D298" t="s">
        <v>72</v>
      </c>
      <c r="E298" t="s">
        <v>73</v>
      </c>
      <c r="F298">
        <v>2015</v>
      </c>
      <c r="G298" s="2">
        <v>45030</v>
      </c>
      <c r="H298" t="s">
        <v>80</v>
      </c>
      <c r="I298">
        <v>6996314</v>
      </c>
      <c r="J298">
        <v>272123490</v>
      </c>
      <c r="K298" t="s">
        <v>114</v>
      </c>
      <c r="L298">
        <v>3</v>
      </c>
      <c r="M298">
        <v>848</v>
      </c>
      <c r="N298">
        <v>59357142</v>
      </c>
      <c r="O298">
        <v>13</v>
      </c>
      <c r="P298" t="s">
        <v>42</v>
      </c>
      <c r="Q298" s="8" t="str">
        <f t="shared" si="4"/>
        <v>Early Stage</v>
      </c>
    </row>
    <row r="299" spans="1:17">
      <c r="A299" t="s">
        <v>668</v>
      </c>
      <c r="B299" t="s">
        <v>669</v>
      </c>
      <c r="C299" t="s">
        <v>45</v>
      </c>
      <c r="D299" t="s">
        <v>68</v>
      </c>
      <c r="E299" t="s">
        <v>76</v>
      </c>
      <c r="F299">
        <v>2012</v>
      </c>
      <c r="G299" s="2">
        <v>45542</v>
      </c>
      <c r="H299" t="s">
        <v>93</v>
      </c>
      <c r="I299">
        <v>30681311</v>
      </c>
      <c r="J299">
        <v>749479126</v>
      </c>
      <c r="K299" t="s">
        <v>22</v>
      </c>
      <c r="L299">
        <v>7</v>
      </c>
      <c r="M299">
        <v>3929</v>
      </c>
      <c r="N299">
        <v>26983091</v>
      </c>
      <c r="O299">
        <v>10</v>
      </c>
      <c r="P299" t="s">
        <v>23</v>
      </c>
      <c r="Q299" s="8" t="str">
        <f t="shared" si="4"/>
        <v>Early Stage</v>
      </c>
    </row>
    <row r="300" spans="1:17">
      <c r="A300" t="s">
        <v>670</v>
      </c>
      <c r="B300" t="s">
        <v>671</v>
      </c>
      <c r="C300" t="s">
        <v>18</v>
      </c>
      <c r="D300" t="s">
        <v>34</v>
      </c>
      <c r="E300" t="s">
        <v>35</v>
      </c>
      <c r="F300">
        <v>2018</v>
      </c>
      <c r="G300" s="2">
        <v>44495</v>
      </c>
      <c r="H300" t="s">
        <v>80</v>
      </c>
      <c r="I300">
        <v>21161930</v>
      </c>
      <c r="J300">
        <v>192176243</v>
      </c>
      <c r="K300" t="s">
        <v>30</v>
      </c>
      <c r="L300">
        <v>15</v>
      </c>
      <c r="M300">
        <v>50</v>
      </c>
      <c r="N300">
        <v>80225842</v>
      </c>
      <c r="O300">
        <v>35</v>
      </c>
      <c r="P300" t="s">
        <v>42</v>
      </c>
      <c r="Q300" s="8" t="str">
        <f t="shared" si="4"/>
        <v>Early Stage</v>
      </c>
    </row>
    <row r="301" spans="1:17">
      <c r="A301" t="s">
        <v>672</v>
      </c>
      <c r="B301" t="s">
        <v>673</v>
      </c>
      <c r="C301" t="s">
        <v>53</v>
      </c>
      <c r="D301" t="s">
        <v>19</v>
      </c>
      <c r="E301" t="s">
        <v>20</v>
      </c>
      <c r="F301">
        <v>2019</v>
      </c>
      <c r="G301" s="2">
        <v>45546</v>
      </c>
      <c r="H301" t="s">
        <v>80</v>
      </c>
      <c r="I301">
        <v>38068177</v>
      </c>
      <c r="J301">
        <v>875868989</v>
      </c>
      <c r="K301" t="s">
        <v>22</v>
      </c>
      <c r="L301">
        <v>9</v>
      </c>
      <c r="M301">
        <v>1699</v>
      </c>
      <c r="N301">
        <v>3944010</v>
      </c>
      <c r="O301">
        <v>6</v>
      </c>
      <c r="P301" t="s">
        <v>42</v>
      </c>
      <c r="Q301" s="8" t="str">
        <f t="shared" si="4"/>
        <v>Near Unicorn</v>
      </c>
    </row>
    <row r="302" spans="1:17">
      <c r="A302" t="s">
        <v>674</v>
      </c>
      <c r="B302" t="s">
        <v>675</v>
      </c>
      <c r="C302" t="s">
        <v>49</v>
      </c>
      <c r="D302" t="s">
        <v>133</v>
      </c>
      <c r="E302" t="s">
        <v>134</v>
      </c>
      <c r="F302">
        <v>2015</v>
      </c>
      <c r="G302" s="2">
        <v>44240</v>
      </c>
      <c r="H302" t="s">
        <v>21</v>
      </c>
      <c r="I302">
        <v>33868766</v>
      </c>
      <c r="J302">
        <v>755657078</v>
      </c>
      <c r="K302" t="s">
        <v>41</v>
      </c>
      <c r="L302">
        <v>14</v>
      </c>
      <c r="M302">
        <v>1976</v>
      </c>
      <c r="N302">
        <v>58956215</v>
      </c>
      <c r="O302">
        <v>20</v>
      </c>
      <c r="P302" t="s">
        <v>42</v>
      </c>
      <c r="Q302" s="8" t="str">
        <f t="shared" si="4"/>
        <v>Early Stage</v>
      </c>
    </row>
    <row r="303" spans="1:17">
      <c r="A303" t="s">
        <v>676</v>
      </c>
      <c r="B303" t="s">
        <v>677</v>
      </c>
      <c r="C303" t="s">
        <v>40</v>
      </c>
      <c r="D303" t="s">
        <v>19</v>
      </c>
      <c r="E303" t="s">
        <v>20</v>
      </c>
      <c r="F303">
        <v>2011</v>
      </c>
      <c r="G303" s="2">
        <v>44402</v>
      </c>
      <c r="H303" t="s">
        <v>77</v>
      </c>
      <c r="I303">
        <v>41266211</v>
      </c>
      <c r="J303">
        <v>784945186</v>
      </c>
      <c r="K303" t="s">
        <v>114</v>
      </c>
      <c r="L303">
        <v>4</v>
      </c>
      <c r="M303">
        <v>1243</v>
      </c>
      <c r="N303">
        <v>54779616</v>
      </c>
      <c r="O303">
        <v>11</v>
      </c>
      <c r="P303" t="s">
        <v>42</v>
      </c>
      <c r="Q303" s="8" t="str">
        <f t="shared" si="4"/>
        <v>Early Stage</v>
      </c>
    </row>
    <row r="304" spans="1:17">
      <c r="A304" t="s">
        <v>678</v>
      </c>
      <c r="B304" t="s">
        <v>679</v>
      </c>
      <c r="C304" t="s">
        <v>40</v>
      </c>
      <c r="D304" t="s">
        <v>27</v>
      </c>
      <c r="E304" t="s">
        <v>83</v>
      </c>
      <c r="F304">
        <v>2022</v>
      </c>
      <c r="G304" s="2">
        <v>44749</v>
      </c>
      <c r="H304" t="s">
        <v>50</v>
      </c>
      <c r="I304">
        <v>29737674</v>
      </c>
      <c r="J304">
        <v>837978401</v>
      </c>
      <c r="K304" t="s">
        <v>149</v>
      </c>
      <c r="L304">
        <v>10</v>
      </c>
      <c r="M304">
        <v>2711</v>
      </c>
      <c r="N304">
        <v>15982374</v>
      </c>
      <c r="O304">
        <v>15</v>
      </c>
      <c r="P304" t="s">
        <v>23</v>
      </c>
      <c r="Q304" s="8" t="str">
        <f t="shared" si="4"/>
        <v>Near Unicorn</v>
      </c>
    </row>
    <row r="305" spans="1:17">
      <c r="A305" t="s">
        <v>680</v>
      </c>
      <c r="B305" t="s">
        <v>681</v>
      </c>
      <c r="C305" t="s">
        <v>53</v>
      </c>
      <c r="D305" t="s">
        <v>72</v>
      </c>
      <c r="E305" t="s">
        <v>73</v>
      </c>
      <c r="F305">
        <v>2017</v>
      </c>
      <c r="G305" s="2">
        <v>44826</v>
      </c>
      <c r="H305" t="s">
        <v>29</v>
      </c>
      <c r="I305">
        <v>49941157</v>
      </c>
      <c r="J305">
        <v>517262800</v>
      </c>
      <c r="K305" t="s">
        <v>149</v>
      </c>
      <c r="L305">
        <v>13</v>
      </c>
      <c r="M305">
        <v>1836</v>
      </c>
      <c r="N305">
        <v>21806135</v>
      </c>
      <c r="O305">
        <v>7</v>
      </c>
      <c r="P305" t="s">
        <v>42</v>
      </c>
      <c r="Q305" s="8" t="str">
        <f t="shared" si="4"/>
        <v>Early Stage</v>
      </c>
    </row>
    <row r="306" spans="1:17">
      <c r="A306" t="s">
        <v>682</v>
      </c>
      <c r="B306" t="s">
        <v>683</v>
      </c>
      <c r="C306" t="s">
        <v>18</v>
      </c>
      <c r="D306" t="s">
        <v>133</v>
      </c>
      <c r="E306" t="s">
        <v>134</v>
      </c>
      <c r="F306">
        <v>2014</v>
      </c>
      <c r="G306" s="2">
        <v>45768</v>
      </c>
      <c r="H306" t="s">
        <v>21</v>
      </c>
      <c r="I306">
        <v>41890017</v>
      </c>
      <c r="J306">
        <v>424708410</v>
      </c>
      <c r="K306" t="s">
        <v>41</v>
      </c>
      <c r="L306">
        <v>15</v>
      </c>
      <c r="M306">
        <v>4908</v>
      </c>
      <c r="N306">
        <v>42770544</v>
      </c>
      <c r="O306">
        <v>33</v>
      </c>
      <c r="P306" t="s">
        <v>31</v>
      </c>
      <c r="Q306" s="8" t="str">
        <f t="shared" si="4"/>
        <v>Early Stage</v>
      </c>
    </row>
    <row r="307" spans="1:17">
      <c r="A307" t="s">
        <v>684</v>
      </c>
      <c r="B307" t="s">
        <v>685</v>
      </c>
      <c r="C307" t="s">
        <v>40</v>
      </c>
      <c r="D307" t="s">
        <v>72</v>
      </c>
      <c r="E307" t="s">
        <v>101</v>
      </c>
      <c r="F307">
        <v>2023</v>
      </c>
      <c r="G307" s="2">
        <v>46070</v>
      </c>
      <c r="H307" t="s">
        <v>29</v>
      </c>
      <c r="I307">
        <v>6981659</v>
      </c>
      <c r="J307">
        <v>161637325</v>
      </c>
      <c r="K307" t="s">
        <v>149</v>
      </c>
      <c r="L307">
        <v>4</v>
      </c>
      <c r="M307">
        <v>2664</v>
      </c>
      <c r="N307">
        <v>99084777</v>
      </c>
      <c r="O307">
        <v>15</v>
      </c>
      <c r="P307" t="s">
        <v>37</v>
      </c>
      <c r="Q307" s="8" t="str">
        <f t="shared" si="4"/>
        <v>Early Stage</v>
      </c>
    </row>
    <row r="308" spans="1:17">
      <c r="A308" t="s">
        <v>686</v>
      </c>
      <c r="B308" t="s">
        <v>687</v>
      </c>
      <c r="C308" t="s">
        <v>60</v>
      </c>
      <c r="D308" t="s">
        <v>68</v>
      </c>
      <c r="E308" t="s">
        <v>69</v>
      </c>
      <c r="F308">
        <v>2024</v>
      </c>
      <c r="G308" s="2">
        <v>44802</v>
      </c>
      <c r="H308" t="s">
        <v>50</v>
      </c>
      <c r="I308">
        <v>43318490</v>
      </c>
      <c r="J308">
        <v>293593490</v>
      </c>
      <c r="K308" t="s">
        <v>62</v>
      </c>
      <c r="L308">
        <v>9</v>
      </c>
      <c r="M308">
        <v>3086</v>
      </c>
      <c r="N308">
        <v>97727694</v>
      </c>
      <c r="O308">
        <v>18</v>
      </c>
      <c r="P308" t="s">
        <v>23</v>
      </c>
      <c r="Q308" s="8" t="str">
        <f t="shared" si="4"/>
        <v>Early Stage</v>
      </c>
    </row>
    <row r="309" spans="1:17">
      <c r="A309" t="s">
        <v>688</v>
      </c>
      <c r="B309" t="s">
        <v>689</v>
      </c>
      <c r="C309" t="s">
        <v>26</v>
      </c>
      <c r="D309" t="s">
        <v>72</v>
      </c>
      <c r="E309" t="s">
        <v>101</v>
      </c>
      <c r="F309">
        <v>2013</v>
      </c>
      <c r="G309" s="2">
        <v>45247</v>
      </c>
      <c r="H309" t="s">
        <v>77</v>
      </c>
      <c r="I309">
        <v>48593982</v>
      </c>
      <c r="J309">
        <v>663667107</v>
      </c>
      <c r="K309" t="s">
        <v>30</v>
      </c>
      <c r="L309">
        <v>6</v>
      </c>
      <c r="M309">
        <v>1907</v>
      </c>
      <c r="N309">
        <v>21487104</v>
      </c>
      <c r="O309">
        <v>6</v>
      </c>
      <c r="P309" t="s">
        <v>42</v>
      </c>
      <c r="Q309" s="8" t="str">
        <f t="shared" si="4"/>
        <v>Early Stage</v>
      </c>
    </row>
    <row r="310" spans="1:17">
      <c r="A310" t="s">
        <v>690</v>
      </c>
      <c r="B310" t="s">
        <v>691</v>
      </c>
      <c r="C310" t="s">
        <v>67</v>
      </c>
      <c r="D310" t="s">
        <v>34</v>
      </c>
      <c r="E310" t="s">
        <v>35</v>
      </c>
      <c r="F310">
        <v>2019</v>
      </c>
      <c r="G310" s="2">
        <v>45710</v>
      </c>
      <c r="H310" t="s">
        <v>80</v>
      </c>
      <c r="I310">
        <v>17450303</v>
      </c>
      <c r="J310">
        <v>600376532</v>
      </c>
      <c r="K310" t="s">
        <v>114</v>
      </c>
      <c r="L310">
        <v>12</v>
      </c>
      <c r="M310">
        <v>4993</v>
      </c>
      <c r="N310">
        <v>59531237</v>
      </c>
      <c r="O310">
        <v>22</v>
      </c>
      <c r="P310" t="s">
        <v>23</v>
      </c>
      <c r="Q310" s="8" t="str">
        <f t="shared" si="4"/>
        <v>Early Stage</v>
      </c>
    </row>
    <row r="311" spans="1:17">
      <c r="A311" t="s">
        <v>692</v>
      </c>
      <c r="B311" t="s">
        <v>693</v>
      </c>
      <c r="C311" t="s">
        <v>53</v>
      </c>
      <c r="D311" t="s">
        <v>133</v>
      </c>
      <c r="E311" t="s">
        <v>185</v>
      </c>
      <c r="F311">
        <v>2023</v>
      </c>
      <c r="G311" s="2">
        <v>45301</v>
      </c>
      <c r="H311" t="s">
        <v>50</v>
      </c>
      <c r="I311">
        <v>12595584</v>
      </c>
      <c r="J311">
        <v>995673987</v>
      </c>
      <c r="K311" t="s">
        <v>62</v>
      </c>
      <c r="L311">
        <v>12</v>
      </c>
      <c r="M311">
        <v>2956</v>
      </c>
      <c r="N311">
        <v>8967595</v>
      </c>
      <c r="O311">
        <v>20</v>
      </c>
      <c r="P311" t="s">
        <v>37</v>
      </c>
      <c r="Q311" s="8" t="str">
        <f t="shared" si="4"/>
        <v>Near Unicorn</v>
      </c>
    </row>
    <row r="312" spans="1:17">
      <c r="A312" t="s">
        <v>694</v>
      </c>
      <c r="B312" t="s">
        <v>695</v>
      </c>
      <c r="C312" t="s">
        <v>49</v>
      </c>
      <c r="D312" t="s">
        <v>19</v>
      </c>
      <c r="E312" t="s">
        <v>20</v>
      </c>
      <c r="F312">
        <v>2019</v>
      </c>
      <c r="G312" s="2">
        <v>44403</v>
      </c>
      <c r="H312" t="s">
        <v>50</v>
      </c>
      <c r="I312">
        <v>46028953</v>
      </c>
      <c r="J312">
        <v>18737268</v>
      </c>
      <c r="K312" t="s">
        <v>149</v>
      </c>
      <c r="L312">
        <v>4</v>
      </c>
      <c r="M312">
        <v>2293</v>
      </c>
      <c r="N312">
        <v>71151377</v>
      </c>
      <c r="O312">
        <v>37</v>
      </c>
      <c r="P312" t="s">
        <v>31</v>
      </c>
      <c r="Q312" s="8" t="str">
        <f t="shared" si="4"/>
        <v>Early Stage</v>
      </c>
    </row>
    <row r="313" spans="1:17">
      <c r="A313" t="s">
        <v>696</v>
      </c>
      <c r="B313" t="s">
        <v>697</v>
      </c>
      <c r="C313" t="s">
        <v>92</v>
      </c>
      <c r="D313" t="s">
        <v>19</v>
      </c>
      <c r="E313" t="s">
        <v>20</v>
      </c>
      <c r="F313">
        <v>2023</v>
      </c>
      <c r="G313" s="2">
        <v>45826</v>
      </c>
      <c r="H313" t="s">
        <v>29</v>
      </c>
      <c r="I313">
        <v>25148919</v>
      </c>
      <c r="J313">
        <v>253940887</v>
      </c>
      <c r="K313" t="s">
        <v>30</v>
      </c>
      <c r="L313">
        <v>11</v>
      </c>
      <c r="M313">
        <v>72</v>
      </c>
      <c r="N313">
        <v>85326747</v>
      </c>
      <c r="O313">
        <v>9</v>
      </c>
      <c r="P313" t="s">
        <v>42</v>
      </c>
      <c r="Q313" s="8" t="str">
        <f t="shared" si="4"/>
        <v>Early Stage</v>
      </c>
    </row>
    <row r="314" spans="1:17">
      <c r="A314" t="s">
        <v>698</v>
      </c>
      <c r="B314" t="s">
        <v>699</v>
      </c>
      <c r="C314" t="s">
        <v>26</v>
      </c>
      <c r="D314" t="s">
        <v>72</v>
      </c>
      <c r="E314" t="s">
        <v>101</v>
      </c>
      <c r="F314">
        <v>2014</v>
      </c>
      <c r="G314" s="2">
        <v>45711</v>
      </c>
      <c r="H314" t="s">
        <v>93</v>
      </c>
      <c r="I314">
        <v>37450382</v>
      </c>
      <c r="J314">
        <v>357134866</v>
      </c>
      <c r="K314" t="s">
        <v>149</v>
      </c>
      <c r="L314">
        <v>1</v>
      </c>
      <c r="M314">
        <v>2841</v>
      </c>
      <c r="N314">
        <v>76412133</v>
      </c>
      <c r="O314">
        <v>15</v>
      </c>
      <c r="P314" t="s">
        <v>37</v>
      </c>
      <c r="Q314" s="8" t="str">
        <f t="shared" si="4"/>
        <v>Early Stage</v>
      </c>
    </row>
    <row r="315" spans="1:17">
      <c r="A315" t="s">
        <v>700</v>
      </c>
      <c r="B315" t="s">
        <v>701</v>
      </c>
      <c r="C315" t="s">
        <v>53</v>
      </c>
      <c r="D315" t="s">
        <v>72</v>
      </c>
      <c r="E315" t="s">
        <v>73</v>
      </c>
      <c r="F315">
        <v>2024</v>
      </c>
      <c r="G315" s="2">
        <v>46019</v>
      </c>
      <c r="H315" t="s">
        <v>29</v>
      </c>
      <c r="I315">
        <v>8248228</v>
      </c>
      <c r="J315">
        <v>546187208</v>
      </c>
      <c r="K315" t="s">
        <v>22</v>
      </c>
      <c r="L315">
        <v>11</v>
      </c>
      <c r="M315">
        <v>1051</v>
      </c>
      <c r="N315">
        <v>34355172</v>
      </c>
      <c r="O315">
        <v>22</v>
      </c>
      <c r="P315" t="s">
        <v>31</v>
      </c>
      <c r="Q315" s="8" t="str">
        <f t="shared" si="4"/>
        <v>Early Stage</v>
      </c>
    </row>
    <row r="316" spans="1:17">
      <c r="A316" t="s">
        <v>702</v>
      </c>
      <c r="B316" t="s">
        <v>703</v>
      </c>
      <c r="C316" t="s">
        <v>92</v>
      </c>
      <c r="D316" t="s">
        <v>68</v>
      </c>
      <c r="E316" t="s">
        <v>69</v>
      </c>
      <c r="F316">
        <v>2021</v>
      </c>
      <c r="G316" s="2">
        <v>45155</v>
      </c>
      <c r="H316" t="s">
        <v>21</v>
      </c>
      <c r="I316">
        <v>8101191</v>
      </c>
      <c r="J316">
        <v>270056475</v>
      </c>
      <c r="K316" t="s">
        <v>62</v>
      </c>
      <c r="L316">
        <v>15</v>
      </c>
      <c r="M316">
        <v>4227</v>
      </c>
      <c r="N316">
        <v>23909665</v>
      </c>
      <c r="O316">
        <v>39</v>
      </c>
      <c r="P316" t="s">
        <v>31</v>
      </c>
      <c r="Q316" s="8" t="str">
        <f t="shared" si="4"/>
        <v>Early Stage</v>
      </c>
    </row>
    <row r="317" spans="1:17">
      <c r="A317" t="s">
        <v>704</v>
      </c>
      <c r="B317" t="s">
        <v>705</v>
      </c>
      <c r="C317" t="s">
        <v>40</v>
      </c>
      <c r="D317" t="s">
        <v>145</v>
      </c>
      <c r="E317" t="s">
        <v>146</v>
      </c>
      <c r="F317">
        <v>2016</v>
      </c>
      <c r="G317" s="2">
        <v>45268</v>
      </c>
      <c r="H317" t="s">
        <v>29</v>
      </c>
      <c r="I317">
        <v>49520579</v>
      </c>
      <c r="J317">
        <v>469434108</v>
      </c>
      <c r="K317" t="s">
        <v>36</v>
      </c>
      <c r="L317">
        <v>5</v>
      </c>
      <c r="M317">
        <v>590</v>
      </c>
      <c r="N317">
        <v>83789553</v>
      </c>
      <c r="O317">
        <v>32</v>
      </c>
      <c r="P317" t="s">
        <v>37</v>
      </c>
      <c r="Q317" s="8" t="str">
        <f t="shared" si="4"/>
        <v>Early Stage</v>
      </c>
    </row>
    <row r="318" spans="1:17">
      <c r="A318" t="s">
        <v>706</v>
      </c>
      <c r="B318" t="s">
        <v>707</v>
      </c>
      <c r="C318" t="s">
        <v>60</v>
      </c>
      <c r="D318" t="s">
        <v>72</v>
      </c>
      <c r="E318" t="s">
        <v>73</v>
      </c>
      <c r="F318">
        <v>2020</v>
      </c>
      <c r="G318" s="2">
        <v>46098</v>
      </c>
      <c r="H318" t="s">
        <v>93</v>
      </c>
      <c r="I318">
        <v>21065951</v>
      </c>
      <c r="J318">
        <v>48710933</v>
      </c>
      <c r="K318" t="s">
        <v>22</v>
      </c>
      <c r="L318">
        <v>8</v>
      </c>
      <c r="M318">
        <v>2505</v>
      </c>
      <c r="N318">
        <v>73015028</v>
      </c>
      <c r="O318">
        <v>28</v>
      </c>
      <c r="P318" t="s">
        <v>31</v>
      </c>
      <c r="Q318" s="8" t="str">
        <f t="shared" si="4"/>
        <v>Early Stage</v>
      </c>
    </row>
    <row r="319" spans="1:17">
      <c r="A319" t="s">
        <v>708</v>
      </c>
      <c r="B319" t="s">
        <v>709</v>
      </c>
      <c r="C319" t="s">
        <v>92</v>
      </c>
      <c r="D319" t="s">
        <v>27</v>
      </c>
      <c r="E319" t="s">
        <v>28</v>
      </c>
      <c r="F319">
        <v>2023</v>
      </c>
      <c r="G319" s="2">
        <v>45933</v>
      </c>
      <c r="H319" t="s">
        <v>80</v>
      </c>
      <c r="I319">
        <v>34305653</v>
      </c>
      <c r="J319">
        <v>88587314</v>
      </c>
      <c r="K319" t="s">
        <v>41</v>
      </c>
      <c r="L319">
        <v>3</v>
      </c>
      <c r="M319">
        <v>4213</v>
      </c>
      <c r="N319">
        <v>12511762</v>
      </c>
      <c r="O319">
        <v>22</v>
      </c>
      <c r="P319" t="s">
        <v>42</v>
      </c>
      <c r="Q319" s="8" t="str">
        <f t="shared" si="4"/>
        <v>Early Stage</v>
      </c>
    </row>
    <row r="320" spans="1:17">
      <c r="A320" t="s">
        <v>710</v>
      </c>
      <c r="B320" t="s">
        <v>711</v>
      </c>
      <c r="C320" t="s">
        <v>96</v>
      </c>
      <c r="D320" t="s">
        <v>133</v>
      </c>
      <c r="E320" t="s">
        <v>185</v>
      </c>
      <c r="F320">
        <v>2015</v>
      </c>
      <c r="G320" s="2">
        <v>44451</v>
      </c>
      <c r="H320" t="s">
        <v>80</v>
      </c>
      <c r="I320">
        <v>36290454</v>
      </c>
      <c r="J320">
        <v>65333970</v>
      </c>
      <c r="K320" t="s">
        <v>22</v>
      </c>
      <c r="L320">
        <v>14</v>
      </c>
      <c r="M320">
        <v>4816</v>
      </c>
      <c r="N320">
        <v>89610587</v>
      </c>
      <c r="O320">
        <v>25</v>
      </c>
      <c r="P320" t="s">
        <v>42</v>
      </c>
      <c r="Q320" s="8" t="str">
        <f t="shared" si="4"/>
        <v>Early Stage</v>
      </c>
    </row>
    <row r="321" spans="1:17">
      <c r="A321" t="s">
        <v>712</v>
      </c>
      <c r="B321" t="s">
        <v>713</v>
      </c>
      <c r="C321" t="s">
        <v>96</v>
      </c>
      <c r="D321" t="s">
        <v>133</v>
      </c>
      <c r="E321" t="s">
        <v>137</v>
      </c>
      <c r="F321">
        <v>2023</v>
      </c>
      <c r="G321" s="2">
        <v>44442</v>
      </c>
      <c r="H321" t="s">
        <v>93</v>
      </c>
      <c r="I321">
        <v>9844883</v>
      </c>
      <c r="J321">
        <v>177566181</v>
      </c>
      <c r="K321" t="s">
        <v>114</v>
      </c>
      <c r="L321">
        <v>2</v>
      </c>
      <c r="M321">
        <v>1565</v>
      </c>
      <c r="N321">
        <v>97508148</v>
      </c>
      <c r="O321">
        <v>22</v>
      </c>
      <c r="P321" t="s">
        <v>42</v>
      </c>
      <c r="Q321" s="8" t="str">
        <f t="shared" si="4"/>
        <v>Early Stage</v>
      </c>
    </row>
    <row r="322" spans="1:17">
      <c r="A322" t="s">
        <v>714</v>
      </c>
      <c r="B322" t="s">
        <v>715</v>
      </c>
      <c r="C322" t="s">
        <v>53</v>
      </c>
      <c r="D322" t="s">
        <v>88</v>
      </c>
      <c r="E322" t="s">
        <v>163</v>
      </c>
      <c r="F322">
        <v>2019</v>
      </c>
      <c r="G322" s="2">
        <v>45156</v>
      </c>
      <c r="H322" t="s">
        <v>93</v>
      </c>
      <c r="I322">
        <v>46220333</v>
      </c>
      <c r="J322">
        <v>954962049</v>
      </c>
      <c r="K322" t="s">
        <v>36</v>
      </c>
      <c r="L322">
        <v>9</v>
      </c>
      <c r="M322">
        <v>3009</v>
      </c>
      <c r="N322">
        <v>94853407</v>
      </c>
      <c r="O322">
        <v>35</v>
      </c>
      <c r="P322" t="s">
        <v>42</v>
      </c>
      <c r="Q322" s="8" t="str">
        <f t="shared" si="4"/>
        <v>Near Unicorn</v>
      </c>
    </row>
    <row r="323" spans="1:17">
      <c r="A323" t="s">
        <v>716</v>
      </c>
      <c r="B323" t="s">
        <v>717</v>
      </c>
      <c r="C323" t="s">
        <v>96</v>
      </c>
      <c r="D323" t="s">
        <v>34</v>
      </c>
      <c r="E323" t="s">
        <v>35</v>
      </c>
      <c r="F323">
        <v>2017</v>
      </c>
      <c r="G323" s="2">
        <v>44954</v>
      </c>
      <c r="H323" t="s">
        <v>23</v>
      </c>
      <c r="I323">
        <v>48285264</v>
      </c>
      <c r="J323">
        <v>445028164</v>
      </c>
      <c r="K323" t="s">
        <v>149</v>
      </c>
      <c r="L323">
        <v>3</v>
      </c>
      <c r="M323">
        <v>2192</v>
      </c>
      <c r="N323">
        <v>92172807</v>
      </c>
      <c r="O323">
        <v>22</v>
      </c>
      <c r="P323" t="s">
        <v>42</v>
      </c>
      <c r="Q323" s="8" t="str">
        <f t="shared" ref="Q323:Q386" si="5">IF(J323&gt;=800000000,"Near Unicorn","Early Stage")</f>
        <v>Early Stage</v>
      </c>
    </row>
    <row r="324" spans="1:17">
      <c r="A324" t="s">
        <v>718</v>
      </c>
      <c r="B324" t="s">
        <v>719</v>
      </c>
      <c r="C324" t="s">
        <v>45</v>
      </c>
      <c r="D324" t="s">
        <v>145</v>
      </c>
      <c r="E324" t="s">
        <v>160</v>
      </c>
      <c r="F324">
        <v>2024</v>
      </c>
      <c r="G324" s="2">
        <v>44688</v>
      </c>
      <c r="H324" t="s">
        <v>80</v>
      </c>
      <c r="I324">
        <v>20902442</v>
      </c>
      <c r="J324">
        <v>903400815</v>
      </c>
      <c r="K324" t="s">
        <v>22</v>
      </c>
      <c r="L324">
        <v>7</v>
      </c>
      <c r="M324">
        <v>1430</v>
      </c>
      <c r="N324">
        <v>74359482</v>
      </c>
      <c r="O324">
        <v>15</v>
      </c>
      <c r="P324" t="s">
        <v>37</v>
      </c>
      <c r="Q324" s="8" t="str">
        <f t="shared" si="5"/>
        <v>Near Unicorn</v>
      </c>
    </row>
    <row r="325" spans="1:17">
      <c r="A325" t="s">
        <v>720</v>
      </c>
      <c r="B325" t="s">
        <v>721</v>
      </c>
      <c r="C325" t="s">
        <v>53</v>
      </c>
      <c r="D325" t="s">
        <v>68</v>
      </c>
      <c r="E325" t="s">
        <v>69</v>
      </c>
      <c r="F325">
        <v>2021</v>
      </c>
      <c r="G325" s="2">
        <v>44526</v>
      </c>
      <c r="H325" t="s">
        <v>77</v>
      </c>
      <c r="I325">
        <v>41013922</v>
      </c>
      <c r="J325">
        <v>172649791</v>
      </c>
      <c r="K325" t="s">
        <v>36</v>
      </c>
      <c r="L325">
        <v>4</v>
      </c>
      <c r="M325">
        <v>1540</v>
      </c>
      <c r="N325">
        <v>90384999</v>
      </c>
      <c r="O325">
        <v>5</v>
      </c>
      <c r="P325" t="s">
        <v>37</v>
      </c>
      <c r="Q325" s="8" t="str">
        <f t="shared" si="5"/>
        <v>Early Stage</v>
      </c>
    </row>
    <row r="326" spans="1:17">
      <c r="A326" t="s">
        <v>722</v>
      </c>
      <c r="B326" t="s">
        <v>723</v>
      </c>
      <c r="C326" t="s">
        <v>49</v>
      </c>
      <c r="D326" t="s">
        <v>72</v>
      </c>
      <c r="E326" t="s">
        <v>73</v>
      </c>
      <c r="F326">
        <v>2022</v>
      </c>
      <c r="G326" s="2">
        <v>45037</v>
      </c>
      <c r="H326" t="s">
        <v>77</v>
      </c>
      <c r="I326">
        <v>35318325</v>
      </c>
      <c r="J326">
        <v>514152247</v>
      </c>
      <c r="K326" t="s">
        <v>140</v>
      </c>
      <c r="L326">
        <v>3</v>
      </c>
      <c r="M326">
        <v>4264</v>
      </c>
      <c r="N326">
        <v>91622825</v>
      </c>
      <c r="O326">
        <v>30</v>
      </c>
      <c r="P326" t="s">
        <v>42</v>
      </c>
      <c r="Q326" s="8" t="str">
        <f t="shared" si="5"/>
        <v>Early Stage</v>
      </c>
    </row>
    <row r="327" spans="1:17">
      <c r="A327" t="s">
        <v>724</v>
      </c>
      <c r="B327" t="s">
        <v>725</v>
      </c>
      <c r="C327" t="s">
        <v>60</v>
      </c>
      <c r="D327" t="s">
        <v>145</v>
      </c>
      <c r="E327" t="s">
        <v>160</v>
      </c>
      <c r="F327">
        <v>2016</v>
      </c>
      <c r="G327" s="2">
        <v>45257</v>
      </c>
      <c r="H327" t="s">
        <v>50</v>
      </c>
      <c r="I327">
        <v>886494</v>
      </c>
      <c r="J327">
        <v>819016672</v>
      </c>
      <c r="K327" t="s">
        <v>140</v>
      </c>
      <c r="L327">
        <v>14</v>
      </c>
      <c r="M327">
        <v>2777</v>
      </c>
      <c r="N327">
        <v>28165458</v>
      </c>
      <c r="O327">
        <v>8</v>
      </c>
      <c r="P327" t="s">
        <v>42</v>
      </c>
      <c r="Q327" s="8" t="str">
        <f t="shared" si="5"/>
        <v>Near Unicorn</v>
      </c>
    </row>
    <row r="328" spans="1:17">
      <c r="A328" t="s">
        <v>726</v>
      </c>
      <c r="B328" t="s">
        <v>727</v>
      </c>
      <c r="C328" t="s">
        <v>26</v>
      </c>
      <c r="D328" t="s">
        <v>34</v>
      </c>
      <c r="E328" t="s">
        <v>35</v>
      </c>
      <c r="F328">
        <v>2011</v>
      </c>
      <c r="G328" s="2">
        <v>44461</v>
      </c>
      <c r="H328" t="s">
        <v>80</v>
      </c>
      <c r="I328">
        <v>29980642</v>
      </c>
      <c r="J328">
        <v>443625622</v>
      </c>
      <c r="K328" t="s">
        <v>41</v>
      </c>
      <c r="L328">
        <v>15</v>
      </c>
      <c r="M328">
        <v>3242</v>
      </c>
      <c r="N328">
        <v>91170128</v>
      </c>
      <c r="O328">
        <v>5</v>
      </c>
      <c r="P328" t="s">
        <v>37</v>
      </c>
      <c r="Q328" s="8" t="str">
        <f t="shared" si="5"/>
        <v>Early Stage</v>
      </c>
    </row>
    <row r="329" spans="1:17">
      <c r="A329" t="s">
        <v>728</v>
      </c>
      <c r="B329" t="s">
        <v>729</v>
      </c>
      <c r="C329" t="s">
        <v>26</v>
      </c>
      <c r="D329" t="s">
        <v>46</v>
      </c>
      <c r="E329" t="s">
        <v>46</v>
      </c>
      <c r="F329">
        <v>2017</v>
      </c>
      <c r="G329" s="2">
        <v>44839</v>
      </c>
      <c r="H329" t="s">
        <v>93</v>
      </c>
      <c r="I329">
        <v>48510174</v>
      </c>
      <c r="J329">
        <v>332815899</v>
      </c>
      <c r="K329" t="s">
        <v>149</v>
      </c>
      <c r="L329">
        <v>14</v>
      </c>
      <c r="M329">
        <v>3665</v>
      </c>
      <c r="N329">
        <v>12980436</v>
      </c>
      <c r="O329">
        <v>30</v>
      </c>
      <c r="P329" t="s">
        <v>37</v>
      </c>
      <c r="Q329" s="8" t="str">
        <f t="shared" si="5"/>
        <v>Early Stage</v>
      </c>
    </row>
    <row r="330" spans="1:17">
      <c r="A330" t="s">
        <v>730</v>
      </c>
      <c r="B330" t="s">
        <v>731</v>
      </c>
      <c r="C330" t="s">
        <v>40</v>
      </c>
      <c r="D330" t="s">
        <v>68</v>
      </c>
      <c r="E330" t="s">
        <v>76</v>
      </c>
      <c r="F330">
        <v>2014</v>
      </c>
      <c r="G330" s="2">
        <v>45801</v>
      </c>
      <c r="H330" t="s">
        <v>77</v>
      </c>
      <c r="I330">
        <v>28341919</v>
      </c>
      <c r="J330">
        <v>525692502</v>
      </c>
      <c r="K330" t="s">
        <v>149</v>
      </c>
      <c r="L330">
        <v>14</v>
      </c>
      <c r="M330">
        <v>2911</v>
      </c>
      <c r="N330">
        <v>83860422</v>
      </c>
      <c r="O330">
        <v>22</v>
      </c>
      <c r="P330" t="s">
        <v>23</v>
      </c>
      <c r="Q330" s="8" t="str">
        <f t="shared" si="5"/>
        <v>Early Stage</v>
      </c>
    </row>
    <row r="331" spans="1:17">
      <c r="A331" t="s">
        <v>732</v>
      </c>
      <c r="B331" t="s">
        <v>733</v>
      </c>
      <c r="C331" t="s">
        <v>49</v>
      </c>
      <c r="D331" t="s">
        <v>133</v>
      </c>
      <c r="E331" t="s">
        <v>134</v>
      </c>
      <c r="F331">
        <v>2017</v>
      </c>
      <c r="G331" s="2">
        <v>45693</v>
      </c>
      <c r="H331" t="s">
        <v>93</v>
      </c>
      <c r="I331">
        <v>15032453</v>
      </c>
      <c r="J331">
        <v>801687567</v>
      </c>
      <c r="K331" t="s">
        <v>30</v>
      </c>
      <c r="L331">
        <v>8</v>
      </c>
      <c r="M331">
        <v>2809</v>
      </c>
      <c r="N331">
        <v>73918325</v>
      </c>
      <c r="O331">
        <v>1</v>
      </c>
      <c r="P331" t="s">
        <v>23</v>
      </c>
      <c r="Q331" s="8" t="str">
        <f t="shared" si="5"/>
        <v>Near Unicorn</v>
      </c>
    </row>
    <row r="332" spans="1:17">
      <c r="A332" t="s">
        <v>734</v>
      </c>
      <c r="B332" t="s">
        <v>735</v>
      </c>
      <c r="C332" t="s">
        <v>45</v>
      </c>
      <c r="D332" t="s">
        <v>19</v>
      </c>
      <c r="E332" t="s">
        <v>20</v>
      </c>
      <c r="F332">
        <v>2024</v>
      </c>
      <c r="G332" s="2">
        <v>45507</v>
      </c>
      <c r="H332" t="s">
        <v>80</v>
      </c>
      <c r="I332">
        <v>46819572</v>
      </c>
      <c r="J332">
        <v>867144479</v>
      </c>
      <c r="K332" t="s">
        <v>140</v>
      </c>
      <c r="L332">
        <v>15</v>
      </c>
      <c r="M332">
        <v>3503</v>
      </c>
      <c r="N332">
        <v>34783740</v>
      </c>
      <c r="O332">
        <v>22</v>
      </c>
      <c r="P332" t="s">
        <v>23</v>
      </c>
      <c r="Q332" s="8" t="str">
        <f t="shared" si="5"/>
        <v>Near Unicorn</v>
      </c>
    </row>
    <row r="333" spans="1:17">
      <c r="A333" t="s">
        <v>736</v>
      </c>
      <c r="B333" t="s">
        <v>737</v>
      </c>
      <c r="C333" t="s">
        <v>18</v>
      </c>
      <c r="D333" t="s">
        <v>68</v>
      </c>
      <c r="E333" t="s">
        <v>76</v>
      </c>
      <c r="F333">
        <v>2021</v>
      </c>
      <c r="G333" s="2">
        <v>44796</v>
      </c>
      <c r="H333" t="s">
        <v>50</v>
      </c>
      <c r="I333">
        <v>28373193</v>
      </c>
      <c r="J333">
        <v>325787171</v>
      </c>
      <c r="K333" t="s">
        <v>41</v>
      </c>
      <c r="L333">
        <v>13</v>
      </c>
      <c r="M333">
        <v>3096</v>
      </c>
      <c r="N333">
        <v>23183529</v>
      </c>
      <c r="O333">
        <v>17</v>
      </c>
      <c r="P333" t="s">
        <v>23</v>
      </c>
      <c r="Q333" s="8" t="str">
        <f t="shared" si="5"/>
        <v>Early Stage</v>
      </c>
    </row>
    <row r="334" spans="1:17">
      <c r="A334" t="s">
        <v>738</v>
      </c>
      <c r="B334" t="s">
        <v>739</v>
      </c>
      <c r="C334" t="s">
        <v>26</v>
      </c>
      <c r="D334" t="s">
        <v>72</v>
      </c>
      <c r="E334" t="s">
        <v>73</v>
      </c>
      <c r="F334">
        <v>2010</v>
      </c>
      <c r="G334" s="2">
        <v>45485</v>
      </c>
      <c r="H334" t="s">
        <v>29</v>
      </c>
      <c r="I334">
        <v>11390137</v>
      </c>
      <c r="J334">
        <v>189564436</v>
      </c>
      <c r="K334" t="s">
        <v>114</v>
      </c>
      <c r="L334">
        <v>13</v>
      </c>
      <c r="M334">
        <v>4784</v>
      </c>
      <c r="N334">
        <v>93887077</v>
      </c>
      <c r="O334">
        <v>6</v>
      </c>
      <c r="P334" t="s">
        <v>31</v>
      </c>
      <c r="Q334" s="8" t="str">
        <f t="shared" si="5"/>
        <v>Early Stage</v>
      </c>
    </row>
    <row r="335" spans="1:17">
      <c r="A335" t="s">
        <v>740</v>
      </c>
      <c r="B335" t="s">
        <v>741</v>
      </c>
      <c r="C335" t="s">
        <v>18</v>
      </c>
      <c r="D335" t="s">
        <v>54</v>
      </c>
      <c r="E335" t="s">
        <v>55</v>
      </c>
      <c r="F335">
        <v>2016</v>
      </c>
      <c r="G335" s="2">
        <v>45796</v>
      </c>
      <c r="H335" t="s">
        <v>29</v>
      </c>
      <c r="I335">
        <v>38243403</v>
      </c>
      <c r="J335">
        <v>882522506</v>
      </c>
      <c r="K335" t="s">
        <v>62</v>
      </c>
      <c r="L335">
        <v>10</v>
      </c>
      <c r="M335">
        <v>3768</v>
      </c>
      <c r="N335">
        <v>55714107</v>
      </c>
      <c r="O335">
        <v>29</v>
      </c>
      <c r="P335" t="s">
        <v>37</v>
      </c>
      <c r="Q335" s="8" t="str">
        <f t="shared" si="5"/>
        <v>Near Unicorn</v>
      </c>
    </row>
    <row r="336" spans="1:17">
      <c r="A336" t="s">
        <v>742</v>
      </c>
      <c r="B336" t="s">
        <v>743</v>
      </c>
      <c r="C336" t="s">
        <v>26</v>
      </c>
      <c r="D336" t="s">
        <v>145</v>
      </c>
      <c r="E336" t="s">
        <v>160</v>
      </c>
      <c r="F336">
        <v>2017</v>
      </c>
      <c r="G336" s="2">
        <v>44362</v>
      </c>
      <c r="H336" t="s">
        <v>80</v>
      </c>
      <c r="I336">
        <v>9550635</v>
      </c>
      <c r="J336">
        <v>273315403</v>
      </c>
      <c r="K336" t="s">
        <v>140</v>
      </c>
      <c r="L336">
        <v>7</v>
      </c>
      <c r="M336">
        <v>631</v>
      </c>
      <c r="N336">
        <v>64689253</v>
      </c>
      <c r="O336">
        <v>30</v>
      </c>
      <c r="P336" t="s">
        <v>23</v>
      </c>
      <c r="Q336" s="8" t="str">
        <f t="shared" si="5"/>
        <v>Early Stage</v>
      </c>
    </row>
    <row r="337" spans="1:17">
      <c r="A337" t="s">
        <v>744</v>
      </c>
      <c r="B337" t="s">
        <v>745</v>
      </c>
      <c r="C337" t="s">
        <v>60</v>
      </c>
      <c r="D337" t="s">
        <v>19</v>
      </c>
      <c r="E337" t="s">
        <v>20</v>
      </c>
      <c r="F337">
        <v>2015</v>
      </c>
      <c r="G337" s="2">
        <v>45924</v>
      </c>
      <c r="H337" t="s">
        <v>93</v>
      </c>
      <c r="I337">
        <v>40571619</v>
      </c>
      <c r="J337">
        <v>564578915</v>
      </c>
      <c r="K337" t="s">
        <v>30</v>
      </c>
      <c r="L337">
        <v>10</v>
      </c>
      <c r="M337">
        <v>3036</v>
      </c>
      <c r="N337">
        <v>76977843</v>
      </c>
      <c r="O337">
        <v>7</v>
      </c>
      <c r="P337" t="s">
        <v>37</v>
      </c>
      <c r="Q337" s="8" t="str">
        <f t="shared" si="5"/>
        <v>Early Stage</v>
      </c>
    </row>
    <row r="338" spans="1:17">
      <c r="A338" t="s">
        <v>746</v>
      </c>
      <c r="B338" t="s">
        <v>747</v>
      </c>
      <c r="C338" t="s">
        <v>96</v>
      </c>
      <c r="D338" t="s">
        <v>27</v>
      </c>
      <c r="E338" t="s">
        <v>229</v>
      </c>
      <c r="F338">
        <v>2017</v>
      </c>
      <c r="G338" s="2">
        <v>44574</v>
      </c>
      <c r="H338" t="s">
        <v>29</v>
      </c>
      <c r="I338">
        <v>43119262</v>
      </c>
      <c r="J338">
        <v>224608537</v>
      </c>
      <c r="K338" t="s">
        <v>149</v>
      </c>
      <c r="L338">
        <v>10</v>
      </c>
      <c r="M338">
        <v>2108</v>
      </c>
      <c r="N338">
        <v>3944906</v>
      </c>
      <c r="O338">
        <v>15</v>
      </c>
      <c r="P338" t="s">
        <v>31</v>
      </c>
      <c r="Q338" s="8" t="str">
        <f t="shared" si="5"/>
        <v>Early Stage</v>
      </c>
    </row>
    <row r="339" spans="1:17">
      <c r="A339" t="s">
        <v>748</v>
      </c>
      <c r="B339" t="s">
        <v>749</v>
      </c>
      <c r="C339" t="s">
        <v>45</v>
      </c>
      <c r="D339" t="s">
        <v>27</v>
      </c>
      <c r="E339" t="s">
        <v>229</v>
      </c>
      <c r="F339">
        <v>2018</v>
      </c>
      <c r="G339" s="2">
        <v>44204</v>
      </c>
      <c r="H339" t="s">
        <v>93</v>
      </c>
      <c r="I339">
        <v>4248722</v>
      </c>
      <c r="J339">
        <v>82631852</v>
      </c>
      <c r="K339" t="s">
        <v>36</v>
      </c>
      <c r="L339">
        <v>4</v>
      </c>
      <c r="M339">
        <v>1392</v>
      </c>
      <c r="N339">
        <v>63349701</v>
      </c>
      <c r="O339">
        <v>1</v>
      </c>
      <c r="P339" t="s">
        <v>31</v>
      </c>
      <c r="Q339" s="8" t="str">
        <f t="shared" si="5"/>
        <v>Early Stage</v>
      </c>
    </row>
    <row r="340" spans="1:17">
      <c r="A340" t="s">
        <v>750</v>
      </c>
      <c r="B340" t="s">
        <v>751</v>
      </c>
      <c r="C340" t="s">
        <v>53</v>
      </c>
      <c r="D340" t="s">
        <v>145</v>
      </c>
      <c r="E340" t="s">
        <v>146</v>
      </c>
      <c r="F340">
        <v>2019</v>
      </c>
      <c r="G340" s="2">
        <v>45029</v>
      </c>
      <c r="H340" t="s">
        <v>21</v>
      </c>
      <c r="I340">
        <v>33057927</v>
      </c>
      <c r="J340">
        <v>696248104</v>
      </c>
      <c r="K340" t="s">
        <v>149</v>
      </c>
      <c r="L340">
        <v>5</v>
      </c>
      <c r="M340">
        <v>2365</v>
      </c>
      <c r="N340">
        <v>47293193</v>
      </c>
      <c r="O340">
        <v>37</v>
      </c>
      <c r="P340" t="s">
        <v>23</v>
      </c>
      <c r="Q340" s="8" t="str">
        <f t="shared" si="5"/>
        <v>Early Stage</v>
      </c>
    </row>
    <row r="341" spans="1:17">
      <c r="A341" t="s">
        <v>752</v>
      </c>
      <c r="B341" t="s">
        <v>753</v>
      </c>
      <c r="C341" t="s">
        <v>67</v>
      </c>
      <c r="D341" t="s">
        <v>88</v>
      </c>
      <c r="E341" t="s">
        <v>163</v>
      </c>
      <c r="F341">
        <v>2014</v>
      </c>
      <c r="G341" s="2">
        <v>44449</v>
      </c>
      <c r="H341" t="s">
        <v>23</v>
      </c>
      <c r="I341">
        <v>15012139</v>
      </c>
      <c r="J341">
        <v>209828342</v>
      </c>
      <c r="K341" t="s">
        <v>62</v>
      </c>
      <c r="L341">
        <v>15</v>
      </c>
      <c r="M341">
        <v>365</v>
      </c>
      <c r="N341">
        <v>56417526</v>
      </c>
      <c r="O341">
        <v>22</v>
      </c>
      <c r="P341" t="s">
        <v>31</v>
      </c>
      <c r="Q341" s="8" t="str">
        <f t="shared" si="5"/>
        <v>Early Stage</v>
      </c>
    </row>
    <row r="342" spans="1:17">
      <c r="A342" t="s">
        <v>754</v>
      </c>
      <c r="B342" t="s">
        <v>755</v>
      </c>
      <c r="C342" t="s">
        <v>53</v>
      </c>
      <c r="D342" t="s">
        <v>19</v>
      </c>
      <c r="E342" t="s">
        <v>20</v>
      </c>
      <c r="F342">
        <v>2010</v>
      </c>
      <c r="G342" s="2">
        <v>44478</v>
      </c>
      <c r="H342" t="s">
        <v>21</v>
      </c>
      <c r="I342">
        <v>25408126</v>
      </c>
      <c r="J342">
        <v>677973632</v>
      </c>
      <c r="K342" t="s">
        <v>22</v>
      </c>
      <c r="L342">
        <v>14</v>
      </c>
      <c r="M342">
        <v>1858</v>
      </c>
      <c r="N342">
        <v>47609146</v>
      </c>
      <c r="O342">
        <v>23</v>
      </c>
      <c r="P342" t="s">
        <v>42</v>
      </c>
      <c r="Q342" s="8" t="str">
        <f t="shared" si="5"/>
        <v>Early Stage</v>
      </c>
    </row>
    <row r="343" spans="1:17">
      <c r="A343" t="s">
        <v>756</v>
      </c>
      <c r="B343" t="s">
        <v>757</v>
      </c>
      <c r="C343" t="s">
        <v>53</v>
      </c>
      <c r="D343" t="s">
        <v>145</v>
      </c>
      <c r="E343" t="s">
        <v>146</v>
      </c>
      <c r="F343">
        <v>2017</v>
      </c>
      <c r="G343" s="2">
        <v>45628</v>
      </c>
      <c r="H343" t="s">
        <v>77</v>
      </c>
      <c r="I343">
        <v>11307840</v>
      </c>
      <c r="J343">
        <v>389926426</v>
      </c>
      <c r="K343" t="s">
        <v>62</v>
      </c>
      <c r="L343">
        <v>14</v>
      </c>
      <c r="M343">
        <v>1579</v>
      </c>
      <c r="N343">
        <v>4891641</v>
      </c>
      <c r="O343">
        <v>40</v>
      </c>
      <c r="P343" t="s">
        <v>37</v>
      </c>
      <c r="Q343" s="8" t="str">
        <f t="shared" si="5"/>
        <v>Early Stage</v>
      </c>
    </row>
    <row r="344" spans="1:17">
      <c r="A344" t="s">
        <v>758</v>
      </c>
      <c r="B344" t="s">
        <v>759</v>
      </c>
      <c r="C344" t="s">
        <v>92</v>
      </c>
      <c r="D344" t="s">
        <v>145</v>
      </c>
      <c r="E344" t="s">
        <v>160</v>
      </c>
      <c r="F344">
        <v>2019</v>
      </c>
      <c r="G344" s="2">
        <v>44364</v>
      </c>
      <c r="H344" t="s">
        <v>23</v>
      </c>
      <c r="I344">
        <v>7841625</v>
      </c>
      <c r="J344">
        <v>587927802</v>
      </c>
      <c r="K344" t="s">
        <v>36</v>
      </c>
      <c r="L344">
        <v>8</v>
      </c>
      <c r="M344">
        <v>2036</v>
      </c>
      <c r="N344">
        <v>55198154</v>
      </c>
      <c r="O344">
        <v>20</v>
      </c>
      <c r="P344" t="s">
        <v>23</v>
      </c>
      <c r="Q344" s="8" t="str">
        <f t="shared" si="5"/>
        <v>Early Stage</v>
      </c>
    </row>
    <row r="345" spans="1:17">
      <c r="A345" t="s">
        <v>760</v>
      </c>
      <c r="B345" t="s">
        <v>761</v>
      </c>
      <c r="C345" t="s">
        <v>53</v>
      </c>
      <c r="D345" t="s">
        <v>54</v>
      </c>
      <c r="E345" t="s">
        <v>55</v>
      </c>
      <c r="F345">
        <v>2010</v>
      </c>
      <c r="G345" s="2">
        <v>45266</v>
      </c>
      <c r="H345" t="s">
        <v>50</v>
      </c>
      <c r="I345">
        <v>903142</v>
      </c>
      <c r="J345">
        <v>254980219</v>
      </c>
      <c r="K345" t="s">
        <v>62</v>
      </c>
      <c r="L345">
        <v>11</v>
      </c>
      <c r="M345">
        <v>3949</v>
      </c>
      <c r="N345">
        <v>53799976</v>
      </c>
      <c r="O345">
        <v>25</v>
      </c>
      <c r="P345" t="s">
        <v>42</v>
      </c>
      <c r="Q345" s="8" t="str">
        <f t="shared" si="5"/>
        <v>Early Stage</v>
      </c>
    </row>
    <row r="346" spans="1:17">
      <c r="A346" t="s">
        <v>762</v>
      </c>
      <c r="B346" t="s">
        <v>763</v>
      </c>
      <c r="C346" t="s">
        <v>49</v>
      </c>
      <c r="D346" t="s">
        <v>145</v>
      </c>
      <c r="E346" t="s">
        <v>160</v>
      </c>
      <c r="F346">
        <v>2022</v>
      </c>
      <c r="G346" s="2">
        <v>44480</v>
      </c>
      <c r="H346" t="s">
        <v>50</v>
      </c>
      <c r="I346">
        <v>47027060</v>
      </c>
      <c r="J346">
        <v>767487788</v>
      </c>
      <c r="K346" t="s">
        <v>140</v>
      </c>
      <c r="L346">
        <v>11</v>
      </c>
      <c r="M346">
        <v>4892</v>
      </c>
      <c r="N346">
        <v>83188483</v>
      </c>
      <c r="O346">
        <v>18</v>
      </c>
      <c r="P346" t="s">
        <v>31</v>
      </c>
      <c r="Q346" s="8" t="str">
        <f t="shared" si="5"/>
        <v>Early Stage</v>
      </c>
    </row>
    <row r="347" spans="1:17">
      <c r="A347" t="s">
        <v>764</v>
      </c>
      <c r="B347" t="s">
        <v>765</v>
      </c>
      <c r="C347" t="s">
        <v>45</v>
      </c>
      <c r="D347" t="s">
        <v>46</v>
      </c>
      <c r="E347" t="s">
        <v>46</v>
      </c>
      <c r="F347">
        <v>2020</v>
      </c>
      <c r="G347" s="2">
        <v>45529</v>
      </c>
      <c r="H347" t="s">
        <v>80</v>
      </c>
      <c r="I347">
        <v>18556738</v>
      </c>
      <c r="J347">
        <v>599328642</v>
      </c>
      <c r="K347" t="s">
        <v>30</v>
      </c>
      <c r="L347">
        <v>6</v>
      </c>
      <c r="M347">
        <v>3831</v>
      </c>
      <c r="N347">
        <v>38090392</v>
      </c>
      <c r="O347">
        <v>7</v>
      </c>
      <c r="P347" t="s">
        <v>42</v>
      </c>
      <c r="Q347" s="8" t="str">
        <f t="shared" si="5"/>
        <v>Early Stage</v>
      </c>
    </row>
    <row r="348" spans="1:17">
      <c r="A348" t="s">
        <v>766</v>
      </c>
      <c r="B348" t="s">
        <v>767</v>
      </c>
      <c r="C348" t="s">
        <v>67</v>
      </c>
      <c r="D348" t="s">
        <v>88</v>
      </c>
      <c r="E348" t="s">
        <v>89</v>
      </c>
      <c r="F348">
        <v>2023</v>
      </c>
      <c r="G348" s="2">
        <v>46078</v>
      </c>
      <c r="H348" t="s">
        <v>23</v>
      </c>
      <c r="I348">
        <v>6621492</v>
      </c>
      <c r="J348">
        <v>888474890</v>
      </c>
      <c r="K348" t="s">
        <v>41</v>
      </c>
      <c r="L348">
        <v>14</v>
      </c>
      <c r="M348">
        <v>1145</v>
      </c>
      <c r="N348">
        <v>88577055</v>
      </c>
      <c r="O348">
        <v>21</v>
      </c>
      <c r="P348" t="s">
        <v>42</v>
      </c>
      <c r="Q348" s="8" t="str">
        <f t="shared" si="5"/>
        <v>Near Unicorn</v>
      </c>
    </row>
    <row r="349" spans="1:17">
      <c r="A349" t="s">
        <v>768</v>
      </c>
      <c r="B349" t="s">
        <v>769</v>
      </c>
      <c r="C349" t="s">
        <v>40</v>
      </c>
      <c r="D349" t="s">
        <v>88</v>
      </c>
      <c r="E349" t="s">
        <v>89</v>
      </c>
      <c r="F349">
        <v>2014</v>
      </c>
      <c r="G349" s="2">
        <v>44401</v>
      </c>
      <c r="H349" t="s">
        <v>93</v>
      </c>
      <c r="I349">
        <v>16341833</v>
      </c>
      <c r="J349">
        <v>981079777</v>
      </c>
      <c r="K349" t="s">
        <v>62</v>
      </c>
      <c r="L349">
        <v>10</v>
      </c>
      <c r="M349">
        <v>4850</v>
      </c>
      <c r="N349">
        <v>53700418</v>
      </c>
      <c r="O349">
        <v>36</v>
      </c>
      <c r="P349" t="s">
        <v>23</v>
      </c>
      <c r="Q349" s="8" t="str">
        <f t="shared" si="5"/>
        <v>Near Unicorn</v>
      </c>
    </row>
    <row r="350" spans="1:17">
      <c r="A350" t="s">
        <v>770</v>
      </c>
      <c r="B350" t="s">
        <v>771</v>
      </c>
      <c r="C350" t="s">
        <v>18</v>
      </c>
      <c r="D350" t="s">
        <v>133</v>
      </c>
      <c r="E350" t="s">
        <v>134</v>
      </c>
      <c r="F350">
        <v>2011</v>
      </c>
      <c r="G350" s="2">
        <v>44860</v>
      </c>
      <c r="H350" t="s">
        <v>21</v>
      </c>
      <c r="I350">
        <v>45210213</v>
      </c>
      <c r="J350">
        <v>707348881</v>
      </c>
      <c r="K350" t="s">
        <v>140</v>
      </c>
      <c r="L350">
        <v>7</v>
      </c>
      <c r="M350">
        <v>861</v>
      </c>
      <c r="N350">
        <v>57909014</v>
      </c>
      <c r="O350">
        <v>30</v>
      </c>
      <c r="P350" t="s">
        <v>23</v>
      </c>
      <c r="Q350" s="8" t="str">
        <f t="shared" si="5"/>
        <v>Early Stage</v>
      </c>
    </row>
    <row r="351" spans="1:17">
      <c r="A351" t="s">
        <v>772</v>
      </c>
      <c r="B351" t="s">
        <v>773</v>
      </c>
      <c r="C351" t="s">
        <v>67</v>
      </c>
      <c r="D351" t="s">
        <v>46</v>
      </c>
      <c r="E351" t="s">
        <v>46</v>
      </c>
      <c r="F351">
        <v>2023</v>
      </c>
      <c r="G351" s="2">
        <v>44805</v>
      </c>
      <c r="H351" t="s">
        <v>50</v>
      </c>
      <c r="I351">
        <v>20269918</v>
      </c>
      <c r="J351">
        <v>472528561</v>
      </c>
      <c r="K351" t="s">
        <v>30</v>
      </c>
      <c r="L351">
        <v>10</v>
      </c>
      <c r="M351">
        <v>1318</v>
      </c>
      <c r="N351">
        <v>63970927</v>
      </c>
      <c r="O351">
        <v>12</v>
      </c>
      <c r="P351" t="s">
        <v>23</v>
      </c>
      <c r="Q351" s="8" t="str">
        <f t="shared" si="5"/>
        <v>Early Stage</v>
      </c>
    </row>
    <row r="352" spans="1:17">
      <c r="A352" t="s">
        <v>774</v>
      </c>
      <c r="B352" t="s">
        <v>775</v>
      </c>
      <c r="C352" t="s">
        <v>18</v>
      </c>
      <c r="D352" t="s">
        <v>133</v>
      </c>
      <c r="E352" t="s">
        <v>134</v>
      </c>
      <c r="F352">
        <v>2013</v>
      </c>
      <c r="G352" s="2">
        <v>46018</v>
      </c>
      <c r="H352" t="s">
        <v>77</v>
      </c>
      <c r="I352">
        <v>35688968</v>
      </c>
      <c r="J352">
        <v>902232667</v>
      </c>
      <c r="K352" t="s">
        <v>41</v>
      </c>
      <c r="L352">
        <v>6</v>
      </c>
      <c r="M352">
        <v>3999</v>
      </c>
      <c r="N352">
        <v>30902307</v>
      </c>
      <c r="O352">
        <v>21</v>
      </c>
      <c r="P352" t="s">
        <v>42</v>
      </c>
      <c r="Q352" s="8" t="str">
        <f t="shared" si="5"/>
        <v>Near Unicorn</v>
      </c>
    </row>
    <row r="353" spans="1:17">
      <c r="A353" t="s">
        <v>776</v>
      </c>
      <c r="B353" t="s">
        <v>777</v>
      </c>
      <c r="C353" t="s">
        <v>67</v>
      </c>
      <c r="D353" t="s">
        <v>88</v>
      </c>
      <c r="E353" t="s">
        <v>163</v>
      </c>
      <c r="F353">
        <v>2019</v>
      </c>
      <c r="G353" s="2">
        <v>45200</v>
      </c>
      <c r="H353" t="s">
        <v>80</v>
      </c>
      <c r="I353">
        <v>3612247</v>
      </c>
      <c r="J353">
        <v>743180326</v>
      </c>
      <c r="K353" t="s">
        <v>36</v>
      </c>
      <c r="L353">
        <v>15</v>
      </c>
      <c r="M353">
        <v>4655</v>
      </c>
      <c r="N353">
        <v>32703777</v>
      </c>
      <c r="O353">
        <v>38</v>
      </c>
      <c r="P353" t="s">
        <v>42</v>
      </c>
      <c r="Q353" s="8" t="str">
        <f t="shared" si="5"/>
        <v>Early Stage</v>
      </c>
    </row>
    <row r="354" spans="1:17">
      <c r="A354" t="s">
        <v>778</v>
      </c>
      <c r="B354" t="s">
        <v>779</v>
      </c>
      <c r="C354" t="s">
        <v>96</v>
      </c>
      <c r="D354" t="s">
        <v>145</v>
      </c>
      <c r="E354" t="s">
        <v>160</v>
      </c>
      <c r="F354">
        <v>2019</v>
      </c>
      <c r="G354" s="2">
        <v>45690</v>
      </c>
      <c r="H354" t="s">
        <v>29</v>
      </c>
      <c r="I354">
        <v>14536421</v>
      </c>
      <c r="J354">
        <v>223253546</v>
      </c>
      <c r="K354" t="s">
        <v>36</v>
      </c>
      <c r="L354">
        <v>1</v>
      </c>
      <c r="M354">
        <v>1731</v>
      </c>
      <c r="N354">
        <v>24943945</v>
      </c>
      <c r="O354">
        <v>14</v>
      </c>
      <c r="P354" t="s">
        <v>42</v>
      </c>
      <c r="Q354" s="8" t="str">
        <f t="shared" si="5"/>
        <v>Early Stage</v>
      </c>
    </row>
    <row r="355" spans="1:17">
      <c r="A355" t="s">
        <v>780</v>
      </c>
      <c r="B355" t="s">
        <v>781</v>
      </c>
      <c r="C355" t="s">
        <v>18</v>
      </c>
      <c r="D355" t="s">
        <v>46</v>
      </c>
      <c r="E355" t="s">
        <v>46</v>
      </c>
      <c r="F355">
        <v>2021</v>
      </c>
      <c r="G355" s="2">
        <v>45310</v>
      </c>
      <c r="H355" t="s">
        <v>23</v>
      </c>
      <c r="I355">
        <v>9592268</v>
      </c>
      <c r="J355">
        <v>496998810</v>
      </c>
      <c r="K355" t="s">
        <v>149</v>
      </c>
      <c r="L355">
        <v>6</v>
      </c>
      <c r="M355">
        <v>3219</v>
      </c>
      <c r="N355">
        <v>55431095</v>
      </c>
      <c r="O355">
        <v>16</v>
      </c>
      <c r="P355" t="s">
        <v>23</v>
      </c>
      <c r="Q355" s="8" t="str">
        <f t="shared" si="5"/>
        <v>Early Stage</v>
      </c>
    </row>
    <row r="356" spans="1:17">
      <c r="A356" t="s">
        <v>782</v>
      </c>
      <c r="B356" t="s">
        <v>783</v>
      </c>
      <c r="C356" t="s">
        <v>26</v>
      </c>
      <c r="D356" t="s">
        <v>54</v>
      </c>
      <c r="E356" t="s">
        <v>61</v>
      </c>
      <c r="F356">
        <v>2015</v>
      </c>
      <c r="G356" s="2">
        <v>45724</v>
      </c>
      <c r="H356" t="s">
        <v>21</v>
      </c>
      <c r="I356">
        <v>38407936</v>
      </c>
      <c r="J356">
        <v>507130663</v>
      </c>
      <c r="K356" t="s">
        <v>30</v>
      </c>
      <c r="L356">
        <v>1</v>
      </c>
      <c r="M356">
        <v>2175</v>
      </c>
      <c r="N356">
        <v>86559485</v>
      </c>
      <c r="O356">
        <v>21</v>
      </c>
      <c r="P356" t="s">
        <v>23</v>
      </c>
      <c r="Q356" s="8" t="str">
        <f t="shared" si="5"/>
        <v>Early Stage</v>
      </c>
    </row>
    <row r="357" spans="1:17">
      <c r="A357" t="s">
        <v>784</v>
      </c>
      <c r="B357" t="s">
        <v>785</v>
      </c>
      <c r="C357" t="s">
        <v>26</v>
      </c>
      <c r="D357" t="s">
        <v>46</v>
      </c>
      <c r="E357" t="s">
        <v>46</v>
      </c>
      <c r="F357">
        <v>2023</v>
      </c>
      <c r="G357" s="2">
        <v>45481</v>
      </c>
      <c r="H357" t="s">
        <v>23</v>
      </c>
      <c r="I357">
        <v>39122117</v>
      </c>
      <c r="J357">
        <v>100547332</v>
      </c>
      <c r="K357" t="s">
        <v>30</v>
      </c>
      <c r="L357">
        <v>2</v>
      </c>
      <c r="M357">
        <v>1736</v>
      </c>
      <c r="N357">
        <v>94434956</v>
      </c>
      <c r="O357">
        <v>36</v>
      </c>
      <c r="P357" t="s">
        <v>31</v>
      </c>
      <c r="Q357" s="8" t="str">
        <f t="shared" si="5"/>
        <v>Early Stage</v>
      </c>
    </row>
    <row r="358" spans="1:17">
      <c r="A358" t="s">
        <v>786</v>
      </c>
      <c r="B358" t="s">
        <v>787</v>
      </c>
      <c r="C358" t="s">
        <v>26</v>
      </c>
      <c r="D358" t="s">
        <v>27</v>
      </c>
      <c r="E358" t="s">
        <v>83</v>
      </c>
      <c r="F358">
        <v>2013</v>
      </c>
      <c r="G358" s="2">
        <v>46107</v>
      </c>
      <c r="H358" t="s">
        <v>29</v>
      </c>
      <c r="I358">
        <v>38057046</v>
      </c>
      <c r="J358">
        <v>783560325</v>
      </c>
      <c r="K358" t="s">
        <v>36</v>
      </c>
      <c r="L358">
        <v>15</v>
      </c>
      <c r="M358">
        <v>2632</v>
      </c>
      <c r="N358">
        <v>9164630</v>
      </c>
      <c r="O358">
        <v>3</v>
      </c>
      <c r="P358" t="s">
        <v>37</v>
      </c>
      <c r="Q358" s="8" t="str">
        <f t="shared" si="5"/>
        <v>Early Stage</v>
      </c>
    </row>
    <row r="359" spans="1:17">
      <c r="A359" t="s">
        <v>788</v>
      </c>
      <c r="B359" t="s">
        <v>789</v>
      </c>
      <c r="C359" t="s">
        <v>67</v>
      </c>
      <c r="D359" t="s">
        <v>72</v>
      </c>
      <c r="E359" t="s">
        <v>101</v>
      </c>
      <c r="F359">
        <v>2020</v>
      </c>
      <c r="G359" s="2">
        <v>45978</v>
      </c>
      <c r="H359" t="s">
        <v>21</v>
      </c>
      <c r="I359">
        <v>15173207</v>
      </c>
      <c r="J359">
        <v>730816355</v>
      </c>
      <c r="K359" t="s">
        <v>30</v>
      </c>
      <c r="L359">
        <v>12</v>
      </c>
      <c r="M359">
        <v>1354</v>
      </c>
      <c r="N359">
        <v>61383160</v>
      </c>
      <c r="O359">
        <v>6</v>
      </c>
      <c r="P359" t="s">
        <v>31</v>
      </c>
      <c r="Q359" s="8" t="str">
        <f t="shared" si="5"/>
        <v>Early Stage</v>
      </c>
    </row>
    <row r="360" spans="1:17">
      <c r="A360" t="s">
        <v>790</v>
      </c>
      <c r="B360" t="s">
        <v>791</v>
      </c>
      <c r="C360" t="s">
        <v>53</v>
      </c>
      <c r="D360" t="s">
        <v>145</v>
      </c>
      <c r="E360" t="s">
        <v>160</v>
      </c>
      <c r="F360">
        <v>2011</v>
      </c>
      <c r="G360" s="2">
        <v>46125</v>
      </c>
      <c r="H360" t="s">
        <v>93</v>
      </c>
      <c r="I360">
        <v>38533902</v>
      </c>
      <c r="J360">
        <v>175120933</v>
      </c>
      <c r="K360" t="s">
        <v>149</v>
      </c>
      <c r="L360">
        <v>2</v>
      </c>
      <c r="M360">
        <v>1781</v>
      </c>
      <c r="N360">
        <v>27081938</v>
      </c>
      <c r="O360">
        <v>31</v>
      </c>
      <c r="P360" t="s">
        <v>42</v>
      </c>
      <c r="Q360" s="8" t="str">
        <f t="shared" si="5"/>
        <v>Early Stage</v>
      </c>
    </row>
    <row r="361" spans="1:17">
      <c r="A361" t="s">
        <v>792</v>
      </c>
      <c r="B361" t="s">
        <v>793</v>
      </c>
      <c r="C361" t="s">
        <v>67</v>
      </c>
      <c r="D361" t="s">
        <v>34</v>
      </c>
      <c r="E361" t="s">
        <v>35</v>
      </c>
      <c r="F361">
        <v>2023</v>
      </c>
      <c r="G361" s="2">
        <v>44966</v>
      </c>
      <c r="H361" t="s">
        <v>21</v>
      </c>
      <c r="I361">
        <v>30572615</v>
      </c>
      <c r="J361">
        <v>840435827</v>
      </c>
      <c r="K361" t="s">
        <v>62</v>
      </c>
      <c r="L361">
        <v>13</v>
      </c>
      <c r="M361">
        <v>2486</v>
      </c>
      <c r="N361">
        <v>82818824</v>
      </c>
      <c r="O361">
        <v>7</v>
      </c>
      <c r="P361" t="s">
        <v>42</v>
      </c>
      <c r="Q361" s="8" t="str">
        <f t="shared" si="5"/>
        <v>Near Unicorn</v>
      </c>
    </row>
    <row r="362" spans="1:17">
      <c r="A362" t="s">
        <v>794</v>
      </c>
      <c r="B362" t="s">
        <v>795</v>
      </c>
      <c r="C362" t="s">
        <v>92</v>
      </c>
      <c r="D362" t="s">
        <v>145</v>
      </c>
      <c r="E362" t="s">
        <v>146</v>
      </c>
      <c r="F362">
        <v>2019</v>
      </c>
      <c r="G362" s="2">
        <v>46042</v>
      </c>
      <c r="H362" t="s">
        <v>50</v>
      </c>
      <c r="I362">
        <v>35157688</v>
      </c>
      <c r="J362">
        <v>539535282</v>
      </c>
      <c r="K362" t="s">
        <v>36</v>
      </c>
      <c r="L362">
        <v>6</v>
      </c>
      <c r="M362">
        <v>3270</v>
      </c>
      <c r="N362">
        <v>62872968</v>
      </c>
      <c r="O362">
        <v>3</v>
      </c>
      <c r="P362" t="s">
        <v>37</v>
      </c>
      <c r="Q362" s="8" t="str">
        <f t="shared" si="5"/>
        <v>Early Stage</v>
      </c>
    </row>
    <row r="363" spans="1:17">
      <c r="A363" t="s">
        <v>796</v>
      </c>
      <c r="B363" t="s">
        <v>797</v>
      </c>
      <c r="C363" t="s">
        <v>26</v>
      </c>
      <c r="D363" t="s">
        <v>46</v>
      </c>
      <c r="E363" t="s">
        <v>46</v>
      </c>
      <c r="F363">
        <v>2011</v>
      </c>
      <c r="G363" s="2">
        <v>45315</v>
      </c>
      <c r="H363" t="s">
        <v>50</v>
      </c>
      <c r="I363">
        <v>41896994</v>
      </c>
      <c r="J363">
        <v>305886659</v>
      </c>
      <c r="K363" t="s">
        <v>114</v>
      </c>
      <c r="L363">
        <v>10</v>
      </c>
      <c r="M363">
        <v>706</v>
      </c>
      <c r="N363">
        <v>96077274</v>
      </c>
      <c r="O363">
        <v>30</v>
      </c>
      <c r="P363" t="s">
        <v>37</v>
      </c>
      <c r="Q363" s="8" t="str">
        <f t="shared" si="5"/>
        <v>Early Stage</v>
      </c>
    </row>
    <row r="364" spans="1:17">
      <c r="A364" t="s">
        <v>798</v>
      </c>
      <c r="B364" t="s">
        <v>799</v>
      </c>
      <c r="C364" t="s">
        <v>92</v>
      </c>
      <c r="D364" t="s">
        <v>72</v>
      </c>
      <c r="E364" t="s">
        <v>73</v>
      </c>
      <c r="F364">
        <v>2021</v>
      </c>
      <c r="G364" s="2">
        <v>45507</v>
      </c>
      <c r="H364" t="s">
        <v>50</v>
      </c>
      <c r="I364">
        <v>49680769</v>
      </c>
      <c r="J364">
        <v>382981182</v>
      </c>
      <c r="K364" t="s">
        <v>36</v>
      </c>
      <c r="L364">
        <v>4</v>
      </c>
      <c r="M364">
        <v>4587</v>
      </c>
      <c r="N364">
        <v>40823528</v>
      </c>
      <c r="O364">
        <v>30</v>
      </c>
      <c r="P364" t="s">
        <v>37</v>
      </c>
      <c r="Q364" s="8" t="str">
        <f t="shared" si="5"/>
        <v>Early Stage</v>
      </c>
    </row>
    <row r="365" spans="1:17">
      <c r="A365" t="s">
        <v>800</v>
      </c>
      <c r="B365" t="s">
        <v>801</v>
      </c>
      <c r="C365" t="s">
        <v>49</v>
      </c>
      <c r="D365" t="s">
        <v>145</v>
      </c>
      <c r="E365" t="s">
        <v>146</v>
      </c>
      <c r="F365">
        <v>2021</v>
      </c>
      <c r="G365" s="2">
        <v>45804</v>
      </c>
      <c r="H365" t="s">
        <v>50</v>
      </c>
      <c r="I365">
        <v>33845038</v>
      </c>
      <c r="J365">
        <v>600326996</v>
      </c>
      <c r="K365" t="s">
        <v>149</v>
      </c>
      <c r="L365">
        <v>14</v>
      </c>
      <c r="M365">
        <v>2460</v>
      </c>
      <c r="N365">
        <v>46644078</v>
      </c>
      <c r="O365">
        <v>36</v>
      </c>
      <c r="P365" t="s">
        <v>37</v>
      </c>
      <c r="Q365" s="8" t="str">
        <f t="shared" si="5"/>
        <v>Early Stage</v>
      </c>
    </row>
    <row r="366" spans="1:17">
      <c r="A366" t="s">
        <v>802</v>
      </c>
      <c r="B366" t="s">
        <v>803</v>
      </c>
      <c r="C366" t="s">
        <v>26</v>
      </c>
      <c r="D366" t="s">
        <v>27</v>
      </c>
      <c r="E366" t="s">
        <v>202</v>
      </c>
      <c r="F366">
        <v>2012</v>
      </c>
      <c r="G366" s="2">
        <v>44824</v>
      </c>
      <c r="H366" t="s">
        <v>50</v>
      </c>
      <c r="I366">
        <v>43042640</v>
      </c>
      <c r="J366">
        <v>984607551</v>
      </c>
      <c r="K366" t="s">
        <v>30</v>
      </c>
      <c r="L366">
        <v>13</v>
      </c>
      <c r="M366">
        <v>937</v>
      </c>
      <c r="N366">
        <v>15493871</v>
      </c>
      <c r="O366">
        <v>32</v>
      </c>
      <c r="P366" t="s">
        <v>37</v>
      </c>
      <c r="Q366" s="8" t="str">
        <f t="shared" si="5"/>
        <v>Near Unicorn</v>
      </c>
    </row>
    <row r="367" spans="1:17">
      <c r="A367" t="s">
        <v>804</v>
      </c>
      <c r="B367" t="s">
        <v>805</v>
      </c>
      <c r="C367" t="s">
        <v>49</v>
      </c>
      <c r="D367" t="s">
        <v>133</v>
      </c>
      <c r="E367" t="s">
        <v>180</v>
      </c>
      <c r="F367">
        <v>2015</v>
      </c>
      <c r="G367" s="2">
        <v>44343</v>
      </c>
      <c r="H367" t="s">
        <v>77</v>
      </c>
      <c r="I367">
        <v>42475677</v>
      </c>
      <c r="J367">
        <v>711473577</v>
      </c>
      <c r="K367" t="s">
        <v>62</v>
      </c>
      <c r="L367">
        <v>13</v>
      </c>
      <c r="M367">
        <v>4510</v>
      </c>
      <c r="N367">
        <v>28468297</v>
      </c>
      <c r="O367">
        <v>35</v>
      </c>
      <c r="P367" t="s">
        <v>31</v>
      </c>
      <c r="Q367" s="8" t="str">
        <f t="shared" si="5"/>
        <v>Early Stage</v>
      </c>
    </row>
    <row r="368" spans="1:17">
      <c r="A368" t="s">
        <v>806</v>
      </c>
      <c r="B368" t="s">
        <v>807</v>
      </c>
      <c r="C368" t="s">
        <v>45</v>
      </c>
      <c r="D368" t="s">
        <v>54</v>
      </c>
      <c r="E368" t="s">
        <v>55</v>
      </c>
      <c r="F368">
        <v>2010</v>
      </c>
      <c r="G368" s="2">
        <v>46148</v>
      </c>
      <c r="H368" t="s">
        <v>21</v>
      </c>
      <c r="I368">
        <v>26216538</v>
      </c>
      <c r="J368">
        <v>509167912</v>
      </c>
      <c r="K368" t="s">
        <v>140</v>
      </c>
      <c r="L368">
        <v>12</v>
      </c>
      <c r="M368">
        <v>489</v>
      </c>
      <c r="N368">
        <v>25872514</v>
      </c>
      <c r="O368">
        <v>20</v>
      </c>
      <c r="P368" t="s">
        <v>37</v>
      </c>
      <c r="Q368" s="8" t="str">
        <f t="shared" si="5"/>
        <v>Early Stage</v>
      </c>
    </row>
    <row r="369" spans="1:17">
      <c r="A369" t="s">
        <v>808</v>
      </c>
      <c r="B369" t="s">
        <v>809</v>
      </c>
      <c r="C369" t="s">
        <v>45</v>
      </c>
      <c r="D369" t="s">
        <v>46</v>
      </c>
      <c r="E369" t="s">
        <v>46</v>
      </c>
      <c r="F369">
        <v>2022</v>
      </c>
      <c r="G369" s="2">
        <v>45834</v>
      </c>
      <c r="H369" t="s">
        <v>93</v>
      </c>
      <c r="I369">
        <v>43876596</v>
      </c>
      <c r="J369">
        <v>783977510</v>
      </c>
      <c r="K369" t="s">
        <v>140</v>
      </c>
      <c r="L369">
        <v>3</v>
      </c>
      <c r="M369">
        <v>1365</v>
      </c>
      <c r="N369">
        <v>49520476</v>
      </c>
      <c r="O369">
        <v>3</v>
      </c>
      <c r="P369" t="s">
        <v>42</v>
      </c>
      <c r="Q369" s="8" t="str">
        <f t="shared" si="5"/>
        <v>Early Stage</v>
      </c>
    </row>
    <row r="370" spans="1:17">
      <c r="A370" t="s">
        <v>810</v>
      </c>
      <c r="B370" t="s">
        <v>811</v>
      </c>
      <c r="C370" t="s">
        <v>92</v>
      </c>
      <c r="D370" t="s">
        <v>19</v>
      </c>
      <c r="E370" t="s">
        <v>20</v>
      </c>
      <c r="F370">
        <v>2012</v>
      </c>
      <c r="G370" s="2">
        <v>44778</v>
      </c>
      <c r="H370" t="s">
        <v>29</v>
      </c>
      <c r="I370">
        <v>31547886</v>
      </c>
      <c r="J370">
        <v>35196763</v>
      </c>
      <c r="K370" t="s">
        <v>36</v>
      </c>
      <c r="L370">
        <v>14</v>
      </c>
      <c r="M370">
        <v>4427</v>
      </c>
      <c r="N370">
        <v>59786381</v>
      </c>
      <c r="O370">
        <v>25</v>
      </c>
      <c r="P370" t="s">
        <v>23</v>
      </c>
      <c r="Q370" s="8" t="str">
        <f t="shared" si="5"/>
        <v>Early Stage</v>
      </c>
    </row>
    <row r="371" spans="1:17">
      <c r="A371" t="s">
        <v>812</v>
      </c>
      <c r="B371" t="s">
        <v>813</v>
      </c>
      <c r="C371" t="s">
        <v>18</v>
      </c>
      <c r="D371" t="s">
        <v>27</v>
      </c>
      <c r="E371" t="s">
        <v>28</v>
      </c>
      <c r="F371">
        <v>2021</v>
      </c>
      <c r="G371" s="2">
        <v>44340</v>
      </c>
      <c r="H371" t="s">
        <v>29</v>
      </c>
      <c r="I371">
        <v>34799336</v>
      </c>
      <c r="J371">
        <v>784613179</v>
      </c>
      <c r="K371" t="s">
        <v>62</v>
      </c>
      <c r="L371">
        <v>4</v>
      </c>
      <c r="M371">
        <v>3593</v>
      </c>
      <c r="N371">
        <v>37014466</v>
      </c>
      <c r="O371">
        <v>10</v>
      </c>
      <c r="P371" t="s">
        <v>37</v>
      </c>
      <c r="Q371" s="8" t="str">
        <f t="shared" si="5"/>
        <v>Early Stage</v>
      </c>
    </row>
    <row r="372" spans="1:17">
      <c r="A372" t="s">
        <v>814</v>
      </c>
      <c r="B372" t="s">
        <v>815</v>
      </c>
      <c r="C372" t="s">
        <v>60</v>
      </c>
      <c r="D372" t="s">
        <v>27</v>
      </c>
      <c r="E372" t="s">
        <v>229</v>
      </c>
      <c r="F372">
        <v>2012</v>
      </c>
      <c r="G372" s="2">
        <v>45124</v>
      </c>
      <c r="H372" t="s">
        <v>23</v>
      </c>
      <c r="I372">
        <v>42861102</v>
      </c>
      <c r="J372">
        <v>672238413</v>
      </c>
      <c r="K372" t="s">
        <v>140</v>
      </c>
      <c r="L372">
        <v>1</v>
      </c>
      <c r="M372">
        <v>3436</v>
      </c>
      <c r="N372">
        <v>74175228</v>
      </c>
      <c r="O372">
        <v>5</v>
      </c>
      <c r="P372" t="s">
        <v>31</v>
      </c>
      <c r="Q372" s="8" t="str">
        <f t="shared" si="5"/>
        <v>Early Stage</v>
      </c>
    </row>
    <row r="373" spans="1:17">
      <c r="A373" t="s">
        <v>816</v>
      </c>
      <c r="B373" t="s">
        <v>817</v>
      </c>
      <c r="C373" t="s">
        <v>26</v>
      </c>
      <c r="D373" t="s">
        <v>72</v>
      </c>
      <c r="E373" t="s">
        <v>73</v>
      </c>
      <c r="F373">
        <v>2010</v>
      </c>
      <c r="G373" s="2">
        <v>45975</v>
      </c>
      <c r="H373" t="s">
        <v>50</v>
      </c>
      <c r="I373">
        <v>40700160</v>
      </c>
      <c r="J373">
        <v>209226862</v>
      </c>
      <c r="K373" t="s">
        <v>149</v>
      </c>
      <c r="L373">
        <v>14</v>
      </c>
      <c r="M373">
        <v>4305</v>
      </c>
      <c r="N373">
        <v>25636334</v>
      </c>
      <c r="O373">
        <v>4</v>
      </c>
      <c r="P373" t="s">
        <v>31</v>
      </c>
      <c r="Q373" s="8" t="str">
        <f t="shared" si="5"/>
        <v>Early Stage</v>
      </c>
    </row>
    <row r="374" spans="1:17">
      <c r="A374" t="s">
        <v>818</v>
      </c>
      <c r="B374" t="s">
        <v>819</v>
      </c>
      <c r="C374" t="s">
        <v>67</v>
      </c>
      <c r="D374" t="s">
        <v>46</v>
      </c>
      <c r="E374" t="s">
        <v>46</v>
      </c>
      <c r="F374">
        <v>2014</v>
      </c>
      <c r="G374" s="2">
        <v>44621</v>
      </c>
      <c r="H374" t="s">
        <v>21</v>
      </c>
      <c r="I374">
        <v>39256828</v>
      </c>
      <c r="J374">
        <v>63629005</v>
      </c>
      <c r="K374" t="s">
        <v>36</v>
      </c>
      <c r="L374">
        <v>5</v>
      </c>
      <c r="M374">
        <v>4675</v>
      </c>
      <c r="N374">
        <v>34235843</v>
      </c>
      <c r="O374">
        <v>37</v>
      </c>
      <c r="P374" t="s">
        <v>23</v>
      </c>
      <c r="Q374" s="8" t="str">
        <f t="shared" si="5"/>
        <v>Early Stage</v>
      </c>
    </row>
    <row r="375" spans="1:17">
      <c r="A375" t="s">
        <v>820</v>
      </c>
      <c r="B375" t="s">
        <v>821</v>
      </c>
      <c r="C375" t="s">
        <v>67</v>
      </c>
      <c r="D375" t="s">
        <v>27</v>
      </c>
      <c r="E375" t="s">
        <v>83</v>
      </c>
      <c r="F375">
        <v>2013</v>
      </c>
      <c r="G375" s="2">
        <v>45284</v>
      </c>
      <c r="H375" t="s">
        <v>29</v>
      </c>
      <c r="I375">
        <v>42849690</v>
      </c>
      <c r="J375">
        <v>26981971</v>
      </c>
      <c r="K375" t="s">
        <v>22</v>
      </c>
      <c r="L375">
        <v>3</v>
      </c>
      <c r="M375">
        <v>4159</v>
      </c>
      <c r="N375">
        <v>51413359</v>
      </c>
      <c r="O375">
        <v>17</v>
      </c>
      <c r="P375" t="s">
        <v>31</v>
      </c>
      <c r="Q375" s="8" t="str">
        <f t="shared" si="5"/>
        <v>Early Stage</v>
      </c>
    </row>
    <row r="376" spans="1:17">
      <c r="A376" t="s">
        <v>822</v>
      </c>
      <c r="B376" t="s">
        <v>823</v>
      </c>
      <c r="C376" t="s">
        <v>67</v>
      </c>
      <c r="D376" t="s">
        <v>34</v>
      </c>
      <c r="E376" t="s">
        <v>35</v>
      </c>
      <c r="F376">
        <v>2015</v>
      </c>
      <c r="G376" s="2">
        <v>45818</v>
      </c>
      <c r="H376" t="s">
        <v>77</v>
      </c>
      <c r="I376">
        <v>47932330</v>
      </c>
      <c r="J376">
        <v>394628545</v>
      </c>
      <c r="K376" t="s">
        <v>36</v>
      </c>
      <c r="L376">
        <v>14</v>
      </c>
      <c r="M376">
        <v>1313</v>
      </c>
      <c r="N376">
        <v>17710185</v>
      </c>
      <c r="O376">
        <v>1</v>
      </c>
      <c r="P376" t="s">
        <v>23</v>
      </c>
      <c r="Q376" s="8" t="str">
        <f t="shared" si="5"/>
        <v>Early Stage</v>
      </c>
    </row>
    <row r="377" spans="1:17">
      <c r="A377" t="s">
        <v>824</v>
      </c>
      <c r="B377" t="s">
        <v>825</v>
      </c>
      <c r="C377" t="s">
        <v>26</v>
      </c>
      <c r="D377" t="s">
        <v>34</v>
      </c>
      <c r="E377" t="s">
        <v>35</v>
      </c>
      <c r="F377">
        <v>2010</v>
      </c>
      <c r="G377" s="2">
        <v>44652</v>
      </c>
      <c r="H377" t="s">
        <v>29</v>
      </c>
      <c r="I377">
        <v>8504306</v>
      </c>
      <c r="J377">
        <v>783881402</v>
      </c>
      <c r="K377" t="s">
        <v>22</v>
      </c>
      <c r="L377">
        <v>15</v>
      </c>
      <c r="M377">
        <v>90</v>
      </c>
      <c r="N377">
        <v>14654458</v>
      </c>
      <c r="O377">
        <v>22</v>
      </c>
      <c r="P377" t="s">
        <v>23</v>
      </c>
      <c r="Q377" s="8" t="str">
        <f t="shared" si="5"/>
        <v>Early Stage</v>
      </c>
    </row>
    <row r="378" spans="1:17">
      <c r="A378" t="s">
        <v>826</v>
      </c>
      <c r="B378" t="s">
        <v>827</v>
      </c>
      <c r="C378" t="s">
        <v>45</v>
      </c>
      <c r="D378" t="s">
        <v>145</v>
      </c>
      <c r="E378" t="s">
        <v>146</v>
      </c>
      <c r="F378">
        <v>2016</v>
      </c>
      <c r="G378" s="2">
        <v>44299</v>
      </c>
      <c r="H378" t="s">
        <v>93</v>
      </c>
      <c r="I378">
        <v>39879913</v>
      </c>
      <c r="J378">
        <v>242463348</v>
      </c>
      <c r="K378" t="s">
        <v>30</v>
      </c>
      <c r="L378">
        <v>9</v>
      </c>
      <c r="M378">
        <v>3472</v>
      </c>
      <c r="N378">
        <v>80898749</v>
      </c>
      <c r="O378">
        <v>19</v>
      </c>
      <c r="P378" t="s">
        <v>42</v>
      </c>
      <c r="Q378" s="8" t="str">
        <f t="shared" si="5"/>
        <v>Early Stage</v>
      </c>
    </row>
    <row r="379" spans="1:17">
      <c r="A379" t="s">
        <v>828</v>
      </c>
      <c r="B379" t="s">
        <v>829</v>
      </c>
      <c r="C379" t="s">
        <v>96</v>
      </c>
      <c r="D379" t="s">
        <v>46</v>
      </c>
      <c r="E379" t="s">
        <v>46</v>
      </c>
      <c r="F379">
        <v>2010</v>
      </c>
      <c r="G379" s="2">
        <v>45271</v>
      </c>
      <c r="H379" t="s">
        <v>80</v>
      </c>
      <c r="I379">
        <v>33367661</v>
      </c>
      <c r="J379">
        <v>523671656</v>
      </c>
      <c r="K379" t="s">
        <v>41</v>
      </c>
      <c r="L379">
        <v>5</v>
      </c>
      <c r="M379">
        <v>1842</v>
      </c>
      <c r="N379">
        <v>2204414</v>
      </c>
      <c r="O379">
        <v>11</v>
      </c>
      <c r="P379" t="s">
        <v>31</v>
      </c>
      <c r="Q379" s="8" t="str">
        <f t="shared" si="5"/>
        <v>Early Stage</v>
      </c>
    </row>
    <row r="380" spans="1:17">
      <c r="A380" t="s">
        <v>830</v>
      </c>
      <c r="B380" t="s">
        <v>831</v>
      </c>
      <c r="C380" t="s">
        <v>45</v>
      </c>
      <c r="D380" t="s">
        <v>19</v>
      </c>
      <c r="E380" t="s">
        <v>20</v>
      </c>
      <c r="F380">
        <v>2020</v>
      </c>
      <c r="G380" s="2">
        <v>44975</v>
      </c>
      <c r="H380" t="s">
        <v>77</v>
      </c>
      <c r="I380">
        <v>18852339</v>
      </c>
      <c r="J380">
        <v>200256305</v>
      </c>
      <c r="K380" t="s">
        <v>22</v>
      </c>
      <c r="L380">
        <v>3</v>
      </c>
      <c r="M380">
        <v>3535</v>
      </c>
      <c r="N380">
        <v>14305477</v>
      </c>
      <c r="O380">
        <v>33</v>
      </c>
      <c r="P380" t="s">
        <v>23</v>
      </c>
      <c r="Q380" s="8" t="str">
        <f t="shared" si="5"/>
        <v>Early Stage</v>
      </c>
    </row>
    <row r="381" spans="1:17">
      <c r="A381" t="s">
        <v>832</v>
      </c>
      <c r="B381" t="s">
        <v>833</v>
      </c>
      <c r="C381" t="s">
        <v>45</v>
      </c>
      <c r="D381" t="s">
        <v>19</v>
      </c>
      <c r="E381" t="s">
        <v>20</v>
      </c>
      <c r="F381">
        <v>2024</v>
      </c>
      <c r="G381" s="2">
        <v>45408</v>
      </c>
      <c r="H381" t="s">
        <v>50</v>
      </c>
      <c r="I381">
        <v>49370553</v>
      </c>
      <c r="J381">
        <v>879305214</v>
      </c>
      <c r="K381" t="s">
        <v>149</v>
      </c>
      <c r="L381">
        <v>13</v>
      </c>
      <c r="M381">
        <v>4868</v>
      </c>
      <c r="N381">
        <v>34524426</v>
      </c>
      <c r="O381">
        <v>33</v>
      </c>
      <c r="P381" t="s">
        <v>37</v>
      </c>
      <c r="Q381" s="8" t="str">
        <f t="shared" si="5"/>
        <v>Near Unicorn</v>
      </c>
    </row>
    <row r="382" spans="1:17">
      <c r="A382" t="s">
        <v>834</v>
      </c>
      <c r="B382" t="s">
        <v>835</v>
      </c>
      <c r="C382" t="s">
        <v>53</v>
      </c>
      <c r="D382" t="s">
        <v>54</v>
      </c>
      <c r="E382" t="s">
        <v>61</v>
      </c>
      <c r="F382">
        <v>2018</v>
      </c>
      <c r="G382" s="2">
        <v>44750</v>
      </c>
      <c r="H382" t="s">
        <v>50</v>
      </c>
      <c r="I382">
        <v>23978663</v>
      </c>
      <c r="J382">
        <v>512361689</v>
      </c>
      <c r="K382" t="s">
        <v>62</v>
      </c>
      <c r="L382">
        <v>15</v>
      </c>
      <c r="M382">
        <v>1149</v>
      </c>
      <c r="N382">
        <v>1018770</v>
      </c>
      <c r="O382">
        <v>7</v>
      </c>
      <c r="P382" t="s">
        <v>42</v>
      </c>
      <c r="Q382" s="8" t="str">
        <f t="shared" si="5"/>
        <v>Early Stage</v>
      </c>
    </row>
    <row r="383" spans="1:17">
      <c r="A383" t="s">
        <v>836</v>
      </c>
      <c r="B383" t="s">
        <v>837</v>
      </c>
      <c r="C383" t="s">
        <v>40</v>
      </c>
      <c r="D383" t="s">
        <v>88</v>
      </c>
      <c r="E383" t="s">
        <v>89</v>
      </c>
      <c r="F383">
        <v>2021</v>
      </c>
      <c r="G383" s="2">
        <v>44247</v>
      </c>
      <c r="H383" t="s">
        <v>29</v>
      </c>
      <c r="I383">
        <v>47250902</v>
      </c>
      <c r="J383">
        <v>607481902</v>
      </c>
      <c r="K383" t="s">
        <v>149</v>
      </c>
      <c r="L383">
        <v>2</v>
      </c>
      <c r="M383">
        <v>2580</v>
      </c>
      <c r="N383">
        <v>69049385</v>
      </c>
      <c r="O383">
        <v>28</v>
      </c>
      <c r="P383" t="s">
        <v>37</v>
      </c>
      <c r="Q383" s="8" t="str">
        <f t="shared" si="5"/>
        <v>Early Stage</v>
      </c>
    </row>
    <row r="384" spans="1:17">
      <c r="A384" t="s">
        <v>838</v>
      </c>
      <c r="B384" t="s">
        <v>839</v>
      </c>
      <c r="C384" t="s">
        <v>40</v>
      </c>
      <c r="D384" t="s">
        <v>88</v>
      </c>
      <c r="E384" t="s">
        <v>89</v>
      </c>
      <c r="F384">
        <v>2018</v>
      </c>
      <c r="G384" s="2">
        <v>44473</v>
      </c>
      <c r="H384" t="s">
        <v>21</v>
      </c>
      <c r="I384">
        <v>33011678</v>
      </c>
      <c r="J384">
        <v>734197066</v>
      </c>
      <c r="K384" t="s">
        <v>114</v>
      </c>
      <c r="L384">
        <v>9</v>
      </c>
      <c r="M384">
        <v>4527</v>
      </c>
      <c r="N384">
        <v>89357842</v>
      </c>
      <c r="O384">
        <v>17</v>
      </c>
      <c r="P384" t="s">
        <v>23</v>
      </c>
      <c r="Q384" s="8" t="str">
        <f t="shared" si="5"/>
        <v>Early Stage</v>
      </c>
    </row>
    <row r="385" spans="1:17">
      <c r="A385" t="s">
        <v>840</v>
      </c>
      <c r="B385" t="s">
        <v>841</v>
      </c>
      <c r="C385" t="s">
        <v>40</v>
      </c>
      <c r="D385" t="s">
        <v>54</v>
      </c>
      <c r="E385" t="s">
        <v>61</v>
      </c>
      <c r="F385">
        <v>2022</v>
      </c>
      <c r="G385" s="2">
        <v>45663</v>
      </c>
      <c r="H385" t="s">
        <v>29</v>
      </c>
      <c r="I385">
        <v>40366036</v>
      </c>
      <c r="J385">
        <v>612560421</v>
      </c>
      <c r="K385" t="s">
        <v>140</v>
      </c>
      <c r="L385">
        <v>12</v>
      </c>
      <c r="M385">
        <v>1179</v>
      </c>
      <c r="N385">
        <v>26885459</v>
      </c>
      <c r="O385">
        <v>31</v>
      </c>
      <c r="P385" t="s">
        <v>37</v>
      </c>
      <c r="Q385" s="8" t="str">
        <f t="shared" si="5"/>
        <v>Early Stage</v>
      </c>
    </row>
    <row r="386" spans="1:17">
      <c r="A386" t="s">
        <v>842</v>
      </c>
      <c r="B386" t="s">
        <v>843</v>
      </c>
      <c r="C386" t="s">
        <v>96</v>
      </c>
      <c r="D386" t="s">
        <v>145</v>
      </c>
      <c r="E386" t="s">
        <v>160</v>
      </c>
      <c r="F386">
        <v>2017</v>
      </c>
      <c r="G386" s="2">
        <v>44390</v>
      </c>
      <c r="H386" t="s">
        <v>77</v>
      </c>
      <c r="I386">
        <v>44580030</v>
      </c>
      <c r="J386">
        <v>821154978</v>
      </c>
      <c r="K386" t="s">
        <v>30</v>
      </c>
      <c r="L386">
        <v>3</v>
      </c>
      <c r="M386">
        <v>363</v>
      </c>
      <c r="N386">
        <v>60162208</v>
      </c>
      <c r="O386">
        <v>8</v>
      </c>
      <c r="P386" t="s">
        <v>37</v>
      </c>
      <c r="Q386" s="8" t="str">
        <f t="shared" si="5"/>
        <v>Near Unicorn</v>
      </c>
    </row>
    <row r="387" spans="1:17">
      <c r="A387" t="s">
        <v>844</v>
      </c>
      <c r="B387" t="s">
        <v>845</v>
      </c>
      <c r="C387" t="s">
        <v>40</v>
      </c>
      <c r="D387" t="s">
        <v>46</v>
      </c>
      <c r="E387" t="s">
        <v>46</v>
      </c>
      <c r="F387">
        <v>2019</v>
      </c>
      <c r="G387" s="2">
        <v>44795</v>
      </c>
      <c r="H387" t="s">
        <v>29</v>
      </c>
      <c r="I387">
        <v>15863505</v>
      </c>
      <c r="J387">
        <v>438732583</v>
      </c>
      <c r="K387" t="s">
        <v>62</v>
      </c>
      <c r="L387">
        <v>5</v>
      </c>
      <c r="M387">
        <v>4856</v>
      </c>
      <c r="N387">
        <v>34950928</v>
      </c>
      <c r="O387">
        <v>20</v>
      </c>
      <c r="P387" t="s">
        <v>31</v>
      </c>
      <c r="Q387" s="8" t="str">
        <f t="shared" ref="Q387:Q450" si="6">IF(J387&gt;=800000000,"Near Unicorn","Early Stage")</f>
        <v>Early Stage</v>
      </c>
    </row>
    <row r="388" spans="1:17">
      <c r="A388" t="s">
        <v>846</v>
      </c>
      <c r="B388" t="s">
        <v>847</v>
      </c>
      <c r="C388" t="s">
        <v>60</v>
      </c>
      <c r="D388" t="s">
        <v>145</v>
      </c>
      <c r="E388" t="s">
        <v>160</v>
      </c>
      <c r="F388">
        <v>2024</v>
      </c>
      <c r="G388" s="2">
        <v>45928</v>
      </c>
      <c r="H388" t="s">
        <v>21</v>
      </c>
      <c r="I388">
        <v>30035152</v>
      </c>
      <c r="J388">
        <v>141497043</v>
      </c>
      <c r="K388" t="s">
        <v>30</v>
      </c>
      <c r="L388">
        <v>12</v>
      </c>
      <c r="M388">
        <v>3097</v>
      </c>
      <c r="N388">
        <v>11315733</v>
      </c>
      <c r="O388">
        <v>23</v>
      </c>
      <c r="P388" t="s">
        <v>31</v>
      </c>
      <c r="Q388" s="8" t="str">
        <f t="shared" si="6"/>
        <v>Early Stage</v>
      </c>
    </row>
    <row r="389" spans="1:17">
      <c r="A389" t="s">
        <v>848</v>
      </c>
      <c r="B389" t="s">
        <v>849</v>
      </c>
      <c r="C389" t="s">
        <v>60</v>
      </c>
      <c r="D389" t="s">
        <v>46</v>
      </c>
      <c r="E389" t="s">
        <v>46</v>
      </c>
      <c r="F389">
        <v>2023</v>
      </c>
      <c r="G389" s="2">
        <v>45281</v>
      </c>
      <c r="H389" t="s">
        <v>21</v>
      </c>
      <c r="I389">
        <v>28302386</v>
      </c>
      <c r="J389">
        <v>795394488</v>
      </c>
      <c r="K389" t="s">
        <v>30</v>
      </c>
      <c r="L389">
        <v>7</v>
      </c>
      <c r="M389">
        <v>2011</v>
      </c>
      <c r="N389">
        <v>52145830</v>
      </c>
      <c r="O389">
        <v>12</v>
      </c>
      <c r="P389" t="s">
        <v>23</v>
      </c>
      <c r="Q389" s="8" t="str">
        <f t="shared" si="6"/>
        <v>Early Stage</v>
      </c>
    </row>
    <row r="390" spans="1:17">
      <c r="A390" t="s">
        <v>850</v>
      </c>
      <c r="B390" t="s">
        <v>851</v>
      </c>
      <c r="C390" t="s">
        <v>92</v>
      </c>
      <c r="D390" t="s">
        <v>72</v>
      </c>
      <c r="E390" t="s">
        <v>73</v>
      </c>
      <c r="F390">
        <v>2014</v>
      </c>
      <c r="G390" s="2">
        <v>45921</v>
      </c>
      <c r="H390" t="s">
        <v>29</v>
      </c>
      <c r="I390">
        <v>34061740</v>
      </c>
      <c r="J390">
        <v>238775671</v>
      </c>
      <c r="K390" t="s">
        <v>36</v>
      </c>
      <c r="L390">
        <v>9</v>
      </c>
      <c r="M390">
        <v>4269</v>
      </c>
      <c r="N390">
        <v>62005432</v>
      </c>
      <c r="O390">
        <v>8</v>
      </c>
      <c r="P390" t="s">
        <v>37</v>
      </c>
      <c r="Q390" s="8" t="str">
        <f t="shared" si="6"/>
        <v>Early Stage</v>
      </c>
    </row>
    <row r="391" spans="1:17">
      <c r="A391" t="s">
        <v>852</v>
      </c>
      <c r="B391" t="s">
        <v>853</v>
      </c>
      <c r="C391" t="s">
        <v>53</v>
      </c>
      <c r="D391" t="s">
        <v>145</v>
      </c>
      <c r="E391" t="s">
        <v>160</v>
      </c>
      <c r="F391">
        <v>2023</v>
      </c>
      <c r="G391" s="2">
        <v>45315</v>
      </c>
      <c r="H391" t="s">
        <v>77</v>
      </c>
      <c r="I391">
        <v>48225396</v>
      </c>
      <c r="J391">
        <v>854511747</v>
      </c>
      <c r="K391" t="s">
        <v>114</v>
      </c>
      <c r="L391">
        <v>2</v>
      </c>
      <c r="M391">
        <v>3922</v>
      </c>
      <c r="N391">
        <v>61268710</v>
      </c>
      <c r="O391">
        <v>19</v>
      </c>
      <c r="P391" t="s">
        <v>37</v>
      </c>
      <c r="Q391" s="8" t="str">
        <f t="shared" si="6"/>
        <v>Near Unicorn</v>
      </c>
    </row>
    <row r="392" spans="1:17">
      <c r="A392" t="s">
        <v>854</v>
      </c>
      <c r="B392" t="s">
        <v>855</v>
      </c>
      <c r="C392" t="s">
        <v>18</v>
      </c>
      <c r="D392" t="s">
        <v>133</v>
      </c>
      <c r="E392" t="s">
        <v>137</v>
      </c>
      <c r="F392">
        <v>2023</v>
      </c>
      <c r="G392" s="2">
        <v>45010</v>
      </c>
      <c r="H392" t="s">
        <v>80</v>
      </c>
      <c r="I392">
        <v>14843712</v>
      </c>
      <c r="J392">
        <v>207757763</v>
      </c>
      <c r="K392" t="s">
        <v>36</v>
      </c>
      <c r="L392">
        <v>3</v>
      </c>
      <c r="M392">
        <v>4385</v>
      </c>
      <c r="N392">
        <v>90831759</v>
      </c>
      <c r="O392">
        <v>19</v>
      </c>
      <c r="P392" t="s">
        <v>37</v>
      </c>
      <c r="Q392" s="8" t="str">
        <f t="shared" si="6"/>
        <v>Early Stage</v>
      </c>
    </row>
    <row r="393" spans="1:17">
      <c r="A393" t="s">
        <v>856</v>
      </c>
      <c r="B393" t="s">
        <v>857</v>
      </c>
      <c r="C393" t="s">
        <v>92</v>
      </c>
      <c r="D393" t="s">
        <v>88</v>
      </c>
      <c r="E393" t="s">
        <v>89</v>
      </c>
      <c r="F393">
        <v>2021</v>
      </c>
      <c r="G393" s="2">
        <v>44491</v>
      </c>
      <c r="H393" t="s">
        <v>21</v>
      </c>
      <c r="I393">
        <v>1726674</v>
      </c>
      <c r="J393">
        <v>552951413</v>
      </c>
      <c r="K393" t="s">
        <v>114</v>
      </c>
      <c r="L393">
        <v>15</v>
      </c>
      <c r="M393">
        <v>1204</v>
      </c>
      <c r="N393">
        <v>23463094</v>
      </c>
      <c r="O393">
        <v>2</v>
      </c>
      <c r="P393" t="s">
        <v>42</v>
      </c>
      <c r="Q393" s="8" t="str">
        <f t="shared" si="6"/>
        <v>Early Stage</v>
      </c>
    </row>
    <row r="394" spans="1:17">
      <c r="A394" t="s">
        <v>858</v>
      </c>
      <c r="B394" t="s">
        <v>859</v>
      </c>
      <c r="C394" t="s">
        <v>96</v>
      </c>
      <c r="D394" t="s">
        <v>133</v>
      </c>
      <c r="E394" t="s">
        <v>137</v>
      </c>
      <c r="F394">
        <v>2020</v>
      </c>
      <c r="G394" s="2">
        <v>44753</v>
      </c>
      <c r="H394" t="s">
        <v>50</v>
      </c>
      <c r="I394">
        <v>33801829</v>
      </c>
      <c r="J394">
        <v>407236191</v>
      </c>
      <c r="K394" t="s">
        <v>22</v>
      </c>
      <c r="L394">
        <v>3</v>
      </c>
      <c r="M394">
        <v>1460</v>
      </c>
      <c r="N394">
        <v>97245817</v>
      </c>
      <c r="O394">
        <v>19</v>
      </c>
      <c r="P394" t="s">
        <v>42</v>
      </c>
      <c r="Q394" s="8" t="str">
        <f t="shared" si="6"/>
        <v>Early Stage</v>
      </c>
    </row>
    <row r="395" spans="1:17">
      <c r="A395" t="s">
        <v>860</v>
      </c>
      <c r="B395" t="s">
        <v>861</v>
      </c>
      <c r="C395" t="s">
        <v>60</v>
      </c>
      <c r="D395" t="s">
        <v>34</v>
      </c>
      <c r="E395" t="s">
        <v>35</v>
      </c>
      <c r="F395">
        <v>2023</v>
      </c>
      <c r="G395" s="2">
        <v>44666</v>
      </c>
      <c r="H395" t="s">
        <v>21</v>
      </c>
      <c r="I395">
        <v>18881361</v>
      </c>
      <c r="J395">
        <v>112706823</v>
      </c>
      <c r="K395" t="s">
        <v>41</v>
      </c>
      <c r="L395">
        <v>1</v>
      </c>
      <c r="M395">
        <v>2218</v>
      </c>
      <c r="N395">
        <v>90882761</v>
      </c>
      <c r="O395">
        <v>35</v>
      </c>
      <c r="P395" t="s">
        <v>42</v>
      </c>
      <c r="Q395" s="8" t="str">
        <f t="shared" si="6"/>
        <v>Early Stage</v>
      </c>
    </row>
    <row r="396" spans="1:17">
      <c r="A396" t="s">
        <v>862</v>
      </c>
      <c r="B396" t="s">
        <v>863</v>
      </c>
      <c r="C396" t="s">
        <v>49</v>
      </c>
      <c r="D396" t="s">
        <v>145</v>
      </c>
      <c r="E396" t="s">
        <v>160</v>
      </c>
      <c r="F396">
        <v>2017</v>
      </c>
      <c r="G396" s="2">
        <v>44659</v>
      </c>
      <c r="H396" t="s">
        <v>93</v>
      </c>
      <c r="I396">
        <v>47974906</v>
      </c>
      <c r="J396">
        <v>743134461</v>
      </c>
      <c r="K396" t="s">
        <v>140</v>
      </c>
      <c r="L396">
        <v>6</v>
      </c>
      <c r="M396">
        <v>1433</v>
      </c>
      <c r="N396">
        <v>46586031</v>
      </c>
      <c r="O396">
        <v>29</v>
      </c>
      <c r="P396" t="s">
        <v>42</v>
      </c>
      <c r="Q396" s="8" t="str">
        <f t="shared" si="6"/>
        <v>Early Stage</v>
      </c>
    </row>
    <row r="397" spans="1:17">
      <c r="A397" t="s">
        <v>864</v>
      </c>
      <c r="B397" t="s">
        <v>865</v>
      </c>
      <c r="C397" t="s">
        <v>49</v>
      </c>
      <c r="D397" t="s">
        <v>34</v>
      </c>
      <c r="E397" t="s">
        <v>35</v>
      </c>
      <c r="F397">
        <v>2018</v>
      </c>
      <c r="G397" s="2">
        <v>44606</v>
      </c>
      <c r="H397" t="s">
        <v>23</v>
      </c>
      <c r="I397">
        <v>1631577</v>
      </c>
      <c r="J397">
        <v>296466587</v>
      </c>
      <c r="K397" t="s">
        <v>114</v>
      </c>
      <c r="L397">
        <v>6</v>
      </c>
      <c r="M397">
        <v>1717</v>
      </c>
      <c r="N397">
        <v>37623780</v>
      </c>
      <c r="O397">
        <v>28</v>
      </c>
      <c r="P397" t="s">
        <v>37</v>
      </c>
      <c r="Q397" s="8" t="str">
        <f t="shared" si="6"/>
        <v>Early Stage</v>
      </c>
    </row>
    <row r="398" spans="1:17">
      <c r="A398" t="s">
        <v>866</v>
      </c>
      <c r="B398" t="s">
        <v>867</v>
      </c>
      <c r="C398" t="s">
        <v>92</v>
      </c>
      <c r="D398" t="s">
        <v>72</v>
      </c>
      <c r="E398" t="s">
        <v>101</v>
      </c>
      <c r="F398">
        <v>2015</v>
      </c>
      <c r="G398" s="2">
        <v>46011</v>
      </c>
      <c r="H398" t="s">
        <v>93</v>
      </c>
      <c r="I398">
        <v>4288163</v>
      </c>
      <c r="J398">
        <v>616378745</v>
      </c>
      <c r="K398" t="s">
        <v>114</v>
      </c>
      <c r="L398">
        <v>7</v>
      </c>
      <c r="M398">
        <v>2733</v>
      </c>
      <c r="N398">
        <v>7253824</v>
      </c>
      <c r="O398">
        <v>39</v>
      </c>
      <c r="P398" t="s">
        <v>31</v>
      </c>
      <c r="Q398" s="8" t="str">
        <f t="shared" si="6"/>
        <v>Early Stage</v>
      </c>
    </row>
    <row r="399" spans="1:17">
      <c r="A399" t="s">
        <v>868</v>
      </c>
      <c r="B399" t="s">
        <v>869</v>
      </c>
      <c r="C399" t="s">
        <v>49</v>
      </c>
      <c r="D399" t="s">
        <v>46</v>
      </c>
      <c r="E399" t="s">
        <v>46</v>
      </c>
      <c r="F399">
        <v>2016</v>
      </c>
      <c r="G399" s="2">
        <v>45185</v>
      </c>
      <c r="H399" t="s">
        <v>50</v>
      </c>
      <c r="I399">
        <v>38770308</v>
      </c>
      <c r="J399">
        <v>804163991</v>
      </c>
      <c r="K399" t="s">
        <v>30</v>
      </c>
      <c r="L399">
        <v>11</v>
      </c>
      <c r="M399">
        <v>2855</v>
      </c>
      <c r="N399">
        <v>85375301</v>
      </c>
      <c r="O399">
        <v>23</v>
      </c>
      <c r="P399" t="s">
        <v>31</v>
      </c>
      <c r="Q399" s="8" t="str">
        <f t="shared" si="6"/>
        <v>Near Unicorn</v>
      </c>
    </row>
    <row r="400" spans="1:17">
      <c r="A400" t="s">
        <v>870</v>
      </c>
      <c r="B400" t="s">
        <v>871</v>
      </c>
      <c r="C400" t="s">
        <v>49</v>
      </c>
      <c r="D400" t="s">
        <v>19</v>
      </c>
      <c r="E400" t="s">
        <v>20</v>
      </c>
      <c r="F400">
        <v>2014</v>
      </c>
      <c r="G400" s="2">
        <v>44329</v>
      </c>
      <c r="H400" t="s">
        <v>29</v>
      </c>
      <c r="I400">
        <v>22598520</v>
      </c>
      <c r="J400">
        <v>688386844</v>
      </c>
      <c r="K400" t="s">
        <v>140</v>
      </c>
      <c r="L400">
        <v>7</v>
      </c>
      <c r="M400">
        <v>1124</v>
      </c>
      <c r="N400">
        <v>94572852</v>
      </c>
      <c r="O400">
        <v>9</v>
      </c>
      <c r="P400" t="s">
        <v>42</v>
      </c>
      <c r="Q400" s="8" t="str">
        <f t="shared" si="6"/>
        <v>Early Stage</v>
      </c>
    </row>
    <row r="401" spans="1:17">
      <c r="A401" t="s">
        <v>872</v>
      </c>
      <c r="B401" t="s">
        <v>873</v>
      </c>
      <c r="C401" t="s">
        <v>26</v>
      </c>
      <c r="D401" t="s">
        <v>34</v>
      </c>
      <c r="E401" t="s">
        <v>35</v>
      </c>
      <c r="F401">
        <v>2018</v>
      </c>
      <c r="G401" s="2">
        <v>44399</v>
      </c>
      <c r="H401" t="s">
        <v>50</v>
      </c>
      <c r="I401">
        <v>8689943</v>
      </c>
      <c r="J401">
        <v>131742377</v>
      </c>
      <c r="K401" t="s">
        <v>22</v>
      </c>
      <c r="L401">
        <v>14</v>
      </c>
      <c r="M401">
        <v>1738</v>
      </c>
      <c r="N401">
        <v>64584085</v>
      </c>
      <c r="O401">
        <v>14</v>
      </c>
      <c r="P401" t="s">
        <v>23</v>
      </c>
      <c r="Q401" s="8" t="str">
        <f t="shared" si="6"/>
        <v>Early Stage</v>
      </c>
    </row>
    <row r="402" spans="1:17">
      <c r="A402" t="s">
        <v>874</v>
      </c>
      <c r="B402" t="s">
        <v>875</v>
      </c>
      <c r="C402" t="s">
        <v>49</v>
      </c>
      <c r="D402" t="s">
        <v>34</v>
      </c>
      <c r="E402" t="s">
        <v>35</v>
      </c>
      <c r="F402">
        <v>2024</v>
      </c>
      <c r="G402" s="2">
        <v>44873</v>
      </c>
      <c r="H402" t="s">
        <v>93</v>
      </c>
      <c r="I402">
        <v>13781465</v>
      </c>
      <c r="J402">
        <v>69287384</v>
      </c>
      <c r="K402" t="s">
        <v>140</v>
      </c>
      <c r="L402">
        <v>1</v>
      </c>
      <c r="M402">
        <v>4035</v>
      </c>
      <c r="N402">
        <v>83643894</v>
      </c>
      <c r="O402">
        <v>11</v>
      </c>
      <c r="P402" t="s">
        <v>23</v>
      </c>
      <c r="Q402" s="8" t="str">
        <f t="shared" si="6"/>
        <v>Early Stage</v>
      </c>
    </row>
    <row r="403" spans="1:17">
      <c r="A403" t="s">
        <v>876</v>
      </c>
      <c r="B403" t="s">
        <v>877</v>
      </c>
      <c r="C403" t="s">
        <v>92</v>
      </c>
      <c r="D403" t="s">
        <v>133</v>
      </c>
      <c r="E403" t="s">
        <v>134</v>
      </c>
      <c r="F403">
        <v>2016</v>
      </c>
      <c r="G403" s="2">
        <v>44618</v>
      </c>
      <c r="H403" t="s">
        <v>77</v>
      </c>
      <c r="I403">
        <v>32860859</v>
      </c>
      <c r="J403">
        <v>685624374</v>
      </c>
      <c r="K403" t="s">
        <v>140</v>
      </c>
      <c r="L403">
        <v>5</v>
      </c>
      <c r="M403">
        <v>4863</v>
      </c>
      <c r="N403">
        <v>32281833</v>
      </c>
      <c r="O403">
        <v>24</v>
      </c>
      <c r="P403" t="s">
        <v>42</v>
      </c>
      <c r="Q403" s="8" t="str">
        <f t="shared" si="6"/>
        <v>Early Stage</v>
      </c>
    </row>
    <row r="404" spans="1:17">
      <c r="A404" t="s">
        <v>878</v>
      </c>
      <c r="B404" t="s">
        <v>879</v>
      </c>
      <c r="C404" t="s">
        <v>96</v>
      </c>
      <c r="D404" t="s">
        <v>88</v>
      </c>
      <c r="E404" t="s">
        <v>163</v>
      </c>
      <c r="F404">
        <v>2018</v>
      </c>
      <c r="G404" s="2">
        <v>44317</v>
      </c>
      <c r="H404" t="s">
        <v>77</v>
      </c>
      <c r="I404">
        <v>36294366</v>
      </c>
      <c r="J404">
        <v>277233029</v>
      </c>
      <c r="K404" t="s">
        <v>22</v>
      </c>
      <c r="L404">
        <v>12</v>
      </c>
      <c r="M404">
        <v>879</v>
      </c>
      <c r="N404">
        <v>28349081</v>
      </c>
      <c r="O404">
        <v>4</v>
      </c>
      <c r="P404" t="s">
        <v>42</v>
      </c>
      <c r="Q404" s="8" t="str">
        <f t="shared" si="6"/>
        <v>Early Stage</v>
      </c>
    </row>
    <row r="405" spans="1:17">
      <c r="A405" t="s">
        <v>880</v>
      </c>
      <c r="B405" t="s">
        <v>881</v>
      </c>
      <c r="C405" t="s">
        <v>26</v>
      </c>
      <c r="D405" t="s">
        <v>27</v>
      </c>
      <c r="E405" t="s">
        <v>28</v>
      </c>
      <c r="F405">
        <v>2011</v>
      </c>
      <c r="G405" s="2">
        <v>45614</v>
      </c>
      <c r="H405" t="s">
        <v>29</v>
      </c>
      <c r="I405">
        <v>9736130</v>
      </c>
      <c r="J405">
        <v>903638798</v>
      </c>
      <c r="K405" t="s">
        <v>149</v>
      </c>
      <c r="L405">
        <v>6</v>
      </c>
      <c r="M405">
        <v>4587</v>
      </c>
      <c r="N405">
        <v>62831349</v>
      </c>
      <c r="O405">
        <v>16</v>
      </c>
      <c r="P405" t="s">
        <v>23</v>
      </c>
      <c r="Q405" s="8" t="str">
        <f t="shared" si="6"/>
        <v>Near Unicorn</v>
      </c>
    </row>
    <row r="406" spans="1:17">
      <c r="A406" t="s">
        <v>882</v>
      </c>
      <c r="B406" t="s">
        <v>883</v>
      </c>
      <c r="C406" t="s">
        <v>40</v>
      </c>
      <c r="D406" t="s">
        <v>19</v>
      </c>
      <c r="E406" t="s">
        <v>20</v>
      </c>
      <c r="F406">
        <v>2018</v>
      </c>
      <c r="G406" s="2">
        <v>45242</v>
      </c>
      <c r="H406" t="s">
        <v>50</v>
      </c>
      <c r="I406">
        <v>814839</v>
      </c>
      <c r="J406">
        <v>971376698</v>
      </c>
      <c r="K406" t="s">
        <v>22</v>
      </c>
      <c r="L406">
        <v>1</v>
      </c>
      <c r="M406">
        <v>3856</v>
      </c>
      <c r="N406">
        <v>9750367</v>
      </c>
      <c r="O406">
        <v>30</v>
      </c>
      <c r="P406" t="s">
        <v>31</v>
      </c>
      <c r="Q406" s="8" t="str">
        <f t="shared" si="6"/>
        <v>Near Unicorn</v>
      </c>
    </row>
    <row r="407" spans="1:17">
      <c r="A407" t="s">
        <v>884</v>
      </c>
      <c r="B407" t="s">
        <v>885</v>
      </c>
      <c r="C407" t="s">
        <v>45</v>
      </c>
      <c r="D407" t="s">
        <v>72</v>
      </c>
      <c r="E407" t="s">
        <v>73</v>
      </c>
      <c r="F407">
        <v>2022</v>
      </c>
      <c r="G407" s="2">
        <v>44313</v>
      </c>
      <c r="H407" t="s">
        <v>80</v>
      </c>
      <c r="I407">
        <v>19338116</v>
      </c>
      <c r="J407">
        <v>440986024</v>
      </c>
      <c r="K407" t="s">
        <v>22</v>
      </c>
      <c r="L407">
        <v>1</v>
      </c>
      <c r="M407">
        <v>345</v>
      </c>
      <c r="N407">
        <v>37767826</v>
      </c>
      <c r="O407">
        <v>40</v>
      </c>
      <c r="P407" t="s">
        <v>31</v>
      </c>
      <c r="Q407" s="8" t="str">
        <f t="shared" si="6"/>
        <v>Early Stage</v>
      </c>
    </row>
    <row r="408" spans="1:17">
      <c r="A408" t="s">
        <v>886</v>
      </c>
      <c r="B408" t="s">
        <v>887</v>
      </c>
      <c r="C408" t="s">
        <v>45</v>
      </c>
      <c r="D408" t="s">
        <v>34</v>
      </c>
      <c r="E408" t="s">
        <v>35</v>
      </c>
      <c r="F408">
        <v>2014</v>
      </c>
      <c r="G408" s="2">
        <v>45410</v>
      </c>
      <c r="H408" t="s">
        <v>50</v>
      </c>
      <c r="I408">
        <v>9932409</v>
      </c>
      <c r="J408">
        <v>916028730</v>
      </c>
      <c r="K408" t="s">
        <v>36</v>
      </c>
      <c r="L408">
        <v>9</v>
      </c>
      <c r="M408">
        <v>1822</v>
      </c>
      <c r="N408">
        <v>2294780</v>
      </c>
      <c r="O408">
        <v>31</v>
      </c>
      <c r="P408" t="s">
        <v>23</v>
      </c>
      <c r="Q408" s="8" t="str">
        <f t="shared" si="6"/>
        <v>Near Unicorn</v>
      </c>
    </row>
    <row r="409" spans="1:17">
      <c r="A409" t="s">
        <v>888</v>
      </c>
      <c r="B409" t="s">
        <v>889</v>
      </c>
      <c r="C409" t="s">
        <v>45</v>
      </c>
      <c r="D409" t="s">
        <v>133</v>
      </c>
      <c r="E409" t="s">
        <v>180</v>
      </c>
      <c r="F409">
        <v>2021</v>
      </c>
      <c r="G409" s="2">
        <v>44959</v>
      </c>
      <c r="H409" t="s">
        <v>77</v>
      </c>
      <c r="I409">
        <v>49480703</v>
      </c>
      <c r="J409">
        <v>125051534</v>
      </c>
      <c r="K409" t="s">
        <v>62</v>
      </c>
      <c r="L409">
        <v>6</v>
      </c>
      <c r="M409">
        <v>2435</v>
      </c>
      <c r="N409">
        <v>14942837</v>
      </c>
      <c r="O409">
        <v>35</v>
      </c>
      <c r="P409" t="s">
        <v>23</v>
      </c>
      <c r="Q409" s="8" t="str">
        <f t="shared" si="6"/>
        <v>Early Stage</v>
      </c>
    </row>
    <row r="410" spans="1:17">
      <c r="A410" t="s">
        <v>890</v>
      </c>
      <c r="B410" t="s">
        <v>891</v>
      </c>
      <c r="C410" t="s">
        <v>67</v>
      </c>
      <c r="D410" t="s">
        <v>72</v>
      </c>
      <c r="E410" t="s">
        <v>73</v>
      </c>
      <c r="F410">
        <v>2021</v>
      </c>
      <c r="G410" s="2">
        <v>44893</v>
      </c>
      <c r="H410" t="s">
        <v>93</v>
      </c>
      <c r="I410">
        <v>19480055</v>
      </c>
      <c r="J410">
        <v>159992467</v>
      </c>
      <c r="K410" t="s">
        <v>36</v>
      </c>
      <c r="L410">
        <v>1</v>
      </c>
      <c r="M410">
        <v>1416</v>
      </c>
      <c r="N410">
        <v>16135052</v>
      </c>
      <c r="O410">
        <v>6</v>
      </c>
      <c r="P410" t="s">
        <v>31</v>
      </c>
      <c r="Q410" s="8" t="str">
        <f t="shared" si="6"/>
        <v>Early Stage</v>
      </c>
    </row>
    <row r="411" spans="1:17">
      <c r="A411" t="s">
        <v>892</v>
      </c>
      <c r="B411" t="s">
        <v>893</v>
      </c>
      <c r="C411" t="s">
        <v>67</v>
      </c>
      <c r="D411" t="s">
        <v>34</v>
      </c>
      <c r="E411" t="s">
        <v>35</v>
      </c>
      <c r="F411">
        <v>2017</v>
      </c>
      <c r="G411" s="2">
        <v>45517</v>
      </c>
      <c r="H411" t="s">
        <v>80</v>
      </c>
      <c r="I411">
        <v>47844660</v>
      </c>
      <c r="J411">
        <v>414289697</v>
      </c>
      <c r="K411" t="s">
        <v>149</v>
      </c>
      <c r="L411">
        <v>6</v>
      </c>
      <c r="M411">
        <v>160</v>
      </c>
      <c r="N411">
        <v>94011678</v>
      </c>
      <c r="O411">
        <v>12</v>
      </c>
      <c r="P411" t="s">
        <v>31</v>
      </c>
      <c r="Q411" s="8" t="str">
        <f t="shared" si="6"/>
        <v>Early Stage</v>
      </c>
    </row>
    <row r="412" spans="1:17">
      <c r="A412" t="s">
        <v>894</v>
      </c>
      <c r="B412" t="s">
        <v>895</v>
      </c>
      <c r="C412" t="s">
        <v>96</v>
      </c>
      <c r="D412" t="s">
        <v>88</v>
      </c>
      <c r="E412" t="s">
        <v>163</v>
      </c>
      <c r="F412">
        <v>2013</v>
      </c>
      <c r="G412" s="2">
        <v>45262</v>
      </c>
      <c r="H412" t="s">
        <v>23</v>
      </c>
      <c r="I412">
        <v>14077690</v>
      </c>
      <c r="J412">
        <v>271435343</v>
      </c>
      <c r="K412" t="s">
        <v>114</v>
      </c>
      <c r="L412">
        <v>3</v>
      </c>
      <c r="M412">
        <v>1083</v>
      </c>
      <c r="N412">
        <v>7568979</v>
      </c>
      <c r="O412">
        <v>36</v>
      </c>
      <c r="P412" t="s">
        <v>23</v>
      </c>
      <c r="Q412" s="8" t="str">
        <f t="shared" si="6"/>
        <v>Early Stage</v>
      </c>
    </row>
    <row r="413" spans="1:17">
      <c r="A413" t="s">
        <v>896</v>
      </c>
      <c r="B413" t="s">
        <v>897</v>
      </c>
      <c r="C413" t="s">
        <v>92</v>
      </c>
      <c r="D413" t="s">
        <v>72</v>
      </c>
      <c r="E413" t="s">
        <v>101</v>
      </c>
      <c r="F413">
        <v>2010</v>
      </c>
      <c r="G413" s="2">
        <v>45390</v>
      </c>
      <c r="H413" t="s">
        <v>29</v>
      </c>
      <c r="I413">
        <v>12452759</v>
      </c>
      <c r="J413">
        <v>473012549</v>
      </c>
      <c r="K413" t="s">
        <v>114</v>
      </c>
      <c r="L413">
        <v>7</v>
      </c>
      <c r="M413">
        <v>1107</v>
      </c>
      <c r="N413">
        <v>40233717</v>
      </c>
      <c r="O413">
        <v>40</v>
      </c>
      <c r="P413" t="s">
        <v>37</v>
      </c>
      <c r="Q413" s="8" t="str">
        <f t="shared" si="6"/>
        <v>Early Stage</v>
      </c>
    </row>
    <row r="414" spans="1:17">
      <c r="A414" t="s">
        <v>898</v>
      </c>
      <c r="B414" t="s">
        <v>899</v>
      </c>
      <c r="C414" t="s">
        <v>26</v>
      </c>
      <c r="D414" t="s">
        <v>27</v>
      </c>
      <c r="E414" t="s">
        <v>28</v>
      </c>
      <c r="F414">
        <v>2012</v>
      </c>
      <c r="G414" s="2">
        <v>44655</v>
      </c>
      <c r="H414" t="s">
        <v>23</v>
      </c>
      <c r="I414">
        <v>34137428</v>
      </c>
      <c r="J414">
        <v>152274129</v>
      </c>
      <c r="K414" t="s">
        <v>149</v>
      </c>
      <c r="L414">
        <v>9</v>
      </c>
      <c r="M414">
        <v>3968</v>
      </c>
      <c r="N414">
        <v>31230073</v>
      </c>
      <c r="O414">
        <v>18</v>
      </c>
      <c r="P414" t="s">
        <v>23</v>
      </c>
      <c r="Q414" s="8" t="str">
        <f t="shared" si="6"/>
        <v>Early Stage</v>
      </c>
    </row>
    <row r="415" spans="1:17">
      <c r="A415" t="s">
        <v>900</v>
      </c>
      <c r="B415" t="s">
        <v>901</v>
      </c>
      <c r="C415" t="s">
        <v>67</v>
      </c>
      <c r="D415" t="s">
        <v>145</v>
      </c>
      <c r="E415" t="s">
        <v>146</v>
      </c>
      <c r="F415">
        <v>2019</v>
      </c>
      <c r="G415" s="2">
        <v>44423</v>
      </c>
      <c r="H415" t="s">
        <v>93</v>
      </c>
      <c r="I415">
        <v>3955156</v>
      </c>
      <c r="J415">
        <v>815660065</v>
      </c>
      <c r="K415" t="s">
        <v>114</v>
      </c>
      <c r="L415">
        <v>5</v>
      </c>
      <c r="M415">
        <v>1462</v>
      </c>
      <c r="N415">
        <v>76069563</v>
      </c>
      <c r="O415">
        <v>7</v>
      </c>
      <c r="P415" t="s">
        <v>37</v>
      </c>
      <c r="Q415" s="8" t="str">
        <f t="shared" si="6"/>
        <v>Near Unicorn</v>
      </c>
    </row>
    <row r="416" spans="1:17">
      <c r="A416" t="s">
        <v>902</v>
      </c>
      <c r="B416" t="s">
        <v>903</v>
      </c>
      <c r="C416" t="s">
        <v>18</v>
      </c>
      <c r="D416" t="s">
        <v>27</v>
      </c>
      <c r="E416" t="s">
        <v>229</v>
      </c>
      <c r="F416">
        <v>2017</v>
      </c>
      <c r="G416" s="2">
        <v>45250</v>
      </c>
      <c r="H416" t="s">
        <v>29</v>
      </c>
      <c r="I416">
        <v>16193551</v>
      </c>
      <c r="J416">
        <v>525313710</v>
      </c>
      <c r="K416" t="s">
        <v>114</v>
      </c>
      <c r="L416">
        <v>13</v>
      </c>
      <c r="M416">
        <v>4422</v>
      </c>
      <c r="N416">
        <v>51868274</v>
      </c>
      <c r="O416">
        <v>9</v>
      </c>
      <c r="P416" t="s">
        <v>23</v>
      </c>
      <c r="Q416" s="8" t="str">
        <f t="shared" si="6"/>
        <v>Early Stage</v>
      </c>
    </row>
    <row r="417" spans="1:17">
      <c r="A417" t="s">
        <v>904</v>
      </c>
      <c r="B417" t="s">
        <v>905</v>
      </c>
      <c r="C417" t="s">
        <v>26</v>
      </c>
      <c r="D417" t="s">
        <v>27</v>
      </c>
      <c r="E417" t="s">
        <v>28</v>
      </c>
      <c r="F417">
        <v>2020</v>
      </c>
      <c r="G417" s="2">
        <v>45593</v>
      </c>
      <c r="H417" t="s">
        <v>77</v>
      </c>
      <c r="I417">
        <v>27626424</v>
      </c>
      <c r="J417">
        <v>179929617</v>
      </c>
      <c r="K417" t="s">
        <v>114</v>
      </c>
      <c r="L417">
        <v>10</v>
      </c>
      <c r="M417">
        <v>1615</v>
      </c>
      <c r="N417">
        <v>46045384</v>
      </c>
      <c r="O417">
        <v>38</v>
      </c>
      <c r="P417" t="s">
        <v>23</v>
      </c>
      <c r="Q417" s="8" t="str">
        <f t="shared" si="6"/>
        <v>Early Stage</v>
      </c>
    </row>
    <row r="418" spans="1:17">
      <c r="A418" t="s">
        <v>906</v>
      </c>
      <c r="B418" t="s">
        <v>907</v>
      </c>
      <c r="C418" t="s">
        <v>18</v>
      </c>
      <c r="D418" t="s">
        <v>72</v>
      </c>
      <c r="E418" t="s">
        <v>73</v>
      </c>
      <c r="F418">
        <v>2013</v>
      </c>
      <c r="G418" s="2">
        <v>46188</v>
      </c>
      <c r="H418" t="s">
        <v>77</v>
      </c>
      <c r="I418">
        <v>32064177</v>
      </c>
      <c r="J418">
        <v>397924810</v>
      </c>
      <c r="K418" t="s">
        <v>62</v>
      </c>
      <c r="L418">
        <v>1</v>
      </c>
      <c r="M418">
        <v>3792</v>
      </c>
      <c r="N418">
        <v>90914311</v>
      </c>
      <c r="O418">
        <v>25</v>
      </c>
      <c r="P418" t="s">
        <v>37</v>
      </c>
      <c r="Q418" s="8" t="str">
        <f t="shared" si="6"/>
        <v>Early Stage</v>
      </c>
    </row>
    <row r="419" spans="1:17">
      <c r="A419" t="s">
        <v>908</v>
      </c>
      <c r="B419" t="s">
        <v>909</v>
      </c>
      <c r="C419" t="s">
        <v>60</v>
      </c>
      <c r="D419" t="s">
        <v>19</v>
      </c>
      <c r="E419" t="s">
        <v>20</v>
      </c>
      <c r="F419">
        <v>2012</v>
      </c>
      <c r="G419" s="2">
        <v>46122</v>
      </c>
      <c r="H419" t="s">
        <v>21</v>
      </c>
      <c r="I419">
        <v>6872760</v>
      </c>
      <c r="J419">
        <v>927403728</v>
      </c>
      <c r="K419" t="s">
        <v>22</v>
      </c>
      <c r="L419">
        <v>6</v>
      </c>
      <c r="M419">
        <v>3514</v>
      </c>
      <c r="N419">
        <v>79630726</v>
      </c>
      <c r="O419">
        <v>14</v>
      </c>
      <c r="P419" t="s">
        <v>31</v>
      </c>
      <c r="Q419" s="8" t="str">
        <f t="shared" si="6"/>
        <v>Near Unicorn</v>
      </c>
    </row>
    <row r="420" spans="1:17">
      <c r="A420" t="s">
        <v>910</v>
      </c>
      <c r="B420" t="s">
        <v>911</v>
      </c>
      <c r="C420" t="s">
        <v>40</v>
      </c>
      <c r="D420" t="s">
        <v>46</v>
      </c>
      <c r="E420" t="s">
        <v>46</v>
      </c>
      <c r="F420">
        <v>2022</v>
      </c>
      <c r="G420" s="2">
        <v>44733</v>
      </c>
      <c r="H420" t="s">
        <v>29</v>
      </c>
      <c r="I420">
        <v>24800960</v>
      </c>
      <c r="J420">
        <v>906548400</v>
      </c>
      <c r="K420" t="s">
        <v>30</v>
      </c>
      <c r="L420">
        <v>11</v>
      </c>
      <c r="M420">
        <v>353</v>
      </c>
      <c r="N420">
        <v>40606541</v>
      </c>
      <c r="O420">
        <v>30</v>
      </c>
      <c r="P420" t="s">
        <v>37</v>
      </c>
      <c r="Q420" s="8" t="str">
        <f t="shared" si="6"/>
        <v>Near Unicorn</v>
      </c>
    </row>
    <row r="421" spans="1:17">
      <c r="A421" t="s">
        <v>912</v>
      </c>
      <c r="B421" t="s">
        <v>913</v>
      </c>
      <c r="C421" t="s">
        <v>96</v>
      </c>
      <c r="D421" t="s">
        <v>27</v>
      </c>
      <c r="E421" t="s">
        <v>229</v>
      </c>
      <c r="F421">
        <v>2015</v>
      </c>
      <c r="G421" s="2">
        <v>44646</v>
      </c>
      <c r="H421" t="s">
        <v>21</v>
      </c>
      <c r="I421">
        <v>11544817</v>
      </c>
      <c r="J421">
        <v>460331811</v>
      </c>
      <c r="K421" t="s">
        <v>62</v>
      </c>
      <c r="L421">
        <v>5</v>
      </c>
      <c r="M421">
        <v>4710</v>
      </c>
      <c r="N421">
        <v>77043364</v>
      </c>
      <c r="O421">
        <v>15</v>
      </c>
      <c r="P421" t="s">
        <v>37</v>
      </c>
      <c r="Q421" s="8" t="str">
        <f t="shared" si="6"/>
        <v>Early Stage</v>
      </c>
    </row>
    <row r="422" spans="1:17">
      <c r="A422" t="s">
        <v>914</v>
      </c>
      <c r="B422" t="s">
        <v>915</v>
      </c>
      <c r="C422" t="s">
        <v>45</v>
      </c>
      <c r="D422" t="s">
        <v>54</v>
      </c>
      <c r="E422" t="s">
        <v>55</v>
      </c>
      <c r="F422">
        <v>2024</v>
      </c>
      <c r="G422" s="2">
        <v>44779</v>
      </c>
      <c r="H422" t="s">
        <v>23</v>
      </c>
      <c r="I422">
        <v>17184131</v>
      </c>
      <c r="J422">
        <v>89014887</v>
      </c>
      <c r="K422" t="s">
        <v>62</v>
      </c>
      <c r="L422">
        <v>4</v>
      </c>
      <c r="M422">
        <v>4720</v>
      </c>
      <c r="N422">
        <v>97624105</v>
      </c>
      <c r="O422">
        <v>17</v>
      </c>
      <c r="P422" t="s">
        <v>31</v>
      </c>
      <c r="Q422" s="8" t="str">
        <f t="shared" si="6"/>
        <v>Early Stage</v>
      </c>
    </row>
    <row r="423" spans="1:17">
      <c r="A423" t="s">
        <v>916</v>
      </c>
      <c r="B423" t="s">
        <v>917</v>
      </c>
      <c r="C423" t="s">
        <v>92</v>
      </c>
      <c r="D423" t="s">
        <v>145</v>
      </c>
      <c r="E423" t="s">
        <v>160</v>
      </c>
      <c r="F423">
        <v>2014</v>
      </c>
      <c r="G423" s="2">
        <v>44288</v>
      </c>
      <c r="H423" t="s">
        <v>77</v>
      </c>
      <c r="I423">
        <v>17071035</v>
      </c>
      <c r="J423">
        <v>368372621</v>
      </c>
      <c r="K423" t="s">
        <v>149</v>
      </c>
      <c r="L423">
        <v>5</v>
      </c>
      <c r="M423">
        <v>1782</v>
      </c>
      <c r="N423">
        <v>62188379</v>
      </c>
      <c r="O423">
        <v>31</v>
      </c>
      <c r="P423" t="s">
        <v>31</v>
      </c>
      <c r="Q423" s="8" t="str">
        <f t="shared" si="6"/>
        <v>Early Stage</v>
      </c>
    </row>
    <row r="424" spans="1:17">
      <c r="A424" t="s">
        <v>918</v>
      </c>
      <c r="B424" t="s">
        <v>919</v>
      </c>
      <c r="C424" t="s">
        <v>96</v>
      </c>
      <c r="D424" t="s">
        <v>19</v>
      </c>
      <c r="E424" t="s">
        <v>20</v>
      </c>
      <c r="F424">
        <v>2014</v>
      </c>
      <c r="G424" s="2">
        <v>45731</v>
      </c>
      <c r="H424" t="s">
        <v>77</v>
      </c>
      <c r="I424">
        <v>4988199</v>
      </c>
      <c r="J424">
        <v>505758822</v>
      </c>
      <c r="K424" t="s">
        <v>22</v>
      </c>
      <c r="L424">
        <v>8</v>
      </c>
      <c r="M424">
        <v>995</v>
      </c>
      <c r="N424">
        <v>1332411</v>
      </c>
      <c r="O424">
        <v>18</v>
      </c>
      <c r="P424" t="s">
        <v>42</v>
      </c>
      <c r="Q424" s="8" t="str">
        <f t="shared" si="6"/>
        <v>Early Stage</v>
      </c>
    </row>
    <row r="425" spans="1:17">
      <c r="A425" t="s">
        <v>920</v>
      </c>
      <c r="B425" t="s">
        <v>921</v>
      </c>
      <c r="C425" t="s">
        <v>67</v>
      </c>
      <c r="D425" t="s">
        <v>19</v>
      </c>
      <c r="E425" t="s">
        <v>20</v>
      </c>
      <c r="F425">
        <v>2024</v>
      </c>
      <c r="G425" s="2">
        <v>44351</v>
      </c>
      <c r="H425" t="s">
        <v>29</v>
      </c>
      <c r="I425">
        <v>44748003</v>
      </c>
      <c r="J425">
        <v>369354750</v>
      </c>
      <c r="K425" t="s">
        <v>36</v>
      </c>
      <c r="L425">
        <v>14</v>
      </c>
      <c r="M425">
        <v>1020</v>
      </c>
      <c r="N425">
        <v>19890764</v>
      </c>
      <c r="O425">
        <v>18</v>
      </c>
      <c r="P425" t="s">
        <v>23</v>
      </c>
      <c r="Q425" s="8" t="str">
        <f t="shared" si="6"/>
        <v>Early Stage</v>
      </c>
    </row>
    <row r="426" spans="1:17">
      <c r="A426" t="s">
        <v>922</v>
      </c>
      <c r="B426" t="s">
        <v>923</v>
      </c>
      <c r="C426" t="s">
        <v>67</v>
      </c>
      <c r="D426" t="s">
        <v>68</v>
      </c>
      <c r="E426" t="s">
        <v>76</v>
      </c>
      <c r="F426">
        <v>2021</v>
      </c>
      <c r="G426" s="2">
        <v>45441</v>
      </c>
      <c r="H426" t="s">
        <v>29</v>
      </c>
      <c r="I426">
        <v>46643747</v>
      </c>
      <c r="J426">
        <v>589064601</v>
      </c>
      <c r="K426" t="s">
        <v>149</v>
      </c>
      <c r="L426">
        <v>11</v>
      </c>
      <c r="M426">
        <v>4348</v>
      </c>
      <c r="N426">
        <v>80894491</v>
      </c>
      <c r="O426">
        <v>20</v>
      </c>
      <c r="P426" t="s">
        <v>42</v>
      </c>
      <c r="Q426" s="8" t="str">
        <f t="shared" si="6"/>
        <v>Early Stage</v>
      </c>
    </row>
    <row r="427" spans="1:17">
      <c r="A427" t="s">
        <v>924</v>
      </c>
      <c r="B427" t="s">
        <v>925</v>
      </c>
      <c r="C427" t="s">
        <v>60</v>
      </c>
      <c r="D427" t="s">
        <v>27</v>
      </c>
      <c r="E427" t="s">
        <v>202</v>
      </c>
      <c r="F427">
        <v>2024</v>
      </c>
      <c r="G427" s="2">
        <v>44660</v>
      </c>
      <c r="H427" t="s">
        <v>93</v>
      </c>
      <c r="I427">
        <v>29083400</v>
      </c>
      <c r="J427">
        <v>801501421</v>
      </c>
      <c r="K427" t="s">
        <v>22</v>
      </c>
      <c r="L427">
        <v>8</v>
      </c>
      <c r="M427">
        <v>2433</v>
      </c>
      <c r="N427">
        <v>77481728</v>
      </c>
      <c r="O427">
        <v>39</v>
      </c>
      <c r="P427" t="s">
        <v>31</v>
      </c>
      <c r="Q427" s="8" t="str">
        <f t="shared" si="6"/>
        <v>Near Unicorn</v>
      </c>
    </row>
    <row r="428" spans="1:17">
      <c r="A428" t="s">
        <v>926</v>
      </c>
      <c r="B428" t="s">
        <v>927</v>
      </c>
      <c r="C428" t="s">
        <v>45</v>
      </c>
      <c r="D428" t="s">
        <v>88</v>
      </c>
      <c r="E428" t="s">
        <v>89</v>
      </c>
      <c r="F428">
        <v>2023</v>
      </c>
      <c r="G428" s="2">
        <v>44853</v>
      </c>
      <c r="H428" t="s">
        <v>23</v>
      </c>
      <c r="I428">
        <v>12405173</v>
      </c>
      <c r="J428">
        <v>613412764</v>
      </c>
      <c r="K428" t="s">
        <v>62</v>
      </c>
      <c r="L428">
        <v>15</v>
      </c>
      <c r="M428">
        <v>3768</v>
      </c>
      <c r="N428">
        <v>15128337</v>
      </c>
      <c r="O428">
        <v>12</v>
      </c>
      <c r="P428" t="s">
        <v>37</v>
      </c>
      <c r="Q428" s="8" t="str">
        <f t="shared" si="6"/>
        <v>Early Stage</v>
      </c>
    </row>
    <row r="429" spans="1:17">
      <c r="A429" t="s">
        <v>928</v>
      </c>
      <c r="B429" t="s">
        <v>929</v>
      </c>
      <c r="C429" t="s">
        <v>40</v>
      </c>
      <c r="D429" t="s">
        <v>145</v>
      </c>
      <c r="E429" t="s">
        <v>160</v>
      </c>
      <c r="F429">
        <v>2024</v>
      </c>
      <c r="G429" s="2">
        <v>46007</v>
      </c>
      <c r="H429" t="s">
        <v>23</v>
      </c>
      <c r="I429">
        <v>46025156</v>
      </c>
      <c r="J429">
        <v>719906783</v>
      </c>
      <c r="K429" t="s">
        <v>30</v>
      </c>
      <c r="L429">
        <v>1</v>
      </c>
      <c r="M429">
        <v>3921</v>
      </c>
      <c r="N429">
        <v>43974506</v>
      </c>
      <c r="O429">
        <v>36</v>
      </c>
      <c r="P429" t="s">
        <v>42</v>
      </c>
      <c r="Q429" s="8" t="str">
        <f t="shared" si="6"/>
        <v>Early Stage</v>
      </c>
    </row>
    <row r="430" spans="1:17">
      <c r="A430" t="s">
        <v>930</v>
      </c>
      <c r="B430" t="s">
        <v>931</v>
      </c>
      <c r="C430" t="s">
        <v>53</v>
      </c>
      <c r="D430" t="s">
        <v>19</v>
      </c>
      <c r="E430" t="s">
        <v>20</v>
      </c>
      <c r="F430">
        <v>2018</v>
      </c>
      <c r="G430" s="2">
        <v>44648</v>
      </c>
      <c r="H430" t="s">
        <v>29</v>
      </c>
      <c r="I430">
        <v>33440945</v>
      </c>
      <c r="J430">
        <v>974232758</v>
      </c>
      <c r="K430" t="s">
        <v>30</v>
      </c>
      <c r="L430">
        <v>12</v>
      </c>
      <c r="M430">
        <v>3224</v>
      </c>
      <c r="N430">
        <v>62810726</v>
      </c>
      <c r="O430">
        <v>26</v>
      </c>
      <c r="P430" t="s">
        <v>23</v>
      </c>
      <c r="Q430" s="8" t="str">
        <f t="shared" si="6"/>
        <v>Near Unicorn</v>
      </c>
    </row>
    <row r="431" spans="1:17">
      <c r="A431" t="s">
        <v>932</v>
      </c>
      <c r="B431" t="s">
        <v>933</v>
      </c>
      <c r="C431" t="s">
        <v>67</v>
      </c>
      <c r="D431" t="s">
        <v>46</v>
      </c>
      <c r="E431" t="s">
        <v>46</v>
      </c>
      <c r="F431">
        <v>2017</v>
      </c>
      <c r="G431" s="2">
        <v>44865</v>
      </c>
      <c r="H431" t="s">
        <v>80</v>
      </c>
      <c r="I431">
        <v>47221145</v>
      </c>
      <c r="J431">
        <v>801796346</v>
      </c>
      <c r="K431" t="s">
        <v>22</v>
      </c>
      <c r="L431">
        <v>8</v>
      </c>
      <c r="M431">
        <v>3155</v>
      </c>
      <c r="N431">
        <v>37425432</v>
      </c>
      <c r="O431">
        <v>13</v>
      </c>
      <c r="P431" t="s">
        <v>31</v>
      </c>
      <c r="Q431" s="8" t="str">
        <f t="shared" si="6"/>
        <v>Near Unicorn</v>
      </c>
    </row>
    <row r="432" spans="1:17">
      <c r="A432" t="s">
        <v>934</v>
      </c>
      <c r="B432" t="s">
        <v>935</v>
      </c>
      <c r="C432" t="s">
        <v>40</v>
      </c>
      <c r="D432" t="s">
        <v>34</v>
      </c>
      <c r="E432" t="s">
        <v>35</v>
      </c>
      <c r="F432">
        <v>2013</v>
      </c>
      <c r="G432" s="2">
        <v>44944</v>
      </c>
      <c r="H432" t="s">
        <v>77</v>
      </c>
      <c r="I432">
        <v>7297485</v>
      </c>
      <c r="J432">
        <v>541473636</v>
      </c>
      <c r="K432" t="s">
        <v>22</v>
      </c>
      <c r="L432">
        <v>10</v>
      </c>
      <c r="M432">
        <v>3659</v>
      </c>
      <c r="N432">
        <v>18943331</v>
      </c>
      <c r="O432">
        <v>22</v>
      </c>
      <c r="P432" t="s">
        <v>37</v>
      </c>
      <c r="Q432" s="8" t="str">
        <f t="shared" si="6"/>
        <v>Early Stage</v>
      </c>
    </row>
    <row r="433" spans="1:17">
      <c r="A433" t="s">
        <v>936</v>
      </c>
      <c r="B433" t="s">
        <v>937</v>
      </c>
      <c r="C433" t="s">
        <v>49</v>
      </c>
      <c r="D433" t="s">
        <v>34</v>
      </c>
      <c r="E433" t="s">
        <v>35</v>
      </c>
      <c r="F433">
        <v>2010</v>
      </c>
      <c r="G433" s="2">
        <v>45650</v>
      </c>
      <c r="H433" t="s">
        <v>80</v>
      </c>
      <c r="I433">
        <v>39441364</v>
      </c>
      <c r="J433">
        <v>111254418</v>
      </c>
      <c r="K433" t="s">
        <v>149</v>
      </c>
      <c r="L433">
        <v>9</v>
      </c>
      <c r="M433">
        <v>4510</v>
      </c>
      <c r="N433">
        <v>23211327</v>
      </c>
      <c r="O433">
        <v>5</v>
      </c>
      <c r="P433" t="s">
        <v>23</v>
      </c>
      <c r="Q433" s="8" t="str">
        <f t="shared" si="6"/>
        <v>Early Stage</v>
      </c>
    </row>
    <row r="434" spans="1:17">
      <c r="A434" t="s">
        <v>938</v>
      </c>
      <c r="B434" t="s">
        <v>939</v>
      </c>
      <c r="C434" t="s">
        <v>26</v>
      </c>
      <c r="D434" t="s">
        <v>88</v>
      </c>
      <c r="E434" t="s">
        <v>89</v>
      </c>
      <c r="F434">
        <v>2013</v>
      </c>
      <c r="G434" s="2">
        <v>45366</v>
      </c>
      <c r="H434" t="s">
        <v>93</v>
      </c>
      <c r="I434">
        <v>18155236</v>
      </c>
      <c r="J434">
        <v>920607173</v>
      </c>
      <c r="K434" t="s">
        <v>114</v>
      </c>
      <c r="L434">
        <v>12</v>
      </c>
      <c r="M434">
        <v>4297</v>
      </c>
      <c r="N434">
        <v>91272731</v>
      </c>
      <c r="O434">
        <v>33</v>
      </c>
      <c r="P434" t="s">
        <v>31</v>
      </c>
      <c r="Q434" s="8" t="str">
        <f t="shared" si="6"/>
        <v>Near Unicorn</v>
      </c>
    </row>
    <row r="435" spans="1:17">
      <c r="A435" t="s">
        <v>940</v>
      </c>
      <c r="B435" t="s">
        <v>941</v>
      </c>
      <c r="C435" t="s">
        <v>40</v>
      </c>
      <c r="D435" t="s">
        <v>19</v>
      </c>
      <c r="E435" t="s">
        <v>20</v>
      </c>
      <c r="F435">
        <v>2019</v>
      </c>
      <c r="G435" s="2">
        <v>45707</v>
      </c>
      <c r="H435" t="s">
        <v>21</v>
      </c>
      <c r="I435">
        <v>5057102</v>
      </c>
      <c r="J435">
        <v>172316135</v>
      </c>
      <c r="K435" t="s">
        <v>62</v>
      </c>
      <c r="L435">
        <v>7</v>
      </c>
      <c r="M435">
        <v>2890</v>
      </c>
      <c r="N435">
        <v>28828002</v>
      </c>
      <c r="O435">
        <v>9</v>
      </c>
      <c r="P435" t="s">
        <v>42</v>
      </c>
      <c r="Q435" s="8" t="str">
        <f t="shared" si="6"/>
        <v>Early Stage</v>
      </c>
    </row>
    <row r="436" spans="1:17">
      <c r="A436" t="s">
        <v>942</v>
      </c>
      <c r="B436" t="s">
        <v>943</v>
      </c>
      <c r="C436" t="s">
        <v>60</v>
      </c>
      <c r="D436" t="s">
        <v>46</v>
      </c>
      <c r="E436" t="s">
        <v>46</v>
      </c>
      <c r="F436">
        <v>2015</v>
      </c>
      <c r="G436" s="2">
        <v>44759</v>
      </c>
      <c r="H436" t="s">
        <v>77</v>
      </c>
      <c r="I436">
        <v>9626735</v>
      </c>
      <c r="J436">
        <v>480666186</v>
      </c>
      <c r="K436" t="s">
        <v>30</v>
      </c>
      <c r="L436">
        <v>8</v>
      </c>
      <c r="M436">
        <v>116</v>
      </c>
      <c r="N436">
        <v>76291631</v>
      </c>
      <c r="O436">
        <v>28</v>
      </c>
      <c r="P436" t="s">
        <v>31</v>
      </c>
      <c r="Q436" s="8" t="str">
        <f t="shared" si="6"/>
        <v>Early Stage</v>
      </c>
    </row>
    <row r="437" spans="1:17">
      <c r="A437" t="s">
        <v>944</v>
      </c>
      <c r="B437" t="s">
        <v>945</v>
      </c>
      <c r="C437" t="s">
        <v>18</v>
      </c>
      <c r="D437" t="s">
        <v>54</v>
      </c>
      <c r="E437" t="s">
        <v>55</v>
      </c>
      <c r="F437">
        <v>2022</v>
      </c>
      <c r="G437" s="2">
        <v>44743</v>
      </c>
      <c r="H437" t="s">
        <v>21</v>
      </c>
      <c r="I437">
        <v>33821764</v>
      </c>
      <c r="J437">
        <v>772871193</v>
      </c>
      <c r="K437" t="s">
        <v>22</v>
      </c>
      <c r="L437">
        <v>11</v>
      </c>
      <c r="M437">
        <v>622</v>
      </c>
      <c r="N437">
        <v>29322999</v>
      </c>
      <c r="O437">
        <v>38</v>
      </c>
      <c r="P437" t="s">
        <v>37</v>
      </c>
      <c r="Q437" s="8" t="str">
        <f t="shared" si="6"/>
        <v>Early Stage</v>
      </c>
    </row>
    <row r="438" spans="1:17">
      <c r="A438" t="s">
        <v>946</v>
      </c>
      <c r="B438" t="s">
        <v>947</v>
      </c>
      <c r="C438" t="s">
        <v>53</v>
      </c>
      <c r="D438" t="s">
        <v>133</v>
      </c>
      <c r="E438" t="s">
        <v>180</v>
      </c>
      <c r="F438">
        <v>2013</v>
      </c>
      <c r="G438" s="2">
        <v>44418</v>
      </c>
      <c r="H438" t="s">
        <v>21</v>
      </c>
      <c r="I438">
        <v>10480644</v>
      </c>
      <c r="J438">
        <v>881070654</v>
      </c>
      <c r="K438" t="s">
        <v>62</v>
      </c>
      <c r="L438">
        <v>12</v>
      </c>
      <c r="M438">
        <v>4329</v>
      </c>
      <c r="N438">
        <v>90094849</v>
      </c>
      <c r="O438">
        <v>2</v>
      </c>
      <c r="P438" t="s">
        <v>37</v>
      </c>
      <c r="Q438" s="8" t="str">
        <f t="shared" si="6"/>
        <v>Near Unicorn</v>
      </c>
    </row>
    <row r="439" spans="1:17">
      <c r="A439" t="s">
        <v>948</v>
      </c>
      <c r="B439" t="s">
        <v>949</v>
      </c>
      <c r="C439" t="s">
        <v>26</v>
      </c>
      <c r="D439" t="s">
        <v>19</v>
      </c>
      <c r="E439" t="s">
        <v>20</v>
      </c>
      <c r="F439">
        <v>2020</v>
      </c>
      <c r="G439" s="2">
        <v>44505</v>
      </c>
      <c r="H439" t="s">
        <v>77</v>
      </c>
      <c r="I439">
        <v>28276296</v>
      </c>
      <c r="J439">
        <v>411697340</v>
      </c>
      <c r="K439" t="s">
        <v>149</v>
      </c>
      <c r="L439">
        <v>3</v>
      </c>
      <c r="M439">
        <v>4280</v>
      </c>
      <c r="N439">
        <v>21462587</v>
      </c>
      <c r="O439">
        <v>34</v>
      </c>
      <c r="P439" t="s">
        <v>31</v>
      </c>
      <c r="Q439" s="8" t="str">
        <f t="shared" si="6"/>
        <v>Early Stage</v>
      </c>
    </row>
    <row r="440" spans="1:17">
      <c r="A440" t="s">
        <v>950</v>
      </c>
      <c r="B440" t="s">
        <v>951</v>
      </c>
      <c r="C440" t="s">
        <v>18</v>
      </c>
      <c r="D440" t="s">
        <v>133</v>
      </c>
      <c r="E440" t="s">
        <v>134</v>
      </c>
      <c r="F440">
        <v>2014</v>
      </c>
      <c r="G440" s="2">
        <v>45442</v>
      </c>
      <c r="H440" t="s">
        <v>80</v>
      </c>
      <c r="I440">
        <v>34067855</v>
      </c>
      <c r="J440">
        <v>783003793</v>
      </c>
      <c r="K440" t="s">
        <v>41</v>
      </c>
      <c r="L440">
        <v>11</v>
      </c>
      <c r="M440">
        <v>3758</v>
      </c>
      <c r="N440">
        <v>166396</v>
      </c>
      <c r="O440">
        <v>5</v>
      </c>
      <c r="P440" t="s">
        <v>23</v>
      </c>
      <c r="Q440" s="8" t="str">
        <f t="shared" si="6"/>
        <v>Early Stage</v>
      </c>
    </row>
    <row r="441" spans="1:17">
      <c r="A441" t="s">
        <v>952</v>
      </c>
      <c r="B441" t="s">
        <v>953</v>
      </c>
      <c r="C441" t="s">
        <v>53</v>
      </c>
      <c r="D441" t="s">
        <v>88</v>
      </c>
      <c r="E441" t="s">
        <v>163</v>
      </c>
      <c r="F441">
        <v>2023</v>
      </c>
      <c r="G441" s="2">
        <v>45092</v>
      </c>
      <c r="H441" t="s">
        <v>21</v>
      </c>
      <c r="I441">
        <v>31035506</v>
      </c>
      <c r="J441">
        <v>295149448</v>
      </c>
      <c r="K441" t="s">
        <v>114</v>
      </c>
      <c r="L441">
        <v>8</v>
      </c>
      <c r="M441">
        <v>303</v>
      </c>
      <c r="N441">
        <v>84319289</v>
      </c>
      <c r="O441">
        <v>15</v>
      </c>
      <c r="P441" t="s">
        <v>42</v>
      </c>
      <c r="Q441" s="8" t="str">
        <f t="shared" si="6"/>
        <v>Early Stage</v>
      </c>
    </row>
    <row r="442" spans="1:17">
      <c r="A442" t="s">
        <v>954</v>
      </c>
      <c r="B442" t="s">
        <v>955</v>
      </c>
      <c r="C442" t="s">
        <v>26</v>
      </c>
      <c r="D442" t="s">
        <v>54</v>
      </c>
      <c r="E442" t="s">
        <v>61</v>
      </c>
      <c r="F442">
        <v>2012</v>
      </c>
      <c r="G442" s="2">
        <v>44418</v>
      </c>
      <c r="H442" t="s">
        <v>23</v>
      </c>
      <c r="I442">
        <v>16389027</v>
      </c>
      <c r="J442">
        <v>768202423</v>
      </c>
      <c r="K442" t="s">
        <v>36</v>
      </c>
      <c r="L442">
        <v>9</v>
      </c>
      <c r="M442">
        <v>1939</v>
      </c>
      <c r="N442">
        <v>5904236</v>
      </c>
      <c r="O442">
        <v>40</v>
      </c>
      <c r="P442" t="s">
        <v>42</v>
      </c>
      <c r="Q442" s="8" t="str">
        <f t="shared" si="6"/>
        <v>Early Stage</v>
      </c>
    </row>
    <row r="443" spans="1:17">
      <c r="A443" t="s">
        <v>956</v>
      </c>
      <c r="B443" t="s">
        <v>957</v>
      </c>
      <c r="C443" t="s">
        <v>45</v>
      </c>
      <c r="D443" t="s">
        <v>46</v>
      </c>
      <c r="E443" t="s">
        <v>46</v>
      </c>
      <c r="F443">
        <v>2013</v>
      </c>
      <c r="G443" s="2">
        <v>44567</v>
      </c>
      <c r="H443" t="s">
        <v>50</v>
      </c>
      <c r="I443">
        <v>27524507</v>
      </c>
      <c r="J443">
        <v>949066574</v>
      </c>
      <c r="K443" t="s">
        <v>149</v>
      </c>
      <c r="L443">
        <v>12</v>
      </c>
      <c r="M443">
        <v>3980</v>
      </c>
      <c r="N443">
        <v>49869818</v>
      </c>
      <c r="O443">
        <v>5</v>
      </c>
      <c r="P443" t="s">
        <v>31</v>
      </c>
      <c r="Q443" s="8" t="str">
        <f t="shared" si="6"/>
        <v>Near Unicorn</v>
      </c>
    </row>
    <row r="444" spans="1:17">
      <c r="A444" t="s">
        <v>958</v>
      </c>
      <c r="B444" t="s">
        <v>959</v>
      </c>
      <c r="C444" t="s">
        <v>92</v>
      </c>
      <c r="D444" t="s">
        <v>88</v>
      </c>
      <c r="E444" t="s">
        <v>89</v>
      </c>
      <c r="F444">
        <v>2015</v>
      </c>
      <c r="G444" s="2">
        <v>45686</v>
      </c>
      <c r="H444" t="s">
        <v>77</v>
      </c>
      <c r="I444">
        <v>21906775</v>
      </c>
      <c r="J444">
        <v>999844817</v>
      </c>
      <c r="K444" t="s">
        <v>30</v>
      </c>
      <c r="L444">
        <v>3</v>
      </c>
      <c r="M444">
        <v>2724</v>
      </c>
      <c r="N444">
        <v>48942369</v>
      </c>
      <c r="O444">
        <v>13</v>
      </c>
      <c r="P444" t="s">
        <v>23</v>
      </c>
      <c r="Q444" s="8" t="str">
        <f t="shared" si="6"/>
        <v>Near Unicorn</v>
      </c>
    </row>
    <row r="445" spans="1:17">
      <c r="A445" t="s">
        <v>960</v>
      </c>
      <c r="B445" t="s">
        <v>961</v>
      </c>
      <c r="C445" t="s">
        <v>40</v>
      </c>
      <c r="D445" t="s">
        <v>27</v>
      </c>
      <c r="E445" t="s">
        <v>229</v>
      </c>
      <c r="F445">
        <v>2010</v>
      </c>
      <c r="G445" s="2">
        <v>44278</v>
      </c>
      <c r="H445" t="s">
        <v>80</v>
      </c>
      <c r="I445">
        <v>32458427</v>
      </c>
      <c r="J445">
        <v>832637597</v>
      </c>
      <c r="K445" t="s">
        <v>62</v>
      </c>
      <c r="L445">
        <v>12</v>
      </c>
      <c r="M445">
        <v>612</v>
      </c>
      <c r="N445">
        <v>74109525</v>
      </c>
      <c r="O445">
        <v>27</v>
      </c>
      <c r="P445" t="s">
        <v>42</v>
      </c>
      <c r="Q445" s="8" t="str">
        <f t="shared" si="6"/>
        <v>Near Unicorn</v>
      </c>
    </row>
    <row r="446" spans="1:17">
      <c r="A446" t="s">
        <v>962</v>
      </c>
      <c r="B446" t="s">
        <v>963</v>
      </c>
      <c r="C446" t="s">
        <v>18</v>
      </c>
      <c r="D446" t="s">
        <v>145</v>
      </c>
      <c r="E446" t="s">
        <v>160</v>
      </c>
      <c r="F446">
        <v>2011</v>
      </c>
      <c r="G446" s="2">
        <v>45883</v>
      </c>
      <c r="H446" t="s">
        <v>77</v>
      </c>
      <c r="I446">
        <v>31145463</v>
      </c>
      <c r="J446">
        <v>763869108</v>
      </c>
      <c r="K446" t="s">
        <v>140</v>
      </c>
      <c r="L446">
        <v>12</v>
      </c>
      <c r="M446">
        <v>1100</v>
      </c>
      <c r="N446">
        <v>36939779</v>
      </c>
      <c r="O446">
        <v>25</v>
      </c>
      <c r="P446" t="s">
        <v>31</v>
      </c>
      <c r="Q446" s="8" t="str">
        <f t="shared" si="6"/>
        <v>Early Stage</v>
      </c>
    </row>
    <row r="447" spans="1:17">
      <c r="A447" t="s">
        <v>964</v>
      </c>
      <c r="B447" t="s">
        <v>965</v>
      </c>
      <c r="C447" t="s">
        <v>18</v>
      </c>
      <c r="D447" t="s">
        <v>145</v>
      </c>
      <c r="E447" t="s">
        <v>160</v>
      </c>
      <c r="F447">
        <v>2019</v>
      </c>
      <c r="G447" s="2">
        <v>45855</v>
      </c>
      <c r="H447" t="s">
        <v>77</v>
      </c>
      <c r="I447">
        <v>26435899</v>
      </c>
      <c r="J447">
        <v>677893393</v>
      </c>
      <c r="K447" t="s">
        <v>36</v>
      </c>
      <c r="L447">
        <v>3</v>
      </c>
      <c r="M447">
        <v>1340</v>
      </c>
      <c r="N447">
        <v>43730834</v>
      </c>
      <c r="O447">
        <v>28</v>
      </c>
      <c r="P447" t="s">
        <v>31</v>
      </c>
      <c r="Q447" s="8" t="str">
        <f t="shared" si="6"/>
        <v>Early Stage</v>
      </c>
    </row>
    <row r="448" spans="1:17">
      <c r="A448" t="s">
        <v>966</v>
      </c>
      <c r="B448" t="s">
        <v>967</v>
      </c>
      <c r="C448" t="s">
        <v>49</v>
      </c>
      <c r="D448" t="s">
        <v>133</v>
      </c>
      <c r="E448" t="s">
        <v>134</v>
      </c>
      <c r="F448">
        <v>2016</v>
      </c>
      <c r="G448" s="2">
        <v>45493</v>
      </c>
      <c r="H448" t="s">
        <v>50</v>
      </c>
      <c r="I448">
        <v>47060186</v>
      </c>
      <c r="J448">
        <v>38790075</v>
      </c>
      <c r="K448" t="s">
        <v>36</v>
      </c>
      <c r="L448">
        <v>7</v>
      </c>
      <c r="M448">
        <v>1845</v>
      </c>
      <c r="N448">
        <v>78359954</v>
      </c>
      <c r="O448">
        <v>27</v>
      </c>
      <c r="P448" t="s">
        <v>37</v>
      </c>
      <c r="Q448" s="8" t="str">
        <f t="shared" si="6"/>
        <v>Early Stage</v>
      </c>
    </row>
    <row r="449" spans="1:17">
      <c r="A449" t="s">
        <v>968</v>
      </c>
      <c r="B449" t="s">
        <v>969</v>
      </c>
      <c r="C449" t="s">
        <v>49</v>
      </c>
      <c r="D449" t="s">
        <v>34</v>
      </c>
      <c r="E449" t="s">
        <v>35</v>
      </c>
      <c r="F449">
        <v>2014</v>
      </c>
      <c r="G449" s="2">
        <v>44400</v>
      </c>
      <c r="H449" t="s">
        <v>80</v>
      </c>
      <c r="I449">
        <v>13230428</v>
      </c>
      <c r="J449">
        <v>712144651</v>
      </c>
      <c r="K449" t="s">
        <v>149</v>
      </c>
      <c r="L449">
        <v>6</v>
      </c>
      <c r="M449">
        <v>1310</v>
      </c>
      <c r="N449">
        <v>14954852</v>
      </c>
      <c r="O449">
        <v>36</v>
      </c>
      <c r="P449" t="s">
        <v>31</v>
      </c>
      <c r="Q449" s="8" t="str">
        <f t="shared" si="6"/>
        <v>Early Stage</v>
      </c>
    </row>
    <row r="450" spans="1:17">
      <c r="A450" t="s">
        <v>970</v>
      </c>
      <c r="B450" t="s">
        <v>971</v>
      </c>
      <c r="C450" t="s">
        <v>53</v>
      </c>
      <c r="D450" t="s">
        <v>54</v>
      </c>
      <c r="E450" t="s">
        <v>61</v>
      </c>
      <c r="F450">
        <v>2016</v>
      </c>
      <c r="G450" s="2">
        <v>44508</v>
      </c>
      <c r="H450" t="s">
        <v>93</v>
      </c>
      <c r="I450">
        <v>22922193</v>
      </c>
      <c r="J450">
        <v>337464423</v>
      </c>
      <c r="K450" t="s">
        <v>62</v>
      </c>
      <c r="L450">
        <v>15</v>
      </c>
      <c r="M450">
        <v>2015</v>
      </c>
      <c r="N450">
        <v>52733020</v>
      </c>
      <c r="O450">
        <v>16</v>
      </c>
      <c r="P450" t="s">
        <v>31</v>
      </c>
      <c r="Q450" s="8" t="str">
        <f t="shared" si="6"/>
        <v>Early Stage</v>
      </c>
    </row>
    <row r="451" spans="1:17">
      <c r="A451" t="s">
        <v>972</v>
      </c>
      <c r="B451" t="s">
        <v>973</v>
      </c>
      <c r="C451" t="s">
        <v>67</v>
      </c>
      <c r="D451" t="s">
        <v>54</v>
      </c>
      <c r="E451" t="s">
        <v>55</v>
      </c>
      <c r="F451">
        <v>2020</v>
      </c>
      <c r="G451" s="2">
        <v>46141</v>
      </c>
      <c r="H451" t="s">
        <v>29</v>
      </c>
      <c r="I451">
        <v>17275138</v>
      </c>
      <c r="J451">
        <v>229424690</v>
      </c>
      <c r="K451" t="s">
        <v>62</v>
      </c>
      <c r="L451">
        <v>3</v>
      </c>
      <c r="M451">
        <v>3452</v>
      </c>
      <c r="N451">
        <v>22020709</v>
      </c>
      <c r="O451">
        <v>36</v>
      </c>
      <c r="P451" t="s">
        <v>37</v>
      </c>
      <c r="Q451" s="8" t="str">
        <f t="shared" ref="Q451:Q514" si="7">IF(J451&gt;=800000000,"Near Unicorn","Early Stage")</f>
        <v>Early Stage</v>
      </c>
    </row>
    <row r="452" spans="1:17">
      <c r="A452" t="s">
        <v>974</v>
      </c>
      <c r="B452" t="s">
        <v>975</v>
      </c>
      <c r="C452" t="s">
        <v>45</v>
      </c>
      <c r="D452" t="s">
        <v>133</v>
      </c>
      <c r="E452" t="s">
        <v>137</v>
      </c>
      <c r="F452">
        <v>2016</v>
      </c>
      <c r="G452" s="2">
        <v>45514</v>
      </c>
      <c r="H452" t="s">
        <v>23</v>
      </c>
      <c r="I452">
        <v>45707861</v>
      </c>
      <c r="J452">
        <v>726225364</v>
      </c>
      <c r="K452" t="s">
        <v>41</v>
      </c>
      <c r="L452">
        <v>9</v>
      </c>
      <c r="M452">
        <v>2789</v>
      </c>
      <c r="N452">
        <v>67682753</v>
      </c>
      <c r="O452">
        <v>10</v>
      </c>
      <c r="P452" t="s">
        <v>31</v>
      </c>
      <c r="Q452" s="8" t="str">
        <f t="shared" si="7"/>
        <v>Early Stage</v>
      </c>
    </row>
    <row r="453" spans="1:17">
      <c r="A453" t="s">
        <v>976</v>
      </c>
      <c r="B453" t="s">
        <v>977</v>
      </c>
      <c r="C453" t="s">
        <v>60</v>
      </c>
      <c r="D453" t="s">
        <v>34</v>
      </c>
      <c r="E453" t="s">
        <v>35</v>
      </c>
      <c r="F453">
        <v>2010</v>
      </c>
      <c r="G453" s="2">
        <v>45306</v>
      </c>
      <c r="H453" t="s">
        <v>77</v>
      </c>
      <c r="I453">
        <v>33593426</v>
      </c>
      <c r="J453">
        <v>442857471</v>
      </c>
      <c r="K453" t="s">
        <v>30</v>
      </c>
      <c r="L453">
        <v>15</v>
      </c>
      <c r="M453">
        <v>584</v>
      </c>
      <c r="N453">
        <v>32201925</v>
      </c>
      <c r="O453">
        <v>22</v>
      </c>
      <c r="P453" t="s">
        <v>42</v>
      </c>
      <c r="Q453" s="8" t="str">
        <f t="shared" si="7"/>
        <v>Early Stage</v>
      </c>
    </row>
    <row r="454" spans="1:17">
      <c r="A454" t="s">
        <v>978</v>
      </c>
      <c r="B454" t="s">
        <v>979</v>
      </c>
      <c r="C454" t="s">
        <v>49</v>
      </c>
      <c r="D454" t="s">
        <v>88</v>
      </c>
      <c r="E454" t="s">
        <v>89</v>
      </c>
      <c r="F454">
        <v>2014</v>
      </c>
      <c r="G454" s="2">
        <v>44756</v>
      </c>
      <c r="H454" t="s">
        <v>80</v>
      </c>
      <c r="I454">
        <v>11620764</v>
      </c>
      <c r="J454">
        <v>312330493</v>
      </c>
      <c r="K454" t="s">
        <v>22</v>
      </c>
      <c r="L454">
        <v>3</v>
      </c>
      <c r="M454">
        <v>4573</v>
      </c>
      <c r="N454">
        <v>96135580</v>
      </c>
      <c r="O454">
        <v>19</v>
      </c>
      <c r="P454" t="s">
        <v>31</v>
      </c>
      <c r="Q454" s="8" t="str">
        <f t="shared" si="7"/>
        <v>Early Stage</v>
      </c>
    </row>
    <row r="455" spans="1:17">
      <c r="A455" t="s">
        <v>980</v>
      </c>
      <c r="B455" t="s">
        <v>981</v>
      </c>
      <c r="C455" t="s">
        <v>40</v>
      </c>
      <c r="D455" t="s">
        <v>88</v>
      </c>
      <c r="E455" t="s">
        <v>163</v>
      </c>
      <c r="F455">
        <v>2024</v>
      </c>
      <c r="G455" s="2">
        <v>45140</v>
      </c>
      <c r="H455" t="s">
        <v>93</v>
      </c>
      <c r="I455">
        <v>12398740</v>
      </c>
      <c r="J455">
        <v>355395762</v>
      </c>
      <c r="K455" t="s">
        <v>36</v>
      </c>
      <c r="L455">
        <v>4</v>
      </c>
      <c r="M455">
        <v>151</v>
      </c>
      <c r="N455">
        <v>95285920</v>
      </c>
      <c r="O455">
        <v>20</v>
      </c>
      <c r="P455" t="s">
        <v>37</v>
      </c>
      <c r="Q455" s="8" t="str">
        <f t="shared" si="7"/>
        <v>Early Stage</v>
      </c>
    </row>
    <row r="456" spans="1:17">
      <c r="A456" t="s">
        <v>982</v>
      </c>
      <c r="B456" t="s">
        <v>983</v>
      </c>
      <c r="C456" t="s">
        <v>18</v>
      </c>
      <c r="D456" t="s">
        <v>19</v>
      </c>
      <c r="E456" t="s">
        <v>20</v>
      </c>
      <c r="F456">
        <v>2020</v>
      </c>
      <c r="G456" s="2">
        <v>45133</v>
      </c>
      <c r="H456" t="s">
        <v>77</v>
      </c>
      <c r="I456">
        <v>19259114</v>
      </c>
      <c r="J456">
        <v>256469646</v>
      </c>
      <c r="K456" t="s">
        <v>149</v>
      </c>
      <c r="L456">
        <v>11</v>
      </c>
      <c r="M456">
        <v>3468</v>
      </c>
      <c r="N456">
        <v>5479471</v>
      </c>
      <c r="O456">
        <v>15</v>
      </c>
      <c r="P456" t="s">
        <v>37</v>
      </c>
      <c r="Q456" s="8" t="str">
        <f t="shared" si="7"/>
        <v>Early Stage</v>
      </c>
    </row>
    <row r="457" spans="1:17">
      <c r="A457" t="s">
        <v>984</v>
      </c>
      <c r="B457" t="s">
        <v>985</v>
      </c>
      <c r="C457" t="s">
        <v>53</v>
      </c>
      <c r="D457" t="s">
        <v>72</v>
      </c>
      <c r="E457" t="s">
        <v>101</v>
      </c>
      <c r="F457">
        <v>2013</v>
      </c>
      <c r="G457" s="2">
        <v>45129</v>
      </c>
      <c r="H457" t="s">
        <v>93</v>
      </c>
      <c r="I457">
        <v>9451237</v>
      </c>
      <c r="J457">
        <v>520333641</v>
      </c>
      <c r="K457" t="s">
        <v>62</v>
      </c>
      <c r="L457">
        <v>11</v>
      </c>
      <c r="M457">
        <v>500</v>
      </c>
      <c r="N457">
        <v>77802794</v>
      </c>
      <c r="O457">
        <v>34</v>
      </c>
      <c r="P457" t="s">
        <v>31</v>
      </c>
      <c r="Q457" s="8" t="str">
        <f t="shared" si="7"/>
        <v>Early Stage</v>
      </c>
    </row>
    <row r="458" spans="1:17">
      <c r="A458" t="s">
        <v>986</v>
      </c>
      <c r="B458" t="s">
        <v>987</v>
      </c>
      <c r="C458" t="s">
        <v>26</v>
      </c>
      <c r="D458" t="s">
        <v>72</v>
      </c>
      <c r="E458" t="s">
        <v>73</v>
      </c>
      <c r="F458">
        <v>2011</v>
      </c>
      <c r="G458" s="2">
        <v>45936</v>
      </c>
      <c r="H458" t="s">
        <v>93</v>
      </c>
      <c r="I458">
        <v>44910788</v>
      </c>
      <c r="J458">
        <v>778367666</v>
      </c>
      <c r="K458" t="s">
        <v>62</v>
      </c>
      <c r="L458">
        <v>3</v>
      </c>
      <c r="M458">
        <v>1691</v>
      </c>
      <c r="N458">
        <v>38949058</v>
      </c>
      <c r="O458">
        <v>31</v>
      </c>
      <c r="P458" t="s">
        <v>31</v>
      </c>
      <c r="Q458" s="8" t="str">
        <f t="shared" si="7"/>
        <v>Early Stage</v>
      </c>
    </row>
    <row r="459" spans="1:17">
      <c r="A459" t="s">
        <v>988</v>
      </c>
      <c r="B459" t="s">
        <v>989</v>
      </c>
      <c r="C459" t="s">
        <v>67</v>
      </c>
      <c r="D459" t="s">
        <v>19</v>
      </c>
      <c r="E459" t="s">
        <v>20</v>
      </c>
      <c r="F459">
        <v>2021</v>
      </c>
      <c r="G459" s="2">
        <v>45617</v>
      </c>
      <c r="H459" t="s">
        <v>21</v>
      </c>
      <c r="I459">
        <v>8431072</v>
      </c>
      <c r="J459">
        <v>326375124</v>
      </c>
      <c r="K459" t="s">
        <v>22</v>
      </c>
      <c r="L459">
        <v>2</v>
      </c>
      <c r="M459">
        <v>529</v>
      </c>
      <c r="N459">
        <v>192227</v>
      </c>
      <c r="O459">
        <v>36</v>
      </c>
      <c r="P459" t="s">
        <v>23</v>
      </c>
      <c r="Q459" s="8" t="str">
        <f t="shared" si="7"/>
        <v>Early Stage</v>
      </c>
    </row>
    <row r="460" spans="1:17">
      <c r="A460" t="s">
        <v>990</v>
      </c>
      <c r="B460" t="s">
        <v>991</v>
      </c>
      <c r="C460" t="s">
        <v>40</v>
      </c>
      <c r="D460" t="s">
        <v>54</v>
      </c>
      <c r="E460" t="s">
        <v>61</v>
      </c>
      <c r="F460">
        <v>2011</v>
      </c>
      <c r="G460" s="2">
        <v>44206</v>
      </c>
      <c r="H460" t="s">
        <v>23</v>
      </c>
      <c r="I460">
        <v>43802503</v>
      </c>
      <c r="J460">
        <v>355784329</v>
      </c>
      <c r="K460" t="s">
        <v>41</v>
      </c>
      <c r="L460">
        <v>1</v>
      </c>
      <c r="M460">
        <v>4951</v>
      </c>
      <c r="N460">
        <v>79016982</v>
      </c>
      <c r="O460">
        <v>34</v>
      </c>
      <c r="P460" t="s">
        <v>23</v>
      </c>
      <c r="Q460" s="8" t="str">
        <f t="shared" si="7"/>
        <v>Early Stage</v>
      </c>
    </row>
    <row r="461" spans="1:17">
      <c r="A461" t="s">
        <v>992</v>
      </c>
      <c r="B461" t="s">
        <v>993</v>
      </c>
      <c r="C461" t="s">
        <v>96</v>
      </c>
      <c r="D461" t="s">
        <v>34</v>
      </c>
      <c r="E461" t="s">
        <v>35</v>
      </c>
      <c r="F461">
        <v>2012</v>
      </c>
      <c r="G461" s="2">
        <v>45090</v>
      </c>
      <c r="H461" t="s">
        <v>77</v>
      </c>
      <c r="I461">
        <v>49415740</v>
      </c>
      <c r="J461">
        <v>568589560</v>
      </c>
      <c r="K461" t="s">
        <v>114</v>
      </c>
      <c r="L461">
        <v>14</v>
      </c>
      <c r="M461">
        <v>4926</v>
      </c>
      <c r="N461">
        <v>11760058</v>
      </c>
      <c r="O461">
        <v>14</v>
      </c>
      <c r="P461" t="s">
        <v>23</v>
      </c>
      <c r="Q461" s="8" t="str">
        <f t="shared" si="7"/>
        <v>Early Stage</v>
      </c>
    </row>
    <row r="462" spans="1:17">
      <c r="A462" t="s">
        <v>994</v>
      </c>
      <c r="B462" t="s">
        <v>995</v>
      </c>
      <c r="C462" t="s">
        <v>40</v>
      </c>
      <c r="D462" t="s">
        <v>34</v>
      </c>
      <c r="E462" t="s">
        <v>35</v>
      </c>
      <c r="F462">
        <v>2017</v>
      </c>
      <c r="G462" s="2">
        <v>46052</v>
      </c>
      <c r="H462" t="s">
        <v>23</v>
      </c>
      <c r="I462">
        <v>31633390</v>
      </c>
      <c r="J462">
        <v>475506285</v>
      </c>
      <c r="K462" t="s">
        <v>22</v>
      </c>
      <c r="L462">
        <v>3</v>
      </c>
      <c r="M462">
        <v>1560</v>
      </c>
      <c r="N462">
        <v>46983887</v>
      </c>
      <c r="O462">
        <v>38</v>
      </c>
      <c r="P462" t="s">
        <v>42</v>
      </c>
      <c r="Q462" s="8" t="str">
        <f t="shared" si="7"/>
        <v>Early Stage</v>
      </c>
    </row>
    <row r="463" spans="1:17">
      <c r="A463" t="s">
        <v>996</v>
      </c>
      <c r="B463" t="s">
        <v>997</v>
      </c>
      <c r="C463" t="s">
        <v>92</v>
      </c>
      <c r="D463" t="s">
        <v>72</v>
      </c>
      <c r="E463" t="s">
        <v>101</v>
      </c>
      <c r="F463">
        <v>2022</v>
      </c>
      <c r="G463" s="2">
        <v>46084</v>
      </c>
      <c r="H463" t="s">
        <v>23</v>
      </c>
      <c r="I463">
        <v>45232343</v>
      </c>
      <c r="J463">
        <v>538347024</v>
      </c>
      <c r="K463" t="s">
        <v>62</v>
      </c>
      <c r="L463">
        <v>2</v>
      </c>
      <c r="M463">
        <v>1335</v>
      </c>
      <c r="N463">
        <v>71107111</v>
      </c>
      <c r="O463">
        <v>32</v>
      </c>
      <c r="P463" t="s">
        <v>31</v>
      </c>
      <c r="Q463" s="8" t="str">
        <f t="shared" si="7"/>
        <v>Early Stage</v>
      </c>
    </row>
    <row r="464" spans="1:17">
      <c r="A464" t="s">
        <v>998</v>
      </c>
      <c r="B464" t="s">
        <v>999</v>
      </c>
      <c r="C464" t="s">
        <v>96</v>
      </c>
      <c r="D464" t="s">
        <v>133</v>
      </c>
      <c r="E464" t="s">
        <v>137</v>
      </c>
      <c r="F464">
        <v>2013</v>
      </c>
      <c r="G464" s="2">
        <v>44301</v>
      </c>
      <c r="H464" t="s">
        <v>29</v>
      </c>
      <c r="I464">
        <v>21081713</v>
      </c>
      <c r="J464">
        <v>208559424</v>
      </c>
      <c r="K464" t="s">
        <v>30</v>
      </c>
      <c r="L464">
        <v>12</v>
      </c>
      <c r="M464">
        <v>2610</v>
      </c>
      <c r="N464">
        <v>93316076</v>
      </c>
      <c r="O464">
        <v>1</v>
      </c>
      <c r="P464" t="s">
        <v>42</v>
      </c>
      <c r="Q464" s="8" t="str">
        <f t="shared" si="7"/>
        <v>Early Stage</v>
      </c>
    </row>
    <row r="465" spans="1:17">
      <c r="A465" t="s">
        <v>1000</v>
      </c>
      <c r="B465" t="s">
        <v>1001</v>
      </c>
      <c r="C465" t="s">
        <v>49</v>
      </c>
      <c r="D465" t="s">
        <v>145</v>
      </c>
      <c r="E465" t="s">
        <v>160</v>
      </c>
      <c r="F465">
        <v>2010</v>
      </c>
      <c r="G465" s="2">
        <v>44841</v>
      </c>
      <c r="H465" t="s">
        <v>93</v>
      </c>
      <c r="I465">
        <v>8172676</v>
      </c>
      <c r="J465">
        <v>785613185</v>
      </c>
      <c r="K465" t="s">
        <v>30</v>
      </c>
      <c r="L465">
        <v>12</v>
      </c>
      <c r="M465">
        <v>1346</v>
      </c>
      <c r="N465">
        <v>11284424</v>
      </c>
      <c r="O465">
        <v>9</v>
      </c>
      <c r="P465" t="s">
        <v>23</v>
      </c>
      <c r="Q465" s="8" t="str">
        <f t="shared" si="7"/>
        <v>Early Stage</v>
      </c>
    </row>
    <row r="466" spans="1:17">
      <c r="A466" t="s">
        <v>1002</v>
      </c>
      <c r="B466" t="s">
        <v>1003</v>
      </c>
      <c r="C466" t="s">
        <v>45</v>
      </c>
      <c r="D466" t="s">
        <v>88</v>
      </c>
      <c r="E466" t="s">
        <v>163</v>
      </c>
      <c r="F466">
        <v>2022</v>
      </c>
      <c r="G466" s="2">
        <v>45739</v>
      </c>
      <c r="H466" t="s">
        <v>29</v>
      </c>
      <c r="I466">
        <v>9495787</v>
      </c>
      <c r="J466">
        <v>726930485</v>
      </c>
      <c r="K466" t="s">
        <v>114</v>
      </c>
      <c r="L466">
        <v>10</v>
      </c>
      <c r="M466">
        <v>855</v>
      </c>
      <c r="N466">
        <v>45554299</v>
      </c>
      <c r="O466">
        <v>24</v>
      </c>
      <c r="P466" t="s">
        <v>37</v>
      </c>
      <c r="Q466" s="8" t="str">
        <f t="shared" si="7"/>
        <v>Early Stage</v>
      </c>
    </row>
    <row r="467" spans="1:17">
      <c r="A467" t="s">
        <v>1004</v>
      </c>
      <c r="B467" t="s">
        <v>1005</v>
      </c>
      <c r="C467" t="s">
        <v>18</v>
      </c>
      <c r="D467" t="s">
        <v>72</v>
      </c>
      <c r="E467" t="s">
        <v>101</v>
      </c>
      <c r="F467">
        <v>2012</v>
      </c>
      <c r="G467" s="2">
        <v>44748</v>
      </c>
      <c r="H467" t="s">
        <v>50</v>
      </c>
      <c r="I467">
        <v>32454558</v>
      </c>
      <c r="J467">
        <v>241986485</v>
      </c>
      <c r="K467" t="s">
        <v>22</v>
      </c>
      <c r="L467">
        <v>9</v>
      </c>
      <c r="M467">
        <v>3232</v>
      </c>
      <c r="N467">
        <v>81362140</v>
      </c>
      <c r="O467">
        <v>38</v>
      </c>
      <c r="P467" t="s">
        <v>37</v>
      </c>
      <c r="Q467" s="8" t="str">
        <f t="shared" si="7"/>
        <v>Early Stage</v>
      </c>
    </row>
    <row r="468" spans="1:17">
      <c r="A468" t="s">
        <v>1006</v>
      </c>
      <c r="B468" t="s">
        <v>1007</v>
      </c>
      <c r="C468" t="s">
        <v>92</v>
      </c>
      <c r="D468" t="s">
        <v>46</v>
      </c>
      <c r="E468" t="s">
        <v>46</v>
      </c>
      <c r="F468">
        <v>2011</v>
      </c>
      <c r="G468" s="2">
        <v>44924</v>
      </c>
      <c r="H468" t="s">
        <v>93</v>
      </c>
      <c r="I468">
        <v>5403478</v>
      </c>
      <c r="J468">
        <v>32548273</v>
      </c>
      <c r="K468" t="s">
        <v>114</v>
      </c>
      <c r="L468">
        <v>15</v>
      </c>
      <c r="M468">
        <v>4399</v>
      </c>
      <c r="N468">
        <v>41644335</v>
      </c>
      <c r="O468">
        <v>11</v>
      </c>
      <c r="P468" t="s">
        <v>31</v>
      </c>
      <c r="Q468" s="8" t="str">
        <f t="shared" si="7"/>
        <v>Early Stage</v>
      </c>
    </row>
    <row r="469" spans="1:17">
      <c r="A469" t="s">
        <v>1008</v>
      </c>
      <c r="B469" t="s">
        <v>1009</v>
      </c>
      <c r="C469" t="s">
        <v>92</v>
      </c>
      <c r="D469" t="s">
        <v>145</v>
      </c>
      <c r="E469" t="s">
        <v>160</v>
      </c>
      <c r="F469">
        <v>2013</v>
      </c>
      <c r="G469" s="2">
        <v>45331</v>
      </c>
      <c r="H469" t="s">
        <v>23</v>
      </c>
      <c r="I469">
        <v>9792100</v>
      </c>
      <c r="J469">
        <v>882029518</v>
      </c>
      <c r="K469" t="s">
        <v>22</v>
      </c>
      <c r="L469">
        <v>14</v>
      </c>
      <c r="M469">
        <v>4251</v>
      </c>
      <c r="N469">
        <v>24849635</v>
      </c>
      <c r="O469">
        <v>29</v>
      </c>
      <c r="P469" t="s">
        <v>31</v>
      </c>
      <c r="Q469" s="8" t="str">
        <f t="shared" si="7"/>
        <v>Near Unicorn</v>
      </c>
    </row>
    <row r="470" spans="1:17">
      <c r="A470" t="s">
        <v>1010</v>
      </c>
      <c r="B470" t="s">
        <v>1011</v>
      </c>
      <c r="C470" t="s">
        <v>96</v>
      </c>
      <c r="D470" t="s">
        <v>27</v>
      </c>
      <c r="E470" t="s">
        <v>229</v>
      </c>
      <c r="F470">
        <v>2015</v>
      </c>
      <c r="G470" s="2">
        <v>45926</v>
      </c>
      <c r="H470" t="s">
        <v>80</v>
      </c>
      <c r="I470">
        <v>26044446</v>
      </c>
      <c r="J470">
        <v>59003338</v>
      </c>
      <c r="K470" t="s">
        <v>41</v>
      </c>
      <c r="L470">
        <v>3</v>
      </c>
      <c r="M470">
        <v>3685</v>
      </c>
      <c r="N470">
        <v>99397464</v>
      </c>
      <c r="O470">
        <v>6</v>
      </c>
      <c r="P470" t="s">
        <v>31</v>
      </c>
      <c r="Q470" s="8" t="str">
        <f t="shared" si="7"/>
        <v>Early Stage</v>
      </c>
    </row>
    <row r="471" spans="1:17">
      <c r="A471" t="s">
        <v>1012</v>
      </c>
      <c r="B471" t="s">
        <v>1013</v>
      </c>
      <c r="C471" t="s">
        <v>45</v>
      </c>
      <c r="D471" t="s">
        <v>46</v>
      </c>
      <c r="E471" t="s">
        <v>46</v>
      </c>
      <c r="F471">
        <v>2014</v>
      </c>
      <c r="G471" s="2">
        <v>46016</v>
      </c>
      <c r="H471" t="s">
        <v>77</v>
      </c>
      <c r="I471">
        <v>25037521</v>
      </c>
      <c r="J471">
        <v>424703969</v>
      </c>
      <c r="K471" t="s">
        <v>36</v>
      </c>
      <c r="L471">
        <v>12</v>
      </c>
      <c r="M471">
        <v>4534</v>
      </c>
      <c r="N471">
        <v>25581893</v>
      </c>
      <c r="O471">
        <v>14</v>
      </c>
      <c r="P471" t="s">
        <v>37</v>
      </c>
      <c r="Q471" s="8" t="str">
        <f t="shared" si="7"/>
        <v>Early Stage</v>
      </c>
    </row>
    <row r="472" spans="1:17">
      <c r="A472" t="s">
        <v>1014</v>
      </c>
      <c r="B472" t="s">
        <v>1015</v>
      </c>
      <c r="C472" t="s">
        <v>18</v>
      </c>
      <c r="D472" t="s">
        <v>88</v>
      </c>
      <c r="E472" t="s">
        <v>89</v>
      </c>
      <c r="F472">
        <v>2023</v>
      </c>
      <c r="G472" s="2">
        <v>44849</v>
      </c>
      <c r="H472" t="s">
        <v>21</v>
      </c>
      <c r="I472">
        <v>5055936</v>
      </c>
      <c r="J472">
        <v>857611541</v>
      </c>
      <c r="K472" t="s">
        <v>41</v>
      </c>
      <c r="L472">
        <v>5</v>
      </c>
      <c r="M472">
        <v>2172</v>
      </c>
      <c r="N472">
        <v>50879607</v>
      </c>
      <c r="O472">
        <v>33</v>
      </c>
      <c r="P472" t="s">
        <v>31</v>
      </c>
      <c r="Q472" s="8" t="str">
        <f t="shared" si="7"/>
        <v>Near Unicorn</v>
      </c>
    </row>
    <row r="473" spans="1:17">
      <c r="A473" t="s">
        <v>1016</v>
      </c>
      <c r="B473" t="s">
        <v>1017</v>
      </c>
      <c r="C473" t="s">
        <v>45</v>
      </c>
      <c r="D473" t="s">
        <v>34</v>
      </c>
      <c r="E473" t="s">
        <v>35</v>
      </c>
      <c r="F473">
        <v>2023</v>
      </c>
      <c r="G473" s="2">
        <v>45075</v>
      </c>
      <c r="H473" t="s">
        <v>29</v>
      </c>
      <c r="I473">
        <v>16858388</v>
      </c>
      <c r="J473">
        <v>19481700</v>
      </c>
      <c r="K473" t="s">
        <v>149</v>
      </c>
      <c r="L473">
        <v>10</v>
      </c>
      <c r="M473">
        <v>3600</v>
      </c>
      <c r="N473">
        <v>92556788</v>
      </c>
      <c r="O473">
        <v>9</v>
      </c>
      <c r="P473" t="s">
        <v>31</v>
      </c>
      <c r="Q473" s="8" t="str">
        <f t="shared" si="7"/>
        <v>Early Stage</v>
      </c>
    </row>
    <row r="474" spans="1:17">
      <c r="A474" t="s">
        <v>1018</v>
      </c>
      <c r="B474" t="s">
        <v>1019</v>
      </c>
      <c r="C474" t="s">
        <v>53</v>
      </c>
      <c r="D474" t="s">
        <v>46</v>
      </c>
      <c r="E474" t="s">
        <v>46</v>
      </c>
      <c r="F474">
        <v>2021</v>
      </c>
      <c r="G474" s="2">
        <v>44800</v>
      </c>
      <c r="H474" t="s">
        <v>50</v>
      </c>
      <c r="I474">
        <v>17617820</v>
      </c>
      <c r="J474">
        <v>413136349</v>
      </c>
      <c r="K474" t="s">
        <v>41</v>
      </c>
      <c r="L474">
        <v>11</v>
      </c>
      <c r="M474">
        <v>660</v>
      </c>
      <c r="N474">
        <v>74581441</v>
      </c>
      <c r="O474">
        <v>14</v>
      </c>
      <c r="P474" t="s">
        <v>42</v>
      </c>
      <c r="Q474" s="8" t="str">
        <f t="shared" si="7"/>
        <v>Early Stage</v>
      </c>
    </row>
    <row r="475" spans="1:17">
      <c r="A475" t="s">
        <v>1020</v>
      </c>
      <c r="B475" t="s">
        <v>1021</v>
      </c>
      <c r="C475" t="s">
        <v>92</v>
      </c>
      <c r="D475" t="s">
        <v>145</v>
      </c>
      <c r="E475" t="s">
        <v>146</v>
      </c>
      <c r="F475">
        <v>2017</v>
      </c>
      <c r="G475" s="2">
        <v>45182</v>
      </c>
      <c r="H475" t="s">
        <v>29</v>
      </c>
      <c r="I475">
        <v>38706424</v>
      </c>
      <c r="J475">
        <v>62739820</v>
      </c>
      <c r="K475" t="s">
        <v>41</v>
      </c>
      <c r="L475">
        <v>1</v>
      </c>
      <c r="M475">
        <v>1038</v>
      </c>
      <c r="N475">
        <v>91566480</v>
      </c>
      <c r="O475">
        <v>23</v>
      </c>
      <c r="P475" t="s">
        <v>23</v>
      </c>
      <c r="Q475" s="8" t="str">
        <f t="shared" si="7"/>
        <v>Early Stage</v>
      </c>
    </row>
    <row r="476" spans="1:17">
      <c r="A476" t="s">
        <v>1022</v>
      </c>
      <c r="B476" t="s">
        <v>1023</v>
      </c>
      <c r="C476" t="s">
        <v>49</v>
      </c>
      <c r="D476" t="s">
        <v>19</v>
      </c>
      <c r="E476" t="s">
        <v>20</v>
      </c>
      <c r="F476">
        <v>2021</v>
      </c>
      <c r="G476" s="2">
        <v>45940</v>
      </c>
      <c r="H476" t="s">
        <v>50</v>
      </c>
      <c r="I476">
        <v>13979635</v>
      </c>
      <c r="J476">
        <v>371681155</v>
      </c>
      <c r="K476" t="s">
        <v>114</v>
      </c>
      <c r="L476">
        <v>6</v>
      </c>
      <c r="M476">
        <v>3108</v>
      </c>
      <c r="N476">
        <v>22710271</v>
      </c>
      <c r="O476">
        <v>1</v>
      </c>
      <c r="P476" t="s">
        <v>37</v>
      </c>
      <c r="Q476" s="8" t="str">
        <f t="shared" si="7"/>
        <v>Early Stage</v>
      </c>
    </row>
    <row r="477" spans="1:17">
      <c r="A477" t="s">
        <v>1024</v>
      </c>
      <c r="B477" t="s">
        <v>1025</v>
      </c>
      <c r="C477" t="s">
        <v>60</v>
      </c>
      <c r="D477" t="s">
        <v>72</v>
      </c>
      <c r="E477" t="s">
        <v>101</v>
      </c>
      <c r="F477">
        <v>2019</v>
      </c>
      <c r="G477" s="2">
        <v>44682</v>
      </c>
      <c r="H477" t="s">
        <v>50</v>
      </c>
      <c r="I477">
        <v>34032035</v>
      </c>
      <c r="J477">
        <v>715057892</v>
      </c>
      <c r="K477" t="s">
        <v>22</v>
      </c>
      <c r="L477">
        <v>4</v>
      </c>
      <c r="M477">
        <v>3899</v>
      </c>
      <c r="N477">
        <v>64150701</v>
      </c>
      <c r="O477">
        <v>6</v>
      </c>
      <c r="P477" t="s">
        <v>42</v>
      </c>
      <c r="Q477" s="8" t="str">
        <f t="shared" si="7"/>
        <v>Early Stage</v>
      </c>
    </row>
    <row r="478" spans="1:17">
      <c r="A478" t="s">
        <v>1026</v>
      </c>
      <c r="B478" t="s">
        <v>1027</v>
      </c>
      <c r="C478" t="s">
        <v>53</v>
      </c>
      <c r="D478" t="s">
        <v>88</v>
      </c>
      <c r="E478" t="s">
        <v>163</v>
      </c>
      <c r="F478">
        <v>2023</v>
      </c>
      <c r="G478" s="2">
        <v>46174</v>
      </c>
      <c r="H478" t="s">
        <v>29</v>
      </c>
      <c r="I478">
        <v>13201679</v>
      </c>
      <c r="J478">
        <v>143412321</v>
      </c>
      <c r="K478" t="s">
        <v>149</v>
      </c>
      <c r="L478">
        <v>14</v>
      </c>
      <c r="M478">
        <v>4041</v>
      </c>
      <c r="N478">
        <v>41943806</v>
      </c>
      <c r="O478">
        <v>25</v>
      </c>
      <c r="P478" t="s">
        <v>37</v>
      </c>
      <c r="Q478" s="8" t="str">
        <f t="shared" si="7"/>
        <v>Early Stage</v>
      </c>
    </row>
    <row r="479" spans="1:17">
      <c r="A479" t="s">
        <v>1028</v>
      </c>
      <c r="B479" t="s">
        <v>1029</v>
      </c>
      <c r="C479" t="s">
        <v>45</v>
      </c>
      <c r="D479" t="s">
        <v>27</v>
      </c>
      <c r="E479" t="s">
        <v>202</v>
      </c>
      <c r="F479">
        <v>2022</v>
      </c>
      <c r="G479" s="2">
        <v>44291</v>
      </c>
      <c r="H479" t="s">
        <v>21</v>
      </c>
      <c r="I479">
        <v>44358637</v>
      </c>
      <c r="J479">
        <v>902242776</v>
      </c>
      <c r="K479" t="s">
        <v>149</v>
      </c>
      <c r="L479">
        <v>3</v>
      </c>
      <c r="M479">
        <v>3591</v>
      </c>
      <c r="N479">
        <v>41285079</v>
      </c>
      <c r="O479">
        <v>39</v>
      </c>
      <c r="P479" t="s">
        <v>23</v>
      </c>
      <c r="Q479" s="8" t="str">
        <f t="shared" si="7"/>
        <v>Near Unicorn</v>
      </c>
    </row>
    <row r="480" spans="1:17">
      <c r="A480" t="s">
        <v>1030</v>
      </c>
      <c r="B480" t="s">
        <v>1031</v>
      </c>
      <c r="C480" t="s">
        <v>53</v>
      </c>
      <c r="D480" t="s">
        <v>72</v>
      </c>
      <c r="E480" t="s">
        <v>73</v>
      </c>
      <c r="F480">
        <v>2019</v>
      </c>
      <c r="G480" s="2">
        <v>44785</v>
      </c>
      <c r="H480" t="s">
        <v>29</v>
      </c>
      <c r="I480">
        <v>17837349</v>
      </c>
      <c r="J480">
        <v>681206186</v>
      </c>
      <c r="K480" t="s">
        <v>140</v>
      </c>
      <c r="L480">
        <v>1</v>
      </c>
      <c r="M480">
        <v>1123</v>
      </c>
      <c r="N480">
        <v>49820594</v>
      </c>
      <c r="O480">
        <v>33</v>
      </c>
      <c r="P480" t="s">
        <v>31</v>
      </c>
      <c r="Q480" s="8" t="str">
        <f t="shared" si="7"/>
        <v>Early Stage</v>
      </c>
    </row>
    <row r="481" spans="1:17">
      <c r="A481" t="s">
        <v>1032</v>
      </c>
      <c r="B481" t="s">
        <v>1033</v>
      </c>
      <c r="C481" t="s">
        <v>40</v>
      </c>
      <c r="D481" t="s">
        <v>27</v>
      </c>
      <c r="E481" t="s">
        <v>28</v>
      </c>
      <c r="F481">
        <v>2023</v>
      </c>
      <c r="G481" s="2">
        <v>45372</v>
      </c>
      <c r="H481" t="s">
        <v>93</v>
      </c>
      <c r="I481">
        <v>24698740</v>
      </c>
      <c r="J481">
        <v>144034451</v>
      </c>
      <c r="K481" t="s">
        <v>62</v>
      </c>
      <c r="L481">
        <v>8</v>
      </c>
      <c r="M481">
        <v>3577</v>
      </c>
      <c r="N481">
        <v>99466381</v>
      </c>
      <c r="O481">
        <v>38</v>
      </c>
      <c r="P481" t="s">
        <v>23</v>
      </c>
      <c r="Q481" s="8" t="str">
        <f t="shared" si="7"/>
        <v>Early Stage</v>
      </c>
    </row>
    <row r="482" spans="1:17">
      <c r="A482" t="s">
        <v>1034</v>
      </c>
      <c r="B482" t="s">
        <v>1035</v>
      </c>
      <c r="C482" t="s">
        <v>96</v>
      </c>
      <c r="D482" t="s">
        <v>145</v>
      </c>
      <c r="E482" t="s">
        <v>146</v>
      </c>
      <c r="F482">
        <v>2014</v>
      </c>
      <c r="G482" s="2">
        <v>45624</v>
      </c>
      <c r="H482" t="s">
        <v>29</v>
      </c>
      <c r="I482">
        <v>4093378</v>
      </c>
      <c r="J482">
        <v>938004371</v>
      </c>
      <c r="K482" t="s">
        <v>30</v>
      </c>
      <c r="L482">
        <v>7</v>
      </c>
      <c r="M482">
        <v>566</v>
      </c>
      <c r="N482">
        <v>69540831</v>
      </c>
      <c r="O482">
        <v>7</v>
      </c>
      <c r="P482" t="s">
        <v>37</v>
      </c>
      <c r="Q482" s="8" t="str">
        <f t="shared" si="7"/>
        <v>Near Unicorn</v>
      </c>
    </row>
    <row r="483" spans="1:17">
      <c r="A483" t="s">
        <v>1036</v>
      </c>
      <c r="B483" t="s">
        <v>1037</v>
      </c>
      <c r="C483" t="s">
        <v>53</v>
      </c>
      <c r="D483" t="s">
        <v>54</v>
      </c>
      <c r="E483" t="s">
        <v>61</v>
      </c>
      <c r="F483">
        <v>2014</v>
      </c>
      <c r="G483" s="2">
        <v>44982</v>
      </c>
      <c r="H483" t="s">
        <v>77</v>
      </c>
      <c r="I483">
        <v>4717272</v>
      </c>
      <c r="J483">
        <v>896125609</v>
      </c>
      <c r="K483" t="s">
        <v>36</v>
      </c>
      <c r="L483">
        <v>5</v>
      </c>
      <c r="M483">
        <v>754</v>
      </c>
      <c r="N483">
        <v>61677459</v>
      </c>
      <c r="O483">
        <v>21</v>
      </c>
      <c r="P483" t="s">
        <v>42</v>
      </c>
      <c r="Q483" s="8" t="str">
        <f t="shared" si="7"/>
        <v>Near Unicorn</v>
      </c>
    </row>
    <row r="484" spans="1:17">
      <c r="A484" t="s">
        <v>1038</v>
      </c>
      <c r="B484" t="s">
        <v>1039</v>
      </c>
      <c r="C484" t="s">
        <v>18</v>
      </c>
      <c r="D484" t="s">
        <v>34</v>
      </c>
      <c r="E484" t="s">
        <v>35</v>
      </c>
      <c r="F484">
        <v>2020</v>
      </c>
      <c r="G484" s="2">
        <v>45202</v>
      </c>
      <c r="H484" t="s">
        <v>50</v>
      </c>
      <c r="I484">
        <v>28827731</v>
      </c>
      <c r="J484">
        <v>489192289</v>
      </c>
      <c r="K484" t="s">
        <v>149</v>
      </c>
      <c r="L484">
        <v>13</v>
      </c>
      <c r="M484">
        <v>398</v>
      </c>
      <c r="N484">
        <v>70911916</v>
      </c>
      <c r="O484">
        <v>20</v>
      </c>
      <c r="P484" t="s">
        <v>31</v>
      </c>
      <c r="Q484" s="8" t="str">
        <f t="shared" si="7"/>
        <v>Early Stage</v>
      </c>
    </row>
    <row r="485" spans="1:17">
      <c r="A485" t="s">
        <v>1040</v>
      </c>
      <c r="B485" t="s">
        <v>1041</v>
      </c>
      <c r="C485" t="s">
        <v>96</v>
      </c>
      <c r="D485" t="s">
        <v>19</v>
      </c>
      <c r="E485" t="s">
        <v>20</v>
      </c>
      <c r="F485">
        <v>2022</v>
      </c>
      <c r="G485" s="2">
        <v>46155</v>
      </c>
      <c r="H485" t="s">
        <v>77</v>
      </c>
      <c r="I485">
        <v>36508250</v>
      </c>
      <c r="J485">
        <v>559946058</v>
      </c>
      <c r="K485" t="s">
        <v>114</v>
      </c>
      <c r="L485">
        <v>11</v>
      </c>
      <c r="M485">
        <v>164</v>
      </c>
      <c r="N485">
        <v>83361476</v>
      </c>
      <c r="O485">
        <v>17</v>
      </c>
      <c r="P485" t="s">
        <v>42</v>
      </c>
      <c r="Q485" s="8" t="str">
        <f t="shared" si="7"/>
        <v>Early Stage</v>
      </c>
    </row>
    <row r="486" spans="1:17">
      <c r="A486" t="s">
        <v>1042</v>
      </c>
      <c r="B486" t="s">
        <v>1043</v>
      </c>
      <c r="C486" t="s">
        <v>92</v>
      </c>
      <c r="D486" t="s">
        <v>54</v>
      </c>
      <c r="E486" t="s">
        <v>55</v>
      </c>
      <c r="F486">
        <v>2023</v>
      </c>
      <c r="G486" s="2">
        <v>44202</v>
      </c>
      <c r="H486" t="s">
        <v>21</v>
      </c>
      <c r="I486">
        <v>8962572</v>
      </c>
      <c r="J486">
        <v>752379039</v>
      </c>
      <c r="K486" t="s">
        <v>149</v>
      </c>
      <c r="L486">
        <v>11</v>
      </c>
      <c r="M486">
        <v>2926</v>
      </c>
      <c r="N486">
        <v>33788056</v>
      </c>
      <c r="O486">
        <v>31</v>
      </c>
      <c r="P486" t="s">
        <v>42</v>
      </c>
      <c r="Q486" s="8" t="str">
        <f t="shared" si="7"/>
        <v>Early Stage</v>
      </c>
    </row>
    <row r="487" spans="1:17">
      <c r="A487" t="s">
        <v>1044</v>
      </c>
      <c r="B487" t="s">
        <v>1045</v>
      </c>
      <c r="C487" t="s">
        <v>60</v>
      </c>
      <c r="D487" t="s">
        <v>133</v>
      </c>
      <c r="E487" t="s">
        <v>180</v>
      </c>
      <c r="F487">
        <v>2014</v>
      </c>
      <c r="G487" s="2">
        <v>45864</v>
      </c>
      <c r="H487" t="s">
        <v>93</v>
      </c>
      <c r="I487">
        <v>3110233</v>
      </c>
      <c r="J487">
        <v>16262056</v>
      </c>
      <c r="K487" t="s">
        <v>62</v>
      </c>
      <c r="L487">
        <v>7</v>
      </c>
      <c r="M487">
        <v>3174</v>
      </c>
      <c r="N487">
        <v>87859409</v>
      </c>
      <c r="O487">
        <v>7</v>
      </c>
      <c r="P487" t="s">
        <v>42</v>
      </c>
      <c r="Q487" s="8" t="str">
        <f t="shared" si="7"/>
        <v>Early Stage</v>
      </c>
    </row>
    <row r="488" spans="1:17">
      <c r="A488" t="s">
        <v>1046</v>
      </c>
      <c r="B488" t="s">
        <v>1047</v>
      </c>
      <c r="C488" t="s">
        <v>92</v>
      </c>
      <c r="D488" t="s">
        <v>72</v>
      </c>
      <c r="E488" t="s">
        <v>73</v>
      </c>
      <c r="F488">
        <v>2024</v>
      </c>
      <c r="G488" s="2">
        <v>45803</v>
      </c>
      <c r="H488" t="s">
        <v>29</v>
      </c>
      <c r="I488">
        <v>31294023</v>
      </c>
      <c r="J488">
        <v>436532400</v>
      </c>
      <c r="K488" t="s">
        <v>149</v>
      </c>
      <c r="L488">
        <v>13</v>
      </c>
      <c r="M488">
        <v>4272</v>
      </c>
      <c r="N488">
        <v>13450559</v>
      </c>
      <c r="O488">
        <v>23</v>
      </c>
      <c r="P488" t="s">
        <v>37</v>
      </c>
      <c r="Q488" s="8" t="str">
        <f t="shared" si="7"/>
        <v>Early Stage</v>
      </c>
    </row>
    <row r="489" spans="1:17">
      <c r="A489" t="s">
        <v>1048</v>
      </c>
      <c r="B489" t="s">
        <v>1049</v>
      </c>
      <c r="C489" t="s">
        <v>26</v>
      </c>
      <c r="D489" t="s">
        <v>68</v>
      </c>
      <c r="E489" t="s">
        <v>69</v>
      </c>
      <c r="F489">
        <v>2022</v>
      </c>
      <c r="G489" s="2">
        <v>44994</v>
      </c>
      <c r="H489" t="s">
        <v>77</v>
      </c>
      <c r="I489">
        <v>44858815</v>
      </c>
      <c r="J489">
        <v>660789725</v>
      </c>
      <c r="K489" t="s">
        <v>22</v>
      </c>
      <c r="L489">
        <v>1</v>
      </c>
      <c r="M489">
        <v>822</v>
      </c>
      <c r="N489">
        <v>23561849</v>
      </c>
      <c r="O489">
        <v>37</v>
      </c>
      <c r="P489" t="s">
        <v>42</v>
      </c>
      <c r="Q489" s="8" t="str">
        <f t="shared" si="7"/>
        <v>Early Stage</v>
      </c>
    </row>
    <row r="490" spans="1:17">
      <c r="A490" t="s">
        <v>1050</v>
      </c>
      <c r="B490" t="s">
        <v>1051</v>
      </c>
      <c r="C490" t="s">
        <v>67</v>
      </c>
      <c r="D490" t="s">
        <v>54</v>
      </c>
      <c r="E490" t="s">
        <v>61</v>
      </c>
      <c r="F490">
        <v>2014</v>
      </c>
      <c r="G490" s="2">
        <v>44482</v>
      </c>
      <c r="H490" t="s">
        <v>77</v>
      </c>
      <c r="I490">
        <v>34487394</v>
      </c>
      <c r="J490">
        <v>245040106</v>
      </c>
      <c r="K490" t="s">
        <v>149</v>
      </c>
      <c r="L490">
        <v>1</v>
      </c>
      <c r="M490">
        <v>1107</v>
      </c>
      <c r="N490">
        <v>97832943</v>
      </c>
      <c r="O490">
        <v>11</v>
      </c>
      <c r="P490" t="s">
        <v>31</v>
      </c>
      <c r="Q490" s="8" t="str">
        <f t="shared" si="7"/>
        <v>Early Stage</v>
      </c>
    </row>
    <row r="491" spans="1:17">
      <c r="A491" t="s">
        <v>1052</v>
      </c>
      <c r="B491" t="s">
        <v>1053</v>
      </c>
      <c r="C491" t="s">
        <v>40</v>
      </c>
      <c r="D491" t="s">
        <v>34</v>
      </c>
      <c r="E491" t="s">
        <v>35</v>
      </c>
      <c r="F491">
        <v>2016</v>
      </c>
      <c r="G491" s="2">
        <v>45582</v>
      </c>
      <c r="H491" t="s">
        <v>93</v>
      </c>
      <c r="I491">
        <v>9497646</v>
      </c>
      <c r="J491">
        <v>267888570</v>
      </c>
      <c r="K491" t="s">
        <v>62</v>
      </c>
      <c r="L491">
        <v>7</v>
      </c>
      <c r="M491">
        <v>4918</v>
      </c>
      <c r="N491">
        <v>61594183</v>
      </c>
      <c r="O491">
        <v>13</v>
      </c>
      <c r="P491" t="s">
        <v>23</v>
      </c>
      <c r="Q491" s="8" t="str">
        <f t="shared" si="7"/>
        <v>Early Stage</v>
      </c>
    </row>
    <row r="492" spans="1:17">
      <c r="A492" t="s">
        <v>1054</v>
      </c>
      <c r="B492" t="s">
        <v>1055</v>
      </c>
      <c r="C492" t="s">
        <v>18</v>
      </c>
      <c r="D492" t="s">
        <v>145</v>
      </c>
      <c r="E492" t="s">
        <v>146</v>
      </c>
      <c r="F492">
        <v>2010</v>
      </c>
      <c r="G492" s="2">
        <v>45006</v>
      </c>
      <c r="H492" t="s">
        <v>21</v>
      </c>
      <c r="I492">
        <v>35395456</v>
      </c>
      <c r="J492">
        <v>391723222</v>
      </c>
      <c r="K492" t="s">
        <v>22</v>
      </c>
      <c r="L492">
        <v>9</v>
      </c>
      <c r="M492">
        <v>3702</v>
      </c>
      <c r="N492">
        <v>68476312</v>
      </c>
      <c r="O492">
        <v>36</v>
      </c>
      <c r="P492" t="s">
        <v>42</v>
      </c>
      <c r="Q492" s="8" t="str">
        <f t="shared" si="7"/>
        <v>Early Stage</v>
      </c>
    </row>
    <row r="493" spans="1:17">
      <c r="A493" t="s">
        <v>1056</v>
      </c>
      <c r="B493" t="s">
        <v>1057</v>
      </c>
      <c r="C493" t="s">
        <v>67</v>
      </c>
      <c r="D493" t="s">
        <v>34</v>
      </c>
      <c r="E493" t="s">
        <v>35</v>
      </c>
      <c r="F493">
        <v>2013</v>
      </c>
      <c r="G493" s="2">
        <v>45743</v>
      </c>
      <c r="H493" t="s">
        <v>23</v>
      </c>
      <c r="I493">
        <v>20614356</v>
      </c>
      <c r="J493">
        <v>43792890</v>
      </c>
      <c r="K493" t="s">
        <v>22</v>
      </c>
      <c r="L493">
        <v>12</v>
      </c>
      <c r="M493">
        <v>905</v>
      </c>
      <c r="N493">
        <v>38563871</v>
      </c>
      <c r="O493">
        <v>24</v>
      </c>
      <c r="P493" t="s">
        <v>37</v>
      </c>
      <c r="Q493" s="8" t="str">
        <f t="shared" si="7"/>
        <v>Early Stage</v>
      </c>
    </row>
    <row r="494" spans="1:17">
      <c r="A494" t="s">
        <v>1058</v>
      </c>
      <c r="B494" t="s">
        <v>1059</v>
      </c>
      <c r="C494" t="s">
        <v>96</v>
      </c>
      <c r="D494" t="s">
        <v>72</v>
      </c>
      <c r="E494" t="s">
        <v>101</v>
      </c>
      <c r="F494">
        <v>2017</v>
      </c>
      <c r="G494" s="2">
        <v>45473</v>
      </c>
      <c r="H494" t="s">
        <v>29</v>
      </c>
      <c r="I494">
        <v>44113351</v>
      </c>
      <c r="J494">
        <v>322524615</v>
      </c>
      <c r="K494" t="s">
        <v>36</v>
      </c>
      <c r="L494">
        <v>8</v>
      </c>
      <c r="M494">
        <v>4991</v>
      </c>
      <c r="N494">
        <v>78977273</v>
      </c>
      <c r="O494">
        <v>5</v>
      </c>
      <c r="P494" t="s">
        <v>42</v>
      </c>
      <c r="Q494" s="8" t="str">
        <f t="shared" si="7"/>
        <v>Early Stage</v>
      </c>
    </row>
    <row r="495" spans="1:17">
      <c r="A495" t="s">
        <v>1060</v>
      </c>
      <c r="B495" t="s">
        <v>1061</v>
      </c>
      <c r="C495" t="s">
        <v>60</v>
      </c>
      <c r="D495" t="s">
        <v>54</v>
      </c>
      <c r="E495" t="s">
        <v>61</v>
      </c>
      <c r="F495">
        <v>2011</v>
      </c>
      <c r="G495" s="2">
        <v>45731</v>
      </c>
      <c r="H495" t="s">
        <v>23</v>
      </c>
      <c r="I495">
        <v>33223057</v>
      </c>
      <c r="J495">
        <v>320480418</v>
      </c>
      <c r="K495" t="s">
        <v>114</v>
      </c>
      <c r="L495">
        <v>2</v>
      </c>
      <c r="M495">
        <v>281</v>
      </c>
      <c r="N495">
        <v>73936896</v>
      </c>
      <c r="O495">
        <v>18</v>
      </c>
      <c r="P495" t="s">
        <v>23</v>
      </c>
      <c r="Q495" s="8" t="str">
        <f t="shared" si="7"/>
        <v>Early Stage</v>
      </c>
    </row>
    <row r="496" spans="1:17">
      <c r="A496" t="s">
        <v>1062</v>
      </c>
      <c r="B496" t="s">
        <v>1063</v>
      </c>
      <c r="C496" t="s">
        <v>49</v>
      </c>
      <c r="D496" t="s">
        <v>34</v>
      </c>
      <c r="E496" t="s">
        <v>35</v>
      </c>
      <c r="F496">
        <v>2023</v>
      </c>
      <c r="G496" s="2">
        <v>44687</v>
      </c>
      <c r="H496" t="s">
        <v>21</v>
      </c>
      <c r="I496">
        <v>49658977</v>
      </c>
      <c r="J496">
        <v>413427035</v>
      </c>
      <c r="K496" t="s">
        <v>36</v>
      </c>
      <c r="L496">
        <v>5</v>
      </c>
      <c r="M496">
        <v>2549</v>
      </c>
      <c r="N496">
        <v>73015402</v>
      </c>
      <c r="O496">
        <v>34</v>
      </c>
      <c r="P496" t="s">
        <v>23</v>
      </c>
      <c r="Q496" s="8" t="str">
        <f t="shared" si="7"/>
        <v>Early Stage</v>
      </c>
    </row>
    <row r="497" spans="1:17">
      <c r="A497" t="s">
        <v>1064</v>
      </c>
      <c r="B497" t="s">
        <v>1065</v>
      </c>
      <c r="C497" t="s">
        <v>60</v>
      </c>
      <c r="D497" t="s">
        <v>68</v>
      </c>
      <c r="E497" t="s">
        <v>69</v>
      </c>
      <c r="F497">
        <v>2010</v>
      </c>
      <c r="G497" s="2">
        <v>45169</v>
      </c>
      <c r="H497" t="s">
        <v>93</v>
      </c>
      <c r="I497">
        <v>3160091</v>
      </c>
      <c r="J497">
        <v>566543468</v>
      </c>
      <c r="K497" t="s">
        <v>114</v>
      </c>
      <c r="L497">
        <v>1</v>
      </c>
      <c r="M497">
        <v>2450</v>
      </c>
      <c r="N497">
        <v>89221087</v>
      </c>
      <c r="O497">
        <v>33</v>
      </c>
      <c r="P497" t="s">
        <v>23</v>
      </c>
      <c r="Q497" s="8" t="str">
        <f t="shared" si="7"/>
        <v>Early Stage</v>
      </c>
    </row>
    <row r="498" spans="1:17">
      <c r="A498" t="s">
        <v>1066</v>
      </c>
      <c r="B498" t="s">
        <v>1067</v>
      </c>
      <c r="C498" t="s">
        <v>96</v>
      </c>
      <c r="D498" t="s">
        <v>46</v>
      </c>
      <c r="E498" t="s">
        <v>46</v>
      </c>
      <c r="F498">
        <v>2013</v>
      </c>
      <c r="G498" s="2">
        <v>45832</v>
      </c>
      <c r="H498" t="s">
        <v>77</v>
      </c>
      <c r="I498">
        <v>17500917</v>
      </c>
      <c r="J498">
        <v>681496441</v>
      </c>
      <c r="K498" t="s">
        <v>62</v>
      </c>
      <c r="L498">
        <v>10</v>
      </c>
      <c r="M498">
        <v>3487</v>
      </c>
      <c r="N498">
        <v>97260131</v>
      </c>
      <c r="O498">
        <v>19</v>
      </c>
      <c r="P498" t="s">
        <v>42</v>
      </c>
      <c r="Q498" s="8" t="str">
        <f t="shared" si="7"/>
        <v>Early Stage</v>
      </c>
    </row>
    <row r="499" spans="1:17">
      <c r="A499" t="s">
        <v>1068</v>
      </c>
      <c r="B499" t="s">
        <v>1069</v>
      </c>
      <c r="C499" t="s">
        <v>92</v>
      </c>
      <c r="D499" t="s">
        <v>27</v>
      </c>
      <c r="E499" t="s">
        <v>229</v>
      </c>
      <c r="F499">
        <v>2019</v>
      </c>
      <c r="G499" s="2">
        <v>45034</v>
      </c>
      <c r="H499" t="s">
        <v>50</v>
      </c>
      <c r="I499">
        <v>38727669</v>
      </c>
      <c r="J499">
        <v>627173512</v>
      </c>
      <c r="K499" t="s">
        <v>30</v>
      </c>
      <c r="L499">
        <v>9</v>
      </c>
      <c r="M499">
        <v>613</v>
      </c>
      <c r="N499">
        <v>40885773</v>
      </c>
      <c r="O499">
        <v>11</v>
      </c>
      <c r="P499" t="s">
        <v>37</v>
      </c>
      <c r="Q499" s="8" t="str">
        <f t="shared" si="7"/>
        <v>Early Stage</v>
      </c>
    </row>
    <row r="500" spans="1:17">
      <c r="A500" t="s">
        <v>1070</v>
      </c>
      <c r="B500" t="s">
        <v>1071</v>
      </c>
      <c r="C500" t="s">
        <v>40</v>
      </c>
      <c r="D500" t="s">
        <v>34</v>
      </c>
      <c r="E500" t="s">
        <v>35</v>
      </c>
      <c r="F500">
        <v>2018</v>
      </c>
      <c r="G500" s="2">
        <v>44773</v>
      </c>
      <c r="H500" t="s">
        <v>50</v>
      </c>
      <c r="I500">
        <v>1537743</v>
      </c>
      <c r="J500">
        <v>771518432</v>
      </c>
      <c r="K500" t="s">
        <v>140</v>
      </c>
      <c r="L500">
        <v>8</v>
      </c>
      <c r="M500">
        <v>3954</v>
      </c>
      <c r="N500">
        <v>5789412</v>
      </c>
      <c r="O500">
        <v>26</v>
      </c>
      <c r="P500" t="s">
        <v>31</v>
      </c>
      <c r="Q500" s="8" t="str">
        <f t="shared" si="7"/>
        <v>Early Stage</v>
      </c>
    </row>
    <row r="501" spans="1:17">
      <c r="A501" t="s">
        <v>1072</v>
      </c>
      <c r="B501" t="s">
        <v>1073</v>
      </c>
      <c r="C501" t="s">
        <v>67</v>
      </c>
      <c r="D501" t="s">
        <v>27</v>
      </c>
      <c r="E501" t="s">
        <v>202</v>
      </c>
      <c r="F501">
        <v>2014</v>
      </c>
      <c r="G501" s="2">
        <v>44390</v>
      </c>
      <c r="H501" t="s">
        <v>29</v>
      </c>
      <c r="I501">
        <v>10440802</v>
      </c>
      <c r="J501">
        <v>470558180</v>
      </c>
      <c r="K501" t="s">
        <v>30</v>
      </c>
      <c r="L501">
        <v>9</v>
      </c>
      <c r="M501">
        <v>2454</v>
      </c>
      <c r="N501">
        <v>53259581</v>
      </c>
      <c r="O501">
        <v>17</v>
      </c>
      <c r="P501" t="s">
        <v>31</v>
      </c>
      <c r="Q501" s="8" t="str">
        <f t="shared" si="7"/>
        <v>Early Stage</v>
      </c>
    </row>
    <row r="502" spans="1:17">
      <c r="A502" t="s">
        <v>1074</v>
      </c>
      <c r="B502" t="s">
        <v>1075</v>
      </c>
      <c r="C502" t="s">
        <v>18</v>
      </c>
      <c r="D502" t="s">
        <v>88</v>
      </c>
      <c r="E502" t="s">
        <v>89</v>
      </c>
      <c r="F502">
        <v>2013</v>
      </c>
      <c r="G502" s="2">
        <v>45494</v>
      </c>
      <c r="H502" t="s">
        <v>29</v>
      </c>
      <c r="I502">
        <v>33892898</v>
      </c>
      <c r="J502">
        <v>63483075</v>
      </c>
      <c r="K502" t="s">
        <v>62</v>
      </c>
      <c r="L502">
        <v>6</v>
      </c>
      <c r="M502">
        <v>3438</v>
      </c>
      <c r="N502">
        <v>86271184</v>
      </c>
      <c r="O502">
        <v>39</v>
      </c>
      <c r="P502" t="s">
        <v>23</v>
      </c>
      <c r="Q502" s="8" t="str">
        <f t="shared" si="7"/>
        <v>Early Stage</v>
      </c>
    </row>
    <row r="503" spans="1:17">
      <c r="A503" t="s">
        <v>1076</v>
      </c>
      <c r="B503" t="s">
        <v>1077</v>
      </c>
      <c r="C503" t="s">
        <v>67</v>
      </c>
      <c r="D503" t="s">
        <v>88</v>
      </c>
      <c r="E503" t="s">
        <v>163</v>
      </c>
      <c r="F503">
        <v>2021</v>
      </c>
      <c r="G503" s="2">
        <v>46138</v>
      </c>
      <c r="H503" t="s">
        <v>50</v>
      </c>
      <c r="I503">
        <v>44412067</v>
      </c>
      <c r="J503">
        <v>797067275</v>
      </c>
      <c r="K503" t="s">
        <v>140</v>
      </c>
      <c r="L503">
        <v>1</v>
      </c>
      <c r="M503">
        <v>2970</v>
      </c>
      <c r="N503">
        <v>12729491</v>
      </c>
      <c r="O503">
        <v>5</v>
      </c>
      <c r="P503" t="s">
        <v>31</v>
      </c>
      <c r="Q503" s="8" t="str">
        <f t="shared" si="7"/>
        <v>Early Stage</v>
      </c>
    </row>
    <row r="504" spans="1:17">
      <c r="A504" t="s">
        <v>1078</v>
      </c>
      <c r="B504" t="s">
        <v>1079</v>
      </c>
      <c r="C504" t="s">
        <v>26</v>
      </c>
      <c r="D504" t="s">
        <v>34</v>
      </c>
      <c r="E504" t="s">
        <v>35</v>
      </c>
      <c r="F504">
        <v>2012</v>
      </c>
      <c r="G504" s="2">
        <v>45402</v>
      </c>
      <c r="H504" t="s">
        <v>29</v>
      </c>
      <c r="I504">
        <v>41325522</v>
      </c>
      <c r="J504">
        <v>356186618</v>
      </c>
      <c r="K504" t="s">
        <v>62</v>
      </c>
      <c r="L504">
        <v>4</v>
      </c>
      <c r="M504">
        <v>4536</v>
      </c>
      <c r="N504">
        <v>6509279</v>
      </c>
      <c r="O504">
        <v>23</v>
      </c>
      <c r="P504" t="s">
        <v>31</v>
      </c>
      <c r="Q504" s="8" t="str">
        <f t="shared" si="7"/>
        <v>Early Stage</v>
      </c>
    </row>
    <row r="505" spans="1:17">
      <c r="A505" t="s">
        <v>1080</v>
      </c>
      <c r="B505" t="s">
        <v>1081</v>
      </c>
      <c r="C505" t="s">
        <v>45</v>
      </c>
      <c r="D505" t="s">
        <v>72</v>
      </c>
      <c r="E505" t="s">
        <v>73</v>
      </c>
      <c r="F505">
        <v>2011</v>
      </c>
      <c r="G505" s="2">
        <v>44633</v>
      </c>
      <c r="H505" t="s">
        <v>93</v>
      </c>
      <c r="I505">
        <v>30042048</v>
      </c>
      <c r="J505">
        <v>690348847</v>
      </c>
      <c r="K505" t="s">
        <v>149</v>
      </c>
      <c r="L505">
        <v>12</v>
      </c>
      <c r="M505">
        <v>4016</v>
      </c>
      <c r="N505">
        <v>67396844</v>
      </c>
      <c r="O505">
        <v>24</v>
      </c>
      <c r="P505" t="s">
        <v>37</v>
      </c>
      <c r="Q505" s="8" t="str">
        <f t="shared" si="7"/>
        <v>Early Stage</v>
      </c>
    </row>
    <row r="506" spans="1:17">
      <c r="A506" t="s">
        <v>1082</v>
      </c>
      <c r="B506" t="s">
        <v>1083</v>
      </c>
      <c r="C506" t="s">
        <v>60</v>
      </c>
      <c r="D506" t="s">
        <v>19</v>
      </c>
      <c r="E506" t="s">
        <v>20</v>
      </c>
      <c r="F506">
        <v>2011</v>
      </c>
      <c r="G506" s="2">
        <v>44424</v>
      </c>
      <c r="H506" t="s">
        <v>29</v>
      </c>
      <c r="I506">
        <v>8536663</v>
      </c>
      <c r="J506">
        <v>168761378</v>
      </c>
      <c r="K506" t="s">
        <v>30</v>
      </c>
      <c r="L506">
        <v>7</v>
      </c>
      <c r="M506">
        <v>462</v>
      </c>
      <c r="N506">
        <v>54378872</v>
      </c>
      <c r="O506">
        <v>2</v>
      </c>
      <c r="P506" t="s">
        <v>42</v>
      </c>
      <c r="Q506" s="8" t="str">
        <f t="shared" si="7"/>
        <v>Early Stage</v>
      </c>
    </row>
    <row r="507" spans="1:17">
      <c r="A507" t="s">
        <v>1084</v>
      </c>
      <c r="B507" t="s">
        <v>1085</v>
      </c>
      <c r="C507" t="s">
        <v>18</v>
      </c>
      <c r="D507" t="s">
        <v>46</v>
      </c>
      <c r="E507" t="s">
        <v>46</v>
      </c>
      <c r="F507">
        <v>2013</v>
      </c>
      <c r="G507" s="2">
        <v>45638</v>
      </c>
      <c r="H507" t="s">
        <v>50</v>
      </c>
      <c r="I507">
        <v>16697773</v>
      </c>
      <c r="J507">
        <v>555477078</v>
      </c>
      <c r="K507" t="s">
        <v>30</v>
      </c>
      <c r="L507">
        <v>2</v>
      </c>
      <c r="M507">
        <v>2310</v>
      </c>
      <c r="N507">
        <v>10912416</v>
      </c>
      <c r="O507">
        <v>36</v>
      </c>
      <c r="P507" t="s">
        <v>31</v>
      </c>
      <c r="Q507" s="8" t="str">
        <f t="shared" si="7"/>
        <v>Early Stage</v>
      </c>
    </row>
    <row r="508" spans="1:17">
      <c r="A508" t="s">
        <v>1086</v>
      </c>
      <c r="B508" t="s">
        <v>1087</v>
      </c>
      <c r="C508" t="s">
        <v>45</v>
      </c>
      <c r="D508" t="s">
        <v>72</v>
      </c>
      <c r="E508" t="s">
        <v>73</v>
      </c>
      <c r="F508">
        <v>2010</v>
      </c>
      <c r="G508" s="2">
        <v>45649</v>
      </c>
      <c r="H508" t="s">
        <v>80</v>
      </c>
      <c r="I508">
        <v>14882120</v>
      </c>
      <c r="J508">
        <v>301988913</v>
      </c>
      <c r="K508" t="s">
        <v>36</v>
      </c>
      <c r="L508">
        <v>1</v>
      </c>
      <c r="M508">
        <v>705</v>
      </c>
      <c r="N508">
        <v>30670518</v>
      </c>
      <c r="O508">
        <v>5</v>
      </c>
      <c r="P508" t="s">
        <v>23</v>
      </c>
      <c r="Q508" s="8" t="str">
        <f t="shared" si="7"/>
        <v>Early Stage</v>
      </c>
    </row>
    <row r="509" spans="1:17">
      <c r="A509" t="s">
        <v>1088</v>
      </c>
      <c r="B509" t="s">
        <v>1089</v>
      </c>
      <c r="C509" t="s">
        <v>40</v>
      </c>
      <c r="D509" t="s">
        <v>133</v>
      </c>
      <c r="E509" t="s">
        <v>180</v>
      </c>
      <c r="F509">
        <v>2011</v>
      </c>
      <c r="G509" s="2">
        <v>45133</v>
      </c>
      <c r="H509" t="s">
        <v>93</v>
      </c>
      <c r="I509">
        <v>40857163</v>
      </c>
      <c r="J509">
        <v>18085677</v>
      </c>
      <c r="K509" t="s">
        <v>140</v>
      </c>
      <c r="L509">
        <v>9</v>
      </c>
      <c r="M509">
        <v>4548</v>
      </c>
      <c r="N509">
        <v>12128237</v>
      </c>
      <c r="O509">
        <v>11</v>
      </c>
      <c r="P509" t="s">
        <v>31</v>
      </c>
      <c r="Q509" s="8" t="str">
        <f t="shared" si="7"/>
        <v>Early Stage</v>
      </c>
    </row>
    <row r="510" spans="1:17">
      <c r="A510" t="s">
        <v>1090</v>
      </c>
      <c r="B510" t="s">
        <v>1091</v>
      </c>
      <c r="C510" t="s">
        <v>67</v>
      </c>
      <c r="D510" t="s">
        <v>46</v>
      </c>
      <c r="E510" t="s">
        <v>46</v>
      </c>
      <c r="F510">
        <v>2012</v>
      </c>
      <c r="G510" s="2">
        <v>44721</v>
      </c>
      <c r="H510" t="s">
        <v>23</v>
      </c>
      <c r="I510">
        <v>42071093</v>
      </c>
      <c r="J510">
        <v>268721555</v>
      </c>
      <c r="K510" t="s">
        <v>36</v>
      </c>
      <c r="L510">
        <v>8</v>
      </c>
      <c r="M510">
        <v>3357</v>
      </c>
      <c r="N510">
        <v>61472039</v>
      </c>
      <c r="O510">
        <v>4</v>
      </c>
      <c r="P510" t="s">
        <v>23</v>
      </c>
      <c r="Q510" s="8" t="str">
        <f t="shared" si="7"/>
        <v>Early Stage</v>
      </c>
    </row>
    <row r="511" spans="1:17">
      <c r="A511" t="s">
        <v>1092</v>
      </c>
      <c r="B511" t="s">
        <v>1093</v>
      </c>
      <c r="C511" t="s">
        <v>40</v>
      </c>
      <c r="D511" t="s">
        <v>145</v>
      </c>
      <c r="E511" t="s">
        <v>146</v>
      </c>
      <c r="F511">
        <v>2010</v>
      </c>
      <c r="G511" s="2">
        <v>46036</v>
      </c>
      <c r="H511" t="s">
        <v>29</v>
      </c>
      <c r="I511">
        <v>13152011</v>
      </c>
      <c r="J511">
        <v>528598036</v>
      </c>
      <c r="K511" t="s">
        <v>30</v>
      </c>
      <c r="L511">
        <v>8</v>
      </c>
      <c r="M511">
        <v>4770</v>
      </c>
      <c r="N511">
        <v>97193214</v>
      </c>
      <c r="O511">
        <v>11</v>
      </c>
      <c r="P511" t="s">
        <v>31</v>
      </c>
      <c r="Q511" s="8" t="str">
        <f t="shared" si="7"/>
        <v>Early Stage</v>
      </c>
    </row>
    <row r="512" spans="1:17">
      <c r="A512" t="s">
        <v>1094</v>
      </c>
      <c r="B512" t="s">
        <v>1095</v>
      </c>
      <c r="C512" t="s">
        <v>96</v>
      </c>
      <c r="D512" t="s">
        <v>145</v>
      </c>
      <c r="E512" t="s">
        <v>160</v>
      </c>
      <c r="F512">
        <v>2018</v>
      </c>
      <c r="G512" s="2">
        <v>44244</v>
      </c>
      <c r="H512" t="s">
        <v>29</v>
      </c>
      <c r="I512">
        <v>35095153</v>
      </c>
      <c r="J512">
        <v>550673901</v>
      </c>
      <c r="K512" t="s">
        <v>62</v>
      </c>
      <c r="L512">
        <v>3</v>
      </c>
      <c r="M512">
        <v>1385</v>
      </c>
      <c r="N512">
        <v>98053266</v>
      </c>
      <c r="O512">
        <v>12</v>
      </c>
      <c r="P512" t="s">
        <v>23</v>
      </c>
      <c r="Q512" s="8" t="str">
        <f t="shared" si="7"/>
        <v>Early Stage</v>
      </c>
    </row>
    <row r="513" spans="1:17">
      <c r="A513" t="s">
        <v>1096</v>
      </c>
      <c r="B513" t="s">
        <v>1097</v>
      </c>
      <c r="C513" t="s">
        <v>67</v>
      </c>
      <c r="D513" t="s">
        <v>145</v>
      </c>
      <c r="E513" t="s">
        <v>160</v>
      </c>
      <c r="F513">
        <v>2019</v>
      </c>
      <c r="G513" s="2">
        <v>45206</v>
      </c>
      <c r="H513" t="s">
        <v>21</v>
      </c>
      <c r="I513">
        <v>16919125</v>
      </c>
      <c r="J513">
        <v>328587202</v>
      </c>
      <c r="K513" t="s">
        <v>36</v>
      </c>
      <c r="L513">
        <v>13</v>
      </c>
      <c r="M513">
        <v>2021</v>
      </c>
      <c r="N513">
        <v>50145465</v>
      </c>
      <c r="O513">
        <v>14</v>
      </c>
      <c r="P513" t="s">
        <v>31</v>
      </c>
      <c r="Q513" s="8" t="str">
        <f t="shared" si="7"/>
        <v>Early Stage</v>
      </c>
    </row>
    <row r="514" spans="1:17">
      <c r="A514" t="s">
        <v>1098</v>
      </c>
      <c r="B514" t="s">
        <v>1099</v>
      </c>
      <c r="C514" t="s">
        <v>92</v>
      </c>
      <c r="D514" t="s">
        <v>145</v>
      </c>
      <c r="E514" t="s">
        <v>146</v>
      </c>
      <c r="F514">
        <v>2021</v>
      </c>
      <c r="G514" s="2">
        <v>44431</v>
      </c>
      <c r="H514" t="s">
        <v>29</v>
      </c>
      <c r="I514">
        <v>29055029</v>
      </c>
      <c r="J514">
        <v>244728769</v>
      </c>
      <c r="K514" t="s">
        <v>41</v>
      </c>
      <c r="L514">
        <v>12</v>
      </c>
      <c r="M514">
        <v>3925</v>
      </c>
      <c r="N514">
        <v>59818794</v>
      </c>
      <c r="O514">
        <v>9</v>
      </c>
      <c r="P514" t="s">
        <v>31</v>
      </c>
      <c r="Q514" s="8" t="str">
        <f t="shared" si="7"/>
        <v>Early Stage</v>
      </c>
    </row>
    <row r="515" spans="1:17">
      <c r="A515" t="s">
        <v>1100</v>
      </c>
      <c r="B515" t="s">
        <v>1101</v>
      </c>
      <c r="C515" t="s">
        <v>96</v>
      </c>
      <c r="D515" t="s">
        <v>145</v>
      </c>
      <c r="E515" t="s">
        <v>146</v>
      </c>
      <c r="F515">
        <v>2020</v>
      </c>
      <c r="G515" s="2">
        <v>45642</v>
      </c>
      <c r="H515" t="s">
        <v>23</v>
      </c>
      <c r="I515">
        <v>35320873</v>
      </c>
      <c r="J515">
        <v>333790497</v>
      </c>
      <c r="K515" t="s">
        <v>36</v>
      </c>
      <c r="L515">
        <v>11</v>
      </c>
      <c r="M515">
        <v>4108</v>
      </c>
      <c r="N515">
        <v>53616793</v>
      </c>
      <c r="O515">
        <v>29</v>
      </c>
      <c r="P515" t="s">
        <v>23</v>
      </c>
      <c r="Q515" s="8" t="str">
        <f t="shared" ref="Q515:Q578" si="8">IF(J515&gt;=800000000,"Near Unicorn","Early Stage")</f>
        <v>Early Stage</v>
      </c>
    </row>
    <row r="516" spans="1:17">
      <c r="A516" t="s">
        <v>1102</v>
      </c>
      <c r="B516" t="s">
        <v>1103</v>
      </c>
      <c r="C516" t="s">
        <v>67</v>
      </c>
      <c r="D516" t="s">
        <v>133</v>
      </c>
      <c r="E516" t="s">
        <v>134</v>
      </c>
      <c r="F516">
        <v>2013</v>
      </c>
      <c r="G516" s="2">
        <v>44334</v>
      </c>
      <c r="H516" t="s">
        <v>77</v>
      </c>
      <c r="I516">
        <v>25418836</v>
      </c>
      <c r="J516">
        <v>627665481</v>
      </c>
      <c r="K516" t="s">
        <v>22</v>
      </c>
      <c r="L516">
        <v>6</v>
      </c>
      <c r="M516">
        <v>1938</v>
      </c>
      <c r="N516">
        <v>60610942</v>
      </c>
      <c r="O516">
        <v>36</v>
      </c>
      <c r="P516" t="s">
        <v>31</v>
      </c>
      <c r="Q516" s="8" t="str">
        <f t="shared" si="8"/>
        <v>Early Stage</v>
      </c>
    </row>
    <row r="517" spans="1:17">
      <c r="A517" t="s">
        <v>1104</v>
      </c>
      <c r="B517" t="s">
        <v>1105</v>
      </c>
      <c r="C517" t="s">
        <v>45</v>
      </c>
      <c r="D517" t="s">
        <v>54</v>
      </c>
      <c r="E517" t="s">
        <v>61</v>
      </c>
      <c r="F517">
        <v>2013</v>
      </c>
      <c r="G517" s="2">
        <v>44829</v>
      </c>
      <c r="H517" t="s">
        <v>77</v>
      </c>
      <c r="I517">
        <v>48686148</v>
      </c>
      <c r="J517">
        <v>558327484</v>
      </c>
      <c r="K517" t="s">
        <v>140</v>
      </c>
      <c r="L517">
        <v>5</v>
      </c>
      <c r="M517">
        <v>1923</v>
      </c>
      <c r="N517">
        <v>80490115</v>
      </c>
      <c r="O517">
        <v>1</v>
      </c>
      <c r="P517" t="s">
        <v>42</v>
      </c>
      <c r="Q517" s="8" t="str">
        <f t="shared" si="8"/>
        <v>Early Stage</v>
      </c>
    </row>
    <row r="518" spans="1:17">
      <c r="A518" t="s">
        <v>1106</v>
      </c>
      <c r="B518" t="s">
        <v>1107</v>
      </c>
      <c r="C518" t="s">
        <v>60</v>
      </c>
      <c r="D518" t="s">
        <v>27</v>
      </c>
      <c r="E518" t="s">
        <v>28</v>
      </c>
      <c r="F518">
        <v>2013</v>
      </c>
      <c r="G518" s="2">
        <v>45440</v>
      </c>
      <c r="H518" t="s">
        <v>21</v>
      </c>
      <c r="I518">
        <v>13845993</v>
      </c>
      <c r="J518">
        <v>908336969</v>
      </c>
      <c r="K518" t="s">
        <v>62</v>
      </c>
      <c r="L518">
        <v>4</v>
      </c>
      <c r="M518">
        <v>2689</v>
      </c>
      <c r="N518">
        <v>76746420</v>
      </c>
      <c r="O518">
        <v>19</v>
      </c>
      <c r="P518" t="s">
        <v>42</v>
      </c>
      <c r="Q518" s="8" t="str">
        <f t="shared" si="8"/>
        <v>Near Unicorn</v>
      </c>
    </row>
    <row r="519" spans="1:17">
      <c r="A519" t="s">
        <v>1108</v>
      </c>
      <c r="B519" t="s">
        <v>1109</v>
      </c>
      <c r="C519" t="s">
        <v>45</v>
      </c>
      <c r="D519" t="s">
        <v>46</v>
      </c>
      <c r="E519" t="s">
        <v>46</v>
      </c>
      <c r="F519">
        <v>2022</v>
      </c>
      <c r="G519" s="2">
        <v>45087</v>
      </c>
      <c r="H519" t="s">
        <v>77</v>
      </c>
      <c r="I519">
        <v>26597128</v>
      </c>
      <c r="J519">
        <v>962654501</v>
      </c>
      <c r="K519" t="s">
        <v>22</v>
      </c>
      <c r="L519">
        <v>9</v>
      </c>
      <c r="M519">
        <v>2181</v>
      </c>
      <c r="N519">
        <v>98565084</v>
      </c>
      <c r="O519">
        <v>9</v>
      </c>
      <c r="P519" t="s">
        <v>42</v>
      </c>
      <c r="Q519" s="8" t="str">
        <f t="shared" si="8"/>
        <v>Near Unicorn</v>
      </c>
    </row>
    <row r="520" spans="1:17">
      <c r="A520" t="s">
        <v>1110</v>
      </c>
      <c r="B520" t="s">
        <v>1111</v>
      </c>
      <c r="C520" t="s">
        <v>53</v>
      </c>
      <c r="D520" t="s">
        <v>145</v>
      </c>
      <c r="E520" t="s">
        <v>160</v>
      </c>
      <c r="F520">
        <v>2021</v>
      </c>
      <c r="G520" s="2">
        <v>44208</v>
      </c>
      <c r="H520" t="s">
        <v>29</v>
      </c>
      <c r="I520">
        <v>30304555</v>
      </c>
      <c r="J520">
        <v>593134343</v>
      </c>
      <c r="K520" t="s">
        <v>36</v>
      </c>
      <c r="L520">
        <v>8</v>
      </c>
      <c r="M520">
        <v>3988</v>
      </c>
      <c r="N520">
        <v>97838631</v>
      </c>
      <c r="O520">
        <v>38</v>
      </c>
      <c r="P520" t="s">
        <v>23</v>
      </c>
      <c r="Q520" s="8" t="str">
        <f t="shared" si="8"/>
        <v>Early Stage</v>
      </c>
    </row>
    <row r="521" spans="1:17">
      <c r="A521" t="s">
        <v>1112</v>
      </c>
      <c r="B521" t="s">
        <v>1113</v>
      </c>
      <c r="C521" t="s">
        <v>26</v>
      </c>
      <c r="D521" t="s">
        <v>68</v>
      </c>
      <c r="E521" t="s">
        <v>69</v>
      </c>
      <c r="F521">
        <v>2010</v>
      </c>
      <c r="G521" s="2">
        <v>45346</v>
      </c>
      <c r="H521" t="s">
        <v>29</v>
      </c>
      <c r="I521">
        <v>31003733</v>
      </c>
      <c r="J521">
        <v>591928224</v>
      </c>
      <c r="K521" t="s">
        <v>114</v>
      </c>
      <c r="L521">
        <v>5</v>
      </c>
      <c r="M521">
        <v>4807</v>
      </c>
      <c r="N521">
        <v>42251679</v>
      </c>
      <c r="O521">
        <v>15</v>
      </c>
      <c r="P521" t="s">
        <v>31</v>
      </c>
      <c r="Q521" s="8" t="str">
        <f t="shared" si="8"/>
        <v>Early Stage</v>
      </c>
    </row>
    <row r="522" spans="1:17">
      <c r="A522" t="s">
        <v>1114</v>
      </c>
      <c r="B522" t="s">
        <v>1115</v>
      </c>
      <c r="C522" t="s">
        <v>60</v>
      </c>
      <c r="D522" t="s">
        <v>68</v>
      </c>
      <c r="E522" t="s">
        <v>76</v>
      </c>
      <c r="F522">
        <v>2015</v>
      </c>
      <c r="G522" s="2">
        <v>45573</v>
      </c>
      <c r="H522" t="s">
        <v>21</v>
      </c>
      <c r="I522">
        <v>12607689</v>
      </c>
      <c r="J522">
        <v>873601589</v>
      </c>
      <c r="K522" t="s">
        <v>36</v>
      </c>
      <c r="L522">
        <v>11</v>
      </c>
      <c r="M522">
        <v>4201</v>
      </c>
      <c r="N522">
        <v>87276750</v>
      </c>
      <c r="O522">
        <v>17</v>
      </c>
      <c r="P522" t="s">
        <v>31</v>
      </c>
      <c r="Q522" s="8" t="str">
        <f t="shared" si="8"/>
        <v>Near Unicorn</v>
      </c>
    </row>
    <row r="523" spans="1:17">
      <c r="A523" t="s">
        <v>1116</v>
      </c>
      <c r="B523" t="s">
        <v>1117</v>
      </c>
      <c r="C523" t="s">
        <v>92</v>
      </c>
      <c r="D523" t="s">
        <v>27</v>
      </c>
      <c r="E523" t="s">
        <v>28</v>
      </c>
      <c r="F523">
        <v>2013</v>
      </c>
      <c r="G523" s="2">
        <v>45967</v>
      </c>
      <c r="H523" t="s">
        <v>77</v>
      </c>
      <c r="I523">
        <v>35816161</v>
      </c>
      <c r="J523">
        <v>429834654</v>
      </c>
      <c r="K523" t="s">
        <v>36</v>
      </c>
      <c r="L523">
        <v>10</v>
      </c>
      <c r="M523">
        <v>50</v>
      </c>
      <c r="N523">
        <v>78652530</v>
      </c>
      <c r="O523">
        <v>36</v>
      </c>
      <c r="P523" t="s">
        <v>42</v>
      </c>
      <c r="Q523" s="8" t="str">
        <f t="shared" si="8"/>
        <v>Early Stage</v>
      </c>
    </row>
    <row r="524" spans="1:17">
      <c r="A524" t="s">
        <v>1118</v>
      </c>
      <c r="B524" t="s">
        <v>1119</v>
      </c>
      <c r="C524" t="s">
        <v>45</v>
      </c>
      <c r="D524" t="s">
        <v>133</v>
      </c>
      <c r="E524" t="s">
        <v>134</v>
      </c>
      <c r="F524">
        <v>2013</v>
      </c>
      <c r="G524" s="2">
        <v>45813</v>
      </c>
      <c r="H524" t="s">
        <v>23</v>
      </c>
      <c r="I524">
        <v>9378767</v>
      </c>
      <c r="J524">
        <v>611230919</v>
      </c>
      <c r="K524" t="s">
        <v>62</v>
      </c>
      <c r="L524">
        <v>6</v>
      </c>
      <c r="M524">
        <v>1311</v>
      </c>
      <c r="N524">
        <v>20063987</v>
      </c>
      <c r="O524">
        <v>32</v>
      </c>
      <c r="P524" t="s">
        <v>42</v>
      </c>
      <c r="Q524" s="8" t="str">
        <f t="shared" si="8"/>
        <v>Early Stage</v>
      </c>
    </row>
    <row r="525" spans="1:17">
      <c r="A525" t="s">
        <v>1120</v>
      </c>
      <c r="B525" t="s">
        <v>1121</v>
      </c>
      <c r="C525" t="s">
        <v>49</v>
      </c>
      <c r="D525" t="s">
        <v>145</v>
      </c>
      <c r="E525" t="s">
        <v>146</v>
      </c>
      <c r="F525">
        <v>2012</v>
      </c>
      <c r="G525" s="2">
        <v>45172</v>
      </c>
      <c r="H525" t="s">
        <v>29</v>
      </c>
      <c r="I525">
        <v>20743785</v>
      </c>
      <c r="J525">
        <v>855743127</v>
      </c>
      <c r="K525" t="s">
        <v>41</v>
      </c>
      <c r="L525">
        <v>10</v>
      </c>
      <c r="M525">
        <v>742</v>
      </c>
      <c r="N525">
        <v>9398009</v>
      </c>
      <c r="O525">
        <v>22</v>
      </c>
      <c r="P525" t="s">
        <v>42</v>
      </c>
      <c r="Q525" s="8" t="str">
        <f t="shared" si="8"/>
        <v>Near Unicorn</v>
      </c>
    </row>
    <row r="526" spans="1:17">
      <c r="A526" t="s">
        <v>1122</v>
      </c>
      <c r="B526" t="s">
        <v>1123</v>
      </c>
      <c r="C526" t="s">
        <v>49</v>
      </c>
      <c r="D526" t="s">
        <v>133</v>
      </c>
      <c r="E526" t="s">
        <v>134</v>
      </c>
      <c r="F526">
        <v>2014</v>
      </c>
      <c r="G526" s="2">
        <v>44712</v>
      </c>
      <c r="H526" t="s">
        <v>23</v>
      </c>
      <c r="I526">
        <v>12362961</v>
      </c>
      <c r="J526">
        <v>149663784</v>
      </c>
      <c r="K526" t="s">
        <v>22</v>
      </c>
      <c r="L526">
        <v>9</v>
      </c>
      <c r="M526">
        <v>501</v>
      </c>
      <c r="N526">
        <v>79875361</v>
      </c>
      <c r="O526">
        <v>1</v>
      </c>
      <c r="P526" t="s">
        <v>31</v>
      </c>
      <c r="Q526" s="8" t="str">
        <f t="shared" si="8"/>
        <v>Early Stage</v>
      </c>
    </row>
    <row r="527" spans="1:17">
      <c r="A527" t="s">
        <v>1124</v>
      </c>
      <c r="B527" t="s">
        <v>1125</v>
      </c>
      <c r="C527" t="s">
        <v>96</v>
      </c>
      <c r="D527" t="s">
        <v>145</v>
      </c>
      <c r="E527" t="s">
        <v>160</v>
      </c>
      <c r="F527">
        <v>2012</v>
      </c>
      <c r="G527" s="2">
        <v>44860</v>
      </c>
      <c r="H527" t="s">
        <v>21</v>
      </c>
      <c r="I527">
        <v>21067888</v>
      </c>
      <c r="J527">
        <v>50358510</v>
      </c>
      <c r="K527" t="s">
        <v>114</v>
      </c>
      <c r="L527">
        <v>9</v>
      </c>
      <c r="M527">
        <v>2706</v>
      </c>
      <c r="N527">
        <v>35114586</v>
      </c>
      <c r="O527">
        <v>21</v>
      </c>
      <c r="P527" t="s">
        <v>23</v>
      </c>
      <c r="Q527" s="8" t="str">
        <f t="shared" si="8"/>
        <v>Early Stage</v>
      </c>
    </row>
    <row r="528" spans="1:17">
      <c r="A528" t="s">
        <v>1126</v>
      </c>
      <c r="B528" t="s">
        <v>1127</v>
      </c>
      <c r="C528" t="s">
        <v>60</v>
      </c>
      <c r="D528" t="s">
        <v>27</v>
      </c>
      <c r="E528" t="s">
        <v>28</v>
      </c>
      <c r="F528">
        <v>2013</v>
      </c>
      <c r="G528" s="2">
        <v>45622</v>
      </c>
      <c r="H528" t="s">
        <v>93</v>
      </c>
      <c r="I528">
        <v>16053471</v>
      </c>
      <c r="J528">
        <v>397716917</v>
      </c>
      <c r="K528" t="s">
        <v>41</v>
      </c>
      <c r="L528">
        <v>8</v>
      </c>
      <c r="M528">
        <v>1038</v>
      </c>
      <c r="N528">
        <v>60820091</v>
      </c>
      <c r="O528">
        <v>14</v>
      </c>
      <c r="P528" t="s">
        <v>42</v>
      </c>
      <c r="Q528" s="8" t="str">
        <f t="shared" si="8"/>
        <v>Early Stage</v>
      </c>
    </row>
    <row r="529" spans="1:17">
      <c r="A529" t="s">
        <v>1128</v>
      </c>
      <c r="B529" t="s">
        <v>1129</v>
      </c>
      <c r="C529" t="s">
        <v>60</v>
      </c>
      <c r="D529" t="s">
        <v>68</v>
      </c>
      <c r="E529" t="s">
        <v>69</v>
      </c>
      <c r="F529">
        <v>2022</v>
      </c>
      <c r="G529" s="2">
        <v>44859</v>
      </c>
      <c r="H529" t="s">
        <v>23</v>
      </c>
      <c r="I529">
        <v>13934901</v>
      </c>
      <c r="J529">
        <v>243965880</v>
      </c>
      <c r="K529" t="s">
        <v>22</v>
      </c>
      <c r="L529">
        <v>5</v>
      </c>
      <c r="M529">
        <v>1294</v>
      </c>
      <c r="N529">
        <v>96743295</v>
      </c>
      <c r="O529">
        <v>35</v>
      </c>
      <c r="P529" t="s">
        <v>31</v>
      </c>
      <c r="Q529" s="8" t="str">
        <f t="shared" si="8"/>
        <v>Early Stage</v>
      </c>
    </row>
    <row r="530" spans="1:17">
      <c r="A530" t="s">
        <v>1130</v>
      </c>
      <c r="B530" t="s">
        <v>1131</v>
      </c>
      <c r="C530" t="s">
        <v>60</v>
      </c>
      <c r="D530" t="s">
        <v>34</v>
      </c>
      <c r="E530" t="s">
        <v>35</v>
      </c>
      <c r="F530">
        <v>2016</v>
      </c>
      <c r="G530" s="2">
        <v>44458</v>
      </c>
      <c r="H530" t="s">
        <v>29</v>
      </c>
      <c r="I530">
        <v>26057832</v>
      </c>
      <c r="J530">
        <v>579605898</v>
      </c>
      <c r="K530" t="s">
        <v>140</v>
      </c>
      <c r="L530">
        <v>15</v>
      </c>
      <c r="M530">
        <v>782</v>
      </c>
      <c r="N530">
        <v>8576677</v>
      </c>
      <c r="O530">
        <v>26</v>
      </c>
      <c r="P530" t="s">
        <v>31</v>
      </c>
      <c r="Q530" s="8" t="str">
        <f t="shared" si="8"/>
        <v>Early Stage</v>
      </c>
    </row>
    <row r="531" spans="1:17">
      <c r="A531" t="s">
        <v>1132</v>
      </c>
      <c r="B531" t="s">
        <v>1133</v>
      </c>
      <c r="C531" t="s">
        <v>18</v>
      </c>
      <c r="D531" t="s">
        <v>133</v>
      </c>
      <c r="E531" t="s">
        <v>137</v>
      </c>
      <c r="F531">
        <v>2017</v>
      </c>
      <c r="G531" s="2">
        <v>45367</v>
      </c>
      <c r="H531" t="s">
        <v>77</v>
      </c>
      <c r="I531">
        <v>8126485</v>
      </c>
      <c r="J531">
        <v>216586539</v>
      </c>
      <c r="K531" t="s">
        <v>149</v>
      </c>
      <c r="L531">
        <v>11</v>
      </c>
      <c r="M531">
        <v>3332</v>
      </c>
      <c r="N531">
        <v>12676015</v>
      </c>
      <c r="O531">
        <v>27</v>
      </c>
      <c r="P531" t="s">
        <v>23</v>
      </c>
      <c r="Q531" s="8" t="str">
        <f t="shared" si="8"/>
        <v>Early Stage</v>
      </c>
    </row>
    <row r="532" spans="1:17">
      <c r="A532" t="s">
        <v>1134</v>
      </c>
      <c r="B532" t="s">
        <v>1135</v>
      </c>
      <c r="C532" t="s">
        <v>45</v>
      </c>
      <c r="D532" t="s">
        <v>34</v>
      </c>
      <c r="E532" t="s">
        <v>35</v>
      </c>
      <c r="F532">
        <v>2012</v>
      </c>
      <c r="G532" s="2">
        <v>45125</v>
      </c>
      <c r="H532" t="s">
        <v>21</v>
      </c>
      <c r="I532">
        <v>34934643</v>
      </c>
      <c r="J532">
        <v>825749806</v>
      </c>
      <c r="K532" t="s">
        <v>140</v>
      </c>
      <c r="L532">
        <v>11</v>
      </c>
      <c r="M532">
        <v>420</v>
      </c>
      <c r="N532">
        <v>40471555</v>
      </c>
      <c r="O532">
        <v>26</v>
      </c>
      <c r="P532" t="s">
        <v>23</v>
      </c>
      <c r="Q532" s="8" t="str">
        <f t="shared" si="8"/>
        <v>Near Unicorn</v>
      </c>
    </row>
    <row r="533" spans="1:17">
      <c r="A533" t="s">
        <v>1136</v>
      </c>
      <c r="B533" t="s">
        <v>1137</v>
      </c>
      <c r="C533" t="s">
        <v>45</v>
      </c>
      <c r="D533" t="s">
        <v>34</v>
      </c>
      <c r="E533" t="s">
        <v>35</v>
      </c>
      <c r="F533">
        <v>2010</v>
      </c>
      <c r="G533" s="2">
        <v>45484</v>
      </c>
      <c r="H533" t="s">
        <v>93</v>
      </c>
      <c r="I533">
        <v>45202255</v>
      </c>
      <c r="J533">
        <v>475387552</v>
      </c>
      <c r="K533" t="s">
        <v>114</v>
      </c>
      <c r="L533">
        <v>10</v>
      </c>
      <c r="M533">
        <v>2803</v>
      </c>
      <c r="N533">
        <v>29238484</v>
      </c>
      <c r="O533">
        <v>28</v>
      </c>
      <c r="P533" t="s">
        <v>23</v>
      </c>
      <c r="Q533" s="8" t="str">
        <f t="shared" si="8"/>
        <v>Early Stage</v>
      </c>
    </row>
    <row r="534" spans="1:17">
      <c r="A534" t="s">
        <v>1138</v>
      </c>
      <c r="B534" t="s">
        <v>1139</v>
      </c>
      <c r="C534" t="s">
        <v>45</v>
      </c>
      <c r="D534" t="s">
        <v>88</v>
      </c>
      <c r="E534" t="s">
        <v>89</v>
      </c>
      <c r="F534">
        <v>2010</v>
      </c>
      <c r="G534" s="2">
        <v>45433</v>
      </c>
      <c r="H534" t="s">
        <v>77</v>
      </c>
      <c r="I534">
        <v>21315530</v>
      </c>
      <c r="J534">
        <v>617736529</v>
      </c>
      <c r="K534" t="s">
        <v>62</v>
      </c>
      <c r="L534">
        <v>14</v>
      </c>
      <c r="M534">
        <v>242</v>
      </c>
      <c r="N534">
        <v>96638077</v>
      </c>
      <c r="O534">
        <v>30</v>
      </c>
      <c r="P534" t="s">
        <v>42</v>
      </c>
      <c r="Q534" s="8" t="str">
        <f t="shared" si="8"/>
        <v>Early Stage</v>
      </c>
    </row>
    <row r="535" spans="1:17">
      <c r="A535" t="s">
        <v>1140</v>
      </c>
      <c r="B535" t="s">
        <v>1141</v>
      </c>
      <c r="C535" t="s">
        <v>49</v>
      </c>
      <c r="D535" t="s">
        <v>72</v>
      </c>
      <c r="E535" t="s">
        <v>101</v>
      </c>
      <c r="F535">
        <v>2020</v>
      </c>
      <c r="G535" s="2">
        <v>45541</v>
      </c>
      <c r="H535" t="s">
        <v>50</v>
      </c>
      <c r="I535">
        <v>30943280</v>
      </c>
      <c r="J535">
        <v>221891160</v>
      </c>
      <c r="K535" t="s">
        <v>140</v>
      </c>
      <c r="L535">
        <v>14</v>
      </c>
      <c r="M535">
        <v>3847</v>
      </c>
      <c r="N535">
        <v>49463768</v>
      </c>
      <c r="O535">
        <v>28</v>
      </c>
      <c r="P535" t="s">
        <v>23</v>
      </c>
      <c r="Q535" s="8" t="str">
        <f t="shared" si="8"/>
        <v>Early Stage</v>
      </c>
    </row>
    <row r="536" spans="1:17">
      <c r="A536" t="s">
        <v>1142</v>
      </c>
      <c r="B536" t="s">
        <v>1143</v>
      </c>
      <c r="C536" t="s">
        <v>96</v>
      </c>
      <c r="D536" t="s">
        <v>88</v>
      </c>
      <c r="E536" t="s">
        <v>163</v>
      </c>
      <c r="F536">
        <v>2014</v>
      </c>
      <c r="G536" s="2">
        <v>45604</v>
      </c>
      <c r="H536" t="s">
        <v>77</v>
      </c>
      <c r="I536">
        <v>49178426</v>
      </c>
      <c r="J536">
        <v>369503953</v>
      </c>
      <c r="K536" t="s">
        <v>149</v>
      </c>
      <c r="L536">
        <v>10</v>
      </c>
      <c r="M536">
        <v>3516</v>
      </c>
      <c r="N536">
        <v>77208031</v>
      </c>
      <c r="O536">
        <v>33</v>
      </c>
      <c r="P536" t="s">
        <v>37</v>
      </c>
      <c r="Q536" s="8" t="str">
        <f t="shared" si="8"/>
        <v>Early Stage</v>
      </c>
    </row>
    <row r="537" spans="1:17">
      <c r="A537" t="s">
        <v>1144</v>
      </c>
      <c r="B537" t="s">
        <v>1145</v>
      </c>
      <c r="C537" t="s">
        <v>49</v>
      </c>
      <c r="D537" t="s">
        <v>72</v>
      </c>
      <c r="E537" t="s">
        <v>101</v>
      </c>
      <c r="F537">
        <v>2015</v>
      </c>
      <c r="G537" s="2">
        <v>46100</v>
      </c>
      <c r="H537" t="s">
        <v>29</v>
      </c>
      <c r="I537">
        <v>11670276</v>
      </c>
      <c r="J537">
        <v>561801310</v>
      </c>
      <c r="K537" t="s">
        <v>36</v>
      </c>
      <c r="L537">
        <v>13</v>
      </c>
      <c r="M537">
        <v>1418</v>
      </c>
      <c r="N537">
        <v>90127833</v>
      </c>
      <c r="O537">
        <v>36</v>
      </c>
      <c r="P537" t="s">
        <v>31</v>
      </c>
      <c r="Q537" s="8" t="str">
        <f t="shared" si="8"/>
        <v>Early Stage</v>
      </c>
    </row>
    <row r="538" spans="1:17">
      <c r="A538" t="s">
        <v>1146</v>
      </c>
      <c r="B538" t="s">
        <v>1147</v>
      </c>
      <c r="C538" t="s">
        <v>92</v>
      </c>
      <c r="D538" t="s">
        <v>54</v>
      </c>
      <c r="E538" t="s">
        <v>55</v>
      </c>
      <c r="F538">
        <v>2014</v>
      </c>
      <c r="G538" s="2">
        <v>46036</v>
      </c>
      <c r="H538" t="s">
        <v>93</v>
      </c>
      <c r="I538">
        <v>35765807</v>
      </c>
      <c r="J538">
        <v>64263131</v>
      </c>
      <c r="K538" t="s">
        <v>36</v>
      </c>
      <c r="L538">
        <v>9</v>
      </c>
      <c r="M538">
        <v>1603</v>
      </c>
      <c r="N538">
        <v>29187432</v>
      </c>
      <c r="O538">
        <v>27</v>
      </c>
      <c r="P538" t="s">
        <v>23</v>
      </c>
      <c r="Q538" s="8" t="str">
        <f t="shared" si="8"/>
        <v>Early Stage</v>
      </c>
    </row>
    <row r="539" spans="1:17">
      <c r="A539" t="s">
        <v>1148</v>
      </c>
      <c r="B539" t="s">
        <v>1149</v>
      </c>
      <c r="C539" t="s">
        <v>53</v>
      </c>
      <c r="D539" t="s">
        <v>133</v>
      </c>
      <c r="E539" t="s">
        <v>180</v>
      </c>
      <c r="F539">
        <v>2013</v>
      </c>
      <c r="G539" s="2">
        <v>45765</v>
      </c>
      <c r="H539" t="s">
        <v>50</v>
      </c>
      <c r="I539">
        <v>38736552</v>
      </c>
      <c r="J539">
        <v>303205206</v>
      </c>
      <c r="K539" t="s">
        <v>149</v>
      </c>
      <c r="L539">
        <v>15</v>
      </c>
      <c r="M539">
        <v>4196</v>
      </c>
      <c r="N539">
        <v>33692085</v>
      </c>
      <c r="O539">
        <v>32</v>
      </c>
      <c r="P539" t="s">
        <v>31</v>
      </c>
      <c r="Q539" s="8" t="str">
        <f t="shared" si="8"/>
        <v>Early Stage</v>
      </c>
    </row>
    <row r="540" spans="1:17">
      <c r="A540" t="s">
        <v>1150</v>
      </c>
      <c r="B540" t="s">
        <v>1151</v>
      </c>
      <c r="C540" t="s">
        <v>26</v>
      </c>
      <c r="D540" t="s">
        <v>54</v>
      </c>
      <c r="E540" t="s">
        <v>55</v>
      </c>
      <c r="F540">
        <v>2018</v>
      </c>
      <c r="G540" s="2">
        <v>44451</v>
      </c>
      <c r="H540" t="s">
        <v>21</v>
      </c>
      <c r="I540">
        <v>12873212</v>
      </c>
      <c r="J540">
        <v>695331578</v>
      </c>
      <c r="K540" t="s">
        <v>62</v>
      </c>
      <c r="L540">
        <v>9</v>
      </c>
      <c r="M540">
        <v>4133</v>
      </c>
      <c r="N540">
        <v>88040062</v>
      </c>
      <c r="O540">
        <v>32</v>
      </c>
      <c r="P540" t="s">
        <v>37</v>
      </c>
      <c r="Q540" s="8" t="str">
        <f t="shared" si="8"/>
        <v>Early Stage</v>
      </c>
    </row>
    <row r="541" spans="1:17">
      <c r="A541" t="s">
        <v>1152</v>
      </c>
      <c r="B541" t="s">
        <v>1153</v>
      </c>
      <c r="C541" t="s">
        <v>49</v>
      </c>
      <c r="D541" t="s">
        <v>46</v>
      </c>
      <c r="E541" t="s">
        <v>46</v>
      </c>
      <c r="F541">
        <v>2014</v>
      </c>
      <c r="G541" s="2">
        <v>44435</v>
      </c>
      <c r="H541" t="s">
        <v>23</v>
      </c>
      <c r="I541">
        <v>2473817</v>
      </c>
      <c r="J541">
        <v>220411198</v>
      </c>
      <c r="K541" t="s">
        <v>41</v>
      </c>
      <c r="L541">
        <v>7</v>
      </c>
      <c r="M541">
        <v>1521</v>
      </c>
      <c r="N541">
        <v>77725545</v>
      </c>
      <c r="O541">
        <v>35</v>
      </c>
      <c r="P541" t="s">
        <v>23</v>
      </c>
      <c r="Q541" s="8" t="str">
        <f t="shared" si="8"/>
        <v>Early Stage</v>
      </c>
    </row>
    <row r="542" spans="1:17">
      <c r="A542" t="s">
        <v>1154</v>
      </c>
      <c r="B542" t="s">
        <v>1155</v>
      </c>
      <c r="C542" t="s">
        <v>60</v>
      </c>
      <c r="D542" t="s">
        <v>145</v>
      </c>
      <c r="E542" t="s">
        <v>146</v>
      </c>
      <c r="F542">
        <v>2012</v>
      </c>
      <c r="G542" s="2">
        <v>45385</v>
      </c>
      <c r="H542" t="s">
        <v>50</v>
      </c>
      <c r="I542">
        <v>12027830</v>
      </c>
      <c r="J542">
        <v>846697589</v>
      </c>
      <c r="K542" t="s">
        <v>30</v>
      </c>
      <c r="L542">
        <v>6</v>
      </c>
      <c r="M542">
        <v>2366</v>
      </c>
      <c r="N542">
        <v>63083317</v>
      </c>
      <c r="O542">
        <v>10</v>
      </c>
      <c r="P542" t="s">
        <v>23</v>
      </c>
      <c r="Q542" s="8" t="str">
        <f t="shared" si="8"/>
        <v>Near Unicorn</v>
      </c>
    </row>
    <row r="543" spans="1:17">
      <c r="A543" t="s">
        <v>1156</v>
      </c>
      <c r="B543" t="s">
        <v>1157</v>
      </c>
      <c r="C543" t="s">
        <v>18</v>
      </c>
      <c r="D543" t="s">
        <v>68</v>
      </c>
      <c r="E543" t="s">
        <v>69</v>
      </c>
      <c r="F543">
        <v>2013</v>
      </c>
      <c r="G543" s="2">
        <v>45114</v>
      </c>
      <c r="H543" t="s">
        <v>93</v>
      </c>
      <c r="I543">
        <v>44491261</v>
      </c>
      <c r="J543">
        <v>349143421</v>
      </c>
      <c r="K543" t="s">
        <v>36</v>
      </c>
      <c r="L543">
        <v>1</v>
      </c>
      <c r="M543">
        <v>3115</v>
      </c>
      <c r="N543">
        <v>60408812</v>
      </c>
      <c r="O543">
        <v>9</v>
      </c>
      <c r="P543" t="s">
        <v>37</v>
      </c>
      <c r="Q543" s="8" t="str">
        <f t="shared" si="8"/>
        <v>Early Stage</v>
      </c>
    </row>
    <row r="544" spans="1:17">
      <c r="A544" t="s">
        <v>1158</v>
      </c>
      <c r="B544" t="s">
        <v>1159</v>
      </c>
      <c r="C544" t="s">
        <v>92</v>
      </c>
      <c r="D544" t="s">
        <v>34</v>
      </c>
      <c r="E544" t="s">
        <v>35</v>
      </c>
      <c r="F544">
        <v>2019</v>
      </c>
      <c r="G544" s="2">
        <v>45440</v>
      </c>
      <c r="H544" t="s">
        <v>50</v>
      </c>
      <c r="I544">
        <v>1258132</v>
      </c>
      <c r="J544">
        <v>918894189</v>
      </c>
      <c r="K544" t="s">
        <v>140</v>
      </c>
      <c r="L544">
        <v>6</v>
      </c>
      <c r="M544">
        <v>2853</v>
      </c>
      <c r="N544">
        <v>558206</v>
      </c>
      <c r="O544">
        <v>34</v>
      </c>
      <c r="P544" t="s">
        <v>37</v>
      </c>
      <c r="Q544" s="8" t="str">
        <f t="shared" si="8"/>
        <v>Near Unicorn</v>
      </c>
    </row>
    <row r="545" spans="1:17">
      <c r="A545" t="s">
        <v>1160</v>
      </c>
      <c r="B545" t="s">
        <v>1161</v>
      </c>
      <c r="C545" t="s">
        <v>67</v>
      </c>
      <c r="D545" t="s">
        <v>46</v>
      </c>
      <c r="E545" t="s">
        <v>46</v>
      </c>
      <c r="F545">
        <v>2017</v>
      </c>
      <c r="G545" s="2">
        <v>45730</v>
      </c>
      <c r="H545" t="s">
        <v>50</v>
      </c>
      <c r="I545">
        <v>16221427</v>
      </c>
      <c r="J545">
        <v>491946098</v>
      </c>
      <c r="K545" t="s">
        <v>22</v>
      </c>
      <c r="L545">
        <v>1</v>
      </c>
      <c r="M545">
        <v>2122</v>
      </c>
      <c r="N545">
        <v>29924133</v>
      </c>
      <c r="O545">
        <v>3</v>
      </c>
      <c r="P545" t="s">
        <v>23</v>
      </c>
      <c r="Q545" s="8" t="str">
        <f t="shared" si="8"/>
        <v>Early Stage</v>
      </c>
    </row>
    <row r="546" spans="1:17">
      <c r="A546" t="s">
        <v>1162</v>
      </c>
      <c r="B546" t="s">
        <v>1163</v>
      </c>
      <c r="C546" t="s">
        <v>26</v>
      </c>
      <c r="D546" t="s">
        <v>19</v>
      </c>
      <c r="E546" t="s">
        <v>20</v>
      </c>
      <c r="F546">
        <v>2016</v>
      </c>
      <c r="G546" s="2">
        <v>45627</v>
      </c>
      <c r="H546" t="s">
        <v>50</v>
      </c>
      <c r="I546">
        <v>49806102</v>
      </c>
      <c r="J546">
        <v>425334536</v>
      </c>
      <c r="K546" t="s">
        <v>41</v>
      </c>
      <c r="L546">
        <v>9</v>
      </c>
      <c r="M546">
        <v>434</v>
      </c>
      <c r="N546">
        <v>90487134</v>
      </c>
      <c r="O546">
        <v>15</v>
      </c>
      <c r="P546" t="s">
        <v>31</v>
      </c>
      <c r="Q546" s="8" t="str">
        <f t="shared" si="8"/>
        <v>Early Stage</v>
      </c>
    </row>
    <row r="547" spans="1:17">
      <c r="A547" t="s">
        <v>1164</v>
      </c>
      <c r="B547" t="s">
        <v>1165</v>
      </c>
      <c r="C547" t="s">
        <v>40</v>
      </c>
      <c r="D547" t="s">
        <v>27</v>
      </c>
      <c r="E547" t="s">
        <v>83</v>
      </c>
      <c r="F547">
        <v>2012</v>
      </c>
      <c r="G547" s="2">
        <v>46167</v>
      </c>
      <c r="H547" t="s">
        <v>23</v>
      </c>
      <c r="I547">
        <v>39576056</v>
      </c>
      <c r="J547">
        <v>248369000</v>
      </c>
      <c r="K547" t="s">
        <v>149</v>
      </c>
      <c r="L547">
        <v>5</v>
      </c>
      <c r="M547">
        <v>4807</v>
      </c>
      <c r="N547">
        <v>2078801</v>
      </c>
      <c r="O547">
        <v>6</v>
      </c>
      <c r="P547" t="s">
        <v>37</v>
      </c>
      <c r="Q547" s="8" t="str">
        <f t="shared" si="8"/>
        <v>Early Stage</v>
      </c>
    </row>
    <row r="548" spans="1:17">
      <c r="A548" t="s">
        <v>1166</v>
      </c>
      <c r="B548" t="s">
        <v>1167</v>
      </c>
      <c r="C548" t="s">
        <v>96</v>
      </c>
      <c r="D548" t="s">
        <v>72</v>
      </c>
      <c r="E548" t="s">
        <v>73</v>
      </c>
      <c r="F548">
        <v>2021</v>
      </c>
      <c r="G548" s="2">
        <v>44479</v>
      </c>
      <c r="H548" t="s">
        <v>23</v>
      </c>
      <c r="I548">
        <v>39857993</v>
      </c>
      <c r="J548">
        <v>835778683</v>
      </c>
      <c r="K548" t="s">
        <v>41</v>
      </c>
      <c r="L548">
        <v>4</v>
      </c>
      <c r="M548">
        <v>1362</v>
      </c>
      <c r="N548">
        <v>29086919</v>
      </c>
      <c r="O548">
        <v>12</v>
      </c>
      <c r="P548" t="s">
        <v>31</v>
      </c>
      <c r="Q548" s="8" t="str">
        <f t="shared" si="8"/>
        <v>Near Unicorn</v>
      </c>
    </row>
    <row r="549" spans="1:17">
      <c r="A549" t="s">
        <v>1168</v>
      </c>
      <c r="B549" t="s">
        <v>1169</v>
      </c>
      <c r="C549" t="s">
        <v>49</v>
      </c>
      <c r="D549" t="s">
        <v>68</v>
      </c>
      <c r="E549" t="s">
        <v>69</v>
      </c>
      <c r="F549">
        <v>2023</v>
      </c>
      <c r="G549" s="2">
        <v>45933</v>
      </c>
      <c r="H549" t="s">
        <v>21</v>
      </c>
      <c r="I549">
        <v>7545984</v>
      </c>
      <c r="J549">
        <v>160217398</v>
      </c>
      <c r="K549" t="s">
        <v>62</v>
      </c>
      <c r="L549">
        <v>4</v>
      </c>
      <c r="M549">
        <v>296</v>
      </c>
      <c r="N549">
        <v>6888410</v>
      </c>
      <c r="O549">
        <v>39</v>
      </c>
      <c r="P549" t="s">
        <v>37</v>
      </c>
      <c r="Q549" s="8" t="str">
        <f t="shared" si="8"/>
        <v>Early Stage</v>
      </c>
    </row>
    <row r="550" spans="1:17">
      <c r="A550" t="s">
        <v>1170</v>
      </c>
      <c r="B550" t="s">
        <v>1171</v>
      </c>
      <c r="C550" t="s">
        <v>60</v>
      </c>
      <c r="D550" t="s">
        <v>46</v>
      </c>
      <c r="E550" t="s">
        <v>46</v>
      </c>
      <c r="F550">
        <v>2022</v>
      </c>
      <c r="G550" s="2">
        <v>45731</v>
      </c>
      <c r="H550" t="s">
        <v>21</v>
      </c>
      <c r="I550">
        <v>49913625</v>
      </c>
      <c r="J550">
        <v>172003784</v>
      </c>
      <c r="K550" t="s">
        <v>41</v>
      </c>
      <c r="L550">
        <v>7</v>
      </c>
      <c r="M550">
        <v>3208</v>
      </c>
      <c r="N550">
        <v>78033350</v>
      </c>
      <c r="O550">
        <v>24</v>
      </c>
      <c r="P550" t="s">
        <v>37</v>
      </c>
      <c r="Q550" s="8" t="str">
        <f t="shared" si="8"/>
        <v>Early Stage</v>
      </c>
    </row>
    <row r="551" spans="1:17">
      <c r="A551" t="s">
        <v>1172</v>
      </c>
      <c r="B551" t="s">
        <v>1173</v>
      </c>
      <c r="C551" t="s">
        <v>45</v>
      </c>
      <c r="D551" t="s">
        <v>27</v>
      </c>
      <c r="E551" t="s">
        <v>28</v>
      </c>
      <c r="F551">
        <v>2021</v>
      </c>
      <c r="G551" s="2">
        <v>44753</v>
      </c>
      <c r="H551" t="s">
        <v>93</v>
      </c>
      <c r="I551">
        <v>15019489</v>
      </c>
      <c r="J551">
        <v>166636076</v>
      </c>
      <c r="K551" t="s">
        <v>22</v>
      </c>
      <c r="L551">
        <v>3</v>
      </c>
      <c r="M551">
        <v>1333</v>
      </c>
      <c r="N551">
        <v>24976996</v>
      </c>
      <c r="O551">
        <v>16</v>
      </c>
      <c r="P551" t="s">
        <v>23</v>
      </c>
      <c r="Q551" s="8" t="str">
        <f t="shared" si="8"/>
        <v>Early Stage</v>
      </c>
    </row>
    <row r="552" spans="1:17">
      <c r="A552" t="s">
        <v>1174</v>
      </c>
      <c r="B552" t="s">
        <v>1175</v>
      </c>
      <c r="C552" t="s">
        <v>45</v>
      </c>
      <c r="D552" t="s">
        <v>72</v>
      </c>
      <c r="E552" t="s">
        <v>73</v>
      </c>
      <c r="F552">
        <v>2020</v>
      </c>
      <c r="G552" s="2">
        <v>44400</v>
      </c>
      <c r="H552" t="s">
        <v>50</v>
      </c>
      <c r="I552">
        <v>31683925</v>
      </c>
      <c r="J552">
        <v>936817333</v>
      </c>
      <c r="K552" t="s">
        <v>41</v>
      </c>
      <c r="L552">
        <v>8</v>
      </c>
      <c r="M552">
        <v>862</v>
      </c>
      <c r="N552">
        <v>49205122</v>
      </c>
      <c r="O552">
        <v>31</v>
      </c>
      <c r="P552" t="s">
        <v>23</v>
      </c>
      <c r="Q552" s="8" t="str">
        <f t="shared" si="8"/>
        <v>Near Unicorn</v>
      </c>
    </row>
    <row r="553" spans="1:17">
      <c r="A553" t="s">
        <v>1176</v>
      </c>
      <c r="B553" t="s">
        <v>1177</v>
      </c>
      <c r="C553" t="s">
        <v>96</v>
      </c>
      <c r="D553" t="s">
        <v>145</v>
      </c>
      <c r="E553" t="s">
        <v>146</v>
      </c>
      <c r="F553">
        <v>2016</v>
      </c>
      <c r="G553" s="2">
        <v>45869</v>
      </c>
      <c r="H553" t="s">
        <v>21</v>
      </c>
      <c r="I553">
        <v>49368624</v>
      </c>
      <c r="J553">
        <v>171419750</v>
      </c>
      <c r="K553" t="s">
        <v>41</v>
      </c>
      <c r="L553">
        <v>11</v>
      </c>
      <c r="M553">
        <v>1834</v>
      </c>
      <c r="N553">
        <v>61582036</v>
      </c>
      <c r="O553">
        <v>23</v>
      </c>
      <c r="P553" t="s">
        <v>31</v>
      </c>
      <c r="Q553" s="8" t="str">
        <f t="shared" si="8"/>
        <v>Early Stage</v>
      </c>
    </row>
    <row r="554" spans="1:17">
      <c r="A554" t="s">
        <v>1178</v>
      </c>
      <c r="B554" t="s">
        <v>1179</v>
      </c>
      <c r="C554" t="s">
        <v>45</v>
      </c>
      <c r="D554" t="s">
        <v>27</v>
      </c>
      <c r="E554" t="s">
        <v>202</v>
      </c>
      <c r="F554">
        <v>2010</v>
      </c>
      <c r="G554" s="2">
        <v>46089</v>
      </c>
      <c r="H554" t="s">
        <v>50</v>
      </c>
      <c r="I554">
        <v>4570566</v>
      </c>
      <c r="J554">
        <v>259635621</v>
      </c>
      <c r="K554" t="s">
        <v>22</v>
      </c>
      <c r="L554">
        <v>3</v>
      </c>
      <c r="M554">
        <v>2298</v>
      </c>
      <c r="N554">
        <v>89433979</v>
      </c>
      <c r="O554">
        <v>34</v>
      </c>
      <c r="P554" t="s">
        <v>31</v>
      </c>
      <c r="Q554" s="8" t="str">
        <f t="shared" si="8"/>
        <v>Early Stage</v>
      </c>
    </row>
    <row r="555" spans="1:17">
      <c r="A555" t="s">
        <v>1180</v>
      </c>
      <c r="B555" t="s">
        <v>1181</v>
      </c>
      <c r="C555" t="s">
        <v>26</v>
      </c>
      <c r="D555" t="s">
        <v>72</v>
      </c>
      <c r="E555" t="s">
        <v>101</v>
      </c>
      <c r="F555">
        <v>2017</v>
      </c>
      <c r="G555" s="2">
        <v>45653</v>
      </c>
      <c r="H555" t="s">
        <v>93</v>
      </c>
      <c r="I555">
        <v>47777748</v>
      </c>
      <c r="J555">
        <v>95274118</v>
      </c>
      <c r="K555" t="s">
        <v>36</v>
      </c>
      <c r="L555">
        <v>3</v>
      </c>
      <c r="M555">
        <v>3464</v>
      </c>
      <c r="N555">
        <v>64084649</v>
      </c>
      <c r="O555">
        <v>10</v>
      </c>
      <c r="P555" t="s">
        <v>37</v>
      </c>
      <c r="Q555" s="8" t="str">
        <f t="shared" si="8"/>
        <v>Early Stage</v>
      </c>
    </row>
    <row r="556" spans="1:17">
      <c r="A556" t="s">
        <v>1182</v>
      </c>
      <c r="B556" t="s">
        <v>1183</v>
      </c>
      <c r="C556" t="s">
        <v>67</v>
      </c>
      <c r="D556" t="s">
        <v>27</v>
      </c>
      <c r="E556" t="s">
        <v>229</v>
      </c>
      <c r="F556">
        <v>2023</v>
      </c>
      <c r="G556" s="2">
        <v>45372</v>
      </c>
      <c r="H556" t="s">
        <v>23</v>
      </c>
      <c r="I556">
        <v>28992356</v>
      </c>
      <c r="J556">
        <v>335166880</v>
      </c>
      <c r="K556" t="s">
        <v>114</v>
      </c>
      <c r="L556">
        <v>6</v>
      </c>
      <c r="M556">
        <v>3117</v>
      </c>
      <c r="N556">
        <v>87530818</v>
      </c>
      <c r="O556">
        <v>13</v>
      </c>
      <c r="P556" t="s">
        <v>37</v>
      </c>
      <c r="Q556" s="8" t="str">
        <f t="shared" si="8"/>
        <v>Early Stage</v>
      </c>
    </row>
    <row r="557" spans="1:17">
      <c r="A557" t="s">
        <v>1184</v>
      </c>
      <c r="B557" t="s">
        <v>1185</v>
      </c>
      <c r="C557" t="s">
        <v>60</v>
      </c>
      <c r="D557" t="s">
        <v>46</v>
      </c>
      <c r="E557" t="s">
        <v>46</v>
      </c>
      <c r="F557">
        <v>2018</v>
      </c>
      <c r="G557" s="2">
        <v>45423</v>
      </c>
      <c r="H557" t="s">
        <v>29</v>
      </c>
      <c r="I557">
        <v>26731080</v>
      </c>
      <c r="J557">
        <v>34694052</v>
      </c>
      <c r="K557" t="s">
        <v>22</v>
      </c>
      <c r="L557">
        <v>6</v>
      </c>
      <c r="M557">
        <v>4953</v>
      </c>
      <c r="N557">
        <v>76982840</v>
      </c>
      <c r="O557">
        <v>40</v>
      </c>
      <c r="P557" t="s">
        <v>37</v>
      </c>
      <c r="Q557" s="8" t="str">
        <f t="shared" si="8"/>
        <v>Early Stage</v>
      </c>
    </row>
    <row r="558" spans="1:17">
      <c r="A558" t="s">
        <v>1186</v>
      </c>
      <c r="B558" t="s">
        <v>1187</v>
      </c>
      <c r="C558" t="s">
        <v>67</v>
      </c>
      <c r="D558" t="s">
        <v>133</v>
      </c>
      <c r="E558" t="s">
        <v>185</v>
      </c>
      <c r="F558">
        <v>2018</v>
      </c>
      <c r="G558" s="2">
        <v>45582</v>
      </c>
      <c r="H558" t="s">
        <v>77</v>
      </c>
      <c r="I558">
        <v>40057971</v>
      </c>
      <c r="J558">
        <v>667354425</v>
      </c>
      <c r="K558" t="s">
        <v>149</v>
      </c>
      <c r="L558">
        <v>14</v>
      </c>
      <c r="M558">
        <v>1322</v>
      </c>
      <c r="N558">
        <v>67213680</v>
      </c>
      <c r="O558">
        <v>11</v>
      </c>
      <c r="P558" t="s">
        <v>37</v>
      </c>
      <c r="Q558" s="8" t="str">
        <f t="shared" si="8"/>
        <v>Early Stage</v>
      </c>
    </row>
    <row r="559" spans="1:17">
      <c r="A559" t="s">
        <v>1188</v>
      </c>
      <c r="B559" t="s">
        <v>1189</v>
      </c>
      <c r="C559" t="s">
        <v>26</v>
      </c>
      <c r="D559" t="s">
        <v>34</v>
      </c>
      <c r="E559" t="s">
        <v>35</v>
      </c>
      <c r="F559">
        <v>2019</v>
      </c>
      <c r="G559" s="2">
        <v>44853</v>
      </c>
      <c r="H559" t="s">
        <v>29</v>
      </c>
      <c r="I559">
        <v>4796434</v>
      </c>
      <c r="J559">
        <v>53716864</v>
      </c>
      <c r="K559" t="s">
        <v>114</v>
      </c>
      <c r="L559">
        <v>3</v>
      </c>
      <c r="M559">
        <v>4606</v>
      </c>
      <c r="N559">
        <v>21604319</v>
      </c>
      <c r="O559">
        <v>19</v>
      </c>
      <c r="P559" t="s">
        <v>37</v>
      </c>
      <c r="Q559" s="8" t="str">
        <f t="shared" si="8"/>
        <v>Early Stage</v>
      </c>
    </row>
    <row r="560" spans="1:17">
      <c r="A560" t="s">
        <v>1190</v>
      </c>
      <c r="B560" t="s">
        <v>1191</v>
      </c>
      <c r="C560" t="s">
        <v>92</v>
      </c>
      <c r="D560" t="s">
        <v>88</v>
      </c>
      <c r="E560" t="s">
        <v>163</v>
      </c>
      <c r="F560">
        <v>2012</v>
      </c>
      <c r="G560" s="2">
        <v>46048</v>
      </c>
      <c r="H560" t="s">
        <v>23</v>
      </c>
      <c r="I560">
        <v>27734311</v>
      </c>
      <c r="J560">
        <v>751658716</v>
      </c>
      <c r="K560" t="s">
        <v>114</v>
      </c>
      <c r="L560">
        <v>11</v>
      </c>
      <c r="M560">
        <v>2563</v>
      </c>
      <c r="N560">
        <v>2303012</v>
      </c>
      <c r="O560">
        <v>2</v>
      </c>
      <c r="P560" t="s">
        <v>37</v>
      </c>
      <c r="Q560" s="8" t="str">
        <f t="shared" si="8"/>
        <v>Early Stage</v>
      </c>
    </row>
    <row r="561" spans="1:17">
      <c r="A561" t="s">
        <v>1192</v>
      </c>
      <c r="B561" t="s">
        <v>1193</v>
      </c>
      <c r="C561" t="s">
        <v>18</v>
      </c>
      <c r="D561" t="s">
        <v>88</v>
      </c>
      <c r="E561" t="s">
        <v>163</v>
      </c>
      <c r="F561">
        <v>2015</v>
      </c>
      <c r="G561" s="2">
        <v>46157</v>
      </c>
      <c r="H561" t="s">
        <v>80</v>
      </c>
      <c r="I561">
        <v>44359608</v>
      </c>
      <c r="J561">
        <v>539203706</v>
      </c>
      <c r="K561" t="s">
        <v>41</v>
      </c>
      <c r="L561">
        <v>13</v>
      </c>
      <c r="M561">
        <v>268</v>
      </c>
      <c r="N561">
        <v>77300963</v>
      </c>
      <c r="O561">
        <v>35</v>
      </c>
      <c r="P561" t="s">
        <v>37</v>
      </c>
      <c r="Q561" s="8" t="str">
        <f t="shared" si="8"/>
        <v>Early Stage</v>
      </c>
    </row>
    <row r="562" spans="1:17">
      <c r="A562" t="s">
        <v>1194</v>
      </c>
      <c r="B562" t="s">
        <v>1195</v>
      </c>
      <c r="C562" t="s">
        <v>53</v>
      </c>
      <c r="D562" t="s">
        <v>133</v>
      </c>
      <c r="E562" t="s">
        <v>185</v>
      </c>
      <c r="F562">
        <v>2023</v>
      </c>
      <c r="G562" s="2">
        <v>46066</v>
      </c>
      <c r="H562" t="s">
        <v>80</v>
      </c>
      <c r="I562">
        <v>21205060</v>
      </c>
      <c r="J562">
        <v>544841809</v>
      </c>
      <c r="K562" t="s">
        <v>36</v>
      </c>
      <c r="L562">
        <v>15</v>
      </c>
      <c r="M562">
        <v>4295</v>
      </c>
      <c r="N562">
        <v>56425071</v>
      </c>
      <c r="O562">
        <v>11</v>
      </c>
      <c r="P562" t="s">
        <v>23</v>
      </c>
      <c r="Q562" s="8" t="str">
        <f t="shared" si="8"/>
        <v>Early Stage</v>
      </c>
    </row>
    <row r="563" spans="1:17">
      <c r="A563" t="s">
        <v>1196</v>
      </c>
      <c r="B563" t="s">
        <v>1197</v>
      </c>
      <c r="C563" t="s">
        <v>96</v>
      </c>
      <c r="D563" t="s">
        <v>46</v>
      </c>
      <c r="E563" t="s">
        <v>46</v>
      </c>
      <c r="F563">
        <v>2012</v>
      </c>
      <c r="G563" s="2">
        <v>45691</v>
      </c>
      <c r="H563" t="s">
        <v>77</v>
      </c>
      <c r="I563">
        <v>43604906</v>
      </c>
      <c r="J563">
        <v>678537046</v>
      </c>
      <c r="K563" t="s">
        <v>22</v>
      </c>
      <c r="L563">
        <v>10</v>
      </c>
      <c r="M563">
        <v>4242</v>
      </c>
      <c r="N563">
        <v>19494990</v>
      </c>
      <c r="O563">
        <v>13</v>
      </c>
      <c r="P563" t="s">
        <v>23</v>
      </c>
      <c r="Q563" s="8" t="str">
        <f t="shared" si="8"/>
        <v>Early Stage</v>
      </c>
    </row>
    <row r="564" spans="1:17">
      <c r="A564" t="s">
        <v>1198</v>
      </c>
      <c r="B564" t="s">
        <v>1199</v>
      </c>
      <c r="C564" t="s">
        <v>40</v>
      </c>
      <c r="D564" t="s">
        <v>88</v>
      </c>
      <c r="E564" t="s">
        <v>163</v>
      </c>
      <c r="F564">
        <v>2021</v>
      </c>
      <c r="G564" s="2">
        <v>45375</v>
      </c>
      <c r="H564" t="s">
        <v>80</v>
      </c>
      <c r="I564">
        <v>20794746</v>
      </c>
      <c r="J564">
        <v>565716457</v>
      </c>
      <c r="K564" t="s">
        <v>41</v>
      </c>
      <c r="L564">
        <v>7</v>
      </c>
      <c r="M564">
        <v>1996</v>
      </c>
      <c r="N564">
        <v>85559727</v>
      </c>
      <c r="O564">
        <v>24</v>
      </c>
      <c r="P564" t="s">
        <v>31</v>
      </c>
      <c r="Q564" s="8" t="str">
        <f t="shared" si="8"/>
        <v>Early Stage</v>
      </c>
    </row>
    <row r="565" spans="1:17">
      <c r="A565" t="s">
        <v>1200</v>
      </c>
      <c r="B565" t="s">
        <v>1201</v>
      </c>
      <c r="C565" t="s">
        <v>18</v>
      </c>
      <c r="D565" t="s">
        <v>19</v>
      </c>
      <c r="E565" t="s">
        <v>20</v>
      </c>
      <c r="F565">
        <v>2011</v>
      </c>
      <c r="G565" s="2">
        <v>44720</v>
      </c>
      <c r="H565" t="s">
        <v>50</v>
      </c>
      <c r="I565">
        <v>14224978</v>
      </c>
      <c r="J565">
        <v>310866070</v>
      </c>
      <c r="K565" t="s">
        <v>30</v>
      </c>
      <c r="L565">
        <v>4</v>
      </c>
      <c r="M565">
        <v>4257</v>
      </c>
      <c r="N565">
        <v>6512260</v>
      </c>
      <c r="O565">
        <v>36</v>
      </c>
      <c r="P565" t="s">
        <v>42</v>
      </c>
      <c r="Q565" s="8" t="str">
        <f t="shared" si="8"/>
        <v>Early Stage</v>
      </c>
    </row>
    <row r="566" spans="1:17">
      <c r="A566" t="s">
        <v>1202</v>
      </c>
      <c r="B566" t="s">
        <v>1203</v>
      </c>
      <c r="C566" t="s">
        <v>92</v>
      </c>
      <c r="D566" t="s">
        <v>19</v>
      </c>
      <c r="E566" t="s">
        <v>20</v>
      </c>
      <c r="F566">
        <v>2013</v>
      </c>
      <c r="G566" s="2">
        <v>44729</v>
      </c>
      <c r="H566" t="s">
        <v>23</v>
      </c>
      <c r="I566">
        <v>45540187</v>
      </c>
      <c r="J566">
        <v>649117902</v>
      </c>
      <c r="K566" t="s">
        <v>140</v>
      </c>
      <c r="L566">
        <v>2</v>
      </c>
      <c r="M566">
        <v>1273</v>
      </c>
      <c r="N566">
        <v>52785899</v>
      </c>
      <c r="O566">
        <v>11</v>
      </c>
      <c r="P566" t="s">
        <v>31</v>
      </c>
      <c r="Q566" s="8" t="str">
        <f t="shared" si="8"/>
        <v>Early Stage</v>
      </c>
    </row>
    <row r="567" spans="1:17">
      <c r="A567" t="s">
        <v>1204</v>
      </c>
      <c r="B567" t="s">
        <v>1205</v>
      </c>
      <c r="C567" t="s">
        <v>40</v>
      </c>
      <c r="D567" t="s">
        <v>46</v>
      </c>
      <c r="E567" t="s">
        <v>46</v>
      </c>
      <c r="F567">
        <v>2017</v>
      </c>
      <c r="G567" s="2">
        <v>44407</v>
      </c>
      <c r="H567" t="s">
        <v>77</v>
      </c>
      <c r="I567">
        <v>2865723</v>
      </c>
      <c r="J567">
        <v>893101377</v>
      </c>
      <c r="K567" t="s">
        <v>149</v>
      </c>
      <c r="L567">
        <v>2</v>
      </c>
      <c r="M567">
        <v>227</v>
      </c>
      <c r="N567">
        <v>24200395</v>
      </c>
      <c r="O567">
        <v>35</v>
      </c>
      <c r="P567" t="s">
        <v>31</v>
      </c>
      <c r="Q567" s="8" t="str">
        <f t="shared" si="8"/>
        <v>Near Unicorn</v>
      </c>
    </row>
    <row r="568" spans="1:17">
      <c r="A568" t="s">
        <v>1206</v>
      </c>
      <c r="B568" t="s">
        <v>1207</v>
      </c>
      <c r="C568" t="s">
        <v>92</v>
      </c>
      <c r="D568" t="s">
        <v>19</v>
      </c>
      <c r="E568" t="s">
        <v>20</v>
      </c>
      <c r="F568">
        <v>2018</v>
      </c>
      <c r="G568" s="2">
        <v>45420</v>
      </c>
      <c r="H568" t="s">
        <v>77</v>
      </c>
      <c r="I568">
        <v>37736121</v>
      </c>
      <c r="J568">
        <v>851665515</v>
      </c>
      <c r="K568" t="s">
        <v>22</v>
      </c>
      <c r="L568">
        <v>1</v>
      </c>
      <c r="M568">
        <v>3758</v>
      </c>
      <c r="N568">
        <v>86633476</v>
      </c>
      <c r="O568">
        <v>17</v>
      </c>
      <c r="P568" t="s">
        <v>42</v>
      </c>
      <c r="Q568" s="8" t="str">
        <f t="shared" si="8"/>
        <v>Near Unicorn</v>
      </c>
    </row>
    <row r="569" spans="1:17">
      <c r="A569" t="s">
        <v>1208</v>
      </c>
      <c r="B569" t="s">
        <v>1209</v>
      </c>
      <c r="C569" t="s">
        <v>40</v>
      </c>
      <c r="D569" t="s">
        <v>72</v>
      </c>
      <c r="E569" t="s">
        <v>73</v>
      </c>
      <c r="F569">
        <v>2022</v>
      </c>
      <c r="G569" s="2">
        <v>44228</v>
      </c>
      <c r="H569" t="s">
        <v>80</v>
      </c>
      <c r="I569">
        <v>19261892</v>
      </c>
      <c r="J569">
        <v>862510590</v>
      </c>
      <c r="K569" t="s">
        <v>140</v>
      </c>
      <c r="L569">
        <v>1</v>
      </c>
      <c r="M569">
        <v>1318</v>
      </c>
      <c r="N569">
        <v>96844354</v>
      </c>
      <c r="O569">
        <v>14</v>
      </c>
      <c r="P569" t="s">
        <v>37</v>
      </c>
      <c r="Q569" s="8" t="str">
        <f t="shared" si="8"/>
        <v>Near Unicorn</v>
      </c>
    </row>
    <row r="570" spans="1:17">
      <c r="A570" t="s">
        <v>1210</v>
      </c>
      <c r="B570" t="s">
        <v>1211</v>
      </c>
      <c r="C570" t="s">
        <v>96</v>
      </c>
      <c r="D570" t="s">
        <v>34</v>
      </c>
      <c r="E570" t="s">
        <v>35</v>
      </c>
      <c r="F570">
        <v>2019</v>
      </c>
      <c r="G570" s="2">
        <v>44394</v>
      </c>
      <c r="H570" t="s">
        <v>77</v>
      </c>
      <c r="I570">
        <v>14972435</v>
      </c>
      <c r="J570">
        <v>68398215</v>
      </c>
      <c r="K570" t="s">
        <v>149</v>
      </c>
      <c r="L570">
        <v>6</v>
      </c>
      <c r="M570">
        <v>1673</v>
      </c>
      <c r="N570">
        <v>53501194</v>
      </c>
      <c r="O570">
        <v>25</v>
      </c>
      <c r="P570" t="s">
        <v>31</v>
      </c>
      <c r="Q570" s="8" t="str">
        <f t="shared" si="8"/>
        <v>Early Stage</v>
      </c>
    </row>
    <row r="571" spans="1:17">
      <c r="A571" t="s">
        <v>1212</v>
      </c>
      <c r="B571" t="s">
        <v>1213</v>
      </c>
      <c r="C571" t="s">
        <v>49</v>
      </c>
      <c r="D571" t="s">
        <v>145</v>
      </c>
      <c r="E571" t="s">
        <v>146</v>
      </c>
      <c r="F571">
        <v>2010</v>
      </c>
      <c r="G571" s="2">
        <v>44510</v>
      </c>
      <c r="H571" t="s">
        <v>23</v>
      </c>
      <c r="I571">
        <v>1126268</v>
      </c>
      <c r="J571">
        <v>582179069</v>
      </c>
      <c r="K571" t="s">
        <v>114</v>
      </c>
      <c r="L571">
        <v>13</v>
      </c>
      <c r="M571">
        <v>1818</v>
      </c>
      <c r="N571">
        <v>26874431</v>
      </c>
      <c r="O571">
        <v>22</v>
      </c>
      <c r="P571" t="s">
        <v>37</v>
      </c>
      <c r="Q571" s="8" t="str">
        <f t="shared" si="8"/>
        <v>Early Stage</v>
      </c>
    </row>
    <row r="572" spans="1:17">
      <c r="A572" t="s">
        <v>1214</v>
      </c>
      <c r="B572" t="s">
        <v>1215</v>
      </c>
      <c r="C572" t="s">
        <v>45</v>
      </c>
      <c r="D572" t="s">
        <v>54</v>
      </c>
      <c r="E572" t="s">
        <v>55</v>
      </c>
      <c r="F572">
        <v>2017</v>
      </c>
      <c r="G572" s="2">
        <v>44389</v>
      </c>
      <c r="H572" t="s">
        <v>23</v>
      </c>
      <c r="I572">
        <v>40264546</v>
      </c>
      <c r="J572">
        <v>769309111</v>
      </c>
      <c r="K572" t="s">
        <v>62</v>
      </c>
      <c r="L572">
        <v>11</v>
      </c>
      <c r="M572">
        <v>3586</v>
      </c>
      <c r="N572">
        <v>75843837</v>
      </c>
      <c r="O572">
        <v>20</v>
      </c>
      <c r="P572" t="s">
        <v>42</v>
      </c>
      <c r="Q572" s="8" t="str">
        <f t="shared" si="8"/>
        <v>Early Stage</v>
      </c>
    </row>
    <row r="573" spans="1:17">
      <c r="A573" t="s">
        <v>1216</v>
      </c>
      <c r="B573" t="s">
        <v>1217</v>
      </c>
      <c r="C573" t="s">
        <v>67</v>
      </c>
      <c r="D573" t="s">
        <v>54</v>
      </c>
      <c r="E573" t="s">
        <v>55</v>
      </c>
      <c r="F573">
        <v>2019</v>
      </c>
      <c r="G573" s="2">
        <v>45125</v>
      </c>
      <c r="H573" t="s">
        <v>80</v>
      </c>
      <c r="I573">
        <v>49577985</v>
      </c>
      <c r="J573">
        <v>430742001</v>
      </c>
      <c r="K573" t="s">
        <v>140</v>
      </c>
      <c r="L573">
        <v>5</v>
      </c>
      <c r="M573">
        <v>2066</v>
      </c>
      <c r="N573">
        <v>61234334</v>
      </c>
      <c r="O573">
        <v>1</v>
      </c>
      <c r="P573" t="s">
        <v>31</v>
      </c>
      <c r="Q573" s="8" t="str">
        <f t="shared" si="8"/>
        <v>Early Stage</v>
      </c>
    </row>
    <row r="574" spans="1:17">
      <c r="A574" t="s">
        <v>1218</v>
      </c>
      <c r="B574" t="s">
        <v>1219</v>
      </c>
      <c r="C574" t="s">
        <v>96</v>
      </c>
      <c r="D574" t="s">
        <v>72</v>
      </c>
      <c r="E574" t="s">
        <v>73</v>
      </c>
      <c r="F574">
        <v>2015</v>
      </c>
      <c r="G574" s="2">
        <v>45661</v>
      </c>
      <c r="H574" t="s">
        <v>23</v>
      </c>
      <c r="I574">
        <v>1549216</v>
      </c>
      <c r="J574">
        <v>259412493</v>
      </c>
      <c r="K574" t="s">
        <v>36</v>
      </c>
      <c r="L574">
        <v>4</v>
      </c>
      <c r="M574">
        <v>706</v>
      </c>
      <c r="N574">
        <v>38573854</v>
      </c>
      <c r="O574">
        <v>4</v>
      </c>
      <c r="P574" t="s">
        <v>31</v>
      </c>
      <c r="Q574" s="8" t="str">
        <f t="shared" si="8"/>
        <v>Early Stage</v>
      </c>
    </row>
    <row r="575" spans="1:17">
      <c r="A575" t="s">
        <v>1220</v>
      </c>
      <c r="B575" t="s">
        <v>1221</v>
      </c>
      <c r="C575" t="s">
        <v>40</v>
      </c>
      <c r="D575" t="s">
        <v>145</v>
      </c>
      <c r="E575" t="s">
        <v>146</v>
      </c>
      <c r="F575">
        <v>2014</v>
      </c>
      <c r="G575" s="2">
        <v>44427</v>
      </c>
      <c r="H575" t="s">
        <v>50</v>
      </c>
      <c r="I575">
        <v>25843579</v>
      </c>
      <c r="J575">
        <v>558287542</v>
      </c>
      <c r="K575" t="s">
        <v>22</v>
      </c>
      <c r="L575">
        <v>11</v>
      </c>
      <c r="M575">
        <v>3663</v>
      </c>
      <c r="N575">
        <v>1522891</v>
      </c>
      <c r="O575">
        <v>34</v>
      </c>
      <c r="P575" t="s">
        <v>42</v>
      </c>
      <c r="Q575" s="8" t="str">
        <f t="shared" si="8"/>
        <v>Early Stage</v>
      </c>
    </row>
    <row r="576" spans="1:17">
      <c r="A576" t="s">
        <v>1222</v>
      </c>
      <c r="B576" t="s">
        <v>1223</v>
      </c>
      <c r="C576" t="s">
        <v>49</v>
      </c>
      <c r="D576" t="s">
        <v>54</v>
      </c>
      <c r="E576" t="s">
        <v>61</v>
      </c>
      <c r="F576">
        <v>2023</v>
      </c>
      <c r="G576" s="2">
        <v>44843</v>
      </c>
      <c r="H576" t="s">
        <v>50</v>
      </c>
      <c r="I576">
        <v>23752308</v>
      </c>
      <c r="J576">
        <v>949860266</v>
      </c>
      <c r="K576" t="s">
        <v>140</v>
      </c>
      <c r="L576">
        <v>4</v>
      </c>
      <c r="M576">
        <v>3217</v>
      </c>
      <c r="N576">
        <v>30524162</v>
      </c>
      <c r="O576">
        <v>2</v>
      </c>
      <c r="P576" t="s">
        <v>23</v>
      </c>
      <c r="Q576" s="8" t="str">
        <f t="shared" si="8"/>
        <v>Near Unicorn</v>
      </c>
    </row>
    <row r="577" spans="1:17">
      <c r="A577" t="s">
        <v>1224</v>
      </c>
      <c r="B577" t="s">
        <v>1225</v>
      </c>
      <c r="C577" t="s">
        <v>67</v>
      </c>
      <c r="D577" t="s">
        <v>27</v>
      </c>
      <c r="E577" t="s">
        <v>202</v>
      </c>
      <c r="F577">
        <v>2019</v>
      </c>
      <c r="G577" s="2">
        <v>45191</v>
      </c>
      <c r="H577" t="s">
        <v>50</v>
      </c>
      <c r="I577">
        <v>7930589</v>
      </c>
      <c r="J577">
        <v>569486832</v>
      </c>
      <c r="K577" t="s">
        <v>114</v>
      </c>
      <c r="L577">
        <v>9</v>
      </c>
      <c r="M577">
        <v>4170</v>
      </c>
      <c r="N577">
        <v>48849758</v>
      </c>
      <c r="O577">
        <v>4</v>
      </c>
      <c r="P577" t="s">
        <v>37</v>
      </c>
      <c r="Q577" s="8" t="str">
        <f t="shared" si="8"/>
        <v>Early Stage</v>
      </c>
    </row>
    <row r="578" spans="1:17">
      <c r="A578" t="s">
        <v>1226</v>
      </c>
      <c r="B578" t="s">
        <v>1227</v>
      </c>
      <c r="C578" t="s">
        <v>60</v>
      </c>
      <c r="D578" t="s">
        <v>133</v>
      </c>
      <c r="E578" t="s">
        <v>185</v>
      </c>
      <c r="F578">
        <v>2014</v>
      </c>
      <c r="G578" s="2">
        <v>45609</v>
      </c>
      <c r="H578" t="s">
        <v>21</v>
      </c>
      <c r="I578">
        <v>4521787</v>
      </c>
      <c r="J578">
        <v>655386502</v>
      </c>
      <c r="K578" t="s">
        <v>140</v>
      </c>
      <c r="L578">
        <v>10</v>
      </c>
      <c r="M578">
        <v>2966</v>
      </c>
      <c r="N578">
        <v>7809393</v>
      </c>
      <c r="O578">
        <v>36</v>
      </c>
      <c r="P578" t="s">
        <v>37</v>
      </c>
      <c r="Q578" s="8" t="str">
        <f t="shared" si="8"/>
        <v>Early Stage</v>
      </c>
    </row>
    <row r="579" spans="1:17">
      <c r="A579" t="s">
        <v>1228</v>
      </c>
      <c r="B579" t="s">
        <v>1229</v>
      </c>
      <c r="C579" t="s">
        <v>26</v>
      </c>
      <c r="D579" t="s">
        <v>68</v>
      </c>
      <c r="E579" t="s">
        <v>69</v>
      </c>
      <c r="F579">
        <v>2018</v>
      </c>
      <c r="G579" s="2">
        <v>45066</v>
      </c>
      <c r="H579" t="s">
        <v>93</v>
      </c>
      <c r="I579">
        <v>26073237</v>
      </c>
      <c r="J579">
        <v>315553555</v>
      </c>
      <c r="K579" t="s">
        <v>149</v>
      </c>
      <c r="L579">
        <v>7</v>
      </c>
      <c r="M579">
        <v>1851</v>
      </c>
      <c r="N579">
        <v>83792247</v>
      </c>
      <c r="O579">
        <v>21</v>
      </c>
      <c r="P579" t="s">
        <v>23</v>
      </c>
      <c r="Q579" s="8" t="str">
        <f t="shared" ref="Q579:Q642" si="9">IF(J579&gt;=800000000,"Near Unicorn","Early Stage")</f>
        <v>Early Stage</v>
      </c>
    </row>
    <row r="580" spans="1:17">
      <c r="A580" t="s">
        <v>1230</v>
      </c>
      <c r="B580" t="s">
        <v>1231</v>
      </c>
      <c r="C580" t="s">
        <v>40</v>
      </c>
      <c r="D580" t="s">
        <v>72</v>
      </c>
      <c r="E580" t="s">
        <v>101</v>
      </c>
      <c r="F580">
        <v>2018</v>
      </c>
      <c r="G580" s="2">
        <v>45777</v>
      </c>
      <c r="H580" t="s">
        <v>50</v>
      </c>
      <c r="I580">
        <v>33919051</v>
      </c>
      <c r="J580">
        <v>145090168</v>
      </c>
      <c r="K580" t="s">
        <v>62</v>
      </c>
      <c r="L580">
        <v>2</v>
      </c>
      <c r="M580">
        <v>2779</v>
      </c>
      <c r="N580">
        <v>79341444</v>
      </c>
      <c r="O580">
        <v>11</v>
      </c>
      <c r="P580" t="s">
        <v>31</v>
      </c>
      <c r="Q580" s="8" t="str">
        <f t="shared" si="9"/>
        <v>Early Stage</v>
      </c>
    </row>
    <row r="581" spans="1:17">
      <c r="A581" t="s">
        <v>1232</v>
      </c>
      <c r="B581" t="s">
        <v>1233</v>
      </c>
      <c r="C581" t="s">
        <v>92</v>
      </c>
      <c r="D581" t="s">
        <v>133</v>
      </c>
      <c r="E581" t="s">
        <v>137</v>
      </c>
      <c r="F581">
        <v>2017</v>
      </c>
      <c r="G581" s="2">
        <v>45380</v>
      </c>
      <c r="H581" t="s">
        <v>93</v>
      </c>
      <c r="I581">
        <v>46468169</v>
      </c>
      <c r="J581">
        <v>877940191</v>
      </c>
      <c r="K581" t="s">
        <v>114</v>
      </c>
      <c r="L581">
        <v>15</v>
      </c>
      <c r="M581">
        <v>4170</v>
      </c>
      <c r="N581">
        <v>28734279</v>
      </c>
      <c r="O581">
        <v>40</v>
      </c>
      <c r="P581" t="s">
        <v>31</v>
      </c>
      <c r="Q581" s="8" t="str">
        <f t="shared" si="9"/>
        <v>Near Unicorn</v>
      </c>
    </row>
    <row r="582" spans="1:17">
      <c r="A582" t="s">
        <v>1234</v>
      </c>
      <c r="B582" t="s">
        <v>1235</v>
      </c>
      <c r="C582" t="s">
        <v>45</v>
      </c>
      <c r="D582" t="s">
        <v>46</v>
      </c>
      <c r="E582" t="s">
        <v>46</v>
      </c>
      <c r="F582">
        <v>2015</v>
      </c>
      <c r="G582" s="2">
        <v>44914</v>
      </c>
      <c r="H582" t="s">
        <v>21</v>
      </c>
      <c r="I582">
        <v>9358949</v>
      </c>
      <c r="J582">
        <v>935205302</v>
      </c>
      <c r="K582" t="s">
        <v>22</v>
      </c>
      <c r="L582">
        <v>10</v>
      </c>
      <c r="M582">
        <v>401</v>
      </c>
      <c r="N582">
        <v>74713347</v>
      </c>
      <c r="O582">
        <v>25</v>
      </c>
      <c r="P582" t="s">
        <v>23</v>
      </c>
      <c r="Q582" s="8" t="str">
        <f t="shared" si="9"/>
        <v>Near Unicorn</v>
      </c>
    </row>
    <row r="583" spans="1:17">
      <c r="A583" t="s">
        <v>1236</v>
      </c>
      <c r="B583" t="s">
        <v>1237</v>
      </c>
      <c r="C583" t="s">
        <v>18</v>
      </c>
      <c r="D583" t="s">
        <v>19</v>
      </c>
      <c r="E583" t="s">
        <v>20</v>
      </c>
      <c r="F583">
        <v>2018</v>
      </c>
      <c r="G583" s="2">
        <v>45215</v>
      </c>
      <c r="H583" t="s">
        <v>77</v>
      </c>
      <c r="I583">
        <v>43810520</v>
      </c>
      <c r="J583">
        <v>165226467</v>
      </c>
      <c r="K583" t="s">
        <v>140</v>
      </c>
      <c r="L583">
        <v>14</v>
      </c>
      <c r="M583">
        <v>29</v>
      </c>
      <c r="N583">
        <v>20398662</v>
      </c>
      <c r="O583">
        <v>39</v>
      </c>
      <c r="P583" t="s">
        <v>31</v>
      </c>
      <c r="Q583" s="8" t="str">
        <f t="shared" si="9"/>
        <v>Early Stage</v>
      </c>
    </row>
    <row r="584" spans="1:17">
      <c r="A584" t="s">
        <v>1238</v>
      </c>
      <c r="B584" t="s">
        <v>1239</v>
      </c>
      <c r="C584" t="s">
        <v>67</v>
      </c>
      <c r="D584" t="s">
        <v>68</v>
      </c>
      <c r="E584" t="s">
        <v>76</v>
      </c>
      <c r="F584">
        <v>2010</v>
      </c>
      <c r="G584" s="2">
        <v>44591</v>
      </c>
      <c r="H584" t="s">
        <v>93</v>
      </c>
      <c r="I584">
        <v>26847875</v>
      </c>
      <c r="J584">
        <v>156292287</v>
      </c>
      <c r="K584" t="s">
        <v>140</v>
      </c>
      <c r="L584">
        <v>2</v>
      </c>
      <c r="M584">
        <v>2693</v>
      </c>
      <c r="N584">
        <v>13997447</v>
      </c>
      <c r="O584">
        <v>11</v>
      </c>
      <c r="P584" t="s">
        <v>31</v>
      </c>
      <c r="Q584" s="8" t="str">
        <f t="shared" si="9"/>
        <v>Early Stage</v>
      </c>
    </row>
    <row r="585" spans="1:17">
      <c r="A585" t="s">
        <v>1240</v>
      </c>
      <c r="B585" t="s">
        <v>1241</v>
      </c>
      <c r="C585" t="s">
        <v>26</v>
      </c>
      <c r="D585" t="s">
        <v>46</v>
      </c>
      <c r="E585" t="s">
        <v>46</v>
      </c>
      <c r="F585">
        <v>2022</v>
      </c>
      <c r="G585" s="2">
        <v>44340</v>
      </c>
      <c r="H585" t="s">
        <v>50</v>
      </c>
      <c r="I585">
        <v>42415231</v>
      </c>
      <c r="J585">
        <v>581429700</v>
      </c>
      <c r="K585" t="s">
        <v>114</v>
      </c>
      <c r="L585">
        <v>12</v>
      </c>
      <c r="M585">
        <v>4161</v>
      </c>
      <c r="N585">
        <v>40727916</v>
      </c>
      <c r="O585">
        <v>5</v>
      </c>
      <c r="P585" t="s">
        <v>42</v>
      </c>
      <c r="Q585" s="8" t="str">
        <f t="shared" si="9"/>
        <v>Early Stage</v>
      </c>
    </row>
    <row r="586" spans="1:17">
      <c r="A586" t="s">
        <v>1242</v>
      </c>
      <c r="B586" t="s">
        <v>1243</v>
      </c>
      <c r="C586" t="s">
        <v>18</v>
      </c>
      <c r="D586" t="s">
        <v>68</v>
      </c>
      <c r="E586" t="s">
        <v>69</v>
      </c>
      <c r="F586">
        <v>2020</v>
      </c>
      <c r="G586" s="2">
        <v>45112</v>
      </c>
      <c r="H586" t="s">
        <v>50</v>
      </c>
      <c r="I586">
        <v>11727179</v>
      </c>
      <c r="J586">
        <v>232086520</v>
      </c>
      <c r="K586" t="s">
        <v>30</v>
      </c>
      <c r="L586">
        <v>12</v>
      </c>
      <c r="M586">
        <v>2023</v>
      </c>
      <c r="N586">
        <v>33540652</v>
      </c>
      <c r="O586">
        <v>35</v>
      </c>
      <c r="P586" t="s">
        <v>31</v>
      </c>
      <c r="Q586" s="8" t="str">
        <f t="shared" si="9"/>
        <v>Early Stage</v>
      </c>
    </row>
    <row r="587" spans="1:17">
      <c r="A587" t="s">
        <v>1244</v>
      </c>
      <c r="B587" t="s">
        <v>1245</v>
      </c>
      <c r="C587" t="s">
        <v>67</v>
      </c>
      <c r="D587" t="s">
        <v>27</v>
      </c>
      <c r="E587" t="s">
        <v>83</v>
      </c>
      <c r="F587">
        <v>2024</v>
      </c>
      <c r="G587" s="2">
        <v>45156</v>
      </c>
      <c r="H587" t="s">
        <v>77</v>
      </c>
      <c r="I587">
        <v>25319367</v>
      </c>
      <c r="J587">
        <v>970649454</v>
      </c>
      <c r="K587" t="s">
        <v>149</v>
      </c>
      <c r="L587">
        <v>12</v>
      </c>
      <c r="M587">
        <v>2370</v>
      </c>
      <c r="N587">
        <v>10164648</v>
      </c>
      <c r="O587">
        <v>8</v>
      </c>
      <c r="P587" t="s">
        <v>23</v>
      </c>
      <c r="Q587" s="8" t="str">
        <f t="shared" si="9"/>
        <v>Near Unicorn</v>
      </c>
    </row>
    <row r="588" spans="1:17">
      <c r="A588" t="s">
        <v>1246</v>
      </c>
      <c r="B588" t="s">
        <v>1247</v>
      </c>
      <c r="C588" t="s">
        <v>92</v>
      </c>
      <c r="D588" t="s">
        <v>88</v>
      </c>
      <c r="E588" t="s">
        <v>89</v>
      </c>
      <c r="F588">
        <v>2024</v>
      </c>
      <c r="G588" s="2">
        <v>45848</v>
      </c>
      <c r="H588" t="s">
        <v>77</v>
      </c>
      <c r="I588">
        <v>12729134</v>
      </c>
      <c r="J588">
        <v>68543883</v>
      </c>
      <c r="K588" t="s">
        <v>149</v>
      </c>
      <c r="L588">
        <v>4</v>
      </c>
      <c r="M588">
        <v>4951</v>
      </c>
      <c r="N588">
        <v>1237797</v>
      </c>
      <c r="O588">
        <v>13</v>
      </c>
      <c r="P588" t="s">
        <v>37</v>
      </c>
      <c r="Q588" s="8" t="str">
        <f t="shared" si="9"/>
        <v>Early Stage</v>
      </c>
    </row>
    <row r="589" spans="1:17">
      <c r="A589" t="s">
        <v>1248</v>
      </c>
      <c r="B589" t="s">
        <v>1249</v>
      </c>
      <c r="C589" t="s">
        <v>53</v>
      </c>
      <c r="D589" t="s">
        <v>34</v>
      </c>
      <c r="E589" t="s">
        <v>35</v>
      </c>
      <c r="F589">
        <v>2011</v>
      </c>
      <c r="G589" s="2">
        <v>45838</v>
      </c>
      <c r="H589" t="s">
        <v>29</v>
      </c>
      <c r="I589">
        <v>10448601</v>
      </c>
      <c r="J589">
        <v>998456673</v>
      </c>
      <c r="K589" t="s">
        <v>36</v>
      </c>
      <c r="L589">
        <v>15</v>
      </c>
      <c r="M589">
        <v>1663</v>
      </c>
      <c r="N589">
        <v>1579825</v>
      </c>
      <c r="O589">
        <v>28</v>
      </c>
      <c r="P589" t="s">
        <v>23</v>
      </c>
      <c r="Q589" s="8" t="str">
        <f t="shared" si="9"/>
        <v>Near Unicorn</v>
      </c>
    </row>
    <row r="590" spans="1:17">
      <c r="A590" t="s">
        <v>1250</v>
      </c>
      <c r="B590" t="s">
        <v>1251</v>
      </c>
      <c r="C590" t="s">
        <v>60</v>
      </c>
      <c r="D590" t="s">
        <v>27</v>
      </c>
      <c r="E590" t="s">
        <v>83</v>
      </c>
      <c r="F590">
        <v>2024</v>
      </c>
      <c r="G590" s="2">
        <v>44388</v>
      </c>
      <c r="H590" t="s">
        <v>80</v>
      </c>
      <c r="I590">
        <v>49314182</v>
      </c>
      <c r="J590">
        <v>110681961</v>
      </c>
      <c r="K590" t="s">
        <v>140</v>
      </c>
      <c r="L590">
        <v>9</v>
      </c>
      <c r="M590">
        <v>1164</v>
      </c>
      <c r="N590">
        <v>54504031</v>
      </c>
      <c r="O590">
        <v>36</v>
      </c>
      <c r="P590" t="s">
        <v>31</v>
      </c>
      <c r="Q590" s="8" t="str">
        <f t="shared" si="9"/>
        <v>Early Stage</v>
      </c>
    </row>
    <row r="591" spans="1:17">
      <c r="A591" t="s">
        <v>1252</v>
      </c>
      <c r="B591" t="s">
        <v>1253</v>
      </c>
      <c r="C591" t="s">
        <v>53</v>
      </c>
      <c r="D591" t="s">
        <v>54</v>
      </c>
      <c r="E591" t="s">
        <v>55</v>
      </c>
      <c r="F591">
        <v>2020</v>
      </c>
      <c r="G591" s="2">
        <v>45277</v>
      </c>
      <c r="H591" t="s">
        <v>77</v>
      </c>
      <c r="I591">
        <v>43876314</v>
      </c>
      <c r="J591">
        <v>953202645</v>
      </c>
      <c r="K591" t="s">
        <v>22</v>
      </c>
      <c r="L591">
        <v>1</v>
      </c>
      <c r="M591">
        <v>3961</v>
      </c>
      <c r="N591">
        <v>31470838</v>
      </c>
      <c r="O591">
        <v>26</v>
      </c>
      <c r="P591" t="s">
        <v>42</v>
      </c>
      <c r="Q591" s="8" t="str">
        <f t="shared" si="9"/>
        <v>Near Unicorn</v>
      </c>
    </row>
    <row r="592" spans="1:17">
      <c r="A592" t="s">
        <v>1254</v>
      </c>
      <c r="B592" t="s">
        <v>1255</v>
      </c>
      <c r="C592" t="s">
        <v>92</v>
      </c>
      <c r="D592" t="s">
        <v>34</v>
      </c>
      <c r="E592" t="s">
        <v>35</v>
      </c>
      <c r="F592">
        <v>2023</v>
      </c>
      <c r="G592" s="2">
        <v>44217</v>
      </c>
      <c r="H592" t="s">
        <v>50</v>
      </c>
      <c r="I592">
        <v>1200458</v>
      </c>
      <c r="J592">
        <v>264111910</v>
      </c>
      <c r="K592" t="s">
        <v>41</v>
      </c>
      <c r="L592">
        <v>6</v>
      </c>
      <c r="M592">
        <v>1949</v>
      </c>
      <c r="N592">
        <v>30288463</v>
      </c>
      <c r="O592">
        <v>5</v>
      </c>
      <c r="P592" t="s">
        <v>23</v>
      </c>
      <c r="Q592" s="8" t="str">
        <f t="shared" si="9"/>
        <v>Early Stage</v>
      </c>
    </row>
    <row r="593" spans="1:17">
      <c r="A593" t="s">
        <v>1256</v>
      </c>
      <c r="B593" t="s">
        <v>1257</v>
      </c>
      <c r="C593" t="s">
        <v>96</v>
      </c>
      <c r="D593" t="s">
        <v>145</v>
      </c>
      <c r="E593" t="s">
        <v>160</v>
      </c>
      <c r="F593">
        <v>2011</v>
      </c>
      <c r="G593" s="2">
        <v>44279</v>
      </c>
      <c r="H593" t="s">
        <v>23</v>
      </c>
      <c r="I593">
        <v>24846730</v>
      </c>
      <c r="J593">
        <v>447704416</v>
      </c>
      <c r="K593" t="s">
        <v>41</v>
      </c>
      <c r="L593">
        <v>4</v>
      </c>
      <c r="M593">
        <v>553</v>
      </c>
      <c r="N593">
        <v>54998761</v>
      </c>
      <c r="O593">
        <v>6</v>
      </c>
      <c r="P593" t="s">
        <v>42</v>
      </c>
      <c r="Q593" s="8" t="str">
        <f t="shared" si="9"/>
        <v>Early Stage</v>
      </c>
    </row>
    <row r="594" spans="1:17">
      <c r="A594" t="s">
        <v>1258</v>
      </c>
      <c r="B594" t="s">
        <v>1259</v>
      </c>
      <c r="C594" t="s">
        <v>92</v>
      </c>
      <c r="D594" t="s">
        <v>34</v>
      </c>
      <c r="E594" t="s">
        <v>35</v>
      </c>
      <c r="F594">
        <v>2017</v>
      </c>
      <c r="G594" s="2">
        <v>44886</v>
      </c>
      <c r="H594" t="s">
        <v>80</v>
      </c>
      <c r="I594">
        <v>43958372</v>
      </c>
      <c r="J594">
        <v>74737090</v>
      </c>
      <c r="K594" t="s">
        <v>30</v>
      </c>
      <c r="L594">
        <v>8</v>
      </c>
      <c r="M594">
        <v>3947</v>
      </c>
      <c r="N594">
        <v>45234358</v>
      </c>
      <c r="O594">
        <v>21</v>
      </c>
      <c r="P594" t="s">
        <v>23</v>
      </c>
      <c r="Q594" s="8" t="str">
        <f t="shared" si="9"/>
        <v>Early Stage</v>
      </c>
    </row>
    <row r="595" spans="1:17">
      <c r="A595" t="s">
        <v>1260</v>
      </c>
      <c r="B595" t="s">
        <v>1261</v>
      </c>
      <c r="C595" t="s">
        <v>96</v>
      </c>
      <c r="D595" t="s">
        <v>68</v>
      </c>
      <c r="E595" t="s">
        <v>69</v>
      </c>
      <c r="F595">
        <v>2014</v>
      </c>
      <c r="G595" s="2">
        <v>45000</v>
      </c>
      <c r="H595" t="s">
        <v>93</v>
      </c>
      <c r="I595">
        <v>21290360</v>
      </c>
      <c r="J595">
        <v>671479691</v>
      </c>
      <c r="K595" t="s">
        <v>114</v>
      </c>
      <c r="L595">
        <v>11</v>
      </c>
      <c r="M595">
        <v>1138</v>
      </c>
      <c r="N595">
        <v>24329038</v>
      </c>
      <c r="O595">
        <v>1</v>
      </c>
      <c r="P595" t="s">
        <v>37</v>
      </c>
      <c r="Q595" s="8" t="str">
        <f t="shared" si="9"/>
        <v>Early Stage</v>
      </c>
    </row>
    <row r="596" spans="1:17">
      <c r="A596" t="s">
        <v>1262</v>
      </c>
      <c r="B596" t="s">
        <v>1263</v>
      </c>
      <c r="C596" t="s">
        <v>18</v>
      </c>
      <c r="D596" t="s">
        <v>145</v>
      </c>
      <c r="E596" t="s">
        <v>146</v>
      </c>
      <c r="F596">
        <v>2015</v>
      </c>
      <c r="G596" s="2">
        <v>45742</v>
      </c>
      <c r="H596" t="s">
        <v>21</v>
      </c>
      <c r="I596">
        <v>7199455</v>
      </c>
      <c r="J596">
        <v>185005329</v>
      </c>
      <c r="K596" t="s">
        <v>41</v>
      </c>
      <c r="L596">
        <v>12</v>
      </c>
      <c r="M596">
        <v>577</v>
      </c>
      <c r="N596">
        <v>59207607</v>
      </c>
      <c r="O596">
        <v>33</v>
      </c>
      <c r="P596" t="s">
        <v>31</v>
      </c>
      <c r="Q596" s="8" t="str">
        <f t="shared" si="9"/>
        <v>Early Stage</v>
      </c>
    </row>
    <row r="597" spans="1:17">
      <c r="A597" t="s">
        <v>1264</v>
      </c>
      <c r="B597" t="s">
        <v>1265</v>
      </c>
      <c r="C597" t="s">
        <v>45</v>
      </c>
      <c r="D597" t="s">
        <v>133</v>
      </c>
      <c r="E597" t="s">
        <v>180</v>
      </c>
      <c r="F597">
        <v>2021</v>
      </c>
      <c r="G597" s="2">
        <v>44806</v>
      </c>
      <c r="H597" t="s">
        <v>93</v>
      </c>
      <c r="I597">
        <v>25880662</v>
      </c>
      <c r="J597">
        <v>328742261</v>
      </c>
      <c r="K597" t="s">
        <v>22</v>
      </c>
      <c r="L597">
        <v>6</v>
      </c>
      <c r="M597">
        <v>3924</v>
      </c>
      <c r="N597">
        <v>69355198</v>
      </c>
      <c r="O597">
        <v>5</v>
      </c>
      <c r="P597" t="s">
        <v>31</v>
      </c>
      <c r="Q597" s="8" t="str">
        <f t="shared" si="9"/>
        <v>Early Stage</v>
      </c>
    </row>
    <row r="598" spans="1:17">
      <c r="A598" t="s">
        <v>1266</v>
      </c>
      <c r="B598" t="s">
        <v>1267</v>
      </c>
      <c r="C598" t="s">
        <v>92</v>
      </c>
      <c r="D598" t="s">
        <v>145</v>
      </c>
      <c r="E598" t="s">
        <v>160</v>
      </c>
      <c r="F598">
        <v>2016</v>
      </c>
      <c r="G598" s="2">
        <v>45448</v>
      </c>
      <c r="H598" t="s">
        <v>21</v>
      </c>
      <c r="I598">
        <v>27551442</v>
      </c>
      <c r="J598">
        <v>690415168</v>
      </c>
      <c r="K598" t="s">
        <v>149</v>
      </c>
      <c r="L598">
        <v>14</v>
      </c>
      <c r="M598">
        <v>4657</v>
      </c>
      <c r="N598">
        <v>32642804</v>
      </c>
      <c r="O598">
        <v>31</v>
      </c>
      <c r="P598" t="s">
        <v>23</v>
      </c>
      <c r="Q598" s="8" t="str">
        <f t="shared" si="9"/>
        <v>Early Stage</v>
      </c>
    </row>
    <row r="599" spans="1:17">
      <c r="A599" t="s">
        <v>1268</v>
      </c>
      <c r="B599" t="s">
        <v>1269</v>
      </c>
      <c r="C599" t="s">
        <v>26</v>
      </c>
      <c r="D599" t="s">
        <v>88</v>
      </c>
      <c r="E599" t="s">
        <v>89</v>
      </c>
      <c r="F599">
        <v>2010</v>
      </c>
      <c r="G599" s="2">
        <v>45974</v>
      </c>
      <c r="H599" t="s">
        <v>50</v>
      </c>
      <c r="I599">
        <v>10736061</v>
      </c>
      <c r="J599">
        <v>943203911</v>
      </c>
      <c r="K599" t="s">
        <v>114</v>
      </c>
      <c r="L599">
        <v>6</v>
      </c>
      <c r="M599">
        <v>2912</v>
      </c>
      <c r="N599">
        <v>24779819</v>
      </c>
      <c r="O599">
        <v>23</v>
      </c>
      <c r="P599" t="s">
        <v>42</v>
      </c>
      <c r="Q599" s="8" t="str">
        <f t="shared" si="9"/>
        <v>Near Unicorn</v>
      </c>
    </row>
    <row r="600" spans="1:17">
      <c r="A600" t="s">
        <v>1270</v>
      </c>
      <c r="B600" t="s">
        <v>1271</v>
      </c>
      <c r="C600" t="s">
        <v>26</v>
      </c>
      <c r="D600" t="s">
        <v>133</v>
      </c>
      <c r="E600" t="s">
        <v>137</v>
      </c>
      <c r="F600">
        <v>2011</v>
      </c>
      <c r="G600" s="2">
        <v>44494</v>
      </c>
      <c r="H600" t="s">
        <v>23</v>
      </c>
      <c r="I600">
        <v>15027261</v>
      </c>
      <c r="J600">
        <v>530002996</v>
      </c>
      <c r="K600" t="s">
        <v>149</v>
      </c>
      <c r="L600">
        <v>5</v>
      </c>
      <c r="M600">
        <v>3013</v>
      </c>
      <c r="N600">
        <v>58364765</v>
      </c>
      <c r="O600">
        <v>28</v>
      </c>
      <c r="P600" t="s">
        <v>31</v>
      </c>
      <c r="Q600" s="8" t="str">
        <f t="shared" si="9"/>
        <v>Early Stage</v>
      </c>
    </row>
    <row r="601" spans="1:17">
      <c r="A601" t="s">
        <v>1272</v>
      </c>
      <c r="B601" t="s">
        <v>1273</v>
      </c>
      <c r="C601" t="s">
        <v>60</v>
      </c>
      <c r="D601" t="s">
        <v>145</v>
      </c>
      <c r="E601" t="s">
        <v>146</v>
      </c>
      <c r="F601">
        <v>2021</v>
      </c>
      <c r="G601" s="2">
        <v>45343</v>
      </c>
      <c r="H601" t="s">
        <v>80</v>
      </c>
      <c r="I601">
        <v>44823583</v>
      </c>
      <c r="J601">
        <v>939755971</v>
      </c>
      <c r="K601" t="s">
        <v>140</v>
      </c>
      <c r="L601">
        <v>5</v>
      </c>
      <c r="M601">
        <v>1511</v>
      </c>
      <c r="N601">
        <v>98487422</v>
      </c>
      <c r="O601">
        <v>32</v>
      </c>
      <c r="P601" t="s">
        <v>31</v>
      </c>
      <c r="Q601" s="8" t="str">
        <f t="shared" si="9"/>
        <v>Near Unicorn</v>
      </c>
    </row>
    <row r="602" spans="1:17">
      <c r="A602" t="s">
        <v>1274</v>
      </c>
      <c r="B602" t="s">
        <v>1275</v>
      </c>
      <c r="C602" t="s">
        <v>67</v>
      </c>
      <c r="D602" t="s">
        <v>68</v>
      </c>
      <c r="E602" t="s">
        <v>76</v>
      </c>
      <c r="F602">
        <v>2013</v>
      </c>
      <c r="G602" s="2">
        <v>45773</v>
      </c>
      <c r="H602" t="s">
        <v>93</v>
      </c>
      <c r="I602">
        <v>31290033</v>
      </c>
      <c r="J602">
        <v>644970011</v>
      </c>
      <c r="K602" t="s">
        <v>22</v>
      </c>
      <c r="L602">
        <v>1</v>
      </c>
      <c r="M602">
        <v>630</v>
      </c>
      <c r="N602">
        <v>32389629</v>
      </c>
      <c r="O602">
        <v>28</v>
      </c>
      <c r="P602" t="s">
        <v>31</v>
      </c>
      <c r="Q602" s="8" t="str">
        <f t="shared" si="9"/>
        <v>Early Stage</v>
      </c>
    </row>
    <row r="603" spans="1:17">
      <c r="A603" t="s">
        <v>1276</v>
      </c>
      <c r="B603" t="s">
        <v>1277</v>
      </c>
      <c r="C603" t="s">
        <v>96</v>
      </c>
      <c r="D603" t="s">
        <v>34</v>
      </c>
      <c r="E603" t="s">
        <v>35</v>
      </c>
      <c r="F603">
        <v>2023</v>
      </c>
      <c r="G603" s="2">
        <v>44759</v>
      </c>
      <c r="H603" t="s">
        <v>80</v>
      </c>
      <c r="I603">
        <v>42671332</v>
      </c>
      <c r="J603">
        <v>86139003</v>
      </c>
      <c r="K603" t="s">
        <v>140</v>
      </c>
      <c r="L603">
        <v>6</v>
      </c>
      <c r="M603">
        <v>4497</v>
      </c>
      <c r="N603">
        <v>63202790</v>
      </c>
      <c r="O603">
        <v>25</v>
      </c>
      <c r="P603" t="s">
        <v>37</v>
      </c>
      <c r="Q603" s="8" t="str">
        <f t="shared" si="9"/>
        <v>Early Stage</v>
      </c>
    </row>
    <row r="604" spans="1:17">
      <c r="A604" t="s">
        <v>1278</v>
      </c>
      <c r="B604" t="s">
        <v>1279</v>
      </c>
      <c r="C604" t="s">
        <v>18</v>
      </c>
      <c r="D604" t="s">
        <v>88</v>
      </c>
      <c r="E604" t="s">
        <v>163</v>
      </c>
      <c r="F604">
        <v>2011</v>
      </c>
      <c r="G604" s="2">
        <v>44940</v>
      </c>
      <c r="H604" t="s">
        <v>50</v>
      </c>
      <c r="I604">
        <v>37286806</v>
      </c>
      <c r="J604">
        <v>981675041</v>
      </c>
      <c r="K604" t="s">
        <v>22</v>
      </c>
      <c r="L604">
        <v>6</v>
      </c>
      <c r="M604">
        <v>1561</v>
      </c>
      <c r="N604">
        <v>96232381</v>
      </c>
      <c r="O604">
        <v>14</v>
      </c>
      <c r="P604" t="s">
        <v>37</v>
      </c>
      <c r="Q604" s="8" t="str">
        <f t="shared" si="9"/>
        <v>Near Unicorn</v>
      </c>
    </row>
    <row r="605" spans="1:17">
      <c r="A605" t="s">
        <v>1280</v>
      </c>
      <c r="B605" t="s">
        <v>1281</v>
      </c>
      <c r="C605" t="s">
        <v>26</v>
      </c>
      <c r="D605" t="s">
        <v>46</v>
      </c>
      <c r="E605" t="s">
        <v>46</v>
      </c>
      <c r="F605">
        <v>2018</v>
      </c>
      <c r="G605" s="2">
        <v>44831</v>
      </c>
      <c r="H605" t="s">
        <v>93</v>
      </c>
      <c r="I605">
        <v>49689590</v>
      </c>
      <c r="J605">
        <v>921991454</v>
      </c>
      <c r="K605" t="s">
        <v>114</v>
      </c>
      <c r="L605">
        <v>8</v>
      </c>
      <c r="M605">
        <v>3233</v>
      </c>
      <c r="N605">
        <v>96514433</v>
      </c>
      <c r="O605">
        <v>10</v>
      </c>
      <c r="P605" t="s">
        <v>42</v>
      </c>
      <c r="Q605" s="8" t="str">
        <f t="shared" si="9"/>
        <v>Near Unicorn</v>
      </c>
    </row>
    <row r="606" spans="1:17">
      <c r="A606" t="s">
        <v>1282</v>
      </c>
      <c r="B606" t="s">
        <v>1283</v>
      </c>
      <c r="C606" t="s">
        <v>60</v>
      </c>
      <c r="D606" t="s">
        <v>133</v>
      </c>
      <c r="E606" t="s">
        <v>185</v>
      </c>
      <c r="F606">
        <v>2019</v>
      </c>
      <c r="G606" s="2">
        <v>45669</v>
      </c>
      <c r="H606" t="s">
        <v>80</v>
      </c>
      <c r="I606">
        <v>9598600</v>
      </c>
      <c r="J606">
        <v>991128745</v>
      </c>
      <c r="K606" t="s">
        <v>140</v>
      </c>
      <c r="L606">
        <v>4</v>
      </c>
      <c r="M606">
        <v>3251</v>
      </c>
      <c r="N606">
        <v>36332758</v>
      </c>
      <c r="O606">
        <v>36</v>
      </c>
      <c r="P606" t="s">
        <v>31</v>
      </c>
      <c r="Q606" s="8" t="str">
        <f t="shared" si="9"/>
        <v>Near Unicorn</v>
      </c>
    </row>
    <row r="607" spans="1:17">
      <c r="A607" t="s">
        <v>1284</v>
      </c>
      <c r="B607" t="s">
        <v>1285</v>
      </c>
      <c r="C607" t="s">
        <v>60</v>
      </c>
      <c r="D607" t="s">
        <v>27</v>
      </c>
      <c r="E607" t="s">
        <v>202</v>
      </c>
      <c r="F607">
        <v>2020</v>
      </c>
      <c r="G607" s="2">
        <v>45324</v>
      </c>
      <c r="H607" t="s">
        <v>29</v>
      </c>
      <c r="I607">
        <v>33293611</v>
      </c>
      <c r="J607">
        <v>105898587</v>
      </c>
      <c r="K607" t="s">
        <v>30</v>
      </c>
      <c r="L607">
        <v>6</v>
      </c>
      <c r="M607">
        <v>1685</v>
      </c>
      <c r="N607">
        <v>53512195</v>
      </c>
      <c r="O607">
        <v>25</v>
      </c>
      <c r="P607" t="s">
        <v>37</v>
      </c>
      <c r="Q607" s="8" t="str">
        <f t="shared" si="9"/>
        <v>Early Stage</v>
      </c>
    </row>
    <row r="608" spans="1:17">
      <c r="A608" t="s">
        <v>1286</v>
      </c>
      <c r="B608" t="s">
        <v>1287</v>
      </c>
      <c r="C608" t="s">
        <v>96</v>
      </c>
      <c r="D608" t="s">
        <v>54</v>
      </c>
      <c r="E608" t="s">
        <v>61</v>
      </c>
      <c r="F608">
        <v>2011</v>
      </c>
      <c r="G608" s="2">
        <v>44201</v>
      </c>
      <c r="H608" t="s">
        <v>93</v>
      </c>
      <c r="I608">
        <v>34319481</v>
      </c>
      <c r="J608">
        <v>463803673</v>
      </c>
      <c r="K608" t="s">
        <v>36</v>
      </c>
      <c r="L608">
        <v>9</v>
      </c>
      <c r="M608">
        <v>4071</v>
      </c>
      <c r="N608">
        <v>23959072</v>
      </c>
      <c r="O608">
        <v>35</v>
      </c>
      <c r="P608" t="s">
        <v>42</v>
      </c>
      <c r="Q608" s="8" t="str">
        <f t="shared" si="9"/>
        <v>Early Stage</v>
      </c>
    </row>
    <row r="609" spans="1:17">
      <c r="A609" t="s">
        <v>1288</v>
      </c>
      <c r="B609" t="s">
        <v>1289</v>
      </c>
      <c r="C609" t="s">
        <v>92</v>
      </c>
      <c r="D609" t="s">
        <v>34</v>
      </c>
      <c r="E609" t="s">
        <v>35</v>
      </c>
      <c r="F609">
        <v>2017</v>
      </c>
      <c r="G609" s="2">
        <v>44551</v>
      </c>
      <c r="H609" t="s">
        <v>77</v>
      </c>
      <c r="I609">
        <v>31783431</v>
      </c>
      <c r="J609">
        <v>54651843</v>
      </c>
      <c r="K609" t="s">
        <v>114</v>
      </c>
      <c r="L609">
        <v>10</v>
      </c>
      <c r="M609">
        <v>1059</v>
      </c>
      <c r="N609">
        <v>50589033</v>
      </c>
      <c r="O609">
        <v>18</v>
      </c>
      <c r="P609" t="s">
        <v>31</v>
      </c>
      <c r="Q609" s="8" t="str">
        <f t="shared" si="9"/>
        <v>Early Stage</v>
      </c>
    </row>
    <row r="610" spans="1:17">
      <c r="A610" t="s">
        <v>1290</v>
      </c>
      <c r="B610" t="s">
        <v>1291</v>
      </c>
      <c r="C610" t="s">
        <v>53</v>
      </c>
      <c r="D610" t="s">
        <v>88</v>
      </c>
      <c r="E610" t="s">
        <v>163</v>
      </c>
      <c r="F610">
        <v>2017</v>
      </c>
      <c r="G610" s="2">
        <v>46025</v>
      </c>
      <c r="H610" t="s">
        <v>50</v>
      </c>
      <c r="I610">
        <v>37064261</v>
      </c>
      <c r="J610">
        <v>193739808</v>
      </c>
      <c r="K610" t="s">
        <v>41</v>
      </c>
      <c r="L610">
        <v>10</v>
      </c>
      <c r="M610">
        <v>1534</v>
      </c>
      <c r="N610">
        <v>36991858</v>
      </c>
      <c r="O610">
        <v>26</v>
      </c>
      <c r="P610" t="s">
        <v>42</v>
      </c>
      <c r="Q610" s="8" t="str">
        <f t="shared" si="9"/>
        <v>Early Stage</v>
      </c>
    </row>
    <row r="611" spans="1:17">
      <c r="A611" t="s">
        <v>1292</v>
      </c>
      <c r="B611" t="s">
        <v>1293</v>
      </c>
      <c r="C611" t="s">
        <v>96</v>
      </c>
      <c r="D611" t="s">
        <v>34</v>
      </c>
      <c r="E611" t="s">
        <v>35</v>
      </c>
      <c r="F611">
        <v>2012</v>
      </c>
      <c r="G611" s="2">
        <v>44236</v>
      </c>
      <c r="H611" t="s">
        <v>77</v>
      </c>
      <c r="I611">
        <v>1993496</v>
      </c>
      <c r="J611">
        <v>777577161</v>
      </c>
      <c r="K611" t="s">
        <v>41</v>
      </c>
      <c r="L611">
        <v>1</v>
      </c>
      <c r="M611">
        <v>3432</v>
      </c>
      <c r="N611">
        <v>72263531</v>
      </c>
      <c r="O611">
        <v>26</v>
      </c>
      <c r="P611" t="s">
        <v>31</v>
      </c>
      <c r="Q611" s="8" t="str">
        <f t="shared" si="9"/>
        <v>Early Stage</v>
      </c>
    </row>
    <row r="612" spans="1:17">
      <c r="A612" t="s">
        <v>1294</v>
      </c>
      <c r="B612" t="s">
        <v>1295</v>
      </c>
      <c r="C612" t="s">
        <v>26</v>
      </c>
      <c r="D612" t="s">
        <v>54</v>
      </c>
      <c r="E612" t="s">
        <v>55</v>
      </c>
      <c r="F612">
        <v>2023</v>
      </c>
      <c r="G612" s="2">
        <v>45729</v>
      </c>
      <c r="H612" t="s">
        <v>29</v>
      </c>
      <c r="I612">
        <v>675960</v>
      </c>
      <c r="J612">
        <v>708718242</v>
      </c>
      <c r="K612" t="s">
        <v>62</v>
      </c>
      <c r="L612">
        <v>5</v>
      </c>
      <c r="M612">
        <v>4938</v>
      </c>
      <c r="N612">
        <v>20995544</v>
      </c>
      <c r="O612">
        <v>36</v>
      </c>
      <c r="P612" t="s">
        <v>42</v>
      </c>
      <c r="Q612" s="8" t="str">
        <f t="shared" si="9"/>
        <v>Early Stage</v>
      </c>
    </row>
    <row r="613" spans="1:17">
      <c r="A613" t="s">
        <v>1296</v>
      </c>
      <c r="B613" t="s">
        <v>1297</v>
      </c>
      <c r="C613" t="s">
        <v>18</v>
      </c>
      <c r="D613" t="s">
        <v>54</v>
      </c>
      <c r="E613" t="s">
        <v>55</v>
      </c>
      <c r="F613">
        <v>2014</v>
      </c>
      <c r="G613" s="2">
        <v>45286</v>
      </c>
      <c r="H613" t="s">
        <v>23</v>
      </c>
      <c r="I613">
        <v>22406143</v>
      </c>
      <c r="J613">
        <v>369385840</v>
      </c>
      <c r="K613" t="s">
        <v>149</v>
      </c>
      <c r="L613">
        <v>1</v>
      </c>
      <c r="M613">
        <v>2112</v>
      </c>
      <c r="N613">
        <v>49926442</v>
      </c>
      <c r="O613">
        <v>7</v>
      </c>
      <c r="P613" t="s">
        <v>42</v>
      </c>
      <c r="Q613" s="8" t="str">
        <f t="shared" si="9"/>
        <v>Early Stage</v>
      </c>
    </row>
    <row r="614" spans="1:17">
      <c r="A614" t="s">
        <v>1298</v>
      </c>
      <c r="B614" t="s">
        <v>1299</v>
      </c>
      <c r="C614" t="s">
        <v>49</v>
      </c>
      <c r="D614" t="s">
        <v>68</v>
      </c>
      <c r="E614" t="s">
        <v>69</v>
      </c>
      <c r="F614">
        <v>2012</v>
      </c>
      <c r="G614" s="2">
        <v>44762</v>
      </c>
      <c r="H614" t="s">
        <v>21</v>
      </c>
      <c r="I614">
        <v>9806909</v>
      </c>
      <c r="J614">
        <v>480540322</v>
      </c>
      <c r="K614" t="s">
        <v>22</v>
      </c>
      <c r="L614">
        <v>1</v>
      </c>
      <c r="M614">
        <v>1480</v>
      </c>
      <c r="N614">
        <v>28057160</v>
      </c>
      <c r="O614">
        <v>7</v>
      </c>
      <c r="P614" t="s">
        <v>31</v>
      </c>
      <c r="Q614" s="8" t="str">
        <f t="shared" si="9"/>
        <v>Early Stage</v>
      </c>
    </row>
    <row r="615" spans="1:17">
      <c r="A615" t="s">
        <v>1300</v>
      </c>
      <c r="B615" t="s">
        <v>1301</v>
      </c>
      <c r="C615" t="s">
        <v>60</v>
      </c>
      <c r="D615" t="s">
        <v>54</v>
      </c>
      <c r="E615" t="s">
        <v>55</v>
      </c>
      <c r="F615">
        <v>2023</v>
      </c>
      <c r="G615" s="2">
        <v>44729</v>
      </c>
      <c r="H615" t="s">
        <v>77</v>
      </c>
      <c r="I615">
        <v>25735977</v>
      </c>
      <c r="J615">
        <v>533871875</v>
      </c>
      <c r="K615" t="s">
        <v>114</v>
      </c>
      <c r="L615">
        <v>8</v>
      </c>
      <c r="M615">
        <v>1075</v>
      </c>
      <c r="N615">
        <v>10507314</v>
      </c>
      <c r="O615">
        <v>23</v>
      </c>
      <c r="P615" t="s">
        <v>31</v>
      </c>
      <c r="Q615" s="8" t="str">
        <f t="shared" si="9"/>
        <v>Early Stage</v>
      </c>
    </row>
    <row r="616" spans="1:17">
      <c r="A616" t="s">
        <v>1302</v>
      </c>
      <c r="B616" t="s">
        <v>1303</v>
      </c>
      <c r="C616" t="s">
        <v>67</v>
      </c>
      <c r="D616" t="s">
        <v>54</v>
      </c>
      <c r="E616" t="s">
        <v>61</v>
      </c>
      <c r="F616">
        <v>2017</v>
      </c>
      <c r="G616" s="2">
        <v>44363</v>
      </c>
      <c r="H616" t="s">
        <v>77</v>
      </c>
      <c r="I616">
        <v>36801688</v>
      </c>
      <c r="J616">
        <v>481475415</v>
      </c>
      <c r="K616" t="s">
        <v>41</v>
      </c>
      <c r="L616">
        <v>2</v>
      </c>
      <c r="M616">
        <v>513</v>
      </c>
      <c r="N616">
        <v>21094965</v>
      </c>
      <c r="O616">
        <v>25</v>
      </c>
      <c r="P616" t="s">
        <v>31</v>
      </c>
      <c r="Q616" s="8" t="str">
        <f t="shared" si="9"/>
        <v>Early Stage</v>
      </c>
    </row>
    <row r="617" spans="1:17">
      <c r="A617" t="s">
        <v>1304</v>
      </c>
      <c r="B617" t="s">
        <v>1305</v>
      </c>
      <c r="C617" t="s">
        <v>53</v>
      </c>
      <c r="D617" t="s">
        <v>72</v>
      </c>
      <c r="E617" t="s">
        <v>101</v>
      </c>
      <c r="F617">
        <v>2021</v>
      </c>
      <c r="G617" s="2">
        <v>44287</v>
      </c>
      <c r="H617" t="s">
        <v>50</v>
      </c>
      <c r="I617">
        <v>36412654</v>
      </c>
      <c r="J617">
        <v>499903213</v>
      </c>
      <c r="K617" t="s">
        <v>41</v>
      </c>
      <c r="L617">
        <v>6</v>
      </c>
      <c r="M617">
        <v>1687</v>
      </c>
      <c r="N617">
        <v>2964313</v>
      </c>
      <c r="O617">
        <v>24</v>
      </c>
      <c r="P617" t="s">
        <v>42</v>
      </c>
      <c r="Q617" s="8" t="str">
        <f t="shared" si="9"/>
        <v>Early Stage</v>
      </c>
    </row>
    <row r="618" spans="1:17">
      <c r="A618" t="s">
        <v>1306</v>
      </c>
      <c r="B618" t="s">
        <v>1307</v>
      </c>
      <c r="C618" t="s">
        <v>96</v>
      </c>
      <c r="D618" t="s">
        <v>46</v>
      </c>
      <c r="E618" t="s">
        <v>46</v>
      </c>
      <c r="F618">
        <v>2017</v>
      </c>
      <c r="G618" s="2">
        <v>44546</v>
      </c>
      <c r="H618" t="s">
        <v>29</v>
      </c>
      <c r="I618">
        <v>12887789</v>
      </c>
      <c r="J618">
        <v>236157701</v>
      </c>
      <c r="K618" t="s">
        <v>149</v>
      </c>
      <c r="L618">
        <v>11</v>
      </c>
      <c r="M618">
        <v>20</v>
      </c>
      <c r="N618">
        <v>7524500</v>
      </c>
      <c r="O618">
        <v>33</v>
      </c>
      <c r="P618" t="s">
        <v>37</v>
      </c>
      <c r="Q618" s="8" t="str">
        <f t="shared" si="9"/>
        <v>Early Stage</v>
      </c>
    </row>
    <row r="619" spans="1:17">
      <c r="A619" t="s">
        <v>1308</v>
      </c>
      <c r="B619" t="s">
        <v>1309</v>
      </c>
      <c r="C619" t="s">
        <v>96</v>
      </c>
      <c r="D619" t="s">
        <v>19</v>
      </c>
      <c r="E619" t="s">
        <v>20</v>
      </c>
      <c r="F619">
        <v>2010</v>
      </c>
      <c r="G619" s="2">
        <v>44667</v>
      </c>
      <c r="H619" t="s">
        <v>50</v>
      </c>
      <c r="I619">
        <v>44681050</v>
      </c>
      <c r="J619">
        <v>395415715</v>
      </c>
      <c r="K619" t="s">
        <v>30</v>
      </c>
      <c r="L619">
        <v>15</v>
      </c>
      <c r="M619">
        <v>1910</v>
      </c>
      <c r="N619">
        <v>94116503</v>
      </c>
      <c r="O619">
        <v>37</v>
      </c>
      <c r="P619" t="s">
        <v>23</v>
      </c>
      <c r="Q619" s="8" t="str">
        <f t="shared" si="9"/>
        <v>Early Stage</v>
      </c>
    </row>
    <row r="620" spans="1:17">
      <c r="A620" t="s">
        <v>1310</v>
      </c>
      <c r="B620" t="s">
        <v>1311</v>
      </c>
      <c r="C620" t="s">
        <v>45</v>
      </c>
      <c r="D620" t="s">
        <v>133</v>
      </c>
      <c r="E620" t="s">
        <v>180</v>
      </c>
      <c r="F620">
        <v>2019</v>
      </c>
      <c r="G620" s="2">
        <v>45976</v>
      </c>
      <c r="H620" t="s">
        <v>77</v>
      </c>
      <c r="I620">
        <v>40429547</v>
      </c>
      <c r="J620">
        <v>389054702</v>
      </c>
      <c r="K620" t="s">
        <v>36</v>
      </c>
      <c r="L620">
        <v>8</v>
      </c>
      <c r="M620">
        <v>4547</v>
      </c>
      <c r="N620">
        <v>74147197</v>
      </c>
      <c r="O620">
        <v>18</v>
      </c>
      <c r="P620" t="s">
        <v>42</v>
      </c>
      <c r="Q620" s="8" t="str">
        <f t="shared" si="9"/>
        <v>Early Stage</v>
      </c>
    </row>
    <row r="621" spans="1:17">
      <c r="A621" t="s">
        <v>1312</v>
      </c>
      <c r="B621" t="s">
        <v>1313</v>
      </c>
      <c r="C621" t="s">
        <v>49</v>
      </c>
      <c r="D621" t="s">
        <v>19</v>
      </c>
      <c r="E621" t="s">
        <v>20</v>
      </c>
      <c r="F621">
        <v>2015</v>
      </c>
      <c r="G621" s="2">
        <v>44810</v>
      </c>
      <c r="H621" t="s">
        <v>23</v>
      </c>
      <c r="I621">
        <v>18407779</v>
      </c>
      <c r="J621">
        <v>5654848</v>
      </c>
      <c r="K621" t="s">
        <v>30</v>
      </c>
      <c r="L621">
        <v>5</v>
      </c>
      <c r="M621">
        <v>510</v>
      </c>
      <c r="N621">
        <v>60336754</v>
      </c>
      <c r="O621">
        <v>21</v>
      </c>
      <c r="P621" t="s">
        <v>31</v>
      </c>
      <c r="Q621" s="8" t="str">
        <f t="shared" si="9"/>
        <v>Early Stage</v>
      </c>
    </row>
    <row r="622" spans="1:17">
      <c r="A622" t="s">
        <v>1314</v>
      </c>
      <c r="B622" t="s">
        <v>1315</v>
      </c>
      <c r="C622" t="s">
        <v>26</v>
      </c>
      <c r="D622" t="s">
        <v>54</v>
      </c>
      <c r="E622" t="s">
        <v>61</v>
      </c>
      <c r="F622">
        <v>2016</v>
      </c>
      <c r="G622" s="2">
        <v>45849</v>
      </c>
      <c r="H622" t="s">
        <v>23</v>
      </c>
      <c r="I622">
        <v>30877712</v>
      </c>
      <c r="J622">
        <v>362583528</v>
      </c>
      <c r="K622" t="s">
        <v>140</v>
      </c>
      <c r="L622">
        <v>10</v>
      </c>
      <c r="M622">
        <v>2330</v>
      </c>
      <c r="N622">
        <v>57711017</v>
      </c>
      <c r="O622">
        <v>19</v>
      </c>
      <c r="P622" t="s">
        <v>31</v>
      </c>
      <c r="Q622" s="8" t="str">
        <f t="shared" si="9"/>
        <v>Early Stage</v>
      </c>
    </row>
    <row r="623" spans="1:17">
      <c r="A623" t="s">
        <v>1316</v>
      </c>
      <c r="B623" t="s">
        <v>1317</v>
      </c>
      <c r="C623" t="s">
        <v>40</v>
      </c>
      <c r="D623" t="s">
        <v>27</v>
      </c>
      <c r="E623" t="s">
        <v>28</v>
      </c>
      <c r="F623">
        <v>2010</v>
      </c>
      <c r="G623" s="2">
        <v>45276</v>
      </c>
      <c r="H623" t="s">
        <v>93</v>
      </c>
      <c r="I623">
        <v>14703809</v>
      </c>
      <c r="J623">
        <v>507926921</v>
      </c>
      <c r="K623" t="s">
        <v>114</v>
      </c>
      <c r="L623">
        <v>8</v>
      </c>
      <c r="M623">
        <v>3400</v>
      </c>
      <c r="N623">
        <v>49710259</v>
      </c>
      <c r="O623">
        <v>28</v>
      </c>
      <c r="P623" t="s">
        <v>37</v>
      </c>
      <c r="Q623" s="8" t="str">
        <f t="shared" si="9"/>
        <v>Early Stage</v>
      </c>
    </row>
    <row r="624" spans="1:17">
      <c r="A624" t="s">
        <v>1318</v>
      </c>
      <c r="B624" t="s">
        <v>1319</v>
      </c>
      <c r="C624" t="s">
        <v>96</v>
      </c>
      <c r="D624" t="s">
        <v>54</v>
      </c>
      <c r="E624" t="s">
        <v>61</v>
      </c>
      <c r="F624">
        <v>2018</v>
      </c>
      <c r="G624" s="2">
        <v>45772</v>
      </c>
      <c r="H624" t="s">
        <v>21</v>
      </c>
      <c r="I624">
        <v>44071585</v>
      </c>
      <c r="J624">
        <v>927236971</v>
      </c>
      <c r="K624" t="s">
        <v>36</v>
      </c>
      <c r="L624">
        <v>10</v>
      </c>
      <c r="M624">
        <v>2638</v>
      </c>
      <c r="N624">
        <v>11309637</v>
      </c>
      <c r="O624">
        <v>10</v>
      </c>
      <c r="P624" t="s">
        <v>42</v>
      </c>
      <c r="Q624" s="8" t="str">
        <f t="shared" si="9"/>
        <v>Near Unicorn</v>
      </c>
    </row>
    <row r="625" spans="1:17">
      <c r="A625" t="s">
        <v>1320</v>
      </c>
      <c r="B625" t="s">
        <v>1321</v>
      </c>
      <c r="C625" t="s">
        <v>67</v>
      </c>
      <c r="D625" t="s">
        <v>19</v>
      </c>
      <c r="E625" t="s">
        <v>20</v>
      </c>
      <c r="F625">
        <v>2012</v>
      </c>
      <c r="G625" s="2">
        <v>45440</v>
      </c>
      <c r="H625" t="s">
        <v>23</v>
      </c>
      <c r="I625">
        <v>28778213</v>
      </c>
      <c r="J625">
        <v>132750227</v>
      </c>
      <c r="K625" t="s">
        <v>114</v>
      </c>
      <c r="L625">
        <v>11</v>
      </c>
      <c r="M625">
        <v>4251</v>
      </c>
      <c r="N625">
        <v>27671761</v>
      </c>
      <c r="O625">
        <v>12</v>
      </c>
      <c r="P625" t="s">
        <v>37</v>
      </c>
      <c r="Q625" s="8" t="str">
        <f t="shared" si="9"/>
        <v>Early Stage</v>
      </c>
    </row>
    <row r="626" spans="1:17">
      <c r="A626" t="s">
        <v>1322</v>
      </c>
      <c r="B626" t="s">
        <v>1323</v>
      </c>
      <c r="C626" t="s">
        <v>26</v>
      </c>
      <c r="D626" t="s">
        <v>72</v>
      </c>
      <c r="E626" t="s">
        <v>101</v>
      </c>
      <c r="F626">
        <v>2016</v>
      </c>
      <c r="G626" s="2">
        <v>46021</v>
      </c>
      <c r="H626" t="s">
        <v>93</v>
      </c>
      <c r="I626">
        <v>46088720</v>
      </c>
      <c r="J626">
        <v>128310075</v>
      </c>
      <c r="K626" t="s">
        <v>62</v>
      </c>
      <c r="L626">
        <v>9</v>
      </c>
      <c r="M626">
        <v>1328</v>
      </c>
      <c r="N626">
        <v>6490220</v>
      </c>
      <c r="O626">
        <v>23</v>
      </c>
      <c r="P626" t="s">
        <v>42</v>
      </c>
      <c r="Q626" s="8" t="str">
        <f t="shared" si="9"/>
        <v>Early Stage</v>
      </c>
    </row>
    <row r="627" spans="1:17">
      <c r="A627" t="s">
        <v>1324</v>
      </c>
      <c r="B627" t="s">
        <v>1325</v>
      </c>
      <c r="C627" t="s">
        <v>26</v>
      </c>
      <c r="D627" t="s">
        <v>54</v>
      </c>
      <c r="E627" t="s">
        <v>55</v>
      </c>
      <c r="F627">
        <v>2014</v>
      </c>
      <c r="G627" s="2">
        <v>44782</v>
      </c>
      <c r="H627" t="s">
        <v>80</v>
      </c>
      <c r="I627">
        <v>7928563</v>
      </c>
      <c r="J627">
        <v>202239863</v>
      </c>
      <c r="K627" t="s">
        <v>62</v>
      </c>
      <c r="L627">
        <v>3</v>
      </c>
      <c r="M627">
        <v>3051</v>
      </c>
      <c r="N627">
        <v>73977817</v>
      </c>
      <c r="O627">
        <v>17</v>
      </c>
      <c r="P627" t="s">
        <v>37</v>
      </c>
      <c r="Q627" s="8" t="str">
        <f t="shared" si="9"/>
        <v>Early Stage</v>
      </c>
    </row>
    <row r="628" spans="1:17">
      <c r="A628" t="s">
        <v>1326</v>
      </c>
      <c r="B628" t="s">
        <v>1327</v>
      </c>
      <c r="C628" t="s">
        <v>18</v>
      </c>
      <c r="D628" t="s">
        <v>145</v>
      </c>
      <c r="E628" t="s">
        <v>160</v>
      </c>
      <c r="F628">
        <v>2022</v>
      </c>
      <c r="G628" s="2">
        <v>45721</v>
      </c>
      <c r="H628" t="s">
        <v>80</v>
      </c>
      <c r="I628">
        <v>17027777</v>
      </c>
      <c r="J628">
        <v>7050638</v>
      </c>
      <c r="K628" t="s">
        <v>114</v>
      </c>
      <c r="L628">
        <v>7</v>
      </c>
      <c r="M628">
        <v>4664</v>
      </c>
      <c r="N628">
        <v>15986373</v>
      </c>
      <c r="O628">
        <v>4</v>
      </c>
      <c r="P628" t="s">
        <v>23</v>
      </c>
      <c r="Q628" s="8" t="str">
        <f t="shared" si="9"/>
        <v>Early Stage</v>
      </c>
    </row>
    <row r="629" spans="1:17">
      <c r="A629" t="s">
        <v>1328</v>
      </c>
      <c r="B629" t="s">
        <v>1329</v>
      </c>
      <c r="C629" t="s">
        <v>49</v>
      </c>
      <c r="D629" t="s">
        <v>88</v>
      </c>
      <c r="E629" t="s">
        <v>163</v>
      </c>
      <c r="F629">
        <v>2011</v>
      </c>
      <c r="G629" s="2">
        <v>45120</v>
      </c>
      <c r="H629" t="s">
        <v>93</v>
      </c>
      <c r="I629">
        <v>21941988</v>
      </c>
      <c r="J629">
        <v>812479045</v>
      </c>
      <c r="K629" t="s">
        <v>22</v>
      </c>
      <c r="L629">
        <v>14</v>
      </c>
      <c r="M629">
        <v>1752</v>
      </c>
      <c r="N629">
        <v>76079088</v>
      </c>
      <c r="O629">
        <v>16</v>
      </c>
      <c r="P629" t="s">
        <v>23</v>
      </c>
      <c r="Q629" s="8" t="str">
        <f t="shared" si="9"/>
        <v>Near Unicorn</v>
      </c>
    </row>
    <row r="630" spans="1:17">
      <c r="A630" t="s">
        <v>1330</v>
      </c>
      <c r="B630" t="s">
        <v>1331</v>
      </c>
      <c r="C630" t="s">
        <v>53</v>
      </c>
      <c r="D630" t="s">
        <v>34</v>
      </c>
      <c r="E630" t="s">
        <v>35</v>
      </c>
      <c r="F630">
        <v>2016</v>
      </c>
      <c r="G630" s="2">
        <v>44776</v>
      </c>
      <c r="H630" t="s">
        <v>93</v>
      </c>
      <c r="I630">
        <v>47411147</v>
      </c>
      <c r="J630">
        <v>801365827</v>
      </c>
      <c r="K630" t="s">
        <v>36</v>
      </c>
      <c r="L630">
        <v>14</v>
      </c>
      <c r="M630">
        <v>626</v>
      </c>
      <c r="N630">
        <v>88804689</v>
      </c>
      <c r="O630">
        <v>32</v>
      </c>
      <c r="P630" t="s">
        <v>42</v>
      </c>
      <c r="Q630" s="8" t="str">
        <f t="shared" si="9"/>
        <v>Near Unicorn</v>
      </c>
    </row>
    <row r="631" spans="1:17">
      <c r="A631" t="s">
        <v>1332</v>
      </c>
      <c r="B631" t="s">
        <v>1333</v>
      </c>
      <c r="C631" t="s">
        <v>40</v>
      </c>
      <c r="D631" t="s">
        <v>88</v>
      </c>
      <c r="E631" t="s">
        <v>89</v>
      </c>
      <c r="F631">
        <v>2013</v>
      </c>
      <c r="G631" s="2">
        <v>44414</v>
      </c>
      <c r="H631" t="s">
        <v>29</v>
      </c>
      <c r="I631">
        <v>1366865</v>
      </c>
      <c r="J631">
        <v>957197001</v>
      </c>
      <c r="K631" t="s">
        <v>149</v>
      </c>
      <c r="L631">
        <v>9</v>
      </c>
      <c r="M631">
        <v>1085</v>
      </c>
      <c r="N631">
        <v>39617289</v>
      </c>
      <c r="O631">
        <v>26</v>
      </c>
      <c r="P631" t="s">
        <v>42</v>
      </c>
      <c r="Q631" s="8" t="str">
        <f t="shared" si="9"/>
        <v>Near Unicorn</v>
      </c>
    </row>
    <row r="632" spans="1:17">
      <c r="A632" t="s">
        <v>1334</v>
      </c>
      <c r="B632" t="s">
        <v>1335</v>
      </c>
      <c r="C632" t="s">
        <v>40</v>
      </c>
      <c r="D632" t="s">
        <v>27</v>
      </c>
      <c r="E632" t="s">
        <v>229</v>
      </c>
      <c r="F632">
        <v>2011</v>
      </c>
      <c r="G632" s="2">
        <v>45199</v>
      </c>
      <c r="H632" t="s">
        <v>80</v>
      </c>
      <c r="I632">
        <v>34059959</v>
      </c>
      <c r="J632">
        <v>530278029</v>
      </c>
      <c r="K632" t="s">
        <v>22</v>
      </c>
      <c r="L632">
        <v>14</v>
      </c>
      <c r="M632">
        <v>3757</v>
      </c>
      <c r="N632">
        <v>75860589</v>
      </c>
      <c r="O632">
        <v>23</v>
      </c>
      <c r="P632" t="s">
        <v>23</v>
      </c>
      <c r="Q632" s="8" t="str">
        <f t="shared" si="9"/>
        <v>Early Stage</v>
      </c>
    </row>
    <row r="633" spans="1:17">
      <c r="A633" t="s">
        <v>1336</v>
      </c>
      <c r="B633" t="s">
        <v>1337</v>
      </c>
      <c r="C633" t="s">
        <v>40</v>
      </c>
      <c r="D633" t="s">
        <v>34</v>
      </c>
      <c r="E633" t="s">
        <v>35</v>
      </c>
      <c r="F633">
        <v>2013</v>
      </c>
      <c r="G633" s="2">
        <v>44406</v>
      </c>
      <c r="H633" t="s">
        <v>93</v>
      </c>
      <c r="I633">
        <v>46338719</v>
      </c>
      <c r="J633">
        <v>194384190</v>
      </c>
      <c r="K633" t="s">
        <v>140</v>
      </c>
      <c r="L633">
        <v>10</v>
      </c>
      <c r="M633">
        <v>3270</v>
      </c>
      <c r="N633">
        <v>95119722</v>
      </c>
      <c r="O633">
        <v>27</v>
      </c>
      <c r="P633" t="s">
        <v>42</v>
      </c>
      <c r="Q633" s="8" t="str">
        <f t="shared" si="9"/>
        <v>Early Stage</v>
      </c>
    </row>
    <row r="634" spans="1:17">
      <c r="A634" t="s">
        <v>1338</v>
      </c>
      <c r="B634" t="s">
        <v>1339</v>
      </c>
      <c r="C634" t="s">
        <v>96</v>
      </c>
      <c r="D634" t="s">
        <v>72</v>
      </c>
      <c r="E634" t="s">
        <v>101</v>
      </c>
      <c r="F634">
        <v>2013</v>
      </c>
      <c r="G634" s="2">
        <v>45946</v>
      </c>
      <c r="H634" t="s">
        <v>93</v>
      </c>
      <c r="I634">
        <v>40283330</v>
      </c>
      <c r="J634">
        <v>85509632</v>
      </c>
      <c r="K634" t="s">
        <v>62</v>
      </c>
      <c r="L634">
        <v>13</v>
      </c>
      <c r="M634">
        <v>3433</v>
      </c>
      <c r="N634">
        <v>51172400</v>
      </c>
      <c r="O634">
        <v>11</v>
      </c>
      <c r="P634" t="s">
        <v>31</v>
      </c>
      <c r="Q634" s="8" t="str">
        <f t="shared" si="9"/>
        <v>Early Stage</v>
      </c>
    </row>
    <row r="635" spans="1:17">
      <c r="A635" t="s">
        <v>1340</v>
      </c>
      <c r="B635" t="s">
        <v>1341</v>
      </c>
      <c r="C635" t="s">
        <v>40</v>
      </c>
      <c r="D635" t="s">
        <v>68</v>
      </c>
      <c r="E635" t="s">
        <v>76</v>
      </c>
      <c r="F635">
        <v>2021</v>
      </c>
      <c r="G635" s="2">
        <v>45171</v>
      </c>
      <c r="H635" t="s">
        <v>80</v>
      </c>
      <c r="I635">
        <v>19085325</v>
      </c>
      <c r="J635">
        <v>711943470</v>
      </c>
      <c r="K635" t="s">
        <v>22</v>
      </c>
      <c r="L635">
        <v>6</v>
      </c>
      <c r="M635">
        <v>3328</v>
      </c>
      <c r="N635">
        <v>44661910</v>
      </c>
      <c r="O635">
        <v>38</v>
      </c>
      <c r="P635" t="s">
        <v>31</v>
      </c>
      <c r="Q635" s="8" t="str">
        <f t="shared" si="9"/>
        <v>Early Stage</v>
      </c>
    </row>
    <row r="636" spans="1:17">
      <c r="A636" t="s">
        <v>1342</v>
      </c>
      <c r="B636" t="s">
        <v>1343</v>
      </c>
      <c r="C636" t="s">
        <v>67</v>
      </c>
      <c r="D636" t="s">
        <v>68</v>
      </c>
      <c r="E636" t="s">
        <v>69</v>
      </c>
      <c r="F636">
        <v>2019</v>
      </c>
      <c r="G636" s="2">
        <v>44404</v>
      </c>
      <c r="H636" t="s">
        <v>29</v>
      </c>
      <c r="I636">
        <v>27101535</v>
      </c>
      <c r="J636">
        <v>75248294</v>
      </c>
      <c r="K636" t="s">
        <v>149</v>
      </c>
      <c r="L636">
        <v>4</v>
      </c>
      <c r="M636">
        <v>2108</v>
      </c>
      <c r="N636">
        <v>79903876</v>
      </c>
      <c r="O636">
        <v>33</v>
      </c>
      <c r="P636" t="s">
        <v>23</v>
      </c>
      <c r="Q636" s="8" t="str">
        <f t="shared" si="9"/>
        <v>Early Stage</v>
      </c>
    </row>
    <row r="637" spans="1:17">
      <c r="A637" t="s">
        <v>1344</v>
      </c>
      <c r="B637" t="s">
        <v>1345</v>
      </c>
      <c r="C637" t="s">
        <v>18</v>
      </c>
      <c r="D637" t="s">
        <v>145</v>
      </c>
      <c r="E637" t="s">
        <v>146</v>
      </c>
      <c r="F637">
        <v>2010</v>
      </c>
      <c r="G637" s="2">
        <v>44390</v>
      </c>
      <c r="H637" t="s">
        <v>93</v>
      </c>
      <c r="I637">
        <v>27230356</v>
      </c>
      <c r="J637">
        <v>499283004</v>
      </c>
      <c r="K637" t="s">
        <v>41</v>
      </c>
      <c r="L637">
        <v>7</v>
      </c>
      <c r="M637">
        <v>756</v>
      </c>
      <c r="N637">
        <v>31294165</v>
      </c>
      <c r="O637">
        <v>8</v>
      </c>
      <c r="P637" t="s">
        <v>23</v>
      </c>
      <c r="Q637" s="8" t="str">
        <f t="shared" si="9"/>
        <v>Early Stage</v>
      </c>
    </row>
    <row r="638" spans="1:17">
      <c r="A638" t="s">
        <v>1346</v>
      </c>
      <c r="B638" t="s">
        <v>1347</v>
      </c>
      <c r="C638" t="s">
        <v>60</v>
      </c>
      <c r="D638" t="s">
        <v>54</v>
      </c>
      <c r="E638" t="s">
        <v>61</v>
      </c>
      <c r="F638">
        <v>2016</v>
      </c>
      <c r="G638" s="2">
        <v>44346</v>
      </c>
      <c r="H638" t="s">
        <v>23</v>
      </c>
      <c r="I638">
        <v>39414411</v>
      </c>
      <c r="J638">
        <v>896850011</v>
      </c>
      <c r="K638" t="s">
        <v>41</v>
      </c>
      <c r="L638">
        <v>5</v>
      </c>
      <c r="M638">
        <v>2360</v>
      </c>
      <c r="N638">
        <v>49113922</v>
      </c>
      <c r="O638">
        <v>2</v>
      </c>
      <c r="P638" t="s">
        <v>31</v>
      </c>
      <c r="Q638" s="8" t="str">
        <f t="shared" si="9"/>
        <v>Near Unicorn</v>
      </c>
    </row>
    <row r="639" spans="1:17">
      <c r="A639" t="s">
        <v>1348</v>
      </c>
      <c r="B639" t="s">
        <v>1349</v>
      </c>
      <c r="C639" t="s">
        <v>60</v>
      </c>
      <c r="D639" t="s">
        <v>46</v>
      </c>
      <c r="E639" t="s">
        <v>46</v>
      </c>
      <c r="F639">
        <v>2021</v>
      </c>
      <c r="G639" s="2">
        <v>44445</v>
      </c>
      <c r="H639" t="s">
        <v>77</v>
      </c>
      <c r="I639">
        <v>7353418</v>
      </c>
      <c r="J639">
        <v>256368061</v>
      </c>
      <c r="K639" t="s">
        <v>22</v>
      </c>
      <c r="L639">
        <v>4</v>
      </c>
      <c r="M639">
        <v>3695</v>
      </c>
      <c r="N639">
        <v>82024813</v>
      </c>
      <c r="O639">
        <v>27</v>
      </c>
      <c r="P639" t="s">
        <v>31</v>
      </c>
      <c r="Q639" s="8" t="str">
        <f t="shared" si="9"/>
        <v>Early Stage</v>
      </c>
    </row>
    <row r="640" spans="1:17">
      <c r="A640" t="s">
        <v>1350</v>
      </c>
      <c r="B640" t="s">
        <v>1351</v>
      </c>
      <c r="C640" t="s">
        <v>96</v>
      </c>
      <c r="D640" t="s">
        <v>133</v>
      </c>
      <c r="E640" t="s">
        <v>134</v>
      </c>
      <c r="F640">
        <v>2019</v>
      </c>
      <c r="G640" s="2">
        <v>46192</v>
      </c>
      <c r="H640" t="s">
        <v>77</v>
      </c>
      <c r="I640">
        <v>14637421</v>
      </c>
      <c r="J640">
        <v>969548223</v>
      </c>
      <c r="K640" t="s">
        <v>149</v>
      </c>
      <c r="L640">
        <v>11</v>
      </c>
      <c r="M640">
        <v>404</v>
      </c>
      <c r="N640">
        <v>39447198</v>
      </c>
      <c r="O640">
        <v>6</v>
      </c>
      <c r="P640" t="s">
        <v>42</v>
      </c>
      <c r="Q640" s="8" t="str">
        <f t="shared" si="9"/>
        <v>Near Unicorn</v>
      </c>
    </row>
    <row r="641" spans="1:17">
      <c r="A641" t="s">
        <v>1352</v>
      </c>
      <c r="B641" t="s">
        <v>1353</v>
      </c>
      <c r="C641" t="s">
        <v>40</v>
      </c>
      <c r="D641" t="s">
        <v>54</v>
      </c>
      <c r="E641" t="s">
        <v>55</v>
      </c>
      <c r="F641">
        <v>2013</v>
      </c>
      <c r="G641" s="2">
        <v>45777</v>
      </c>
      <c r="H641" t="s">
        <v>77</v>
      </c>
      <c r="I641">
        <v>25909235</v>
      </c>
      <c r="J641">
        <v>318596550</v>
      </c>
      <c r="K641" t="s">
        <v>62</v>
      </c>
      <c r="L641">
        <v>10</v>
      </c>
      <c r="M641">
        <v>868</v>
      </c>
      <c r="N641">
        <v>31123521</v>
      </c>
      <c r="O641">
        <v>12</v>
      </c>
      <c r="P641" t="s">
        <v>42</v>
      </c>
      <c r="Q641" s="8" t="str">
        <f t="shared" si="9"/>
        <v>Early Stage</v>
      </c>
    </row>
    <row r="642" spans="1:17">
      <c r="A642" t="s">
        <v>1354</v>
      </c>
      <c r="B642" t="s">
        <v>1355</v>
      </c>
      <c r="C642" t="s">
        <v>92</v>
      </c>
      <c r="D642" t="s">
        <v>88</v>
      </c>
      <c r="E642" t="s">
        <v>89</v>
      </c>
      <c r="F642">
        <v>2010</v>
      </c>
      <c r="G642" s="2">
        <v>45698</v>
      </c>
      <c r="H642" t="s">
        <v>29</v>
      </c>
      <c r="I642">
        <v>10083939</v>
      </c>
      <c r="J642">
        <v>785870009</v>
      </c>
      <c r="K642" t="s">
        <v>114</v>
      </c>
      <c r="L642">
        <v>14</v>
      </c>
      <c r="M642">
        <v>4692</v>
      </c>
      <c r="N642">
        <v>85554288</v>
      </c>
      <c r="O642">
        <v>10</v>
      </c>
      <c r="P642" t="s">
        <v>37</v>
      </c>
      <c r="Q642" s="8" t="str">
        <f t="shared" si="9"/>
        <v>Early Stage</v>
      </c>
    </row>
    <row r="643" spans="1:17">
      <c r="A643" t="s">
        <v>1356</v>
      </c>
      <c r="B643" t="s">
        <v>1357</v>
      </c>
      <c r="C643" t="s">
        <v>18</v>
      </c>
      <c r="D643" t="s">
        <v>72</v>
      </c>
      <c r="E643" t="s">
        <v>101</v>
      </c>
      <c r="F643">
        <v>2019</v>
      </c>
      <c r="G643" s="2">
        <v>44430</v>
      </c>
      <c r="H643" t="s">
        <v>93</v>
      </c>
      <c r="I643">
        <v>805587</v>
      </c>
      <c r="J643">
        <v>805738700</v>
      </c>
      <c r="K643" t="s">
        <v>149</v>
      </c>
      <c r="L643">
        <v>13</v>
      </c>
      <c r="M643">
        <v>1245</v>
      </c>
      <c r="N643">
        <v>98469525</v>
      </c>
      <c r="O643">
        <v>35</v>
      </c>
      <c r="P643" t="s">
        <v>37</v>
      </c>
      <c r="Q643" s="8" t="str">
        <f t="shared" ref="Q643:Q706" si="10">IF(J643&gt;=800000000,"Near Unicorn","Early Stage")</f>
        <v>Near Unicorn</v>
      </c>
    </row>
    <row r="644" spans="1:17">
      <c r="A644" t="s">
        <v>1358</v>
      </c>
      <c r="B644" t="s">
        <v>1359</v>
      </c>
      <c r="C644" t="s">
        <v>92</v>
      </c>
      <c r="D644" t="s">
        <v>27</v>
      </c>
      <c r="E644" t="s">
        <v>28</v>
      </c>
      <c r="F644">
        <v>2024</v>
      </c>
      <c r="G644" s="2">
        <v>46173</v>
      </c>
      <c r="H644" t="s">
        <v>80</v>
      </c>
      <c r="I644">
        <v>38340966</v>
      </c>
      <c r="J644">
        <v>21944900</v>
      </c>
      <c r="K644" t="s">
        <v>41</v>
      </c>
      <c r="L644">
        <v>5</v>
      </c>
      <c r="M644">
        <v>1867</v>
      </c>
      <c r="N644">
        <v>14442312</v>
      </c>
      <c r="O644">
        <v>39</v>
      </c>
      <c r="P644" t="s">
        <v>31</v>
      </c>
      <c r="Q644" s="8" t="str">
        <f t="shared" si="10"/>
        <v>Early Stage</v>
      </c>
    </row>
    <row r="645" spans="1:17">
      <c r="A645" t="s">
        <v>1360</v>
      </c>
      <c r="B645" t="s">
        <v>1361</v>
      </c>
      <c r="C645" t="s">
        <v>53</v>
      </c>
      <c r="D645" t="s">
        <v>46</v>
      </c>
      <c r="E645" t="s">
        <v>46</v>
      </c>
      <c r="F645">
        <v>2018</v>
      </c>
      <c r="G645" s="2">
        <v>44201</v>
      </c>
      <c r="H645" t="s">
        <v>77</v>
      </c>
      <c r="I645">
        <v>32574097</v>
      </c>
      <c r="J645">
        <v>164709079</v>
      </c>
      <c r="K645" t="s">
        <v>41</v>
      </c>
      <c r="L645">
        <v>6</v>
      </c>
      <c r="M645">
        <v>2206</v>
      </c>
      <c r="N645">
        <v>62118762</v>
      </c>
      <c r="O645">
        <v>13</v>
      </c>
      <c r="P645" t="s">
        <v>23</v>
      </c>
      <c r="Q645" s="8" t="str">
        <f t="shared" si="10"/>
        <v>Early Stage</v>
      </c>
    </row>
    <row r="646" spans="1:17">
      <c r="A646" t="s">
        <v>1362</v>
      </c>
      <c r="B646" t="s">
        <v>1363</v>
      </c>
      <c r="C646" t="s">
        <v>92</v>
      </c>
      <c r="D646" t="s">
        <v>19</v>
      </c>
      <c r="E646" t="s">
        <v>20</v>
      </c>
      <c r="F646">
        <v>2021</v>
      </c>
      <c r="G646" s="2">
        <v>44532</v>
      </c>
      <c r="H646" t="s">
        <v>93</v>
      </c>
      <c r="I646">
        <v>34318490</v>
      </c>
      <c r="J646">
        <v>928870248</v>
      </c>
      <c r="K646" t="s">
        <v>22</v>
      </c>
      <c r="L646">
        <v>14</v>
      </c>
      <c r="M646">
        <v>4973</v>
      </c>
      <c r="N646">
        <v>321510</v>
      </c>
      <c r="O646">
        <v>5</v>
      </c>
      <c r="P646" t="s">
        <v>23</v>
      </c>
      <c r="Q646" s="8" t="str">
        <f t="shared" si="10"/>
        <v>Near Unicorn</v>
      </c>
    </row>
    <row r="647" spans="1:17">
      <c r="A647" t="s">
        <v>1364</v>
      </c>
      <c r="B647" t="s">
        <v>1365</v>
      </c>
      <c r="C647" t="s">
        <v>53</v>
      </c>
      <c r="D647" t="s">
        <v>72</v>
      </c>
      <c r="E647" t="s">
        <v>101</v>
      </c>
      <c r="F647">
        <v>2013</v>
      </c>
      <c r="G647" s="2">
        <v>44941</v>
      </c>
      <c r="H647" t="s">
        <v>80</v>
      </c>
      <c r="I647">
        <v>16270351</v>
      </c>
      <c r="J647">
        <v>547790506</v>
      </c>
      <c r="K647" t="s">
        <v>114</v>
      </c>
      <c r="L647">
        <v>6</v>
      </c>
      <c r="M647">
        <v>4763</v>
      </c>
      <c r="N647">
        <v>51691598</v>
      </c>
      <c r="O647">
        <v>17</v>
      </c>
      <c r="P647" t="s">
        <v>31</v>
      </c>
      <c r="Q647" s="8" t="str">
        <f t="shared" si="10"/>
        <v>Early Stage</v>
      </c>
    </row>
    <row r="648" spans="1:17">
      <c r="A648" t="s">
        <v>1366</v>
      </c>
      <c r="B648" t="s">
        <v>1367</v>
      </c>
      <c r="C648" t="s">
        <v>92</v>
      </c>
      <c r="D648" t="s">
        <v>72</v>
      </c>
      <c r="E648" t="s">
        <v>73</v>
      </c>
      <c r="F648">
        <v>2018</v>
      </c>
      <c r="G648" s="2">
        <v>44829</v>
      </c>
      <c r="H648" t="s">
        <v>50</v>
      </c>
      <c r="I648">
        <v>20377099</v>
      </c>
      <c r="J648">
        <v>848033677</v>
      </c>
      <c r="K648" t="s">
        <v>36</v>
      </c>
      <c r="L648">
        <v>1</v>
      </c>
      <c r="M648">
        <v>3529</v>
      </c>
      <c r="N648">
        <v>83529699</v>
      </c>
      <c r="O648">
        <v>8</v>
      </c>
      <c r="P648" t="s">
        <v>31</v>
      </c>
      <c r="Q648" s="8" t="str">
        <f t="shared" si="10"/>
        <v>Near Unicorn</v>
      </c>
    </row>
    <row r="649" spans="1:17">
      <c r="A649" t="s">
        <v>1368</v>
      </c>
      <c r="B649" t="s">
        <v>1369</v>
      </c>
      <c r="C649" t="s">
        <v>60</v>
      </c>
      <c r="D649" t="s">
        <v>133</v>
      </c>
      <c r="E649" t="s">
        <v>185</v>
      </c>
      <c r="F649">
        <v>2015</v>
      </c>
      <c r="G649" s="2">
        <v>44449</v>
      </c>
      <c r="H649" t="s">
        <v>50</v>
      </c>
      <c r="I649">
        <v>29451137</v>
      </c>
      <c r="J649">
        <v>716363676</v>
      </c>
      <c r="K649" t="s">
        <v>36</v>
      </c>
      <c r="L649">
        <v>10</v>
      </c>
      <c r="M649">
        <v>3025</v>
      </c>
      <c r="N649">
        <v>41795405</v>
      </c>
      <c r="O649">
        <v>32</v>
      </c>
      <c r="P649" t="s">
        <v>37</v>
      </c>
      <c r="Q649" s="8" t="str">
        <f t="shared" si="10"/>
        <v>Early Stage</v>
      </c>
    </row>
    <row r="650" spans="1:17">
      <c r="A650" t="s">
        <v>1370</v>
      </c>
      <c r="B650" t="s">
        <v>1371</v>
      </c>
      <c r="C650" t="s">
        <v>49</v>
      </c>
      <c r="D650" t="s">
        <v>54</v>
      </c>
      <c r="E650" t="s">
        <v>61</v>
      </c>
      <c r="F650">
        <v>2011</v>
      </c>
      <c r="G650" s="2">
        <v>45113</v>
      </c>
      <c r="H650" t="s">
        <v>93</v>
      </c>
      <c r="I650">
        <v>23510353</v>
      </c>
      <c r="J650">
        <v>260211208</v>
      </c>
      <c r="K650" t="s">
        <v>41</v>
      </c>
      <c r="L650">
        <v>4</v>
      </c>
      <c r="M650">
        <v>992</v>
      </c>
      <c r="N650">
        <v>78987282</v>
      </c>
      <c r="O650">
        <v>15</v>
      </c>
      <c r="P650" t="s">
        <v>31</v>
      </c>
      <c r="Q650" s="8" t="str">
        <f t="shared" si="10"/>
        <v>Early Stage</v>
      </c>
    </row>
    <row r="651" spans="1:17">
      <c r="A651" t="s">
        <v>1372</v>
      </c>
      <c r="B651" t="s">
        <v>1373</v>
      </c>
      <c r="C651" t="s">
        <v>60</v>
      </c>
      <c r="D651" t="s">
        <v>27</v>
      </c>
      <c r="E651" t="s">
        <v>202</v>
      </c>
      <c r="F651">
        <v>2013</v>
      </c>
      <c r="G651" s="2">
        <v>44583</v>
      </c>
      <c r="H651" t="s">
        <v>23</v>
      </c>
      <c r="I651">
        <v>29861895</v>
      </c>
      <c r="J651">
        <v>139718096</v>
      </c>
      <c r="K651" t="s">
        <v>36</v>
      </c>
      <c r="L651">
        <v>11</v>
      </c>
      <c r="M651">
        <v>3808</v>
      </c>
      <c r="N651">
        <v>75061035</v>
      </c>
      <c r="O651">
        <v>29</v>
      </c>
      <c r="P651" t="s">
        <v>42</v>
      </c>
      <c r="Q651" s="8" t="str">
        <f t="shared" si="10"/>
        <v>Early Stage</v>
      </c>
    </row>
    <row r="652" spans="1:17">
      <c r="A652" t="s">
        <v>1374</v>
      </c>
      <c r="B652" t="s">
        <v>1375</v>
      </c>
      <c r="C652" t="s">
        <v>26</v>
      </c>
      <c r="D652" t="s">
        <v>145</v>
      </c>
      <c r="E652" t="s">
        <v>146</v>
      </c>
      <c r="F652">
        <v>2023</v>
      </c>
      <c r="G652" s="2">
        <v>45712</v>
      </c>
      <c r="H652" t="s">
        <v>29</v>
      </c>
      <c r="I652">
        <v>47017358</v>
      </c>
      <c r="J652">
        <v>404654799</v>
      </c>
      <c r="K652" t="s">
        <v>41</v>
      </c>
      <c r="L652">
        <v>15</v>
      </c>
      <c r="M652">
        <v>1722</v>
      </c>
      <c r="N652">
        <v>41683451</v>
      </c>
      <c r="O652">
        <v>12</v>
      </c>
      <c r="P652" t="s">
        <v>42</v>
      </c>
      <c r="Q652" s="8" t="str">
        <f t="shared" si="10"/>
        <v>Early Stage</v>
      </c>
    </row>
    <row r="653" spans="1:17">
      <c r="A653" t="s">
        <v>1376</v>
      </c>
      <c r="B653" t="s">
        <v>1377</v>
      </c>
      <c r="C653" t="s">
        <v>60</v>
      </c>
      <c r="D653" t="s">
        <v>27</v>
      </c>
      <c r="E653" t="s">
        <v>28</v>
      </c>
      <c r="F653">
        <v>2019</v>
      </c>
      <c r="G653" s="2">
        <v>44239</v>
      </c>
      <c r="H653" t="s">
        <v>29</v>
      </c>
      <c r="I653">
        <v>1084877</v>
      </c>
      <c r="J653">
        <v>97453827</v>
      </c>
      <c r="K653" t="s">
        <v>30</v>
      </c>
      <c r="L653">
        <v>7</v>
      </c>
      <c r="M653">
        <v>2049</v>
      </c>
      <c r="N653">
        <v>42925955</v>
      </c>
      <c r="O653">
        <v>21</v>
      </c>
      <c r="P653" t="s">
        <v>42</v>
      </c>
      <c r="Q653" s="8" t="str">
        <f t="shared" si="10"/>
        <v>Early Stage</v>
      </c>
    </row>
    <row r="654" spans="1:17">
      <c r="A654" t="s">
        <v>1378</v>
      </c>
      <c r="B654" t="s">
        <v>1379</v>
      </c>
      <c r="C654" t="s">
        <v>26</v>
      </c>
      <c r="D654" t="s">
        <v>46</v>
      </c>
      <c r="E654" t="s">
        <v>46</v>
      </c>
      <c r="F654">
        <v>2014</v>
      </c>
      <c r="G654" s="2">
        <v>44526</v>
      </c>
      <c r="H654" t="s">
        <v>93</v>
      </c>
      <c r="I654">
        <v>49864999</v>
      </c>
      <c r="J654">
        <v>870416563</v>
      </c>
      <c r="K654" t="s">
        <v>149</v>
      </c>
      <c r="L654">
        <v>12</v>
      </c>
      <c r="M654">
        <v>3790</v>
      </c>
      <c r="N654">
        <v>90849488</v>
      </c>
      <c r="O654">
        <v>1</v>
      </c>
      <c r="P654" t="s">
        <v>31</v>
      </c>
      <c r="Q654" s="8" t="str">
        <f t="shared" si="10"/>
        <v>Near Unicorn</v>
      </c>
    </row>
    <row r="655" spans="1:17">
      <c r="A655" t="s">
        <v>1380</v>
      </c>
      <c r="B655" t="s">
        <v>1381</v>
      </c>
      <c r="C655" t="s">
        <v>53</v>
      </c>
      <c r="D655" t="s">
        <v>133</v>
      </c>
      <c r="E655" t="s">
        <v>180</v>
      </c>
      <c r="F655">
        <v>2011</v>
      </c>
      <c r="G655" s="2">
        <v>45000</v>
      </c>
      <c r="H655" t="s">
        <v>29</v>
      </c>
      <c r="I655">
        <v>32394271</v>
      </c>
      <c r="J655">
        <v>787315261</v>
      </c>
      <c r="K655" t="s">
        <v>41</v>
      </c>
      <c r="L655">
        <v>12</v>
      </c>
      <c r="M655">
        <v>3448</v>
      </c>
      <c r="N655">
        <v>24661177</v>
      </c>
      <c r="O655">
        <v>8</v>
      </c>
      <c r="P655" t="s">
        <v>31</v>
      </c>
      <c r="Q655" s="8" t="str">
        <f t="shared" si="10"/>
        <v>Early Stage</v>
      </c>
    </row>
    <row r="656" spans="1:17">
      <c r="A656" t="s">
        <v>1382</v>
      </c>
      <c r="B656" t="s">
        <v>1383</v>
      </c>
      <c r="C656" t="s">
        <v>92</v>
      </c>
      <c r="D656" t="s">
        <v>34</v>
      </c>
      <c r="E656" t="s">
        <v>35</v>
      </c>
      <c r="F656">
        <v>2012</v>
      </c>
      <c r="G656" s="2">
        <v>46013</v>
      </c>
      <c r="H656" t="s">
        <v>50</v>
      </c>
      <c r="I656">
        <v>34692464</v>
      </c>
      <c r="J656">
        <v>830116479</v>
      </c>
      <c r="K656" t="s">
        <v>149</v>
      </c>
      <c r="L656">
        <v>3</v>
      </c>
      <c r="M656">
        <v>337</v>
      </c>
      <c r="N656">
        <v>8780542</v>
      </c>
      <c r="O656">
        <v>32</v>
      </c>
      <c r="P656" t="s">
        <v>37</v>
      </c>
      <c r="Q656" s="8" t="str">
        <f t="shared" si="10"/>
        <v>Near Unicorn</v>
      </c>
    </row>
    <row r="657" spans="1:17">
      <c r="A657" t="s">
        <v>1384</v>
      </c>
      <c r="B657" t="s">
        <v>1385</v>
      </c>
      <c r="C657" t="s">
        <v>40</v>
      </c>
      <c r="D657" t="s">
        <v>19</v>
      </c>
      <c r="E657" t="s">
        <v>20</v>
      </c>
      <c r="F657">
        <v>2018</v>
      </c>
      <c r="G657" s="2">
        <v>45441</v>
      </c>
      <c r="H657" t="s">
        <v>21</v>
      </c>
      <c r="I657">
        <v>15748188</v>
      </c>
      <c r="J657">
        <v>793988929</v>
      </c>
      <c r="K657" t="s">
        <v>30</v>
      </c>
      <c r="L657">
        <v>7</v>
      </c>
      <c r="M657">
        <v>2726</v>
      </c>
      <c r="N657">
        <v>67015204</v>
      </c>
      <c r="O657">
        <v>1</v>
      </c>
      <c r="P657" t="s">
        <v>37</v>
      </c>
      <c r="Q657" s="8" t="str">
        <f t="shared" si="10"/>
        <v>Early Stage</v>
      </c>
    </row>
    <row r="658" spans="1:17">
      <c r="A658" t="s">
        <v>1386</v>
      </c>
      <c r="B658" t="s">
        <v>1387</v>
      </c>
      <c r="C658" t="s">
        <v>67</v>
      </c>
      <c r="D658" t="s">
        <v>72</v>
      </c>
      <c r="E658" t="s">
        <v>73</v>
      </c>
      <c r="F658">
        <v>2022</v>
      </c>
      <c r="G658" s="2">
        <v>44605</v>
      </c>
      <c r="H658" t="s">
        <v>80</v>
      </c>
      <c r="I658">
        <v>43290114</v>
      </c>
      <c r="J658">
        <v>562525787</v>
      </c>
      <c r="K658" t="s">
        <v>149</v>
      </c>
      <c r="L658">
        <v>2</v>
      </c>
      <c r="M658">
        <v>2047</v>
      </c>
      <c r="N658">
        <v>49859527</v>
      </c>
      <c r="O658">
        <v>18</v>
      </c>
      <c r="P658" t="s">
        <v>42</v>
      </c>
      <c r="Q658" s="8" t="str">
        <f t="shared" si="10"/>
        <v>Early Stage</v>
      </c>
    </row>
    <row r="659" spans="1:17">
      <c r="A659" t="s">
        <v>1388</v>
      </c>
      <c r="B659" t="s">
        <v>1389</v>
      </c>
      <c r="C659" t="s">
        <v>96</v>
      </c>
      <c r="D659" t="s">
        <v>88</v>
      </c>
      <c r="E659" t="s">
        <v>163</v>
      </c>
      <c r="F659">
        <v>2014</v>
      </c>
      <c r="G659" s="2">
        <v>45964</v>
      </c>
      <c r="H659" t="s">
        <v>50</v>
      </c>
      <c r="I659">
        <v>18674863</v>
      </c>
      <c r="J659">
        <v>585594535</v>
      </c>
      <c r="K659" t="s">
        <v>114</v>
      </c>
      <c r="L659">
        <v>8</v>
      </c>
      <c r="M659">
        <v>328</v>
      </c>
      <c r="N659">
        <v>47954984</v>
      </c>
      <c r="O659">
        <v>30</v>
      </c>
      <c r="P659" t="s">
        <v>31</v>
      </c>
      <c r="Q659" s="8" t="str">
        <f t="shared" si="10"/>
        <v>Early Stage</v>
      </c>
    </row>
    <row r="660" spans="1:17">
      <c r="A660" t="s">
        <v>1390</v>
      </c>
      <c r="B660" t="s">
        <v>1391</v>
      </c>
      <c r="C660" t="s">
        <v>40</v>
      </c>
      <c r="D660" t="s">
        <v>27</v>
      </c>
      <c r="E660" t="s">
        <v>83</v>
      </c>
      <c r="F660">
        <v>2010</v>
      </c>
      <c r="G660" s="2">
        <v>44256</v>
      </c>
      <c r="H660" t="s">
        <v>93</v>
      </c>
      <c r="I660">
        <v>14108600</v>
      </c>
      <c r="J660">
        <v>646799894</v>
      </c>
      <c r="K660" t="s">
        <v>36</v>
      </c>
      <c r="L660">
        <v>6</v>
      </c>
      <c r="M660">
        <v>1574</v>
      </c>
      <c r="N660">
        <v>60242676</v>
      </c>
      <c r="O660">
        <v>13</v>
      </c>
      <c r="P660" t="s">
        <v>37</v>
      </c>
      <c r="Q660" s="8" t="str">
        <f t="shared" si="10"/>
        <v>Early Stage</v>
      </c>
    </row>
    <row r="661" spans="1:17">
      <c r="A661" t="s">
        <v>1392</v>
      </c>
      <c r="B661" t="s">
        <v>1393</v>
      </c>
      <c r="C661" t="s">
        <v>49</v>
      </c>
      <c r="D661" t="s">
        <v>19</v>
      </c>
      <c r="E661" t="s">
        <v>20</v>
      </c>
      <c r="F661">
        <v>2010</v>
      </c>
      <c r="G661" s="2">
        <v>46034</v>
      </c>
      <c r="H661" t="s">
        <v>93</v>
      </c>
      <c r="I661">
        <v>32006340</v>
      </c>
      <c r="J661">
        <v>512787430</v>
      </c>
      <c r="K661" t="s">
        <v>149</v>
      </c>
      <c r="L661">
        <v>2</v>
      </c>
      <c r="M661">
        <v>4926</v>
      </c>
      <c r="N661">
        <v>62459003</v>
      </c>
      <c r="O661">
        <v>18</v>
      </c>
      <c r="P661" t="s">
        <v>42</v>
      </c>
      <c r="Q661" s="8" t="str">
        <f t="shared" si="10"/>
        <v>Early Stage</v>
      </c>
    </row>
    <row r="662" spans="1:17">
      <c r="A662" t="s">
        <v>1394</v>
      </c>
      <c r="B662" t="s">
        <v>1395</v>
      </c>
      <c r="C662" t="s">
        <v>49</v>
      </c>
      <c r="D662" t="s">
        <v>34</v>
      </c>
      <c r="E662" t="s">
        <v>35</v>
      </c>
      <c r="F662">
        <v>2017</v>
      </c>
      <c r="G662" s="2">
        <v>46112</v>
      </c>
      <c r="H662" t="s">
        <v>21</v>
      </c>
      <c r="I662">
        <v>39364066</v>
      </c>
      <c r="J662">
        <v>69619619</v>
      </c>
      <c r="K662" t="s">
        <v>140</v>
      </c>
      <c r="L662">
        <v>5</v>
      </c>
      <c r="M662">
        <v>3545</v>
      </c>
      <c r="N662">
        <v>4153095</v>
      </c>
      <c r="O662">
        <v>32</v>
      </c>
      <c r="P662" t="s">
        <v>37</v>
      </c>
      <c r="Q662" s="8" t="str">
        <f t="shared" si="10"/>
        <v>Early Stage</v>
      </c>
    </row>
    <row r="663" spans="1:17">
      <c r="A663" t="s">
        <v>1396</v>
      </c>
      <c r="B663" t="s">
        <v>1397</v>
      </c>
      <c r="C663" t="s">
        <v>96</v>
      </c>
      <c r="D663" t="s">
        <v>19</v>
      </c>
      <c r="E663" t="s">
        <v>20</v>
      </c>
      <c r="F663">
        <v>2015</v>
      </c>
      <c r="G663" s="2">
        <v>44943</v>
      </c>
      <c r="H663" t="s">
        <v>21</v>
      </c>
      <c r="I663">
        <v>1515855</v>
      </c>
      <c r="J663">
        <v>703701997</v>
      </c>
      <c r="K663" t="s">
        <v>22</v>
      </c>
      <c r="L663">
        <v>12</v>
      </c>
      <c r="M663">
        <v>4584</v>
      </c>
      <c r="N663">
        <v>47200316</v>
      </c>
      <c r="O663">
        <v>23</v>
      </c>
      <c r="P663" t="s">
        <v>31</v>
      </c>
      <c r="Q663" s="8" t="str">
        <f t="shared" si="10"/>
        <v>Early Stage</v>
      </c>
    </row>
    <row r="664" spans="1:17">
      <c r="A664" t="s">
        <v>1398</v>
      </c>
      <c r="B664" t="s">
        <v>1399</v>
      </c>
      <c r="C664" t="s">
        <v>45</v>
      </c>
      <c r="D664" t="s">
        <v>88</v>
      </c>
      <c r="E664" t="s">
        <v>89</v>
      </c>
      <c r="F664">
        <v>2021</v>
      </c>
      <c r="G664" s="2">
        <v>45491</v>
      </c>
      <c r="H664" t="s">
        <v>80</v>
      </c>
      <c r="I664">
        <v>23043925</v>
      </c>
      <c r="J664">
        <v>714817044</v>
      </c>
      <c r="K664" t="s">
        <v>149</v>
      </c>
      <c r="L664">
        <v>4</v>
      </c>
      <c r="M664">
        <v>1421</v>
      </c>
      <c r="N664">
        <v>42460351</v>
      </c>
      <c r="O664">
        <v>11</v>
      </c>
      <c r="P664" t="s">
        <v>37</v>
      </c>
      <c r="Q664" s="8" t="str">
        <f t="shared" si="10"/>
        <v>Early Stage</v>
      </c>
    </row>
    <row r="665" spans="1:17">
      <c r="A665" t="s">
        <v>1400</v>
      </c>
      <c r="B665" t="s">
        <v>1401</v>
      </c>
      <c r="C665" t="s">
        <v>60</v>
      </c>
      <c r="D665" t="s">
        <v>72</v>
      </c>
      <c r="E665" t="s">
        <v>101</v>
      </c>
      <c r="F665">
        <v>2019</v>
      </c>
      <c r="G665" s="2">
        <v>45383</v>
      </c>
      <c r="H665" t="s">
        <v>77</v>
      </c>
      <c r="I665">
        <v>20370114</v>
      </c>
      <c r="J665">
        <v>42180743</v>
      </c>
      <c r="K665" t="s">
        <v>149</v>
      </c>
      <c r="L665">
        <v>15</v>
      </c>
      <c r="M665">
        <v>4071</v>
      </c>
      <c r="N665">
        <v>63145082</v>
      </c>
      <c r="O665">
        <v>8</v>
      </c>
      <c r="P665" t="s">
        <v>42</v>
      </c>
      <c r="Q665" s="8" t="str">
        <f t="shared" si="10"/>
        <v>Early Stage</v>
      </c>
    </row>
    <row r="666" spans="1:17">
      <c r="A666" t="s">
        <v>1402</v>
      </c>
      <c r="B666" t="s">
        <v>1403</v>
      </c>
      <c r="C666" t="s">
        <v>18</v>
      </c>
      <c r="D666" t="s">
        <v>27</v>
      </c>
      <c r="E666" t="s">
        <v>28</v>
      </c>
      <c r="F666">
        <v>2015</v>
      </c>
      <c r="G666" s="2">
        <v>44978</v>
      </c>
      <c r="H666" t="s">
        <v>50</v>
      </c>
      <c r="I666">
        <v>10942681</v>
      </c>
      <c r="J666">
        <v>40024839</v>
      </c>
      <c r="K666" t="s">
        <v>30</v>
      </c>
      <c r="L666">
        <v>14</v>
      </c>
      <c r="M666">
        <v>853</v>
      </c>
      <c r="N666">
        <v>19158355</v>
      </c>
      <c r="O666">
        <v>15</v>
      </c>
      <c r="P666" t="s">
        <v>37</v>
      </c>
      <c r="Q666" s="8" t="str">
        <f t="shared" si="10"/>
        <v>Early Stage</v>
      </c>
    </row>
    <row r="667" spans="1:17">
      <c r="A667" t="s">
        <v>1404</v>
      </c>
      <c r="B667" t="s">
        <v>1405</v>
      </c>
      <c r="C667" t="s">
        <v>96</v>
      </c>
      <c r="D667" t="s">
        <v>68</v>
      </c>
      <c r="E667" t="s">
        <v>76</v>
      </c>
      <c r="F667">
        <v>2013</v>
      </c>
      <c r="G667" s="2">
        <v>44393</v>
      </c>
      <c r="H667" t="s">
        <v>29</v>
      </c>
      <c r="I667">
        <v>43356236</v>
      </c>
      <c r="J667">
        <v>923603032</v>
      </c>
      <c r="K667" t="s">
        <v>30</v>
      </c>
      <c r="L667">
        <v>13</v>
      </c>
      <c r="M667">
        <v>1707</v>
      </c>
      <c r="N667">
        <v>64460050</v>
      </c>
      <c r="O667">
        <v>35</v>
      </c>
      <c r="P667" t="s">
        <v>31</v>
      </c>
      <c r="Q667" s="8" t="str">
        <f t="shared" si="10"/>
        <v>Near Unicorn</v>
      </c>
    </row>
    <row r="668" spans="1:17">
      <c r="A668" t="s">
        <v>1406</v>
      </c>
      <c r="B668" t="s">
        <v>1407</v>
      </c>
      <c r="C668" t="s">
        <v>45</v>
      </c>
      <c r="D668" t="s">
        <v>19</v>
      </c>
      <c r="E668" t="s">
        <v>20</v>
      </c>
      <c r="F668">
        <v>2015</v>
      </c>
      <c r="G668" s="2">
        <v>45650</v>
      </c>
      <c r="H668" t="s">
        <v>80</v>
      </c>
      <c r="I668">
        <v>27225821</v>
      </c>
      <c r="J668">
        <v>670382320</v>
      </c>
      <c r="K668" t="s">
        <v>149</v>
      </c>
      <c r="L668">
        <v>3</v>
      </c>
      <c r="M668">
        <v>3048</v>
      </c>
      <c r="N668">
        <v>20106712</v>
      </c>
      <c r="O668">
        <v>37</v>
      </c>
      <c r="P668" t="s">
        <v>23</v>
      </c>
      <c r="Q668" s="8" t="str">
        <f t="shared" si="10"/>
        <v>Early Stage</v>
      </c>
    </row>
    <row r="669" spans="1:17">
      <c r="A669" t="s">
        <v>1408</v>
      </c>
      <c r="B669" t="s">
        <v>1409</v>
      </c>
      <c r="C669" t="s">
        <v>49</v>
      </c>
      <c r="D669" t="s">
        <v>46</v>
      </c>
      <c r="E669" t="s">
        <v>46</v>
      </c>
      <c r="F669">
        <v>2022</v>
      </c>
      <c r="G669" s="2">
        <v>45970</v>
      </c>
      <c r="H669" t="s">
        <v>23</v>
      </c>
      <c r="I669">
        <v>42558624</v>
      </c>
      <c r="J669">
        <v>968089726</v>
      </c>
      <c r="K669" t="s">
        <v>30</v>
      </c>
      <c r="L669">
        <v>13</v>
      </c>
      <c r="M669">
        <v>4815</v>
      </c>
      <c r="N669">
        <v>64843140</v>
      </c>
      <c r="O669">
        <v>6</v>
      </c>
      <c r="P669" t="s">
        <v>37</v>
      </c>
      <c r="Q669" s="8" t="str">
        <f t="shared" si="10"/>
        <v>Near Unicorn</v>
      </c>
    </row>
    <row r="670" spans="1:17">
      <c r="A670" t="s">
        <v>1410</v>
      </c>
      <c r="B670" t="s">
        <v>1411</v>
      </c>
      <c r="C670" t="s">
        <v>49</v>
      </c>
      <c r="D670" t="s">
        <v>145</v>
      </c>
      <c r="E670" t="s">
        <v>146</v>
      </c>
      <c r="F670">
        <v>2017</v>
      </c>
      <c r="G670" s="2">
        <v>45604</v>
      </c>
      <c r="H670" t="s">
        <v>93</v>
      </c>
      <c r="I670">
        <v>1773372</v>
      </c>
      <c r="J670">
        <v>778753174</v>
      </c>
      <c r="K670" t="s">
        <v>22</v>
      </c>
      <c r="L670">
        <v>7</v>
      </c>
      <c r="M670">
        <v>1956</v>
      </c>
      <c r="N670">
        <v>86205177</v>
      </c>
      <c r="O670">
        <v>9</v>
      </c>
      <c r="P670" t="s">
        <v>37</v>
      </c>
      <c r="Q670" s="8" t="str">
        <f t="shared" si="10"/>
        <v>Early Stage</v>
      </c>
    </row>
    <row r="671" spans="1:17">
      <c r="A671" t="s">
        <v>1412</v>
      </c>
      <c r="B671" t="s">
        <v>1413</v>
      </c>
      <c r="C671" t="s">
        <v>26</v>
      </c>
      <c r="D671" t="s">
        <v>88</v>
      </c>
      <c r="E671" t="s">
        <v>89</v>
      </c>
      <c r="F671">
        <v>2010</v>
      </c>
      <c r="G671" s="2">
        <v>44434</v>
      </c>
      <c r="H671" t="s">
        <v>21</v>
      </c>
      <c r="I671">
        <v>47608163</v>
      </c>
      <c r="J671">
        <v>196585262</v>
      </c>
      <c r="K671" t="s">
        <v>22</v>
      </c>
      <c r="L671">
        <v>14</v>
      </c>
      <c r="M671">
        <v>431</v>
      </c>
      <c r="N671">
        <v>10407519</v>
      </c>
      <c r="O671">
        <v>18</v>
      </c>
      <c r="P671" t="s">
        <v>42</v>
      </c>
      <c r="Q671" s="8" t="str">
        <f t="shared" si="10"/>
        <v>Early Stage</v>
      </c>
    </row>
    <row r="672" spans="1:17">
      <c r="A672" t="s">
        <v>1414</v>
      </c>
      <c r="B672" t="s">
        <v>1415</v>
      </c>
      <c r="C672" t="s">
        <v>92</v>
      </c>
      <c r="D672" t="s">
        <v>133</v>
      </c>
      <c r="E672" t="s">
        <v>137</v>
      </c>
      <c r="F672">
        <v>2021</v>
      </c>
      <c r="G672" s="2">
        <v>45517</v>
      </c>
      <c r="H672" t="s">
        <v>29</v>
      </c>
      <c r="I672">
        <v>1794058</v>
      </c>
      <c r="J672">
        <v>690131081</v>
      </c>
      <c r="K672" t="s">
        <v>140</v>
      </c>
      <c r="L672">
        <v>6</v>
      </c>
      <c r="M672">
        <v>4577</v>
      </c>
      <c r="N672">
        <v>10097149</v>
      </c>
      <c r="O672">
        <v>29</v>
      </c>
      <c r="P672" t="s">
        <v>23</v>
      </c>
      <c r="Q672" s="8" t="str">
        <f t="shared" si="10"/>
        <v>Early Stage</v>
      </c>
    </row>
    <row r="673" spans="1:17">
      <c r="A673" t="s">
        <v>1416</v>
      </c>
      <c r="B673" t="s">
        <v>1417</v>
      </c>
      <c r="C673" t="s">
        <v>60</v>
      </c>
      <c r="D673" t="s">
        <v>88</v>
      </c>
      <c r="E673" t="s">
        <v>163</v>
      </c>
      <c r="F673">
        <v>2019</v>
      </c>
      <c r="G673" s="2">
        <v>44997</v>
      </c>
      <c r="H673" t="s">
        <v>93</v>
      </c>
      <c r="I673">
        <v>35400802</v>
      </c>
      <c r="J673">
        <v>20145127</v>
      </c>
      <c r="K673" t="s">
        <v>149</v>
      </c>
      <c r="L673">
        <v>11</v>
      </c>
      <c r="M673">
        <v>594</v>
      </c>
      <c r="N673">
        <v>44497647</v>
      </c>
      <c r="O673">
        <v>31</v>
      </c>
      <c r="P673" t="s">
        <v>37</v>
      </c>
      <c r="Q673" s="8" t="str">
        <f t="shared" si="10"/>
        <v>Early Stage</v>
      </c>
    </row>
    <row r="674" spans="1:17">
      <c r="A674" t="s">
        <v>1418</v>
      </c>
      <c r="B674" t="s">
        <v>1419</v>
      </c>
      <c r="C674" t="s">
        <v>45</v>
      </c>
      <c r="D674" t="s">
        <v>27</v>
      </c>
      <c r="E674" t="s">
        <v>83</v>
      </c>
      <c r="F674">
        <v>2011</v>
      </c>
      <c r="G674" s="2">
        <v>46156</v>
      </c>
      <c r="H674" t="s">
        <v>80</v>
      </c>
      <c r="I674">
        <v>2424276</v>
      </c>
      <c r="J674">
        <v>676950902</v>
      </c>
      <c r="K674" t="s">
        <v>30</v>
      </c>
      <c r="L674">
        <v>12</v>
      </c>
      <c r="M674">
        <v>1134</v>
      </c>
      <c r="N674">
        <v>36454837</v>
      </c>
      <c r="O674">
        <v>5</v>
      </c>
      <c r="P674" t="s">
        <v>42</v>
      </c>
      <c r="Q674" s="8" t="str">
        <f t="shared" si="10"/>
        <v>Early Stage</v>
      </c>
    </row>
    <row r="675" spans="1:17">
      <c r="A675" t="s">
        <v>1420</v>
      </c>
      <c r="B675" t="s">
        <v>1421</v>
      </c>
      <c r="C675" t="s">
        <v>60</v>
      </c>
      <c r="D675" t="s">
        <v>145</v>
      </c>
      <c r="E675" t="s">
        <v>160</v>
      </c>
      <c r="F675">
        <v>2023</v>
      </c>
      <c r="G675" s="2">
        <v>44522</v>
      </c>
      <c r="H675" t="s">
        <v>80</v>
      </c>
      <c r="I675">
        <v>15994873</v>
      </c>
      <c r="J675">
        <v>511967104</v>
      </c>
      <c r="K675" t="s">
        <v>149</v>
      </c>
      <c r="L675">
        <v>9</v>
      </c>
      <c r="M675">
        <v>3417</v>
      </c>
      <c r="N675">
        <v>35108784</v>
      </c>
      <c r="O675">
        <v>9</v>
      </c>
      <c r="P675" t="s">
        <v>23</v>
      </c>
      <c r="Q675" s="8" t="str">
        <f t="shared" si="10"/>
        <v>Early Stage</v>
      </c>
    </row>
    <row r="676" spans="1:17">
      <c r="A676" t="s">
        <v>1422</v>
      </c>
      <c r="B676" t="s">
        <v>1423</v>
      </c>
      <c r="C676" t="s">
        <v>60</v>
      </c>
      <c r="D676" t="s">
        <v>72</v>
      </c>
      <c r="E676" t="s">
        <v>101</v>
      </c>
      <c r="F676">
        <v>2020</v>
      </c>
      <c r="G676" s="2">
        <v>45625</v>
      </c>
      <c r="H676" t="s">
        <v>50</v>
      </c>
      <c r="I676">
        <v>49317304</v>
      </c>
      <c r="J676">
        <v>970020435</v>
      </c>
      <c r="K676" t="s">
        <v>149</v>
      </c>
      <c r="L676">
        <v>7</v>
      </c>
      <c r="M676">
        <v>3749</v>
      </c>
      <c r="N676">
        <v>48114929</v>
      </c>
      <c r="O676">
        <v>28</v>
      </c>
      <c r="P676" t="s">
        <v>23</v>
      </c>
      <c r="Q676" s="8" t="str">
        <f t="shared" si="10"/>
        <v>Near Unicorn</v>
      </c>
    </row>
    <row r="677" spans="1:17">
      <c r="A677" t="s">
        <v>1424</v>
      </c>
      <c r="B677" t="s">
        <v>1425</v>
      </c>
      <c r="C677" t="s">
        <v>26</v>
      </c>
      <c r="D677" t="s">
        <v>133</v>
      </c>
      <c r="E677" t="s">
        <v>185</v>
      </c>
      <c r="F677">
        <v>2020</v>
      </c>
      <c r="G677" s="2">
        <v>45920</v>
      </c>
      <c r="H677" t="s">
        <v>77</v>
      </c>
      <c r="I677">
        <v>3163482</v>
      </c>
      <c r="J677">
        <v>762484114</v>
      </c>
      <c r="K677" t="s">
        <v>30</v>
      </c>
      <c r="L677">
        <v>2</v>
      </c>
      <c r="M677">
        <v>3532</v>
      </c>
      <c r="N677">
        <v>33307667</v>
      </c>
      <c r="O677">
        <v>4</v>
      </c>
      <c r="P677" t="s">
        <v>37</v>
      </c>
      <c r="Q677" s="8" t="str">
        <f t="shared" si="10"/>
        <v>Early Stage</v>
      </c>
    </row>
    <row r="678" spans="1:17">
      <c r="A678" t="s">
        <v>1426</v>
      </c>
      <c r="B678" t="s">
        <v>1427</v>
      </c>
      <c r="C678" t="s">
        <v>96</v>
      </c>
      <c r="D678" t="s">
        <v>19</v>
      </c>
      <c r="E678" t="s">
        <v>20</v>
      </c>
      <c r="F678">
        <v>2011</v>
      </c>
      <c r="G678" s="2">
        <v>44639</v>
      </c>
      <c r="H678" t="s">
        <v>23</v>
      </c>
      <c r="I678">
        <v>6262137</v>
      </c>
      <c r="J678">
        <v>408086557</v>
      </c>
      <c r="K678" t="s">
        <v>62</v>
      </c>
      <c r="L678">
        <v>8</v>
      </c>
      <c r="M678">
        <v>3016</v>
      </c>
      <c r="N678">
        <v>71242696</v>
      </c>
      <c r="O678">
        <v>25</v>
      </c>
      <c r="P678" t="s">
        <v>37</v>
      </c>
      <c r="Q678" s="8" t="str">
        <f t="shared" si="10"/>
        <v>Early Stage</v>
      </c>
    </row>
    <row r="679" spans="1:17">
      <c r="A679" t="s">
        <v>1428</v>
      </c>
      <c r="B679" t="s">
        <v>1429</v>
      </c>
      <c r="C679" t="s">
        <v>49</v>
      </c>
      <c r="D679" t="s">
        <v>34</v>
      </c>
      <c r="E679" t="s">
        <v>35</v>
      </c>
      <c r="F679">
        <v>2020</v>
      </c>
      <c r="G679" s="2">
        <v>44647</v>
      </c>
      <c r="H679" t="s">
        <v>50</v>
      </c>
      <c r="I679">
        <v>21261289</v>
      </c>
      <c r="J679">
        <v>859903671</v>
      </c>
      <c r="K679" t="s">
        <v>30</v>
      </c>
      <c r="L679">
        <v>5</v>
      </c>
      <c r="M679">
        <v>3101</v>
      </c>
      <c r="N679">
        <v>11133983</v>
      </c>
      <c r="O679">
        <v>13</v>
      </c>
      <c r="P679" t="s">
        <v>31</v>
      </c>
      <c r="Q679" s="8" t="str">
        <f t="shared" si="10"/>
        <v>Near Unicorn</v>
      </c>
    </row>
    <row r="680" spans="1:17">
      <c r="A680" t="s">
        <v>1430</v>
      </c>
      <c r="B680" t="s">
        <v>1431</v>
      </c>
      <c r="C680" t="s">
        <v>53</v>
      </c>
      <c r="D680" t="s">
        <v>27</v>
      </c>
      <c r="E680" t="s">
        <v>83</v>
      </c>
      <c r="F680">
        <v>2019</v>
      </c>
      <c r="G680" s="2">
        <v>44679</v>
      </c>
      <c r="H680" t="s">
        <v>50</v>
      </c>
      <c r="I680">
        <v>46803009</v>
      </c>
      <c r="J680">
        <v>140702289</v>
      </c>
      <c r="K680" t="s">
        <v>114</v>
      </c>
      <c r="L680">
        <v>13</v>
      </c>
      <c r="M680">
        <v>4355</v>
      </c>
      <c r="N680">
        <v>96126969</v>
      </c>
      <c r="O680">
        <v>32</v>
      </c>
      <c r="P680" t="s">
        <v>42</v>
      </c>
      <c r="Q680" s="8" t="str">
        <f t="shared" si="10"/>
        <v>Early Stage</v>
      </c>
    </row>
    <row r="681" spans="1:17">
      <c r="A681" t="s">
        <v>1432</v>
      </c>
      <c r="B681" t="s">
        <v>1433</v>
      </c>
      <c r="C681" t="s">
        <v>18</v>
      </c>
      <c r="D681" t="s">
        <v>133</v>
      </c>
      <c r="E681" t="s">
        <v>185</v>
      </c>
      <c r="F681">
        <v>2018</v>
      </c>
      <c r="G681" s="2">
        <v>45671</v>
      </c>
      <c r="H681" t="s">
        <v>29</v>
      </c>
      <c r="I681">
        <v>14101599</v>
      </c>
      <c r="J681">
        <v>999363240</v>
      </c>
      <c r="K681" t="s">
        <v>149</v>
      </c>
      <c r="L681">
        <v>12</v>
      </c>
      <c r="M681">
        <v>4546</v>
      </c>
      <c r="N681">
        <v>29662194</v>
      </c>
      <c r="O681">
        <v>31</v>
      </c>
      <c r="P681" t="s">
        <v>37</v>
      </c>
      <c r="Q681" s="8" t="str">
        <f t="shared" si="10"/>
        <v>Near Unicorn</v>
      </c>
    </row>
    <row r="682" spans="1:17">
      <c r="A682" t="s">
        <v>1434</v>
      </c>
      <c r="B682" t="s">
        <v>1435</v>
      </c>
      <c r="C682" t="s">
        <v>67</v>
      </c>
      <c r="D682" t="s">
        <v>19</v>
      </c>
      <c r="E682" t="s">
        <v>20</v>
      </c>
      <c r="F682">
        <v>2015</v>
      </c>
      <c r="G682" s="2">
        <v>45269</v>
      </c>
      <c r="H682" t="s">
        <v>23</v>
      </c>
      <c r="I682">
        <v>29754506</v>
      </c>
      <c r="J682">
        <v>143671411</v>
      </c>
      <c r="K682" t="s">
        <v>149</v>
      </c>
      <c r="L682">
        <v>11</v>
      </c>
      <c r="M682">
        <v>3725</v>
      </c>
      <c r="N682">
        <v>55249842</v>
      </c>
      <c r="O682">
        <v>2</v>
      </c>
      <c r="P682" t="s">
        <v>31</v>
      </c>
      <c r="Q682" s="8" t="str">
        <f t="shared" si="10"/>
        <v>Early Stage</v>
      </c>
    </row>
    <row r="683" spans="1:17">
      <c r="A683" t="s">
        <v>1436</v>
      </c>
      <c r="B683" t="s">
        <v>1437</v>
      </c>
      <c r="C683" t="s">
        <v>60</v>
      </c>
      <c r="D683" t="s">
        <v>88</v>
      </c>
      <c r="E683" t="s">
        <v>163</v>
      </c>
      <c r="F683">
        <v>2024</v>
      </c>
      <c r="G683" s="2">
        <v>44200</v>
      </c>
      <c r="H683" t="s">
        <v>80</v>
      </c>
      <c r="I683">
        <v>12884574</v>
      </c>
      <c r="J683">
        <v>295840605</v>
      </c>
      <c r="K683" t="s">
        <v>114</v>
      </c>
      <c r="L683">
        <v>3</v>
      </c>
      <c r="M683">
        <v>3074</v>
      </c>
      <c r="N683">
        <v>81219008</v>
      </c>
      <c r="O683">
        <v>39</v>
      </c>
      <c r="P683" t="s">
        <v>42</v>
      </c>
      <c r="Q683" s="8" t="str">
        <f t="shared" si="10"/>
        <v>Early Stage</v>
      </c>
    </row>
    <row r="684" spans="1:17">
      <c r="A684" t="s">
        <v>1438</v>
      </c>
      <c r="B684" t="s">
        <v>1439</v>
      </c>
      <c r="C684" t="s">
        <v>49</v>
      </c>
      <c r="D684" t="s">
        <v>68</v>
      </c>
      <c r="E684" t="s">
        <v>76</v>
      </c>
      <c r="F684">
        <v>2012</v>
      </c>
      <c r="G684" s="2">
        <v>44707</v>
      </c>
      <c r="H684" t="s">
        <v>23</v>
      </c>
      <c r="I684">
        <v>34712969</v>
      </c>
      <c r="J684">
        <v>371760924</v>
      </c>
      <c r="K684" t="s">
        <v>36</v>
      </c>
      <c r="L684">
        <v>14</v>
      </c>
      <c r="M684">
        <v>393</v>
      </c>
      <c r="N684">
        <v>32992164</v>
      </c>
      <c r="O684">
        <v>11</v>
      </c>
      <c r="P684" t="s">
        <v>42</v>
      </c>
      <c r="Q684" s="8" t="str">
        <f t="shared" si="10"/>
        <v>Early Stage</v>
      </c>
    </row>
    <row r="685" spans="1:17">
      <c r="A685" t="s">
        <v>1440</v>
      </c>
      <c r="B685" t="s">
        <v>1441</v>
      </c>
      <c r="C685" t="s">
        <v>60</v>
      </c>
      <c r="D685" t="s">
        <v>34</v>
      </c>
      <c r="E685" t="s">
        <v>35</v>
      </c>
      <c r="F685">
        <v>2012</v>
      </c>
      <c r="G685" s="2">
        <v>45727</v>
      </c>
      <c r="H685" t="s">
        <v>21</v>
      </c>
      <c r="I685">
        <v>23150062</v>
      </c>
      <c r="J685">
        <v>876240950</v>
      </c>
      <c r="K685" t="s">
        <v>140</v>
      </c>
      <c r="L685">
        <v>7</v>
      </c>
      <c r="M685">
        <v>869</v>
      </c>
      <c r="N685">
        <v>52032438</v>
      </c>
      <c r="O685">
        <v>8</v>
      </c>
      <c r="P685" t="s">
        <v>42</v>
      </c>
      <c r="Q685" s="8" t="str">
        <f t="shared" si="10"/>
        <v>Near Unicorn</v>
      </c>
    </row>
    <row r="686" spans="1:17">
      <c r="A686" t="s">
        <v>1442</v>
      </c>
      <c r="B686" t="s">
        <v>1443</v>
      </c>
      <c r="C686" t="s">
        <v>96</v>
      </c>
      <c r="D686" t="s">
        <v>54</v>
      </c>
      <c r="E686" t="s">
        <v>61</v>
      </c>
      <c r="F686">
        <v>2020</v>
      </c>
      <c r="G686" s="2">
        <v>45120</v>
      </c>
      <c r="H686" t="s">
        <v>21</v>
      </c>
      <c r="I686">
        <v>12600921</v>
      </c>
      <c r="J686">
        <v>580163313</v>
      </c>
      <c r="K686" t="s">
        <v>114</v>
      </c>
      <c r="L686">
        <v>6</v>
      </c>
      <c r="M686">
        <v>1905</v>
      </c>
      <c r="N686">
        <v>24425102</v>
      </c>
      <c r="O686">
        <v>23</v>
      </c>
      <c r="P686" t="s">
        <v>37</v>
      </c>
      <c r="Q686" s="8" t="str">
        <f t="shared" si="10"/>
        <v>Early Stage</v>
      </c>
    </row>
    <row r="687" spans="1:17">
      <c r="A687" t="s">
        <v>1444</v>
      </c>
      <c r="B687" t="s">
        <v>1445</v>
      </c>
      <c r="C687" t="s">
        <v>96</v>
      </c>
      <c r="D687" t="s">
        <v>133</v>
      </c>
      <c r="E687" t="s">
        <v>180</v>
      </c>
      <c r="F687">
        <v>2016</v>
      </c>
      <c r="G687" s="2">
        <v>46034</v>
      </c>
      <c r="H687" t="s">
        <v>77</v>
      </c>
      <c r="I687">
        <v>5536731</v>
      </c>
      <c r="J687">
        <v>61256444</v>
      </c>
      <c r="K687" t="s">
        <v>62</v>
      </c>
      <c r="L687">
        <v>7</v>
      </c>
      <c r="M687">
        <v>3566</v>
      </c>
      <c r="N687">
        <v>69506886</v>
      </c>
      <c r="O687">
        <v>22</v>
      </c>
      <c r="P687" t="s">
        <v>23</v>
      </c>
      <c r="Q687" s="8" t="str">
        <f t="shared" si="10"/>
        <v>Early Stage</v>
      </c>
    </row>
    <row r="688" spans="1:17">
      <c r="A688" t="s">
        <v>1446</v>
      </c>
      <c r="B688" t="s">
        <v>1447</v>
      </c>
      <c r="C688" t="s">
        <v>60</v>
      </c>
      <c r="D688" t="s">
        <v>145</v>
      </c>
      <c r="E688" t="s">
        <v>160</v>
      </c>
      <c r="F688">
        <v>2024</v>
      </c>
      <c r="G688" s="2">
        <v>45103</v>
      </c>
      <c r="H688" t="s">
        <v>93</v>
      </c>
      <c r="I688">
        <v>42164850</v>
      </c>
      <c r="J688">
        <v>945913270</v>
      </c>
      <c r="K688" t="s">
        <v>140</v>
      </c>
      <c r="L688">
        <v>3</v>
      </c>
      <c r="M688">
        <v>3619</v>
      </c>
      <c r="N688">
        <v>17107129</v>
      </c>
      <c r="O688">
        <v>40</v>
      </c>
      <c r="P688" t="s">
        <v>42</v>
      </c>
      <c r="Q688" s="8" t="str">
        <f t="shared" si="10"/>
        <v>Near Unicorn</v>
      </c>
    </row>
    <row r="689" spans="1:17">
      <c r="A689" t="s">
        <v>1448</v>
      </c>
      <c r="B689" t="s">
        <v>1449</v>
      </c>
      <c r="C689" t="s">
        <v>40</v>
      </c>
      <c r="D689" t="s">
        <v>88</v>
      </c>
      <c r="E689" t="s">
        <v>89</v>
      </c>
      <c r="F689">
        <v>2024</v>
      </c>
      <c r="G689" s="2">
        <v>45672</v>
      </c>
      <c r="H689" t="s">
        <v>29</v>
      </c>
      <c r="I689">
        <v>5818888</v>
      </c>
      <c r="J689">
        <v>683789305</v>
      </c>
      <c r="K689" t="s">
        <v>30</v>
      </c>
      <c r="L689">
        <v>5</v>
      </c>
      <c r="M689">
        <v>3661</v>
      </c>
      <c r="N689">
        <v>47905661</v>
      </c>
      <c r="O689">
        <v>36</v>
      </c>
      <c r="P689" t="s">
        <v>23</v>
      </c>
      <c r="Q689" s="8" t="str">
        <f t="shared" si="10"/>
        <v>Early Stage</v>
      </c>
    </row>
    <row r="690" spans="1:17">
      <c r="A690" t="s">
        <v>1450</v>
      </c>
      <c r="B690" t="s">
        <v>1451</v>
      </c>
      <c r="C690" t="s">
        <v>67</v>
      </c>
      <c r="D690" t="s">
        <v>88</v>
      </c>
      <c r="E690" t="s">
        <v>163</v>
      </c>
      <c r="F690">
        <v>2022</v>
      </c>
      <c r="G690" s="2">
        <v>44653</v>
      </c>
      <c r="H690" t="s">
        <v>80</v>
      </c>
      <c r="I690">
        <v>37601793</v>
      </c>
      <c r="J690">
        <v>329881225</v>
      </c>
      <c r="K690" t="s">
        <v>149</v>
      </c>
      <c r="L690">
        <v>7</v>
      </c>
      <c r="M690">
        <v>4246</v>
      </c>
      <c r="N690">
        <v>44392497</v>
      </c>
      <c r="O690">
        <v>29</v>
      </c>
      <c r="P690" t="s">
        <v>42</v>
      </c>
      <c r="Q690" s="8" t="str">
        <f t="shared" si="10"/>
        <v>Early Stage</v>
      </c>
    </row>
    <row r="691" spans="1:17">
      <c r="A691" t="s">
        <v>1452</v>
      </c>
      <c r="B691" t="s">
        <v>1453</v>
      </c>
      <c r="C691" t="s">
        <v>45</v>
      </c>
      <c r="D691" t="s">
        <v>68</v>
      </c>
      <c r="E691" t="s">
        <v>76</v>
      </c>
      <c r="F691">
        <v>2024</v>
      </c>
      <c r="G691" s="2">
        <v>45822</v>
      </c>
      <c r="H691" t="s">
        <v>21</v>
      </c>
      <c r="I691">
        <v>25085490</v>
      </c>
      <c r="J691">
        <v>473335775</v>
      </c>
      <c r="K691" t="s">
        <v>149</v>
      </c>
      <c r="L691">
        <v>4</v>
      </c>
      <c r="M691">
        <v>3109</v>
      </c>
      <c r="N691">
        <v>67455343</v>
      </c>
      <c r="O691">
        <v>28</v>
      </c>
      <c r="P691" t="s">
        <v>31</v>
      </c>
      <c r="Q691" s="8" t="str">
        <f t="shared" si="10"/>
        <v>Early Stage</v>
      </c>
    </row>
    <row r="692" spans="1:17">
      <c r="A692" t="s">
        <v>1454</v>
      </c>
      <c r="B692" t="s">
        <v>1455</v>
      </c>
      <c r="C692" t="s">
        <v>92</v>
      </c>
      <c r="D692" t="s">
        <v>54</v>
      </c>
      <c r="E692" t="s">
        <v>55</v>
      </c>
      <c r="F692">
        <v>2023</v>
      </c>
      <c r="G692" s="2">
        <v>45324</v>
      </c>
      <c r="H692" t="s">
        <v>50</v>
      </c>
      <c r="I692">
        <v>45585503</v>
      </c>
      <c r="J692">
        <v>818075240</v>
      </c>
      <c r="K692" t="s">
        <v>41</v>
      </c>
      <c r="L692">
        <v>14</v>
      </c>
      <c r="M692">
        <v>1675</v>
      </c>
      <c r="N692">
        <v>73466399</v>
      </c>
      <c r="O692">
        <v>36</v>
      </c>
      <c r="P692" t="s">
        <v>31</v>
      </c>
      <c r="Q692" s="8" t="str">
        <f t="shared" si="10"/>
        <v>Near Unicorn</v>
      </c>
    </row>
    <row r="693" spans="1:17">
      <c r="A693" t="s">
        <v>1456</v>
      </c>
      <c r="B693" t="s">
        <v>1457</v>
      </c>
      <c r="C693" t="s">
        <v>96</v>
      </c>
      <c r="D693" t="s">
        <v>72</v>
      </c>
      <c r="E693" t="s">
        <v>101</v>
      </c>
      <c r="F693">
        <v>2021</v>
      </c>
      <c r="G693" s="2">
        <v>45852</v>
      </c>
      <c r="H693" t="s">
        <v>21</v>
      </c>
      <c r="I693">
        <v>9990830</v>
      </c>
      <c r="J693">
        <v>395461466</v>
      </c>
      <c r="K693" t="s">
        <v>41</v>
      </c>
      <c r="L693">
        <v>6</v>
      </c>
      <c r="M693">
        <v>1854</v>
      </c>
      <c r="N693">
        <v>14986224</v>
      </c>
      <c r="O693">
        <v>14</v>
      </c>
      <c r="P693" t="s">
        <v>42</v>
      </c>
      <c r="Q693" s="8" t="str">
        <f t="shared" si="10"/>
        <v>Early Stage</v>
      </c>
    </row>
    <row r="694" spans="1:17">
      <c r="A694" t="s">
        <v>1458</v>
      </c>
      <c r="B694" t="s">
        <v>1459</v>
      </c>
      <c r="C694" t="s">
        <v>96</v>
      </c>
      <c r="D694" t="s">
        <v>68</v>
      </c>
      <c r="E694" t="s">
        <v>69</v>
      </c>
      <c r="F694">
        <v>2018</v>
      </c>
      <c r="G694" s="2">
        <v>44269</v>
      </c>
      <c r="H694" t="s">
        <v>29</v>
      </c>
      <c r="I694">
        <v>27085769</v>
      </c>
      <c r="J694">
        <v>964450052</v>
      </c>
      <c r="K694" t="s">
        <v>140</v>
      </c>
      <c r="L694">
        <v>13</v>
      </c>
      <c r="M694">
        <v>1148</v>
      </c>
      <c r="N694">
        <v>75651487</v>
      </c>
      <c r="O694">
        <v>30</v>
      </c>
      <c r="P694" t="s">
        <v>23</v>
      </c>
      <c r="Q694" s="8" t="str">
        <f t="shared" si="10"/>
        <v>Near Unicorn</v>
      </c>
    </row>
    <row r="695" spans="1:17">
      <c r="A695" t="s">
        <v>1460</v>
      </c>
      <c r="B695" t="s">
        <v>1461</v>
      </c>
      <c r="C695" t="s">
        <v>67</v>
      </c>
      <c r="D695" t="s">
        <v>46</v>
      </c>
      <c r="E695" t="s">
        <v>46</v>
      </c>
      <c r="F695">
        <v>2024</v>
      </c>
      <c r="G695" s="2">
        <v>45744</v>
      </c>
      <c r="H695" t="s">
        <v>23</v>
      </c>
      <c r="I695">
        <v>21286696</v>
      </c>
      <c r="J695">
        <v>569668603</v>
      </c>
      <c r="K695" t="s">
        <v>30</v>
      </c>
      <c r="L695">
        <v>5</v>
      </c>
      <c r="M695">
        <v>3232</v>
      </c>
      <c r="N695">
        <v>58363766</v>
      </c>
      <c r="O695">
        <v>5</v>
      </c>
      <c r="P695" t="s">
        <v>37</v>
      </c>
      <c r="Q695" s="8" t="str">
        <f t="shared" si="10"/>
        <v>Early Stage</v>
      </c>
    </row>
    <row r="696" spans="1:17">
      <c r="A696" t="s">
        <v>1462</v>
      </c>
      <c r="B696" t="s">
        <v>1463</v>
      </c>
      <c r="C696" t="s">
        <v>53</v>
      </c>
      <c r="D696" t="s">
        <v>133</v>
      </c>
      <c r="E696" t="s">
        <v>185</v>
      </c>
      <c r="F696">
        <v>2023</v>
      </c>
      <c r="G696" s="2">
        <v>44740</v>
      </c>
      <c r="H696" t="s">
        <v>29</v>
      </c>
      <c r="I696">
        <v>38546894</v>
      </c>
      <c r="J696">
        <v>277830056</v>
      </c>
      <c r="K696" t="s">
        <v>22</v>
      </c>
      <c r="L696">
        <v>2</v>
      </c>
      <c r="M696">
        <v>1934</v>
      </c>
      <c r="N696">
        <v>79775341</v>
      </c>
      <c r="O696">
        <v>26</v>
      </c>
      <c r="P696" t="s">
        <v>37</v>
      </c>
      <c r="Q696" s="8" t="str">
        <f t="shared" si="10"/>
        <v>Early Stage</v>
      </c>
    </row>
    <row r="697" spans="1:17">
      <c r="A697" t="s">
        <v>1464</v>
      </c>
      <c r="B697" t="s">
        <v>1465</v>
      </c>
      <c r="C697" t="s">
        <v>18</v>
      </c>
      <c r="D697" t="s">
        <v>133</v>
      </c>
      <c r="E697" t="s">
        <v>185</v>
      </c>
      <c r="F697">
        <v>2011</v>
      </c>
      <c r="G697" s="2">
        <v>45991</v>
      </c>
      <c r="H697" t="s">
        <v>77</v>
      </c>
      <c r="I697">
        <v>33889557</v>
      </c>
      <c r="J697">
        <v>943785818</v>
      </c>
      <c r="K697" t="s">
        <v>140</v>
      </c>
      <c r="L697">
        <v>14</v>
      </c>
      <c r="M697">
        <v>1158</v>
      </c>
      <c r="N697">
        <v>27072631</v>
      </c>
      <c r="O697">
        <v>4</v>
      </c>
      <c r="P697" t="s">
        <v>23</v>
      </c>
      <c r="Q697" s="8" t="str">
        <f t="shared" si="10"/>
        <v>Near Unicorn</v>
      </c>
    </row>
    <row r="698" spans="1:17">
      <c r="A698" t="s">
        <v>1466</v>
      </c>
      <c r="B698" t="s">
        <v>1467</v>
      </c>
      <c r="C698" t="s">
        <v>26</v>
      </c>
      <c r="D698" t="s">
        <v>133</v>
      </c>
      <c r="E698" t="s">
        <v>180</v>
      </c>
      <c r="F698">
        <v>2019</v>
      </c>
      <c r="G698" s="2">
        <v>45149</v>
      </c>
      <c r="H698" t="s">
        <v>21</v>
      </c>
      <c r="I698">
        <v>38447210</v>
      </c>
      <c r="J698">
        <v>381146602</v>
      </c>
      <c r="K698" t="s">
        <v>30</v>
      </c>
      <c r="L698">
        <v>3</v>
      </c>
      <c r="M698">
        <v>3438</v>
      </c>
      <c r="N698">
        <v>88201989</v>
      </c>
      <c r="O698">
        <v>21</v>
      </c>
      <c r="P698" t="s">
        <v>37</v>
      </c>
      <c r="Q698" s="8" t="str">
        <f t="shared" si="10"/>
        <v>Early Stage</v>
      </c>
    </row>
    <row r="699" spans="1:17">
      <c r="A699" t="s">
        <v>1468</v>
      </c>
      <c r="B699" t="s">
        <v>1469</v>
      </c>
      <c r="C699" t="s">
        <v>60</v>
      </c>
      <c r="D699" t="s">
        <v>72</v>
      </c>
      <c r="E699" t="s">
        <v>73</v>
      </c>
      <c r="F699">
        <v>2010</v>
      </c>
      <c r="G699" s="2">
        <v>45807</v>
      </c>
      <c r="H699" t="s">
        <v>80</v>
      </c>
      <c r="I699">
        <v>27859654</v>
      </c>
      <c r="J699">
        <v>621559253</v>
      </c>
      <c r="K699" t="s">
        <v>36</v>
      </c>
      <c r="L699">
        <v>10</v>
      </c>
      <c r="M699">
        <v>2755</v>
      </c>
      <c r="N699">
        <v>442665</v>
      </c>
      <c r="O699">
        <v>26</v>
      </c>
      <c r="P699" t="s">
        <v>23</v>
      </c>
      <c r="Q699" s="8" t="str">
        <f t="shared" si="10"/>
        <v>Early Stage</v>
      </c>
    </row>
    <row r="700" spans="1:17">
      <c r="A700" t="s">
        <v>1470</v>
      </c>
      <c r="B700" t="s">
        <v>1471</v>
      </c>
      <c r="C700" t="s">
        <v>45</v>
      </c>
      <c r="D700" t="s">
        <v>68</v>
      </c>
      <c r="E700" t="s">
        <v>69</v>
      </c>
      <c r="F700">
        <v>2017</v>
      </c>
      <c r="G700" s="2">
        <v>44722</v>
      </c>
      <c r="H700" t="s">
        <v>80</v>
      </c>
      <c r="I700">
        <v>4413714</v>
      </c>
      <c r="J700">
        <v>751331732</v>
      </c>
      <c r="K700" t="s">
        <v>62</v>
      </c>
      <c r="L700">
        <v>9</v>
      </c>
      <c r="M700">
        <v>2752</v>
      </c>
      <c r="N700">
        <v>86731941</v>
      </c>
      <c r="O700">
        <v>4</v>
      </c>
      <c r="P700" t="s">
        <v>31</v>
      </c>
      <c r="Q700" s="8" t="str">
        <f t="shared" si="10"/>
        <v>Early Stage</v>
      </c>
    </row>
    <row r="701" spans="1:17">
      <c r="A701" t="s">
        <v>1472</v>
      </c>
      <c r="B701" t="s">
        <v>1473</v>
      </c>
      <c r="C701" t="s">
        <v>49</v>
      </c>
      <c r="D701" t="s">
        <v>145</v>
      </c>
      <c r="E701" t="s">
        <v>146</v>
      </c>
      <c r="F701">
        <v>2011</v>
      </c>
      <c r="G701" s="2">
        <v>44345</v>
      </c>
      <c r="H701" t="s">
        <v>21</v>
      </c>
      <c r="I701">
        <v>36495633</v>
      </c>
      <c r="J701">
        <v>705457234</v>
      </c>
      <c r="K701" t="s">
        <v>36</v>
      </c>
      <c r="L701">
        <v>10</v>
      </c>
      <c r="M701">
        <v>3966</v>
      </c>
      <c r="N701">
        <v>49494224</v>
      </c>
      <c r="O701">
        <v>11</v>
      </c>
      <c r="P701" t="s">
        <v>42</v>
      </c>
      <c r="Q701" s="8" t="str">
        <f t="shared" si="10"/>
        <v>Early Stage</v>
      </c>
    </row>
    <row r="702" spans="1:17">
      <c r="A702" t="s">
        <v>1474</v>
      </c>
      <c r="B702" t="s">
        <v>1475</v>
      </c>
      <c r="C702" t="s">
        <v>96</v>
      </c>
      <c r="D702" t="s">
        <v>46</v>
      </c>
      <c r="E702" t="s">
        <v>46</v>
      </c>
      <c r="F702">
        <v>2020</v>
      </c>
      <c r="G702" s="2">
        <v>44923</v>
      </c>
      <c r="H702" t="s">
        <v>93</v>
      </c>
      <c r="I702">
        <v>35583016</v>
      </c>
      <c r="J702">
        <v>786425970</v>
      </c>
      <c r="K702" t="s">
        <v>41</v>
      </c>
      <c r="L702">
        <v>4</v>
      </c>
      <c r="M702">
        <v>2479</v>
      </c>
      <c r="N702">
        <v>66072262</v>
      </c>
      <c r="O702">
        <v>9</v>
      </c>
      <c r="P702" t="s">
        <v>23</v>
      </c>
      <c r="Q702" s="8" t="str">
        <f t="shared" si="10"/>
        <v>Early Stage</v>
      </c>
    </row>
    <row r="703" spans="1:17">
      <c r="A703" t="s">
        <v>1476</v>
      </c>
      <c r="B703" t="s">
        <v>1477</v>
      </c>
      <c r="C703" t="s">
        <v>18</v>
      </c>
      <c r="D703" t="s">
        <v>72</v>
      </c>
      <c r="E703" t="s">
        <v>73</v>
      </c>
      <c r="F703">
        <v>2012</v>
      </c>
      <c r="G703" s="2">
        <v>44377</v>
      </c>
      <c r="H703" t="s">
        <v>29</v>
      </c>
      <c r="I703">
        <v>44630999</v>
      </c>
      <c r="J703">
        <v>21848534</v>
      </c>
      <c r="K703" t="s">
        <v>140</v>
      </c>
      <c r="L703">
        <v>5</v>
      </c>
      <c r="M703">
        <v>706</v>
      </c>
      <c r="N703">
        <v>75563177</v>
      </c>
      <c r="O703">
        <v>26</v>
      </c>
      <c r="P703" t="s">
        <v>31</v>
      </c>
      <c r="Q703" s="8" t="str">
        <f t="shared" si="10"/>
        <v>Early Stage</v>
      </c>
    </row>
    <row r="704" spans="1:17">
      <c r="A704" t="s">
        <v>1478</v>
      </c>
      <c r="B704" t="s">
        <v>1479</v>
      </c>
      <c r="C704" t="s">
        <v>92</v>
      </c>
      <c r="D704" t="s">
        <v>46</v>
      </c>
      <c r="E704" t="s">
        <v>46</v>
      </c>
      <c r="F704">
        <v>2010</v>
      </c>
      <c r="G704" s="2">
        <v>45302</v>
      </c>
      <c r="H704" t="s">
        <v>21</v>
      </c>
      <c r="I704">
        <v>26260936</v>
      </c>
      <c r="J704">
        <v>741040607</v>
      </c>
      <c r="K704" t="s">
        <v>114</v>
      </c>
      <c r="L704">
        <v>11</v>
      </c>
      <c r="M704">
        <v>233</v>
      </c>
      <c r="N704">
        <v>49447993</v>
      </c>
      <c r="O704">
        <v>22</v>
      </c>
      <c r="P704" t="s">
        <v>42</v>
      </c>
      <c r="Q704" s="8" t="str">
        <f t="shared" si="10"/>
        <v>Early Stage</v>
      </c>
    </row>
    <row r="705" spans="1:17">
      <c r="A705" t="s">
        <v>1480</v>
      </c>
      <c r="B705" t="s">
        <v>1481</v>
      </c>
      <c r="C705" t="s">
        <v>53</v>
      </c>
      <c r="D705" t="s">
        <v>72</v>
      </c>
      <c r="E705" t="s">
        <v>101</v>
      </c>
      <c r="F705">
        <v>2019</v>
      </c>
      <c r="G705" s="2">
        <v>44731</v>
      </c>
      <c r="H705" t="s">
        <v>21</v>
      </c>
      <c r="I705">
        <v>39941429</v>
      </c>
      <c r="J705">
        <v>485967288</v>
      </c>
      <c r="K705" t="s">
        <v>140</v>
      </c>
      <c r="L705">
        <v>15</v>
      </c>
      <c r="M705">
        <v>217</v>
      </c>
      <c r="N705">
        <v>28627444</v>
      </c>
      <c r="O705">
        <v>33</v>
      </c>
      <c r="P705" t="s">
        <v>31</v>
      </c>
      <c r="Q705" s="8" t="str">
        <f t="shared" si="10"/>
        <v>Early Stage</v>
      </c>
    </row>
    <row r="706" spans="1:17">
      <c r="A706" t="s">
        <v>1482</v>
      </c>
      <c r="B706" t="s">
        <v>1483</v>
      </c>
      <c r="C706" t="s">
        <v>96</v>
      </c>
      <c r="D706" t="s">
        <v>72</v>
      </c>
      <c r="E706" t="s">
        <v>73</v>
      </c>
      <c r="F706">
        <v>2019</v>
      </c>
      <c r="G706" s="2">
        <v>45849</v>
      </c>
      <c r="H706" t="s">
        <v>21</v>
      </c>
      <c r="I706">
        <v>32242719</v>
      </c>
      <c r="J706">
        <v>700694364</v>
      </c>
      <c r="K706" t="s">
        <v>149</v>
      </c>
      <c r="L706">
        <v>10</v>
      </c>
      <c r="M706">
        <v>2388</v>
      </c>
      <c r="N706">
        <v>6127750</v>
      </c>
      <c r="O706">
        <v>18</v>
      </c>
      <c r="P706" t="s">
        <v>37</v>
      </c>
      <c r="Q706" s="8" t="str">
        <f t="shared" si="10"/>
        <v>Early Stage</v>
      </c>
    </row>
    <row r="707" spans="1:17">
      <c r="A707" t="s">
        <v>1484</v>
      </c>
      <c r="B707" t="s">
        <v>1485</v>
      </c>
      <c r="C707" t="s">
        <v>26</v>
      </c>
      <c r="D707" t="s">
        <v>145</v>
      </c>
      <c r="E707" t="s">
        <v>146</v>
      </c>
      <c r="F707">
        <v>2017</v>
      </c>
      <c r="G707" s="2">
        <v>45899</v>
      </c>
      <c r="H707" t="s">
        <v>50</v>
      </c>
      <c r="I707">
        <v>3581751</v>
      </c>
      <c r="J707">
        <v>770400064</v>
      </c>
      <c r="K707" t="s">
        <v>36</v>
      </c>
      <c r="L707">
        <v>9</v>
      </c>
      <c r="M707">
        <v>48</v>
      </c>
      <c r="N707">
        <v>7874835</v>
      </c>
      <c r="O707">
        <v>2</v>
      </c>
      <c r="P707" t="s">
        <v>37</v>
      </c>
      <c r="Q707" s="8" t="str">
        <f t="shared" ref="Q707:Q770" si="11">IF(J707&gt;=800000000,"Near Unicorn","Early Stage")</f>
        <v>Early Stage</v>
      </c>
    </row>
    <row r="708" spans="1:17">
      <c r="A708" t="s">
        <v>1486</v>
      </c>
      <c r="B708" t="s">
        <v>1487</v>
      </c>
      <c r="C708" t="s">
        <v>53</v>
      </c>
      <c r="D708" t="s">
        <v>68</v>
      </c>
      <c r="E708" t="s">
        <v>69</v>
      </c>
      <c r="F708">
        <v>2020</v>
      </c>
      <c r="G708" s="2">
        <v>45947</v>
      </c>
      <c r="H708" t="s">
        <v>50</v>
      </c>
      <c r="I708">
        <v>11691128</v>
      </c>
      <c r="J708">
        <v>82443255</v>
      </c>
      <c r="K708" t="s">
        <v>30</v>
      </c>
      <c r="L708">
        <v>15</v>
      </c>
      <c r="M708">
        <v>189</v>
      </c>
      <c r="N708">
        <v>63507180</v>
      </c>
      <c r="O708">
        <v>29</v>
      </c>
      <c r="P708" t="s">
        <v>23</v>
      </c>
      <c r="Q708" s="8" t="str">
        <f t="shared" si="11"/>
        <v>Early Stage</v>
      </c>
    </row>
    <row r="709" spans="1:17">
      <c r="A709" t="s">
        <v>1488</v>
      </c>
      <c r="B709" t="s">
        <v>1489</v>
      </c>
      <c r="C709" t="s">
        <v>67</v>
      </c>
      <c r="D709" t="s">
        <v>133</v>
      </c>
      <c r="E709" t="s">
        <v>137</v>
      </c>
      <c r="F709">
        <v>2014</v>
      </c>
      <c r="G709" s="2">
        <v>45872</v>
      </c>
      <c r="H709" t="s">
        <v>50</v>
      </c>
      <c r="I709">
        <v>33427712</v>
      </c>
      <c r="J709">
        <v>44573384</v>
      </c>
      <c r="K709" t="s">
        <v>30</v>
      </c>
      <c r="L709">
        <v>3</v>
      </c>
      <c r="M709">
        <v>2477</v>
      </c>
      <c r="N709">
        <v>23739107</v>
      </c>
      <c r="O709">
        <v>36</v>
      </c>
      <c r="P709" t="s">
        <v>42</v>
      </c>
      <c r="Q709" s="8" t="str">
        <f t="shared" si="11"/>
        <v>Early Stage</v>
      </c>
    </row>
    <row r="710" spans="1:17">
      <c r="A710" t="s">
        <v>1490</v>
      </c>
      <c r="B710" t="s">
        <v>1491</v>
      </c>
      <c r="C710" t="s">
        <v>49</v>
      </c>
      <c r="D710" t="s">
        <v>34</v>
      </c>
      <c r="E710" t="s">
        <v>35</v>
      </c>
      <c r="F710">
        <v>2022</v>
      </c>
      <c r="G710" s="2">
        <v>44404</v>
      </c>
      <c r="H710" t="s">
        <v>29</v>
      </c>
      <c r="I710">
        <v>4932731</v>
      </c>
      <c r="J710">
        <v>510582174</v>
      </c>
      <c r="K710" t="s">
        <v>41</v>
      </c>
      <c r="L710">
        <v>15</v>
      </c>
      <c r="M710">
        <v>1000</v>
      </c>
      <c r="N710">
        <v>4004226</v>
      </c>
      <c r="O710">
        <v>11</v>
      </c>
      <c r="P710" t="s">
        <v>23</v>
      </c>
      <c r="Q710" s="8" t="str">
        <f t="shared" si="11"/>
        <v>Early Stage</v>
      </c>
    </row>
    <row r="711" spans="1:17">
      <c r="A711" t="s">
        <v>1492</v>
      </c>
      <c r="B711" t="s">
        <v>1493</v>
      </c>
      <c r="C711" t="s">
        <v>53</v>
      </c>
      <c r="D711" t="s">
        <v>133</v>
      </c>
      <c r="E711" t="s">
        <v>134</v>
      </c>
      <c r="F711">
        <v>2017</v>
      </c>
      <c r="G711" s="2">
        <v>46002</v>
      </c>
      <c r="H711" t="s">
        <v>29</v>
      </c>
      <c r="I711">
        <v>12189615</v>
      </c>
      <c r="J711">
        <v>889155630</v>
      </c>
      <c r="K711" t="s">
        <v>62</v>
      </c>
      <c r="L711">
        <v>4</v>
      </c>
      <c r="M711">
        <v>3977</v>
      </c>
      <c r="N711">
        <v>67365802</v>
      </c>
      <c r="O711">
        <v>4</v>
      </c>
      <c r="P711" t="s">
        <v>37</v>
      </c>
      <c r="Q711" s="8" t="str">
        <f t="shared" si="11"/>
        <v>Near Unicorn</v>
      </c>
    </row>
    <row r="712" spans="1:17">
      <c r="A712" t="s">
        <v>1494</v>
      </c>
      <c r="B712" t="s">
        <v>1495</v>
      </c>
      <c r="C712" t="s">
        <v>96</v>
      </c>
      <c r="D712" t="s">
        <v>145</v>
      </c>
      <c r="E712" t="s">
        <v>160</v>
      </c>
      <c r="F712">
        <v>2011</v>
      </c>
      <c r="G712" s="2">
        <v>45803</v>
      </c>
      <c r="H712" t="s">
        <v>80</v>
      </c>
      <c r="I712">
        <v>13159810</v>
      </c>
      <c r="J712">
        <v>665964134</v>
      </c>
      <c r="K712" t="s">
        <v>62</v>
      </c>
      <c r="L712">
        <v>5</v>
      </c>
      <c r="M712">
        <v>2804</v>
      </c>
      <c r="N712">
        <v>76959815</v>
      </c>
      <c r="O712">
        <v>18</v>
      </c>
      <c r="P712" t="s">
        <v>42</v>
      </c>
      <c r="Q712" s="8" t="str">
        <f t="shared" si="11"/>
        <v>Early Stage</v>
      </c>
    </row>
    <row r="713" spans="1:17">
      <c r="A713" t="s">
        <v>1496</v>
      </c>
      <c r="B713" t="s">
        <v>1497</v>
      </c>
      <c r="C713" t="s">
        <v>60</v>
      </c>
      <c r="D713" t="s">
        <v>54</v>
      </c>
      <c r="E713" t="s">
        <v>55</v>
      </c>
      <c r="F713">
        <v>2020</v>
      </c>
      <c r="G713" s="2">
        <v>44568</v>
      </c>
      <c r="H713" t="s">
        <v>29</v>
      </c>
      <c r="I713">
        <v>4850695</v>
      </c>
      <c r="J713">
        <v>136345368</v>
      </c>
      <c r="K713" t="s">
        <v>140</v>
      </c>
      <c r="L713">
        <v>3</v>
      </c>
      <c r="M713">
        <v>3938</v>
      </c>
      <c r="N713">
        <v>52662066</v>
      </c>
      <c r="O713">
        <v>25</v>
      </c>
      <c r="P713" t="s">
        <v>37</v>
      </c>
      <c r="Q713" s="8" t="str">
        <f t="shared" si="11"/>
        <v>Early Stage</v>
      </c>
    </row>
    <row r="714" spans="1:17">
      <c r="A714" t="s">
        <v>1498</v>
      </c>
      <c r="B714" t="s">
        <v>1499</v>
      </c>
      <c r="C714" t="s">
        <v>60</v>
      </c>
      <c r="D714" t="s">
        <v>34</v>
      </c>
      <c r="E714" t="s">
        <v>35</v>
      </c>
      <c r="F714">
        <v>2020</v>
      </c>
      <c r="G714" s="2">
        <v>46028</v>
      </c>
      <c r="H714" t="s">
        <v>93</v>
      </c>
      <c r="I714">
        <v>10092891</v>
      </c>
      <c r="J714">
        <v>688173484</v>
      </c>
      <c r="K714" t="s">
        <v>41</v>
      </c>
      <c r="L714">
        <v>9</v>
      </c>
      <c r="M714">
        <v>4940</v>
      </c>
      <c r="N714">
        <v>89085123</v>
      </c>
      <c r="O714">
        <v>26</v>
      </c>
      <c r="P714" t="s">
        <v>23</v>
      </c>
      <c r="Q714" s="8" t="str">
        <f t="shared" si="11"/>
        <v>Early Stage</v>
      </c>
    </row>
    <row r="715" spans="1:17">
      <c r="A715" t="s">
        <v>1500</v>
      </c>
      <c r="B715" t="s">
        <v>1501</v>
      </c>
      <c r="C715" t="s">
        <v>96</v>
      </c>
      <c r="D715" t="s">
        <v>27</v>
      </c>
      <c r="E715" t="s">
        <v>229</v>
      </c>
      <c r="F715">
        <v>2016</v>
      </c>
      <c r="G715" s="2">
        <v>46061</v>
      </c>
      <c r="H715" t="s">
        <v>29</v>
      </c>
      <c r="I715">
        <v>16627465</v>
      </c>
      <c r="J715">
        <v>209891051</v>
      </c>
      <c r="K715" t="s">
        <v>114</v>
      </c>
      <c r="L715">
        <v>11</v>
      </c>
      <c r="M715">
        <v>2637</v>
      </c>
      <c r="N715">
        <v>69215441</v>
      </c>
      <c r="O715">
        <v>23</v>
      </c>
      <c r="P715" t="s">
        <v>23</v>
      </c>
      <c r="Q715" s="8" t="str">
        <f t="shared" si="11"/>
        <v>Early Stage</v>
      </c>
    </row>
    <row r="716" spans="1:17">
      <c r="A716" t="s">
        <v>1502</v>
      </c>
      <c r="B716" t="s">
        <v>1503</v>
      </c>
      <c r="C716" t="s">
        <v>40</v>
      </c>
      <c r="D716" t="s">
        <v>54</v>
      </c>
      <c r="E716" t="s">
        <v>61</v>
      </c>
      <c r="F716">
        <v>2019</v>
      </c>
      <c r="G716" s="2">
        <v>45082</v>
      </c>
      <c r="H716" t="s">
        <v>50</v>
      </c>
      <c r="I716">
        <v>46836306</v>
      </c>
      <c r="J716">
        <v>613754970</v>
      </c>
      <c r="K716" t="s">
        <v>30</v>
      </c>
      <c r="L716">
        <v>12</v>
      </c>
      <c r="M716">
        <v>4713</v>
      </c>
      <c r="N716">
        <v>55503047</v>
      </c>
      <c r="O716">
        <v>25</v>
      </c>
      <c r="P716" t="s">
        <v>37</v>
      </c>
      <c r="Q716" s="8" t="str">
        <f t="shared" si="11"/>
        <v>Early Stage</v>
      </c>
    </row>
    <row r="717" spans="1:17">
      <c r="A717" t="s">
        <v>1504</v>
      </c>
      <c r="B717" t="s">
        <v>1505</v>
      </c>
      <c r="C717" t="s">
        <v>26</v>
      </c>
      <c r="D717" t="s">
        <v>88</v>
      </c>
      <c r="E717" t="s">
        <v>163</v>
      </c>
      <c r="F717">
        <v>2015</v>
      </c>
      <c r="G717" s="2">
        <v>44888</v>
      </c>
      <c r="H717" t="s">
        <v>21</v>
      </c>
      <c r="I717">
        <v>2621342</v>
      </c>
      <c r="J717">
        <v>86646220</v>
      </c>
      <c r="K717" t="s">
        <v>41</v>
      </c>
      <c r="L717">
        <v>14</v>
      </c>
      <c r="M717">
        <v>2533</v>
      </c>
      <c r="N717">
        <v>97258396</v>
      </c>
      <c r="O717">
        <v>40</v>
      </c>
      <c r="P717" t="s">
        <v>37</v>
      </c>
      <c r="Q717" s="8" t="str">
        <f t="shared" si="11"/>
        <v>Early Stage</v>
      </c>
    </row>
    <row r="718" spans="1:17">
      <c r="A718" t="s">
        <v>1506</v>
      </c>
      <c r="B718" t="s">
        <v>1507</v>
      </c>
      <c r="C718" t="s">
        <v>40</v>
      </c>
      <c r="D718" t="s">
        <v>72</v>
      </c>
      <c r="E718" t="s">
        <v>73</v>
      </c>
      <c r="F718">
        <v>2014</v>
      </c>
      <c r="G718" s="2">
        <v>45375</v>
      </c>
      <c r="H718" t="s">
        <v>29</v>
      </c>
      <c r="I718">
        <v>47317261</v>
      </c>
      <c r="J718">
        <v>81032230</v>
      </c>
      <c r="K718" t="s">
        <v>30</v>
      </c>
      <c r="L718">
        <v>2</v>
      </c>
      <c r="M718">
        <v>1669</v>
      </c>
      <c r="N718">
        <v>21364051</v>
      </c>
      <c r="O718">
        <v>11</v>
      </c>
      <c r="P718" t="s">
        <v>37</v>
      </c>
      <c r="Q718" s="8" t="str">
        <f t="shared" si="11"/>
        <v>Early Stage</v>
      </c>
    </row>
    <row r="719" spans="1:17">
      <c r="A719" t="s">
        <v>1508</v>
      </c>
      <c r="B719" t="s">
        <v>1509</v>
      </c>
      <c r="C719" t="s">
        <v>92</v>
      </c>
      <c r="D719" t="s">
        <v>54</v>
      </c>
      <c r="E719" t="s">
        <v>61</v>
      </c>
      <c r="F719">
        <v>2012</v>
      </c>
      <c r="G719" s="2">
        <v>44484</v>
      </c>
      <c r="H719" t="s">
        <v>80</v>
      </c>
      <c r="I719">
        <v>1298794</v>
      </c>
      <c r="J719">
        <v>813387501</v>
      </c>
      <c r="K719" t="s">
        <v>41</v>
      </c>
      <c r="L719">
        <v>4</v>
      </c>
      <c r="M719">
        <v>4661</v>
      </c>
      <c r="N719">
        <v>4561451</v>
      </c>
      <c r="O719">
        <v>16</v>
      </c>
      <c r="P719" t="s">
        <v>31</v>
      </c>
      <c r="Q719" s="8" t="str">
        <f t="shared" si="11"/>
        <v>Near Unicorn</v>
      </c>
    </row>
    <row r="720" spans="1:17">
      <c r="A720" t="s">
        <v>1510</v>
      </c>
      <c r="B720" t="s">
        <v>1511</v>
      </c>
      <c r="C720" t="s">
        <v>60</v>
      </c>
      <c r="D720" t="s">
        <v>46</v>
      </c>
      <c r="E720" t="s">
        <v>46</v>
      </c>
      <c r="F720">
        <v>2015</v>
      </c>
      <c r="G720" s="2">
        <v>44235</v>
      </c>
      <c r="H720" t="s">
        <v>77</v>
      </c>
      <c r="I720">
        <v>46151470</v>
      </c>
      <c r="J720">
        <v>381186684</v>
      </c>
      <c r="K720" t="s">
        <v>41</v>
      </c>
      <c r="L720">
        <v>2</v>
      </c>
      <c r="M720">
        <v>2036</v>
      </c>
      <c r="N720">
        <v>58219595</v>
      </c>
      <c r="O720">
        <v>27</v>
      </c>
      <c r="P720" t="s">
        <v>31</v>
      </c>
      <c r="Q720" s="8" t="str">
        <f t="shared" si="11"/>
        <v>Early Stage</v>
      </c>
    </row>
    <row r="721" spans="1:17">
      <c r="A721" t="s">
        <v>1512</v>
      </c>
      <c r="B721" t="s">
        <v>1513</v>
      </c>
      <c r="C721" t="s">
        <v>92</v>
      </c>
      <c r="D721" t="s">
        <v>19</v>
      </c>
      <c r="E721" t="s">
        <v>20</v>
      </c>
      <c r="F721">
        <v>2014</v>
      </c>
      <c r="G721" s="2">
        <v>45751</v>
      </c>
      <c r="H721" t="s">
        <v>23</v>
      </c>
      <c r="I721">
        <v>4288587</v>
      </c>
      <c r="J721">
        <v>524555081</v>
      </c>
      <c r="K721" t="s">
        <v>140</v>
      </c>
      <c r="L721">
        <v>11</v>
      </c>
      <c r="M721">
        <v>2505</v>
      </c>
      <c r="N721">
        <v>70957660</v>
      </c>
      <c r="O721">
        <v>3</v>
      </c>
      <c r="P721" t="s">
        <v>23</v>
      </c>
      <c r="Q721" s="8" t="str">
        <f t="shared" si="11"/>
        <v>Early Stage</v>
      </c>
    </row>
    <row r="722" spans="1:17">
      <c r="A722" t="s">
        <v>1514</v>
      </c>
      <c r="B722" t="s">
        <v>1515</v>
      </c>
      <c r="C722" t="s">
        <v>40</v>
      </c>
      <c r="D722" t="s">
        <v>133</v>
      </c>
      <c r="E722" t="s">
        <v>185</v>
      </c>
      <c r="F722">
        <v>2010</v>
      </c>
      <c r="G722" s="2">
        <v>45575</v>
      </c>
      <c r="H722" t="s">
        <v>77</v>
      </c>
      <c r="I722">
        <v>40700715</v>
      </c>
      <c r="J722">
        <v>955045545</v>
      </c>
      <c r="K722" t="s">
        <v>62</v>
      </c>
      <c r="L722">
        <v>4</v>
      </c>
      <c r="M722">
        <v>1142</v>
      </c>
      <c r="N722">
        <v>9907106</v>
      </c>
      <c r="O722">
        <v>20</v>
      </c>
      <c r="P722" t="s">
        <v>31</v>
      </c>
      <c r="Q722" s="8" t="str">
        <f t="shared" si="11"/>
        <v>Near Unicorn</v>
      </c>
    </row>
    <row r="723" spans="1:17">
      <c r="A723" t="s">
        <v>1516</v>
      </c>
      <c r="B723" t="s">
        <v>1517</v>
      </c>
      <c r="C723" t="s">
        <v>40</v>
      </c>
      <c r="D723" t="s">
        <v>68</v>
      </c>
      <c r="E723" t="s">
        <v>69</v>
      </c>
      <c r="F723">
        <v>2021</v>
      </c>
      <c r="G723" s="2">
        <v>45237</v>
      </c>
      <c r="H723" t="s">
        <v>23</v>
      </c>
      <c r="I723">
        <v>49328752</v>
      </c>
      <c r="J723">
        <v>837849567</v>
      </c>
      <c r="K723" t="s">
        <v>36</v>
      </c>
      <c r="L723">
        <v>6</v>
      </c>
      <c r="M723">
        <v>1089</v>
      </c>
      <c r="N723">
        <v>6577494</v>
      </c>
      <c r="O723">
        <v>40</v>
      </c>
      <c r="P723" t="s">
        <v>31</v>
      </c>
      <c r="Q723" s="8" t="str">
        <f t="shared" si="11"/>
        <v>Near Unicorn</v>
      </c>
    </row>
    <row r="724" spans="1:17">
      <c r="A724" t="s">
        <v>1518</v>
      </c>
      <c r="B724" t="s">
        <v>1519</v>
      </c>
      <c r="C724" t="s">
        <v>96</v>
      </c>
      <c r="D724" t="s">
        <v>88</v>
      </c>
      <c r="E724" t="s">
        <v>89</v>
      </c>
      <c r="F724">
        <v>2020</v>
      </c>
      <c r="G724" s="2">
        <v>45894</v>
      </c>
      <c r="H724" t="s">
        <v>29</v>
      </c>
      <c r="I724">
        <v>2910604</v>
      </c>
      <c r="J724">
        <v>79146613</v>
      </c>
      <c r="K724" t="s">
        <v>41</v>
      </c>
      <c r="L724">
        <v>12</v>
      </c>
      <c r="M724">
        <v>4542</v>
      </c>
      <c r="N724">
        <v>78738147</v>
      </c>
      <c r="O724">
        <v>2</v>
      </c>
      <c r="P724" t="s">
        <v>42</v>
      </c>
      <c r="Q724" s="8" t="str">
        <f t="shared" si="11"/>
        <v>Early Stage</v>
      </c>
    </row>
    <row r="725" spans="1:17">
      <c r="A725" t="s">
        <v>1520</v>
      </c>
      <c r="B725" t="s">
        <v>1521</v>
      </c>
      <c r="C725" t="s">
        <v>53</v>
      </c>
      <c r="D725" t="s">
        <v>145</v>
      </c>
      <c r="E725" t="s">
        <v>146</v>
      </c>
      <c r="F725">
        <v>2019</v>
      </c>
      <c r="G725" s="2">
        <v>46179</v>
      </c>
      <c r="H725" t="s">
        <v>77</v>
      </c>
      <c r="I725">
        <v>45045930</v>
      </c>
      <c r="J725">
        <v>978871979</v>
      </c>
      <c r="K725" t="s">
        <v>62</v>
      </c>
      <c r="L725">
        <v>13</v>
      </c>
      <c r="M725">
        <v>67</v>
      </c>
      <c r="N725">
        <v>50029190</v>
      </c>
      <c r="O725">
        <v>28</v>
      </c>
      <c r="P725" t="s">
        <v>23</v>
      </c>
      <c r="Q725" s="8" t="str">
        <f t="shared" si="11"/>
        <v>Near Unicorn</v>
      </c>
    </row>
    <row r="726" spans="1:17">
      <c r="A726" t="s">
        <v>1522</v>
      </c>
      <c r="B726" t="s">
        <v>1523</v>
      </c>
      <c r="C726" t="s">
        <v>26</v>
      </c>
      <c r="D726" t="s">
        <v>19</v>
      </c>
      <c r="E726" t="s">
        <v>20</v>
      </c>
      <c r="F726">
        <v>2022</v>
      </c>
      <c r="G726" s="2">
        <v>44285</v>
      </c>
      <c r="H726" t="s">
        <v>77</v>
      </c>
      <c r="I726">
        <v>34047019</v>
      </c>
      <c r="J726">
        <v>749566207</v>
      </c>
      <c r="K726" t="s">
        <v>30</v>
      </c>
      <c r="L726">
        <v>9</v>
      </c>
      <c r="M726">
        <v>4655</v>
      </c>
      <c r="N726">
        <v>71014807</v>
      </c>
      <c r="O726">
        <v>35</v>
      </c>
      <c r="P726" t="s">
        <v>31</v>
      </c>
      <c r="Q726" s="8" t="str">
        <f t="shared" si="11"/>
        <v>Early Stage</v>
      </c>
    </row>
    <row r="727" spans="1:17">
      <c r="A727" t="s">
        <v>1524</v>
      </c>
      <c r="B727" t="s">
        <v>1525</v>
      </c>
      <c r="C727" t="s">
        <v>45</v>
      </c>
      <c r="D727" t="s">
        <v>88</v>
      </c>
      <c r="E727" t="s">
        <v>163</v>
      </c>
      <c r="F727">
        <v>2014</v>
      </c>
      <c r="G727" s="2">
        <v>45278</v>
      </c>
      <c r="H727" t="s">
        <v>80</v>
      </c>
      <c r="I727">
        <v>15884890</v>
      </c>
      <c r="J727">
        <v>853007712</v>
      </c>
      <c r="K727" t="s">
        <v>140</v>
      </c>
      <c r="L727">
        <v>7</v>
      </c>
      <c r="M727">
        <v>4703</v>
      </c>
      <c r="N727">
        <v>27909298</v>
      </c>
      <c r="O727">
        <v>38</v>
      </c>
      <c r="P727" t="s">
        <v>31</v>
      </c>
      <c r="Q727" s="8" t="str">
        <f t="shared" si="11"/>
        <v>Near Unicorn</v>
      </c>
    </row>
    <row r="728" spans="1:17">
      <c r="A728" t="s">
        <v>1526</v>
      </c>
      <c r="B728" t="s">
        <v>1527</v>
      </c>
      <c r="C728" t="s">
        <v>18</v>
      </c>
      <c r="D728" t="s">
        <v>133</v>
      </c>
      <c r="E728" t="s">
        <v>134</v>
      </c>
      <c r="F728">
        <v>2016</v>
      </c>
      <c r="G728" s="2">
        <v>44621</v>
      </c>
      <c r="H728" t="s">
        <v>50</v>
      </c>
      <c r="I728">
        <v>4027744</v>
      </c>
      <c r="J728">
        <v>891840203</v>
      </c>
      <c r="K728" t="s">
        <v>22</v>
      </c>
      <c r="L728">
        <v>9</v>
      </c>
      <c r="M728">
        <v>3408</v>
      </c>
      <c r="N728">
        <v>21893807</v>
      </c>
      <c r="O728">
        <v>23</v>
      </c>
      <c r="P728" t="s">
        <v>37</v>
      </c>
      <c r="Q728" s="8" t="str">
        <f t="shared" si="11"/>
        <v>Near Unicorn</v>
      </c>
    </row>
    <row r="729" spans="1:17">
      <c r="A729" t="s">
        <v>1528</v>
      </c>
      <c r="B729" t="s">
        <v>1529</v>
      </c>
      <c r="C729" t="s">
        <v>67</v>
      </c>
      <c r="D729" t="s">
        <v>46</v>
      </c>
      <c r="E729" t="s">
        <v>46</v>
      </c>
      <c r="F729">
        <v>2024</v>
      </c>
      <c r="G729" s="2">
        <v>45767</v>
      </c>
      <c r="H729" t="s">
        <v>50</v>
      </c>
      <c r="I729">
        <v>23780511</v>
      </c>
      <c r="J729">
        <v>568753558</v>
      </c>
      <c r="K729" t="s">
        <v>30</v>
      </c>
      <c r="L729">
        <v>5</v>
      </c>
      <c r="M729">
        <v>257</v>
      </c>
      <c r="N729">
        <v>51580431</v>
      </c>
      <c r="O729">
        <v>20</v>
      </c>
      <c r="P729" t="s">
        <v>42</v>
      </c>
      <c r="Q729" s="8" t="str">
        <f t="shared" si="11"/>
        <v>Early Stage</v>
      </c>
    </row>
    <row r="730" spans="1:17">
      <c r="A730" t="s">
        <v>1530</v>
      </c>
      <c r="B730" t="s">
        <v>1531</v>
      </c>
      <c r="C730" t="s">
        <v>92</v>
      </c>
      <c r="D730" t="s">
        <v>133</v>
      </c>
      <c r="E730" t="s">
        <v>137</v>
      </c>
      <c r="F730">
        <v>2013</v>
      </c>
      <c r="G730" s="2">
        <v>45038</v>
      </c>
      <c r="H730" t="s">
        <v>80</v>
      </c>
      <c r="I730">
        <v>13115151</v>
      </c>
      <c r="J730">
        <v>527739248</v>
      </c>
      <c r="K730" t="s">
        <v>41</v>
      </c>
      <c r="L730">
        <v>1</v>
      </c>
      <c r="M730">
        <v>4305</v>
      </c>
      <c r="N730">
        <v>30393916</v>
      </c>
      <c r="O730">
        <v>37</v>
      </c>
      <c r="P730" t="s">
        <v>31</v>
      </c>
      <c r="Q730" s="8" t="str">
        <f t="shared" si="11"/>
        <v>Early Stage</v>
      </c>
    </row>
    <row r="731" spans="1:17">
      <c r="A731" t="s">
        <v>1532</v>
      </c>
      <c r="B731" t="s">
        <v>1533</v>
      </c>
      <c r="C731" t="s">
        <v>67</v>
      </c>
      <c r="D731" t="s">
        <v>72</v>
      </c>
      <c r="E731" t="s">
        <v>73</v>
      </c>
      <c r="F731">
        <v>2018</v>
      </c>
      <c r="G731" s="2">
        <v>44896</v>
      </c>
      <c r="H731" t="s">
        <v>29</v>
      </c>
      <c r="I731">
        <v>20794244</v>
      </c>
      <c r="J731">
        <v>521936677</v>
      </c>
      <c r="K731" t="s">
        <v>140</v>
      </c>
      <c r="L731">
        <v>15</v>
      </c>
      <c r="M731">
        <v>2358</v>
      </c>
      <c r="N731">
        <v>13942605</v>
      </c>
      <c r="O731">
        <v>38</v>
      </c>
      <c r="P731" t="s">
        <v>37</v>
      </c>
      <c r="Q731" s="8" t="str">
        <f t="shared" si="11"/>
        <v>Early Stage</v>
      </c>
    </row>
    <row r="732" spans="1:17">
      <c r="A732" t="s">
        <v>1534</v>
      </c>
      <c r="B732" t="s">
        <v>1535</v>
      </c>
      <c r="C732" t="s">
        <v>45</v>
      </c>
      <c r="D732" t="s">
        <v>54</v>
      </c>
      <c r="E732" t="s">
        <v>61</v>
      </c>
      <c r="F732">
        <v>2013</v>
      </c>
      <c r="G732" s="2">
        <v>45705</v>
      </c>
      <c r="H732" t="s">
        <v>80</v>
      </c>
      <c r="I732">
        <v>8608833</v>
      </c>
      <c r="J732">
        <v>402832705</v>
      </c>
      <c r="K732" t="s">
        <v>62</v>
      </c>
      <c r="L732">
        <v>12</v>
      </c>
      <c r="M732">
        <v>3618</v>
      </c>
      <c r="N732">
        <v>37747897</v>
      </c>
      <c r="O732">
        <v>34</v>
      </c>
      <c r="P732" t="s">
        <v>31</v>
      </c>
      <c r="Q732" s="8" t="str">
        <f t="shared" si="11"/>
        <v>Early Stage</v>
      </c>
    </row>
    <row r="733" spans="1:17">
      <c r="A733" t="s">
        <v>1536</v>
      </c>
      <c r="B733" t="s">
        <v>1537</v>
      </c>
      <c r="C733" t="s">
        <v>40</v>
      </c>
      <c r="D733" t="s">
        <v>68</v>
      </c>
      <c r="E733" t="s">
        <v>76</v>
      </c>
      <c r="F733">
        <v>2019</v>
      </c>
      <c r="G733" s="2">
        <v>44904</v>
      </c>
      <c r="H733" t="s">
        <v>80</v>
      </c>
      <c r="I733">
        <v>44095936</v>
      </c>
      <c r="J733">
        <v>949649310</v>
      </c>
      <c r="K733" t="s">
        <v>30</v>
      </c>
      <c r="L733">
        <v>14</v>
      </c>
      <c r="M733">
        <v>1762</v>
      </c>
      <c r="N733">
        <v>10220021</v>
      </c>
      <c r="O733">
        <v>18</v>
      </c>
      <c r="P733" t="s">
        <v>42</v>
      </c>
      <c r="Q733" s="8" t="str">
        <f t="shared" si="11"/>
        <v>Near Unicorn</v>
      </c>
    </row>
    <row r="734" spans="1:17">
      <c r="A734" t="s">
        <v>1538</v>
      </c>
      <c r="B734" t="s">
        <v>1539</v>
      </c>
      <c r="C734" t="s">
        <v>96</v>
      </c>
      <c r="D734" t="s">
        <v>88</v>
      </c>
      <c r="E734" t="s">
        <v>163</v>
      </c>
      <c r="F734">
        <v>2011</v>
      </c>
      <c r="G734" s="2">
        <v>45089</v>
      </c>
      <c r="H734" t="s">
        <v>21</v>
      </c>
      <c r="I734">
        <v>20725358</v>
      </c>
      <c r="J734">
        <v>639261852</v>
      </c>
      <c r="K734" t="s">
        <v>36</v>
      </c>
      <c r="L734">
        <v>3</v>
      </c>
      <c r="M734">
        <v>2855</v>
      </c>
      <c r="N734">
        <v>87316400</v>
      </c>
      <c r="O734">
        <v>11</v>
      </c>
      <c r="P734" t="s">
        <v>31</v>
      </c>
      <c r="Q734" s="8" t="str">
        <f t="shared" si="11"/>
        <v>Early Stage</v>
      </c>
    </row>
    <row r="735" spans="1:17">
      <c r="A735" t="s">
        <v>1540</v>
      </c>
      <c r="B735" t="s">
        <v>1541</v>
      </c>
      <c r="C735" t="s">
        <v>92</v>
      </c>
      <c r="D735" t="s">
        <v>88</v>
      </c>
      <c r="E735" t="s">
        <v>163</v>
      </c>
      <c r="F735">
        <v>2019</v>
      </c>
      <c r="G735" s="2">
        <v>44714</v>
      </c>
      <c r="H735" t="s">
        <v>77</v>
      </c>
      <c r="I735">
        <v>46174137</v>
      </c>
      <c r="J735">
        <v>15381606</v>
      </c>
      <c r="K735" t="s">
        <v>22</v>
      </c>
      <c r="L735">
        <v>8</v>
      </c>
      <c r="M735">
        <v>756</v>
      </c>
      <c r="N735">
        <v>29498197</v>
      </c>
      <c r="O735">
        <v>8</v>
      </c>
      <c r="P735" t="s">
        <v>23</v>
      </c>
      <c r="Q735" s="8" t="str">
        <f t="shared" si="11"/>
        <v>Early Stage</v>
      </c>
    </row>
    <row r="736" spans="1:17">
      <c r="A736" t="s">
        <v>1542</v>
      </c>
      <c r="B736" t="s">
        <v>1543</v>
      </c>
      <c r="C736" t="s">
        <v>49</v>
      </c>
      <c r="D736" t="s">
        <v>46</v>
      </c>
      <c r="E736" t="s">
        <v>46</v>
      </c>
      <c r="F736">
        <v>2015</v>
      </c>
      <c r="G736" s="2">
        <v>44746</v>
      </c>
      <c r="H736" t="s">
        <v>50</v>
      </c>
      <c r="I736">
        <v>45321307</v>
      </c>
      <c r="J736">
        <v>359746504</v>
      </c>
      <c r="K736" t="s">
        <v>22</v>
      </c>
      <c r="L736">
        <v>2</v>
      </c>
      <c r="M736">
        <v>215</v>
      </c>
      <c r="N736">
        <v>76412247</v>
      </c>
      <c r="O736">
        <v>2</v>
      </c>
      <c r="P736" t="s">
        <v>42</v>
      </c>
      <c r="Q736" s="8" t="str">
        <f t="shared" si="11"/>
        <v>Early Stage</v>
      </c>
    </row>
    <row r="737" spans="1:17">
      <c r="A737" t="s">
        <v>1544</v>
      </c>
      <c r="B737" t="s">
        <v>1545</v>
      </c>
      <c r="C737" t="s">
        <v>18</v>
      </c>
      <c r="D737" t="s">
        <v>88</v>
      </c>
      <c r="E737" t="s">
        <v>89</v>
      </c>
      <c r="F737">
        <v>2021</v>
      </c>
      <c r="G737" s="2">
        <v>44822</v>
      </c>
      <c r="H737" t="s">
        <v>23</v>
      </c>
      <c r="I737">
        <v>13263889</v>
      </c>
      <c r="J737">
        <v>342835637</v>
      </c>
      <c r="K737" t="s">
        <v>41</v>
      </c>
      <c r="L737">
        <v>8</v>
      </c>
      <c r="M737">
        <v>2108</v>
      </c>
      <c r="N737">
        <v>91068276</v>
      </c>
      <c r="O737">
        <v>23</v>
      </c>
      <c r="P737" t="s">
        <v>31</v>
      </c>
      <c r="Q737" s="8" t="str">
        <f t="shared" si="11"/>
        <v>Early Stage</v>
      </c>
    </row>
    <row r="738" spans="1:17">
      <c r="A738" t="s">
        <v>1546</v>
      </c>
      <c r="B738" t="s">
        <v>1547</v>
      </c>
      <c r="C738" t="s">
        <v>18</v>
      </c>
      <c r="D738" t="s">
        <v>34</v>
      </c>
      <c r="E738" t="s">
        <v>35</v>
      </c>
      <c r="F738">
        <v>2023</v>
      </c>
      <c r="G738" s="2">
        <v>45019</v>
      </c>
      <c r="H738" t="s">
        <v>29</v>
      </c>
      <c r="I738">
        <v>26936926</v>
      </c>
      <c r="J738">
        <v>203680478</v>
      </c>
      <c r="K738" t="s">
        <v>140</v>
      </c>
      <c r="L738">
        <v>12</v>
      </c>
      <c r="M738">
        <v>3557</v>
      </c>
      <c r="N738">
        <v>45569326</v>
      </c>
      <c r="O738">
        <v>3</v>
      </c>
      <c r="P738" t="s">
        <v>37</v>
      </c>
      <c r="Q738" s="8" t="str">
        <f t="shared" si="11"/>
        <v>Early Stage</v>
      </c>
    </row>
    <row r="739" spans="1:17">
      <c r="A739" t="s">
        <v>1548</v>
      </c>
      <c r="B739" t="s">
        <v>1549</v>
      </c>
      <c r="C739" t="s">
        <v>92</v>
      </c>
      <c r="D739" t="s">
        <v>88</v>
      </c>
      <c r="E739" t="s">
        <v>163</v>
      </c>
      <c r="F739">
        <v>2011</v>
      </c>
      <c r="G739" s="2">
        <v>45166</v>
      </c>
      <c r="H739" t="s">
        <v>93</v>
      </c>
      <c r="I739">
        <v>31487692</v>
      </c>
      <c r="J739">
        <v>624538222</v>
      </c>
      <c r="K739" t="s">
        <v>36</v>
      </c>
      <c r="L739">
        <v>13</v>
      </c>
      <c r="M739">
        <v>2029</v>
      </c>
      <c r="N739">
        <v>70145004</v>
      </c>
      <c r="O739">
        <v>33</v>
      </c>
      <c r="P739" t="s">
        <v>42</v>
      </c>
      <c r="Q739" s="8" t="str">
        <f t="shared" si="11"/>
        <v>Early Stage</v>
      </c>
    </row>
    <row r="740" spans="1:17">
      <c r="A740" t="s">
        <v>1550</v>
      </c>
      <c r="B740" t="s">
        <v>1551</v>
      </c>
      <c r="C740" t="s">
        <v>45</v>
      </c>
      <c r="D740" t="s">
        <v>133</v>
      </c>
      <c r="E740" t="s">
        <v>180</v>
      </c>
      <c r="F740">
        <v>2016</v>
      </c>
      <c r="G740" s="2">
        <v>44618</v>
      </c>
      <c r="H740" t="s">
        <v>29</v>
      </c>
      <c r="I740">
        <v>4493508</v>
      </c>
      <c r="J740">
        <v>565357928</v>
      </c>
      <c r="K740" t="s">
        <v>36</v>
      </c>
      <c r="L740">
        <v>5</v>
      </c>
      <c r="M740">
        <v>1384</v>
      </c>
      <c r="N740">
        <v>19665674</v>
      </c>
      <c r="O740">
        <v>21</v>
      </c>
      <c r="P740" t="s">
        <v>42</v>
      </c>
      <c r="Q740" s="8" t="str">
        <f t="shared" si="11"/>
        <v>Early Stage</v>
      </c>
    </row>
    <row r="741" spans="1:17">
      <c r="A741" t="s">
        <v>1552</v>
      </c>
      <c r="B741" t="s">
        <v>1553</v>
      </c>
      <c r="C741" t="s">
        <v>40</v>
      </c>
      <c r="D741" t="s">
        <v>34</v>
      </c>
      <c r="E741" t="s">
        <v>35</v>
      </c>
      <c r="F741">
        <v>2017</v>
      </c>
      <c r="G741" s="2">
        <v>46040</v>
      </c>
      <c r="H741" t="s">
        <v>23</v>
      </c>
      <c r="I741">
        <v>16834557</v>
      </c>
      <c r="J741">
        <v>856205666</v>
      </c>
      <c r="K741" t="s">
        <v>114</v>
      </c>
      <c r="L741">
        <v>12</v>
      </c>
      <c r="M741">
        <v>1517</v>
      </c>
      <c r="N741">
        <v>30021427</v>
      </c>
      <c r="O741">
        <v>23</v>
      </c>
      <c r="P741" t="s">
        <v>42</v>
      </c>
      <c r="Q741" s="8" t="str">
        <f t="shared" si="11"/>
        <v>Near Unicorn</v>
      </c>
    </row>
    <row r="742" spans="1:17">
      <c r="A742" t="s">
        <v>1554</v>
      </c>
      <c r="B742" t="s">
        <v>1555</v>
      </c>
      <c r="C742" t="s">
        <v>26</v>
      </c>
      <c r="D742" t="s">
        <v>145</v>
      </c>
      <c r="E742" t="s">
        <v>146</v>
      </c>
      <c r="F742">
        <v>2012</v>
      </c>
      <c r="G742" s="2">
        <v>44846</v>
      </c>
      <c r="H742" t="s">
        <v>80</v>
      </c>
      <c r="I742">
        <v>5388570</v>
      </c>
      <c r="J742">
        <v>610964318</v>
      </c>
      <c r="K742" t="s">
        <v>149</v>
      </c>
      <c r="L742">
        <v>4</v>
      </c>
      <c r="M742">
        <v>3181</v>
      </c>
      <c r="N742">
        <v>64484302</v>
      </c>
      <c r="O742">
        <v>32</v>
      </c>
      <c r="P742" t="s">
        <v>23</v>
      </c>
      <c r="Q742" s="8" t="str">
        <f t="shared" si="11"/>
        <v>Early Stage</v>
      </c>
    </row>
    <row r="743" spans="1:17">
      <c r="A743" t="s">
        <v>1556</v>
      </c>
      <c r="B743" t="s">
        <v>1557</v>
      </c>
      <c r="C743" t="s">
        <v>67</v>
      </c>
      <c r="D743" t="s">
        <v>34</v>
      </c>
      <c r="E743" t="s">
        <v>35</v>
      </c>
      <c r="F743">
        <v>2017</v>
      </c>
      <c r="G743" s="2">
        <v>44906</v>
      </c>
      <c r="H743" t="s">
        <v>50</v>
      </c>
      <c r="I743">
        <v>7967302</v>
      </c>
      <c r="J743">
        <v>327638926</v>
      </c>
      <c r="K743" t="s">
        <v>140</v>
      </c>
      <c r="L743">
        <v>11</v>
      </c>
      <c r="M743">
        <v>3902</v>
      </c>
      <c r="N743">
        <v>86712091</v>
      </c>
      <c r="O743">
        <v>28</v>
      </c>
      <c r="P743" t="s">
        <v>23</v>
      </c>
      <c r="Q743" s="8" t="str">
        <f t="shared" si="11"/>
        <v>Early Stage</v>
      </c>
    </row>
    <row r="744" spans="1:17">
      <c r="A744" t="s">
        <v>1558</v>
      </c>
      <c r="B744" t="s">
        <v>1559</v>
      </c>
      <c r="C744" t="s">
        <v>40</v>
      </c>
      <c r="D744" t="s">
        <v>145</v>
      </c>
      <c r="E744" t="s">
        <v>146</v>
      </c>
      <c r="F744">
        <v>2024</v>
      </c>
      <c r="G744" s="2">
        <v>46007</v>
      </c>
      <c r="H744" t="s">
        <v>93</v>
      </c>
      <c r="I744">
        <v>2407456</v>
      </c>
      <c r="J744">
        <v>679757184</v>
      </c>
      <c r="K744" t="s">
        <v>149</v>
      </c>
      <c r="L744">
        <v>15</v>
      </c>
      <c r="M744">
        <v>13</v>
      </c>
      <c r="N744">
        <v>68732980</v>
      </c>
      <c r="O744">
        <v>11</v>
      </c>
      <c r="P744" t="s">
        <v>23</v>
      </c>
      <c r="Q744" s="8" t="str">
        <f t="shared" si="11"/>
        <v>Early Stage</v>
      </c>
    </row>
    <row r="745" spans="1:17">
      <c r="A745" t="s">
        <v>1560</v>
      </c>
      <c r="B745" t="s">
        <v>1561</v>
      </c>
      <c r="C745" t="s">
        <v>53</v>
      </c>
      <c r="D745" t="s">
        <v>72</v>
      </c>
      <c r="E745" t="s">
        <v>101</v>
      </c>
      <c r="F745">
        <v>2024</v>
      </c>
      <c r="G745" s="2">
        <v>46023</v>
      </c>
      <c r="H745" t="s">
        <v>93</v>
      </c>
      <c r="I745">
        <v>17182133</v>
      </c>
      <c r="J745">
        <v>242294784</v>
      </c>
      <c r="K745" t="s">
        <v>30</v>
      </c>
      <c r="L745">
        <v>8</v>
      </c>
      <c r="M745">
        <v>1090</v>
      </c>
      <c r="N745">
        <v>14454350</v>
      </c>
      <c r="O745">
        <v>32</v>
      </c>
      <c r="P745" t="s">
        <v>37</v>
      </c>
      <c r="Q745" s="8" t="str">
        <f t="shared" si="11"/>
        <v>Early Stage</v>
      </c>
    </row>
    <row r="746" spans="1:17">
      <c r="A746" t="s">
        <v>1562</v>
      </c>
      <c r="B746" t="s">
        <v>1563</v>
      </c>
      <c r="C746" t="s">
        <v>96</v>
      </c>
      <c r="D746" t="s">
        <v>27</v>
      </c>
      <c r="E746" t="s">
        <v>83</v>
      </c>
      <c r="F746">
        <v>2016</v>
      </c>
      <c r="G746" s="2">
        <v>46004</v>
      </c>
      <c r="H746" t="s">
        <v>93</v>
      </c>
      <c r="I746">
        <v>33609338</v>
      </c>
      <c r="J746">
        <v>232581499</v>
      </c>
      <c r="K746" t="s">
        <v>149</v>
      </c>
      <c r="L746">
        <v>5</v>
      </c>
      <c r="M746">
        <v>241</v>
      </c>
      <c r="N746">
        <v>96274475</v>
      </c>
      <c r="O746">
        <v>29</v>
      </c>
      <c r="P746" t="s">
        <v>23</v>
      </c>
      <c r="Q746" s="8" t="str">
        <f t="shared" si="11"/>
        <v>Early Stage</v>
      </c>
    </row>
    <row r="747" spans="1:17">
      <c r="A747" t="s">
        <v>1564</v>
      </c>
      <c r="B747" t="s">
        <v>1565</v>
      </c>
      <c r="C747" t="s">
        <v>96</v>
      </c>
      <c r="D747" t="s">
        <v>54</v>
      </c>
      <c r="E747" t="s">
        <v>55</v>
      </c>
      <c r="F747">
        <v>2014</v>
      </c>
      <c r="G747" s="2">
        <v>46182</v>
      </c>
      <c r="H747" t="s">
        <v>93</v>
      </c>
      <c r="I747">
        <v>15125780</v>
      </c>
      <c r="J747">
        <v>65450032</v>
      </c>
      <c r="K747" t="s">
        <v>62</v>
      </c>
      <c r="L747">
        <v>10</v>
      </c>
      <c r="M747">
        <v>314</v>
      </c>
      <c r="N747">
        <v>13953611</v>
      </c>
      <c r="O747">
        <v>4</v>
      </c>
      <c r="P747" t="s">
        <v>31</v>
      </c>
      <c r="Q747" s="8" t="str">
        <f t="shared" si="11"/>
        <v>Early Stage</v>
      </c>
    </row>
    <row r="748" spans="1:17">
      <c r="A748" t="s">
        <v>1566</v>
      </c>
      <c r="B748" t="s">
        <v>1567</v>
      </c>
      <c r="C748" t="s">
        <v>40</v>
      </c>
      <c r="D748" t="s">
        <v>68</v>
      </c>
      <c r="E748" t="s">
        <v>69</v>
      </c>
      <c r="F748">
        <v>2022</v>
      </c>
      <c r="G748" s="2">
        <v>45613</v>
      </c>
      <c r="H748" t="s">
        <v>21</v>
      </c>
      <c r="I748">
        <v>17962182</v>
      </c>
      <c r="J748">
        <v>468694825</v>
      </c>
      <c r="K748" t="s">
        <v>41</v>
      </c>
      <c r="L748">
        <v>3</v>
      </c>
      <c r="M748">
        <v>4677</v>
      </c>
      <c r="N748">
        <v>21228547</v>
      </c>
      <c r="O748">
        <v>2</v>
      </c>
      <c r="P748" t="s">
        <v>37</v>
      </c>
      <c r="Q748" s="8" t="str">
        <f t="shared" si="11"/>
        <v>Early Stage</v>
      </c>
    </row>
    <row r="749" spans="1:17">
      <c r="A749" t="s">
        <v>1568</v>
      </c>
      <c r="B749" t="s">
        <v>1569</v>
      </c>
      <c r="C749" t="s">
        <v>26</v>
      </c>
      <c r="D749" t="s">
        <v>19</v>
      </c>
      <c r="E749" t="s">
        <v>20</v>
      </c>
      <c r="F749">
        <v>2012</v>
      </c>
      <c r="G749" s="2">
        <v>46034</v>
      </c>
      <c r="H749" t="s">
        <v>29</v>
      </c>
      <c r="I749">
        <v>17894854</v>
      </c>
      <c r="J749">
        <v>49253147</v>
      </c>
      <c r="K749" t="s">
        <v>149</v>
      </c>
      <c r="L749">
        <v>12</v>
      </c>
      <c r="M749">
        <v>3928</v>
      </c>
      <c r="N749">
        <v>86124806</v>
      </c>
      <c r="O749">
        <v>1</v>
      </c>
      <c r="P749" t="s">
        <v>23</v>
      </c>
      <c r="Q749" s="8" t="str">
        <f t="shared" si="11"/>
        <v>Early Stage</v>
      </c>
    </row>
    <row r="750" spans="1:17">
      <c r="A750" t="s">
        <v>1570</v>
      </c>
      <c r="B750" t="s">
        <v>1571</v>
      </c>
      <c r="C750" t="s">
        <v>40</v>
      </c>
      <c r="D750" t="s">
        <v>88</v>
      </c>
      <c r="E750" t="s">
        <v>163</v>
      </c>
      <c r="F750">
        <v>2018</v>
      </c>
      <c r="G750" s="2">
        <v>45207</v>
      </c>
      <c r="H750" t="s">
        <v>93</v>
      </c>
      <c r="I750">
        <v>7854821</v>
      </c>
      <c r="J750">
        <v>354307107</v>
      </c>
      <c r="K750" t="s">
        <v>114</v>
      </c>
      <c r="L750">
        <v>5</v>
      </c>
      <c r="M750">
        <v>705</v>
      </c>
      <c r="N750">
        <v>89653111</v>
      </c>
      <c r="O750">
        <v>37</v>
      </c>
      <c r="P750" t="s">
        <v>42</v>
      </c>
      <c r="Q750" s="8" t="str">
        <f t="shared" si="11"/>
        <v>Early Stage</v>
      </c>
    </row>
    <row r="751" spans="1:17">
      <c r="A751" t="s">
        <v>1572</v>
      </c>
      <c r="B751" t="s">
        <v>1573</v>
      </c>
      <c r="C751" t="s">
        <v>53</v>
      </c>
      <c r="D751" t="s">
        <v>88</v>
      </c>
      <c r="E751" t="s">
        <v>163</v>
      </c>
      <c r="F751">
        <v>2013</v>
      </c>
      <c r="G751" s="2">
        <v>45855</v>
      </c>
      <c r="H751" t="s">
        <v>50</v>
      </c>
      <c r="I751">
        <v>25973678</v>
      </c>
      <c r="J751">
        <v>271992218</v>
      </c>
      <c r="K751" t="s">
        <v>149</v>
      </c>
      <c r="L751">
        <v>15</v>
      </c>
      <c r="M751">
        <v>653</v>
      </c>
      <c r="N751">
        <v>78011883</v>
      </c>
      <c r="O751">
        <v>22</v>
      </c>
      <c r="P751" t="s">
        <v>31</v>
      </c>
      <c r="Q751" s="8" t="str">
        <f t="shared" si="11"/>
        <v>Early Stage</v>
      </c>
    </row>
    <row r="752" spans="1:17">
      <c r="A752" t="s">
        <v>1574</v>
      </c>
      <c r="B752" t="s">
        <v>1575</v>
      </c>
      <c r="C752" t="s">
        <v>53</v>
      </c>
      <c r="D752" t="s">
        <v>133</v>
      </c>
      <c r="E752" t="s">
        <v>185</v>
      </c>
      <c r="F752">
        <v>2011</v>
      </c>
      <c r="G752" s="2">
        <v>45792</v>
      </c>
      <c r="H752" t="s">
        <v>77</v>
      </c>
      <c r="I752">
        <v>11797586</v>
      </c>
      <c r="J752">
        <v>579718198</v>
      </c>
      <c r="K752" t="s">
        <v>140</v>
      </c>
      <c r="L752">
        <v>6</v>
      </c>
      <c r="M752">
        <v>1469</v>
      </c>
      <c r="N752">
        <v>74034273</v>
      </c>
      <c r="O752">
        <v>29</v>
      </c>
      <c r="P752" t="s">
        <v>23</v>
      </c>
      <c r="Q752" s="8" t="str">
        <f t="shared" si="11"/>
        <v>Early Stage</v>
      </c>
    </row>
    <row r="753" spans="1:17">
      <c r="A753" t="s">
        <v>1576</v>
      </c>
      <c r="B753" t="s">
        <v>1577</v>
      </c>
      <c r="C753" t="s">
        <v>92</v>
      </c>
      <c r="D753" t="s">
        <v>145</v>
      </c>
      <c r="E753" t="s">
        <v>160</v>
      </c>
      <c r="F753">
        <v>2021</v>
      </c>
      <c r="G753" s="2">
        <v>45580</v>
      </c>
      <c r="H753" t="s">
        <v>77</v>
      </c>
      <c r="I753">
        <v>32117639</v>
      </c>
      <c r="J753">
        <v>716200586</v>
      </c>
      <c r="K753" t="s">
        <v>30</v>
      </c>
      <c r="L753">
        <v>8</v>
      </c>
      <c r="M753">
        <v>304</v>
      </c>
      <c r="N753">
        <v>51865458</v>
      </c>
      <c r="O753">
        <v>1</v>
      </c>
      <c r="P753" t="s">
        <v>37</v>
      </c>
      <c r="Q753" s="8" t="str">
        <f t="shared" si="11"/>
        <v>Early Stage</v>
      </c>
    </row>
    <row r="754" spans="1:17">
      <c r="A754" t="s">
        <v>1578</v>
      </c>
      <c r="B754" t="s">
        <v>1579</v>
      </c>
      <c r="C754" t="s">
        <v>60</v>
      </c>
      <c r="D754" t="s">
        <v>54</v>
      </c>
      <c r="E754" t="s">
        <v>61</v>
      </c>
      <c r="F754">
        <v>2013</v>
      </c>
      <c r="G754" s="2">
        <v>44698</v>
      </c>
      <c r="H754" t="s">
        <v>29</v>
      </c>
      <c r="I754">
        <v>6762469</v>
      </c>
      <c r="J754">
        <v>264519820</v>
      </c>
      <c r="K754" t="s">
        <v>62</v>
      </c>
      <c r="L754">
        <v>10</v>
      </c>
      <c r="M754">
        <v>3371</v>
      </c>
      <c r="N754">
        <v>22897022</v>
      </c>
      <c r="O754">
        <v>38</v>
      </c>
      <c r="P754" t="s">
        <v>23</v>
      </c>
      <c r="Q754" s="8" t="str">
        <f t="shared" si="11"/>
        <v>Early Stage</v>
      </c>
    </row>
    <row r="755" spans="1:17">
      <c r="A755" t="s">
        <v>1580</v>
      </c>
      <c r="B755" t="s">
        <v>1581</v>
      </c>
      <c r="C755" t="s">
        <v>96</v>
      </c>
      <c r="D755" t="s">
        <v>133</v>
      </c>
      <c r="E755" t="s">
        <v>137</v>
      </c>
      <c r="F755">
        <v>2012</v>
      </c>
      <c r="G755" s="2">
        <v>45705</v>
      </c>
      <c r="H755" t="s">
        <v>23</v>
      </c>
      <c r="I755">
        <v>45030607</v>
      </c>
      <c r="J755">
        <v>591653497</v>
      </c>
      <c r="K755" t="s">
        <v>114</v>
      </c>
      <c r="L755">
        <v>5</v>
      </c>
      <c r="M755">
        <v>3130</v>
      </c>
      <c r="N755">
        <v>59045834</v>
      </c>
      <c r="O755">
        <v>4</v>
      </c>
      <c r="P755" t="s">
        <v>23</v>
      </c>
      <c r="Q755" s="8" t="str">
        <f t="shared" si="11"/>
        <v>Early Stage</v>
      </c>
    </row>
    <row r="756" spans="1:17">
      <c r="A756" t="s">
        <v>1582</v>
      </c>
      <c r="B756" t="s">
        <v>1583</v>
      </c>
      <c r="C756" t="s">
        <v>45</v>
      </c>
      <c r="D756" t="s">
        <v>68</v>
      </c>
      <c r="E756" t="s">
        <v>76</v>
      </c>
      <c r="F756">
        <v>2010</v>
      </c>
      <c r="G756" s="2">
        <v>45640</v>
      </c>
      <c r="H756" t="s">
        <v>77</v>
      </c>
      <c r="I756">
        <v>33245930</v>
      </c>
      <c r="J756">
        <v>251072621</v>
      </c>
      <c r="K756" t="s">
        <v>140</v>
      </c>
      <c r="L756">
        <v>11</v>
      </c>
      <c r="M756">
        <v>2308</v>
      </c>
      <c r="N756">
        <v>96479303</v>
      </c>
      <c r="O756">
        <v>29</v>
      </c>
      <c r="P756" t="s">
        <v>31</v>
      </c>
      <c r="Q756" s="8" t="str">
        <f t="shared" si="11"/>
        <v>Early Stage</v>
      </c>
    </row>
    <row r="757" spans="1:17">
      <c r="A757" t="s">
        <v>1584</v>
      </c>
      <c r="B757" t="s">
        <v>1585</v>
      </c>
      <c r="C757" t="s">
        <v>18</v>
      </c>
      <c r="D757" t="s">
        <v>34</v>
      </c>
      <c r="E757" t="s">
        <v>35</v>
      </c>
      <c r="F757">
        <v>2021</v>
      </c>
      <c r="G757" s="2">
        <v>45136</v>
      </c>
      <c r="H757" t="s">
        <v>21</v>
      </c>
      <c r="I757">
        <v>5963550</v>
      </c>
      <c r="J757">
        <v>209139821</v>
      </c>
      <c r="K757" t="s">
        <v>140</v>
      </c>
      <c r="L757">
        <v>9</v>
      </c>
      <c r="M757">
        <v>3621</v>
      </c>
      <c r="N757">
        <v>15109243</v>
      </c>
      <c r="O757">
        <v>27</v>
      </c>
      <c r="P757" t="s">
        <v>31</v>
      </c>
      <c r="Q757" s="8" t="str">
        <f t="shared" si="11"/>
        <v>Early Stage</v>
      </c>
    </row>
    <row r="758" spans="1:17">
      <c r="A758" t="s">
        <v>1586</v>
      </c>
      <c r="B758" t="s">
        <v>1587</v>
      </c>
      <c r="C758" t="s">
        <v>53</v>
      </c>
      <c r="D758" t="s">
        <v>46</v>
      </c>
      <c r="E758" t="s">
        <v>46</v>
      </c>
      <c r="F758">
        <v>2020</v>
      </c>
      <c r="G758" s="2">
        <v>44401</v>
      </c>
      <c r="H758" t="s">
        <v>29</v>
      </c>
      <c r="I758">
        <v>19890873</v>
      </c>
      <c r="J758">
        <v>202176450</v>
      </c>
      <c r="K758" t="s">
        <v>30</v>
      </c>
      <c r="L758">
        <v>7</v>
      </c>
      <c r="M758">
        <v>3312</v>
      </c>
      <c r="N758">
        <v>23936020</v>
      </c>
      <c r="O758">
        <v>22</v>
      </c>
      <c r="P758" t="s">
        <v>31</v>
      </c>
      <c r="Q758" s="8" t="str">
        <f t="shared" si="11"/>
        <v>Early Stage</v>
      </c>
    </row>
    <row r="759" spans="1:17">
      <c r="A759" t="s">
        <v>1588</v>
      </c>
      <c r="B759" t="s">
        <v>1589</v>
      </c>
      <c r="C759" t="s">
        <v>26</v>
      </c>
      <c r="D759" t="s">
        <v>27</v>
      </c>
      <c r="E759" t="s">
        <v>83</v>
      </c>
      <c r="F759">
        <v>2013</v>
      </c>
      <c r="G759" s="2">
        <v>45781</v>
      </c>
      <c r="H759" t="s">
        <v>77</v>
      </c>
      <c r="I759">
        <v>34654104</v>
      </c>
      <c r="J759">
        <v>826918391</v>
      </c>
      <c r="K759" t="s">
        <v>41</v>
      </c>
      <c r="L759">
        <v>9</v>
      </c>
      <c r="M759">
        <v>3419</v>
      </c>
      <c r="N759">
        <v>64876823</v>
      </c>
      <c r="O759">
        <v>22</v>
      </c>
      <c r="P759" t="s">
        <v>23</v>
      </c>
      <c r="Q759" s="8" t="str">
        <f t="shared" si="11"/>
        <v>Near Unicorn</v>
      </c>
    </row>
    <row r="760" spans="1:17">
      <c r="A760" t="s">
        <v>1590</v>
      </c>
      <c r="B760" t="s">
        <v>1591</v>
      </c>
      <c r="C760" t="s">
        <v>40</v>
      </c>
      <c r="D760" t="s">
        <v>34</v>
      </c>
      <c r="E760" t="s">
        <v>35</v>
      </c>
      <c r="F760">
        <v>2024</v>
      </c>
      <c r="G760" s="2">
        <v>44664</v>
      </c>
      <c r="H760" t="s">
        <v>80</v>
      </c>
      <c r="I760">
        <v>1761980</v>
      </c>
      <c r="J760">
        <v>782764933</v>
      </c>
      <c r="K760" t="s">
        <v>30</v>
      </c>
      <c r="L760">
        <v>1</v>
      </c>
      <c r="M760">
        <v>1620</v>
      </c>
      <c r="N760">
        <v>54501802</v>
      </c>
      <c r="O760">
        <v>26</v>
      </c>
      <c r="P760" t="s">
        <v>42</v>
      </c>
      <c r="Q760" s="8" t="str">
        <f t="shared" si="11"/>
        <v>Early Stage</v>
      </c>
    </row>
    <row r="761" spans="1:17">
      <c r="A761" t="s">
        <v>1592</v>
      </c>
      <c r="B761" t="s">
        <v>1593</v>
      </c>
      <c r="C761" t="s">
        <v>26</v>
      </c>
      <c r="D761" t="s">
        <v>27</v>
      </c>
      <c r="E761" t="s">
        <v>229</v>
      </c>
      <c r="F761">
        <v>2024</v>
      </c>
      <c r="G761" s="2">
        <v>45242</v>
      </c>
      <c r="H761" t="s">
        <v>80</v>
      </c>
      <c r="I761">
        <v>40353561</v>
      </c>
      <c r="J761">
        <v>464862200</v>
      </c>
      <c r="K761" t="s">
        <v>41</v>
      </c>
      <c r="L761">
        <v>1</v>
      </c>
      <c r="M761">
        <v>182</v>
      </c>
      <c r="N761">
        <v>86270679</v>
      </c>
      <c r="O761">
        <v>21</v>
      </c>
      <c r="P761" t="s">
        <v>23</v>
      </c>
      <c r="Q761" s="8" t="str">
        <f t="shared" si="11"/>
        <v>Early Stage</v>
      </c>
    </row>
    <row r="762" spans="1:17">
      <c r="A762" t="s">
        <v>1594</v>
      </c>
      <c r="B762" t="s">
        <v>1595</v>
      </c>
      <c r="C762" t="s">
        <v>49</v>
      </c>
      <c r="D762" t="s">
        <v>34</v>
      </c>
      <c r="E762" t="s">
        <v>35</v>
      </c>
      <c r="F762">
        <v>2010</v>
      </c>
      <c r="G762" s="2">
        <v>44217</v>
      </c>
      <c r="H762" t="s">
        <v>80</v>
      </c>
      <c r="I762">
        <v>20187323</v>
      </c>
      <c r="J762">
        <v>953705251</v>
      </c>
      <c r="K762" t="s">
        <v>140</v>
      </c>
      <c r="L762">
        <v>10</v>
      </c>
      <c r="M762">
        <v>4103</v>
      </c>
      <c r="N762">
        <v>88655082</v>
      </c>
      <c r="O762">
        <v>35</v>
      </c>
      <c r="P762" t="s">
        <v>31</v>
      </c>
      <c r="Q762" s="8" t="str">
        <f t="shared" si="11"/>
        <v>Near Unicorn</v>
      </c>
    </row>
    <row r="763" spans="1:17">
      <c r="A763" t="s">
        <v>1596</v>
      </c>
      <c r="B763" t="s">
        <v>1597</v>
      </c>
      <c r="C763" t="s">
        <v>60</v>
      </c>
      <c r="D763" t="s">
        <v>88</v>
      </c>
      <c r="E763" t="s">
        <v>89</v>
      </c>
      <c r="F763">
        <v>2018</v>
      </c>
      <c r="G763" s="2">
        <v>45076</v>
      </c>
      <c r="H763" t="s">
        <v>50</v>
      </c>
      <c r="I763">
        <v>15111690</v>
      </c>
      <c r="J763">
        <v>390613110</v>
      </c>
      <c r="K763" t="s">
        <v>140</v>
      </c>
      <c r="L763">
        <v>1</v>
      </c>
      <c r="M763">
        <v>4277</v>
      </c>
      <c r="N763">
        <v>78153293</v>
      </c>
      <c r="O763">
        <v>35</v>
      </c>
      <c r="P763" t="s">
        <v>37</v>
      </c>
      <c r="Q763" s="8" t="str">
        <f t="shared" si="11"/>
        <v>Early Stage</v>
      </c>
    </row>
    <row r="764" spans="1:17">
      <c r="A764" t="s">
        <v>1598</v>
      </c>
      <c r="B764" t="s">
        <v>1599</v>
      </c>
      <c r="C764" t="s">
        <v>53</v>
      </c>
      <c r="D764" t="s">
        <v>19</v>
      </c>
      <c r="E764" t="s">
        <v>20</v>
      </c>
      <c r="F764">
        <v>2015</v>
      </c>
      <c r="G764" s="2">
        <v>44495</v>
      </c>
      <c r="H764" t="s">
        <v>21</v>
      </c>
      <c r="I764">
        <v>10830670</v>
      </c>
      <c r="J764">
        <v>283887657</v>
      </c>
      <c r="K764" t="s">
        <v>22</v>
      </c>
      <c r="L764">
        <v>8</v>
      </c>
      <c r="M764">
        <v>3720</v>
      </c>
      <c r="N764">
        <v>23087053</v>
      </c>
      <c r="O764">
        <v>40</v>
      </c>
      <c r="P764" t="s">
        <v>42</v>
      </c>
      <c r="Q764" s="8" t="str">
        <f t="shared" si="11"/>
        <v>Early Stage</v>
      </c>
    </row>
    <row r="765" spans="1:17">
      <c r="A765" t="s">
        <v>1600</v>
      </c>
      <c r="B765" t="s">
        <v>1601</v>
      </c>
      <c r="C765" t="s">
        <v>92</v>
      </c>
      <c r="D765" t="s">
        <v>34</v>
      </c>
      <c r="E765" t="s">
        <v>35</v>
      </c>
      <c r="F765">
        <v>2015</v>
      </c>
      <c r="G765" s="2">
        <v>44780</v>
      </c>
      <c r="H765" t="s">
        <v>29</v>
      </c>
      <c r="I765">
        <v>25697038</v>
      </c>
      <c r="J765">
        <v>821608818</v>
      </c>
      <c r="K765" t="s">
        <v>22</v>
      </c>
      <c r="L765">
        <v>11</v>
      </c>
      <c r="M765">
        <v>596</v>
      </c>
      <c r="N765">
        <v>65446909</v>
      </c>
      <c r="O765">
        <v>29</v>
      </c>
      <c r="P765" t="s">
        <v>42</v>
      </c>
      <c r="Q765" s="8" t="str">
        <f t="shared" si="11"/>
        <v>Near Unicorn</v>
      </c>
    </row>
    <row r="766" spans="1:17">
      <c r="A766" t="s">
        <v>1602</v>
      </c>
      <c r="B766" t="s">
        <v>1603</v>
      </c>
      <c r="C766" t="s">
        <v>49</v>
      </c>
      <c r="D766" t="s">
        <v>133</v>
      </c>
      <c r="E766" t="s">
        <v>180</v>
      </c>
      <c r="F766">
        <v>2018</v>
      </c>
      <c r="G766" s="2">
        <v>45497</v>
      </c>
      <c r="H766" t="s">
        <v>50</v>
      </c>
      <c r="I766">
        <v>15192078</v>
      </c>
      <c r="J766">
        <v>521379836</v>
      </c>
      <c r="K766" t="s">
        <v>114</v>
      </c>
      <c r="L766">
        <v>15</v>
      </c>
      <c r="M766">
        <v>138</v>
      </c>
      <c r="N766">
        <v>32480720</v>
      </c>
      <c r="O766">
        <v>6</v>
      </c>
      <c r="P766" t="s">
        <v>31</v>
      </c>
      <c r="Q766" s="8" t="str">
        <f t="shared" si="11"/>
        <v>Early Stage</v>
      </c>
    </row>
    <row r="767" spans="1:17">
      <c r="A767" t="s">
        <v>1604</v>
      </c>
      <c r="B767" t="s">
        <v>1605</v>
      </c>
      <c r="C767" t="s">
        <v>67</v>
      </c>
      <c r="D767" t="s">
        <v>27</v>
      </c>
      <c r="E767" t="s">
        <v>83</v>
      </c>
      <c r="F767">
        <v>2017</v>
      </c>
      <c r="G767" s="2">
        <v>44776</v>
      </c>
      <c r="H767" t="s">
        <v>21</v>
      </c>
      <c r="I767">
        <v>7109435</v>
      </c>
      <c r="J767">
        <v>146850110</v>
      </c>
      <c r="K767" t="s">
        <v>36</v>
      </c>
      <c r="L767">
        <v>10</v>
      </c>
      <c r="M767">
        <v>985</v>
      </c>
      <c r="N767">
        <v>38258636</v>
      </c>
      <c r="O767">
        <v>13</v>
      </c>
      <c r="P767" t="s">
        <v>37</v>
      </c>
      <c r="Q767" s="8" t="str">
        <f t="shared" si="11"/>
        <v>Early Stage</v>
      </c>
    </row>
    <row r="768" spans="1:17">
      <c r="A768" t="s">
        <v>1606</v>
      </c>
      <c r="B768" t="s">
        <v>1607</v>
      </c>
      <c r="C768" t="s">
        <v>96</v>
      </c>
      <c r="D768" t="s">
        <v>46</v>
      </c>
      <c r="E768" t="s">
        <v>46</v>
      </c>
      <c r="F768">
        <v>2023</v>
      </c>
      <c r="G768" s="2">
        <v>45484</v>
      </c>
      <c r="H768" t="s">
        <v>80</v>
      </c>
      <c r="I768">
        <v>4761929</v>
      </c>
      <c r="J768">
        <v>946567149</v>
      </c>
      <c r="K768" t="s">
        <v>36</v>
      </c>
      <c r="L768">
        <v>9</v>
      </c>
      <c r="M768">
        <v>3163</v>
      </c>
      <c r="N768">
        <v>90903328</v>
      </c>
      <c r="O768">
        <v>30</v>
      </c>
      <c r="P768" t="s">
        <v>23</v>
      </c>
      <c r="Q768" s="8" t="str">
        <f t="shared" si="11"/>
        <v>Near Unicorn</v>
      </c>
    </row>
    <row r="769" spans="1:17">
      <c r="A769" t="s">
        <v>1608</v>
      </c>
      <c r="B769" t="s">
        <v>1609</v>
      </c>
      <c r="C769" t="s">
        <v>45</v>
      </c>
      <c r="D769" t="s">
        <v>54</v>
      </c>
      <c r="E769" t="s">
        <v>61</v>
      </c>
      <c r="F769">
        <v>2019</v>
      </c>
      <c r="G769" s="2">
        <v>46196</v>
      </c>
      <c r="H769" t="s">
        <v>29</v>
      </c>
      <c r="I769">
        <v>43810863</v>
      </c>
      <c r="J769">
        <v>841825206</v>
      </c>
      <c r="K769" t="s">
        <v>114</v>
      </c>
      <c r="L769">
        <v>3</v>
      </c>
      <c r="M769">
        <v>2035</v>
      </c>
      <c r="N769">
        <v>8110187</v>
      </c>
      <c r="O769">
        <v>3</v>
      </c>
      <c r="P769" t="s">
        <v>23</v>
      </c>
      <c r="Q769" s="8" t="str">
        <f t="shared" si="11"/>
        <v>Near Unicorn</v>
      </c>
    </row>
    <row r="770" spans="1:17">
      <c r="A770" t="s">
        <v>1610</v>
      </c>
      <c r="B770" t="s">
        <v>1611</v>
      </c>
      <c r="C770" t="s">
        <v>60</v>
      </c>
      <c r="D770" t="s">
        <v>27</v>
      </c>
      <c r="E770" t="s">
        <v>229</v>
      </c>
      <c r="F770">
        <v>2011</v>
      </c>
      <c r="G770" s="2">
        <v>45153</v>
      </c>
      <c r="H770" t="s">
        <v>23</v>
      </c>
      <c r="I770">
        <v>12442009</v>
      </c>
      <c r="J770">
        <v>391975539</v>
      </c>
      <c r="K770" t="s">
        <v>149</v>
      </c>
      <c r="L770">
        <v>12</v>
      </c>
      <c r="M770">
        <v>2743</v>
      </c>
      <c r="N770">
        <v>34128867</v>
      </c>
      <c r="O770">
        <v>24</v>
      </c>
      <c r="P770" t="s">
        <v>37</v>
      </c>
      <c r="Q770" s="8" t="str">
        <f t="shared" si="11"/>
        <v>Early Stage</v>
      </c>
    </row>
    <row r="771" spans="1:17">
      <c r="A771" t="s">
        <v>1612</v>
      </c>
      <c r="B771" t="s">
        <v>1613</v>
      </c>
      <c r="C771" t="s">
        <v>96</v>
      </c>
      <c r="D771" t="s">
        <v>54</v>
      </c>
      <c r="E771" t="s">
        <v>61</v>
      </c>
      <c r="F771">
        <v>2023</v>
      </c>
      <c r="G771" s="2">
        <v>45970</v>
      </c>
      <c r="H771" t="s">
        <v>50</v>
      </c>
      <c r="I771">
        <v>2170325</v>
      </c>
      <c r="J771">
        <v>91556488</v>
      </c>
      <c r="K771" t="s">
        <v>22</v>
      </c>
      <c r="L771">
        <v>11</v>
      </c>
      <c r="M771">
        <v>4841</v>
      </c>
      <c r="N771">
        <v>41025516</v>
      </c>
      <c r="O771">
        <v>12</v>
      </c>
      <c r="P771" t="s">
        <v>31</v>
      </c>
      <c r="Q771" s="8" t="str">
        <f t="shared" ref="Q771:Q834" si="12">IF(J771&gt;=800000000,"Near Unicorn","Early Stage")</f>
        <v>Early Stage</v>
      </c>
    </row>
    <row r="772" spans="1:17">
      <c r="A772" t="s">
        <v>1614</v>
      </c>
      <c r="B772" t="s">
        <v>1615</v>
      </c>
      <c r="C772" t="s">
        <v>49</v>
      </c>
      <c r="D772" t="s">
        <v>145</v>
      </c>
      <c r="E772" t="s">
        <v>160</v>
      </c>
      <c r="F772">
        <v>2018</v>
      </c>
      <c r="G772" s="2">
        <v>45448</v>
      </c>
      <c r="H772" t="s">
        <v>77</v>
      </c>
      <c r="I772">
        <v>9768758</v>
      </c>
      <c r="J772">
        <v>578565287</v>
      </c>
      <c r="K772" t="s">
        <v>41</v>
      </c>
      <c r="L772">
        <v>5</v>
      </c>
      <c r="M772">
        <v>4132</v>
      </c>
      <c r="N772">
        <v>23079606</v>
      </c>
      <c r="O772">
        <v>34</v>
      </c>
      <c r="P772" t="s">
        <v>31</v>
      </c>
      <c r="Q772" s="8" t="str">
        <f t="shared" si="12"/>
        <v>Early Stage</v>
      </c>
    </row>
    <row r="773" spans="1:17">
      <c r="A773" t="s">
        <v>1616</v>
      </c>
      <c r="B773" t="s">
        <v>1617</v>
      </c>
      <c r="C773" t="s">
        <v>67</v>
      </c>
      <c r="D773" t="s">
        <v>133</v>
      </c>
      <c r="E773" t="s">
        <v>180</v>
      </c>
      <c r="F773">
        <v>2010</v>
      </c>
      <c r="G773" s="2">
        <v>44699</v>
      </c>
      <c r="H773" t="s">
        <v>93</v>
      </c>
      <c r="I773">
        <v>43743452</v>
      </c>
      <c r="J773">
        <v>332336840</v>
      </c>
      <c r="K773" t="s">
        <v>36</v>
      </c>
      <c r="L773">
        <v>1</v>
      </c>
      <c r="M773">
        <v>763</v>
      </c>
      <c r="N773">
        <v>14776649</v>
      </c>
      <c r="O773">
        <v>2</v>
      </c>
      <c r="P773" t="s">
        <v>42</v>
      </c>
      <c r="Q773" s="8" t="str">
        <f t="shared" si="12"/>
        <v>Early Stage</v>
      </c>
    </row>
    <row r="774" spans="1:17">
      <c r="A774" t="s">
        <v>1618</v>
      </c>
      <c r="B774" t="s">
        <v>1619</v>
      </c>
      <c r="C774" t="s">
        <v>18</v>
      </c>
      <c r="D774" t="s">
        <v>133</v>
      </c>
      <c r="E774" t="s">
        <v>185</v>
      </c>
      <c r="F774">
        <v>2019</v>
      </c>
      <c r="G774" s="2">
        <v>45504</v>
      </c>
      <c r="H774" t="s">
        <v>77</v>
      </c>
      <c r="I774">
        <v>17501835</v>
      </c>
      <c r="J774">
        <v>154424876</v>
      </c>
      <c r="K774" t="s">
        <v>62</v>
      </c>
      <c r="L774">
        <v>6</v>
      </c>
      <c r="M774">
        <v>94</v>
      </c>
      <c r="N774">
        <v>66985331</v>
      </c>
      <c r="O774">
        <v>25</v>
      </c>
      <c r="P774" t="s">
        <v>23</v>
      </c>
      <c r="Q774" s="8" t="str">
        <f t="shared" si="12"/>
        <v>Early Stage</v>
      </c>
    </row>
    <row r="775" spans="1:17">
      <c r="A775" t="s">
        <v>1620</v>
      </c>
      <c r="B775" t="s">
        <v>1621</v>
      </c>
      <c r="C775" t="s">
        <v>40</v>
      </c>
      <c r="D775" t="s">
        <v>27</v>
      </c>
      <c r="E775" t="s">
        <v>202</v>
      </c>
      <c r="F775">
        <v>2015</v>
      </c>
      <c r="G775" s="2">
        <v>45133</v>
      </c>
      <c r="H775" t="s">
        <v>23</v>
      </c>
      <c r="I775">
        <v>49807338</v>
      </c>
      <c r="J775">
        <v>428123570</v>
      </c>
      <c r="K775" t="s">
        <v>22</v>
      </c>
      <c r="L775">
        <v>7</v>
      </c>
      <c r="M775">
        <v>1265</v>
      </c>
      <c r="N775">
        <v>76380682</v>
      </c>
      <c r="O775">
        <v>32</v>
      </c>
      <c r="P775" t="s">
        <v>31</v>
      </c>
      <c r="Q775" s="8" t="str">
        <f t="shared" si="12"/>
        <v>Early Stage</v>
      </c>
    </row>
    <row r="776" spans="1:17">
      <c r="A776" t="s">
        <v>1622</v>
      </c>
      <c r="B776" t="s">
        <v>1623</v>
      </c>
      <c r="C776" t="s">
        <v>45</v>
      </c>
      <c r="D776" t="s">
        <v>88</v>
      </c>
      <c r="E776" t="s">
        <v>163</v>
      </c>
      <c r="F776">
        <v>2022</v>
      </c>
      <c r="G776" s="2">
        <v>44249</v>
      </c>
      <c r="H776" t="s">
        <v>80</v>
      </c>
      <c r="I776">
        <v>38888844</v>
      </c>
      <c r="J776">
        <v>750008896</v>
      </c>
      <c r="K776" t="s">
        <v>149</v>
      </c>
      <c r="L776">
        <v>7</v>
      </c>
      <c r="M776">
        <v>812</v>
      </c>
      <c r="N776">
        <v>21912765</v>
      </c>
      <c r="O776">
        <v>5</v>
      </c>
      <c r="P776" t="s">
        <v>23</v>
      </c>
      <c r="Q776" s="8" t="str">
        <f t="shared" si="12"/>
        <v>Early Stage</v>
      </c>
    </row>
    <row r="777" spans="1:17">
      <c r="A777" t="s">
        <v>1624</v>
      </c>
      <c r="B777" t="s">
        <v>1625</v>
      </c>
      <c r="C777" t="s">
        <v>92</v>
      </c>
      <c r="D777" t="s">
        <v>133</v>
      </c>
      <c r="E777" t="s">
        <v>185</v>
      </c>
      <c r="F777">
        <v>2023</v>
      </c>
      <c r="G777" s="2">
        <v>45360</v>
      </c>
      <c r="H777" t="s">
        <v>93</v>
      </c>
      <c r="I777">
        <v>45121014</v>
      </c>
      <c r="J777">
        <v>614426511</v>
      </c>
      <c r="K777" t="s">
        <v>149</v>
      </c>
      <c r="L777">
        <v>3</v>
      </c>
      <c r="M777">
        <v>2568</v>
      </c>
      <c r="N777">
        <v>27757714</v>
      </c>
      <c r="O777">
        <v>35</v>
      </c>
      <c r="P777" t="s">
        <v>23</v>
      </c>
      <c r="Q777" s="8" t="str">
        <f t="shared" si="12"/>
        <v>Early Stage</v>
      </c>
    </row>
    <row r="778" spans="1:17">
      <c r="A778" t="s">
        <v>1626</v>
      </c>
      <c r="B778" t="s">
        <v>1627</v>
      </c>
      <c r="C778" t="s">
        <v>49</v>
      </c>
      <c r="D778" t="s">
        <v>54</v>
      </c>
      <c r="E778" t="s">
        <v>61</v>
      </c>
      <c r="F778">
        <v>2014</v>
      </c>
      <c r="G778" s="2">
        <v>45923</v>
      </c>
      <c r="H778" t="s">
        <v>50</v>
      </c>
      <c r="I778">
        <v>30286736</v>
      </c>
      <c r="J778">
        <v>596860641</v>
      </c>
      <c r="K778" t="s">
        <v>36</v>
      </c>
      <c r="L778">
        <v>10</v>
      </c>
      <c r="M778">
        <v>1353</v>
      </c>
      <c r="N778">
        <v>88867278</v>
      </c>
      <c r="O778">
        <v>35</v>
      </c>
      <c r="P778" t="s">
        <v>37</v>
      </c>
      <c r="Q778" s="8" t="str">
        <f t="shared" si="12"/>
        <v>Early Stage</v>
      </c>
    </row>
    <row r="779" spans="1:17">
      <c r="A779" t="s">
        <v>1628</v>
      </c>
      <c r="B779" t="s">
        <v>1629</v>
      </c>
      <c r="C779" t="s">
        <v>18</v>
      </c>
      <c r="D779" t="s">
        <v>27</v>
      </c>
      <c r="E779" t="s">
        <v>229</v>
      </c>
      <c r="F779">
        <v>2018</v>
      </c>
      <c r="G779" s="2">
        <v>45044</v>
      </c>
      <c r="H779" t="s">
        <v>93</v>
      </c>
      <c r="I779">
        <v>49775697</v>
      </c>
      <c r="J779">
        <v>488632761</v>
      </c>
      <c r="K779" t="s">
        <v>62</v>
      </c>
      <c r="L779">
        <v>11</v>
      </c>
      <c r="M779">
        <v>4575</v>
      </c>
      <c r="N779">
        <v>70114976</v>
      </c>
      <c r="O779">
        <v>9</v>
      </c>
      <c r="P779" t="s">
        <v>31</v>
      </c>
      <c r="Q779" s="8" t="str">
        <f t="shared" si="12"/>
        <v>Early Stage</v>
      </c>
    </row>
    <row r="780" spans="1:17">
      <c r="A780" t="s">
        <v>1630</v>
      </c>
      <c r="B780" t="s">
        <v>1631</v>
      </c>
      <c r="C780" t="s">
        <v>18</v>
      </c>
      <c r="D780" t="s">
        <v>88</v>
      </c>
      <c r="E780" t="s">
        <v>163</v>
      </c>
      <c r="F780">
        <v>2010</v>
      </c>
      <c r="G780" s="2">
        <v>45477</v>
      </c>
      <c r="H780" t="s">
        <v>23</v>
      </c>
      <c r="I780">
        <v>31073438</v>
      </c>
      <c r="J780">
        <v>952434667</v>
      </c>
      <c r="K780" t="s">
        <v>30</v>
      </c>
      <c r="L780">
        <v>15</v>
      </c>
      <c r="M780">
        <v>1277</v>
      </c>
      <c r="N780">
        <v>38513604</v>
      </c>
      <c r="O780">
        <v>10</v>
      </c>
      <c r="P780" t="s">
        <v>23</v>
      </c>
      <c r="Q780" s="8" t="str">
        <f t="shared" si="12"/>
        <v>Near Unicorn</v>
      </c>
    </row>
    <row r="781" spans="1:17">
      <c r="A781" t="s">
        <v>1632</v>
      </c>
      <c r="B781" t="s">
        <v>1633</v>
      </c>
      <c r="C781" t="s">
        <v>26</v>
      </c>
      <c r="D781" t="s">
        <v>133</v>
      </c>
      <c r="E781" t="s">
        <v>180</v>
      </c>
      <c r="F781">
        <v>2016</v>
      </c>
      <c r="G781" s="2">
        <v>45608</v>
      </c>
      <c r="H781" t="s">
        <v>23</v>
      </c>
      <c r="I781">
        <v>46105872</v>
      </c>
      <c r="J781">
        <v>36285208</v>
      </c>
      <c r="K781" t="s">
        <v>149</v>
      </c>
      <c r="L781">
        <v>1</v>
      </c>
      <c r="M781">
        <v>1095</v>
      </c>
      <c r="N781">
        <v>32666059</v>
      </c>
      <c r="O781">
        <v>24</v>
      </c>
      <c r="P781" t="s">
        <v>37</v>
      </c>
      <c r="Q781" s="8" t="str">
        <f t="shared" si="12"/>
        <v>Early Stage</v>
      </c>
    </row>
    <row r="782" spans="1:17">
      <c r="A782" t="s">
        <v>1634</v>
      </c>
      <c r="B782" t="s">
        <v>1635</v>
      </c>
      <c r="C782" t="s">
        <v>40</v>
      </c>
      <c r="D782" t="s">
        <v>34</v>
      </c>
      <c r="E782" t="s">
        <v>35</v>
      </c>
      <c r="F782">
        <v>2017</v>
      </c>
      <c r="G782" s="2">
        <v>44906</v>
      </c>
      <c r="H782" t="s">
        <v>93</v>
      </c>
      <c r="I782">
        <v>13406577</v>
      </c>
      <c r="J782">
        <v>792648468</v>
      </c>
      <c r="K782" t="s">
        <v>22</v>
      </c>
      <c r="L782">
        <v>15</v>
      </c>
      <c r="M782">
        <v>256</v>
      </c>
      <c r="N782">
        <v>72411971</v>
      </c>
      <c r="O782">
        <v>12</v>
      </c>
      <c r="P782" t="s">
        <v>37</v>
      </c>
      <c r="Q782" s="8" t="str">
        <f t="shared" si="12"/>
        <v>Early Stage</v>
      </c>
    </row>
    <row r="783" spans="1:17">
      <c r="A783" t="s">
        <v>1636</v>
      </c>
      <c r="B783" t="s">
        <v>1637</v>
      </c>
      <c r="C783" t="s">
        <v>49</v>
      </c>
      <c r="D783" t="s">
        <v>72</v>
      </c>
      <c r="E783" t="s">
        <v>73</v>
      </c>
      <c r="F783">
        <v>2011</v>
      </c>
      <c r="G783" s="2">
        <v>46137</v>
      </c>
      <c r="H783" t="s">
        <v>80</v>
      </c>
      <c r="I783">
        <v>31144981</v>
      </c>
      <c r="J783">
        <v>649290759</v>
      </c>
      <c r="K783" t="s">
        <v>41</v>
      </c>
      <c r="L783">
        <v>8</v>
      </c>
      <c r="M783">
        <v>110</v>
      </c>
      <c r="N783">
        <v>49338370</v>
      </c>
      <c r="O783">
        <v>4</v>
      </c>
      <c r="P783" t="s">
        <v>31</v>
      </c>
      <c r="Q783" s="8" t="str">
        <f t="shared" si="12"/>
        <v>Early Stage</v>
      </c>
    </row>
    <row r="784" spans="1:17">
      <c r="A784" t="s">
        <v>1638</v>
      </c>
      <c r="B784" t="s">
        <v>1639</v>
      </c>
      <c r="C784" t="s">
        <v>96</v>
      </c>
      <c r="D784" t="s">
        <v>46</v>
      </c>
      <c r="E784" t="s">
        <v>46</v>
      </c>
      <c r="F784">
        <v>2014</v>
      </c>
      <c r="G784" s="2">
        <v>45133</v>
      </c>
      <c r="H784" t="s">
        <v>23</v>
      </c>
      <c r="I784">
        <v>20462780</v>
      </c>
      <c r="J784">
        <v>44241234</v>
      </c>
      <c r="K784" t="s">
        <v>36</v>
      </c>
      <c r="L784">
        <v>4</v>
      </c>
      <c r="M784">
        <v>3692</v>
      </c>
      <c r="N784">
        <v>85962918</v>
      </c>
      <c r="O784">
        <v>36</v>
      </c>
      <c r="P784" t="s">
        <v>23</v>
      </c>
      <c r="Q784" s="8" t="str">
        <f t="shared" si="12"/>
        <v>Early Stage</v>
      </c>
    </row>
    <row r="785" spans="1:17">
      <c r="A785" t="s">
        <v>1640</v>
      </c>
      <c r="B785" t="s">
        <v>1641</v>
      </c>
      <c r="C785" t="s">
        <v>18</v>
      </c>
      <c r="D785" t="s">
        <v>34</v>
      </c>
      <c r="E785" t="s">
        <v>35</v>
      </c>
      <c r="F785">
        <v>2016</v>
      </c>
      <c r="G785" s="2">
        <v>44478</v>
      </c>
      <c r="H785" t="s">
        <v>21</v>
      </c>
      <c r="I785">
        <v>33424281</v>
      </c>
      <c r="J785">
        <v>559741251</v>
      </c>
      <c r="K785" t="s">
        <v>22</v>
      </c>
      <c r="L785">
        <v>10</v>
      </c>
      <c r="M785">
        <v>2953</v>
      </c>
      <c r="N785">
        <v>70750184</v>
      </c>
      <c r="O785">
        <v>14</v>
      </c>
      <c r="P785" t="s">
        <v>31</v>
      </c>
      <c r="Q785" s="8" t="str">
        <f t="shared" si="12"/>
        <v>Early Stage</v>
      </c>
    </row>
    <row r="786" spans="1:17">
      <c r="A786" t="s">
        <v>1642</v>
      </c>
      <c r="B786" t="s">
        <v>1643</v>
      </c>
      <c r="C786" t="s">
        <v>18</v>
      </c>
      <c r="D786" t="s">
        <v>68</v>
      </c>
      <c r="E786" t="s">
        <v>69</v>
      </c>
      <c r="F786">
        <v>2024</v>
      </c>
      <c r="G786" s="2">
        <v>44740</v>
      </c>
      <c r="H786" t="s">
        <v>77</v>
      </c>
      <c r="I786">
        <v>9634613</v>
      </c>
      <c r="J786">
        <v>68641919</v>
      </c>
      <c r="K786" t="s">
        <v>22</v>
      </c>
      <c r="L786">
        <v>15</v>
      </c>
      <c r="M786">
        <v>2538</v>
      </c>
      <c r="N786">
        <v>48481093</v>
      </c>
      <c r="O786">
        <v>14</v>
      </c>
      <c r="P786" t="s">
        <v>37</v>
      </c>
      <c r="Q786" s="8" t="str">
        <f t="shared" si="12"/>
        <v>Early Stage</v>
      </c>
    </row>
    <row r="787" spans="1:17">
      <c r="A787" t="s">
        <v>1644</v>
      </c>
      <c r="B787" t="s">
        <v>1645</v>
      </c>
      <c r="C787" t="s">
        <v>92</v>
      </c>
      <c r="D787" t="s">
        <v>54</v>
      </c>
      <c r="E787" t="s">
        <v>61</v>
      </c>
      <c r="F787">
        <v>2016</v>
      </c>
      <c r="G787" s="2">
        <v>45836</v>
      </c>
      <c r="H787" t="s">
        <v>29</v>
      </c>
      <c r="I787">
        <v>12196674</v>
      </c>
      <c r="J787">
        <v>227880139</v>
      </c>
      <c r="K787" t="s">
        <v>30</v>
      </c>
      <c r="L787">
        <v>12</v>
      </c>
      <c r="M787">
        <v>1552</v>
      </c>
      <c r="N787">
        <v>18611121</v>
      </c>
      <c r="O787">
        <v>35</v>
      </c>
      <c r="P787" t="s">
        <v>42</v>
      </c>
      <c r="Q787" s="8" t="str">
        <f t="shared" si="12"/>
        <v>Early Stage</v>
      </c>
    </row>
    <row r="788" spans="1:17">
      <c r="A788" t="s">
        <v>1646</v>
      </c>
      <c r="B788" t="s">
        <v>1647</v>
      </c>
      <c r="C788" t="s">
        <v>26</v>
      </c>
      <c r="D788" t="s">
        <v>34</v>
      </c>
      <c r="E788" t="s">
        <v>35</v>
      </c>
      <c r="F788">
        <v>2022</v>
      </c>
      <c r="G788" s="2">
        <v>45424</v>
      </c>
      <c r="H788" t="s">
        <v>23</v>
      </c>
      <c r="I788">
        <v>47426205</v>
      </c>
      <c r="J788">
        <v>492618944</v>
      </c>
      <c r="K788" t="s">
        <v>149</v>
      </c>
      <c r="L788">
        <v>8</v>
      </c>
      <c r="M788">
        <v>912</v>
      </c>
      <c r="N788">
        <v>58688302</v>
      </c>
      <c r="O788">
        <v>9</v>
      </c>
      <c r="P788" t="s">
        <v>42</v>
      </c>
      <c r="Q788" s="8" t="str">
        <f t="shared" si="12"/>
        <v>Early Stage</v>
      </c>
    </row>
    <row r="789" spans="1:17">
      <c r="A789" t="s">
        <v>1648</v>
      </c>
      <c r="B789" t="s">
        <v>1649</v>
      </c>
      <c r="C789" t="s">
        <v>40</v>
      </c>
      <c r="D789" t="s">
        <v>133</v>
      </c>
      <c r="E789" t="s">
        <v>185</v>
      </c>
      <c r="F789">
        <v>2017</v>
      </c>
      <c r="G789" s="2">
        <v>45214</v>
      </c>
      <c r="H789" t="s">
        <v>93</v>
      </c>
      <c r="I789">
        <v>4698546</v>
      </c>
      <c r="J789">
        <v>672275918</v>
      </c>
      <c r="K789" t="s">
        <v>30</v>
      </c>
      <c r="L789">
        <v>5</v>
      </c>
      <c r="M789">
        <v>3324</v>
      </c>
      <c r="N789">
        <v>73306495</v>
      </c>
      <c r="O789">
        <v>33</v>
      </c>
      <c r="P789" t="s">
        <v>37</v>
      </c>
      <c r="Q789" s="8" t="str">
        <f t="shared" si="12"/>
        <v>Early Stage</v>
      </c>
    </row>
    <row r="790" spans="1:17">
      <c r="A790" t="s">
        <v>1650</v>
      </c>
      <c r="B790" t="s">
        <v>1651</v>
      </c>
      <c r="C790" t="s">
        <v>53</v>
      </c>
      <c r="D790" t="s">
        <v>133</v>
      </c>
      <c r="E790" t="s">
        <v>180</v>
      </c>
      <c r="F790">
        <v>2020</v>
      </c>
      <c r="G790" s="2">
        <v>45686</v>
      </c>
      <c r="H790" t="s">
        <v>80</v>
      </c>
      <c r="I790">
        <v>42812769</v>
      </c>
      <c r="J790">
        <v>427194172</v>
      </c>
      <c r="K790" t="s">
        <v>41</v>
      </c>
      <c r="L790">
        <v>1</v>
      </c>
      <c r="M790">
        <v>3119</v>
      </c>
      <c r="N790">
        <v>54228668</v>
      </c>
      <c r="O790">
        <v>24</v>
      </c>
      <c r="P790" t="s">
        <v>23</v>
      </c>
      <c r="Q790" s="8" t="str">
        <f t="shared" si="12"/>
        <v>Early Stage</v>
      </c>
    </row>
    <row r="791" spans="1:17">
      <c r="A791" t="s">
        <v>1652</v>
      </c>
      <c r="B791" t="s">
        <v>1653</v>
      </c>
      <c r="C791" t="s">
        <v>92</v>
      </c>
      <c r="D791" t="s">
        <v>145</v>
      </c>
      <c r="E791" t="s">
        <v>146</v>
      </c>
      <c r="F791">
        <v>2019</v>
      </c>
      <c r="G791" s="2">
        <v>44402</v>
      </c>
      <c r="H791" t="s">
        <v>23</v>
      </c>
      <c r="I791">
        <v>49056620</v>
      </c>
      <c r="J791">
        <v>739776615</v>
      </c>
      <c r="K791" t="s">
        <v>62</v>
      </c>
      <c r="L791">
        <v>15</v>
      </c>
      <c r="M791">
        <v>1294</v>
      </c>
      <c r="N791">
        <v>28833398</v>
      </c>
      <c r="O791">
        <v>21</v>
      </c>
      <c r="P791" t="s">
        <v>42</v>
      </c>
      <c r="Q791" s="8" t="str">
        <f t="shared" si="12"/>
        <v>Early Stage</v>
      </c>
    </row>
    <row r="792" spans="1:17">
      <c r="A792" t="s">
        <v>1654</v>
      </c>
      <c r="B792" t="s">
        <v>1655</v>
      </c>
      <c r="C792" t="s">
        <v>96</v>
      </c>
      <c r="D792" t="s">
        <v>34</v>
      </c>
      <c r="E792" t="s">
        <v>35</v>
      </c>
      <c r="F792">
        <v>2011</v>
      </c>
      <c r="G792" s="2">
        <v>45808</v>
      </c>
      <c r="H792" t="s">
        <v>21</v>
      </c>
      <c r="I792">
        <v>16571547</v>
      </c>
      <c r="J792">
        <v>861007126</v>
      </c>
      <c r="K792" t="s">
        <v>149</v>
      </c>
      <c r="L792">
        <v>10</v>
      </c>
      <c r="M792">
        <v>2485</v>
      </c>
      <c r="N792">
        <v>15324578</v>
      </c>
      <c r="O792">
        <v>38</v>
      </c>
      <c r="P792" t="s">
        <v>23</v>
      </c>
      <c r="Q792" s="8" t="str">
        <f t="shared" si="12"/>
        <v>Near Unicorn</v>
      </c>
    </row>
    <row r="793" spans="1:17">
      <c r="A793" t="s">
        <v>1656</v>
      </c>
      <c r="B793" t="s">
        <v>1657</v>
      </c>
      <c r="C793" t="s">
        <v>40</v>
      </c>
      <c r="D793" t="s">
        <v>133</v>
      </c>
      <c r="E793" t="s">
        <v>137</v>
      </c>
      <c r="F793">
        <v>2021</v>
      </c>
      <c r="G793" s="2">
        <v>46046</v>
      </c>
      <c r="H793" t="s">
        <v>80</v>
      </c>
      <c r="I793">
        <v>27678369</v>
      </c>
      <c r="J793">
        <v>739642413</v>
      </c>
      <c r="K793" t="s">
        <v>62</v>
      </c>
      <c r="L793">
        <v>4</v>
      </c>
      <c r="M793">
        <v>4982</v>
      </c>
      <c r="N793">
        <v>6889897</v>
      </c>
      <c r="O793">
        <v>38</v>
      </c>
      <c r="P793" t="s">
        <v>23</v>
      </c>
      <c r="Q793" s="8" t="str">
        <f t="shared" si="12"/>
        <v>Early Stage</v>
      </c>
    </row>
    <row r="794" spans="1:17">
      <c r="A794" t="s">
        <v>1658</v>
      </c>
      <c r="B794" t="s">
        <v>1659</v>
      </c>
      <c r="C794" t="s">
        <v>45</v>
      </c>
      <c r="D794" t="s">
        <v>72</v>
      </c>
      <c r="E794" t="s">
        <v>73</v>
      </c>
      <c r="F794">
        <v>2024</v>
      </c>
      <c r="G794" s="2">
        <v>44308</v>
      </c>
      <c r="H794" t="s">
        <v>77</v>
      </c>
      <c r="I794">
        <v>35156148</v>
      </c>
      <c r="J794">
        <v>842963305</v>
      </c>
      <c r="K794" t="s">
        <v>41</v>
      </c>
      <c r="L794">
        <v>11</v>
      </c>
      <c r="M794">
        <v>1813</v>
      </c>
      <c r="N794">
        <v>67072474</v>
      </c>
      <c r="O794">
        <v>13</v>
      </c>
      <c r="P794" t="s">
        <v>42</v>
      </c>
      <c r="Q794" s="8" t="str">
        <f t="shared" si="12"/>
        <v>Near Unicorn</v>
      </c>
    </row>
    <row r="795" spans="1:17">
      <c r="A795" t="s">
        <v>1660</v>
      </c>
      <c r="B795" t="s">
        <v>1661</v>
      </c>
      <c r="C795" t="s">
        <v>26</v>
      </c>
      <c r="D795" t="s">
        <v>54</v>
      </c>
      <c r="E795" t="s">
        <v>61</v>
      </c>
      <c r="F795">
        <v>2013</v>
      </c>
      <c r="G795" s="2">
        <v>44505</v>
      </c>
      <c r="H795" t="s">
        <v>93</v>
      </c>
      <c r="I795">
        <v>38406622</v>
      </c>
      <c r="J795">
        <v>557924217</v>
      </c>
      <c r="K795" t="s">
        <v>41</v>
      </c>
      <c r="L795">
        <v>4</v>
      </c>
      <c r="M795">
        <v>436</v>
      </c>
      <c r="N795">
        <v>61519953</v>
      </c>
      <c r="O795">
        <v>27</v>
      </c>
      <c r="P795" t="s">
        <v>23</v>
      </c>
      <c r="Q795" s="8" t="str">
        <f t="shared" si="12"/>
        <v>Early Stage</v>
      </c>
    </row>
    <row r="796" spans="1:17">
      <c r="A796" t="s">
        <v>1662</v>
      </c>
      <c r="B796" t="s">
        <v>1663</v>
      </c>
      <c r="C796" t="s">
        <v>60</v>
      </c>
      <c r="D796" t="s">
        <v>46</v>
      </c>
      <c r="E796" t="s">
        <v>46</v>
      </c>
      <c r="F796">
        <v>2020</v>
      </c>
      <c r="G796" s="2">
        <v>45721</v>
      </c>
      <c r="H796" t="s">
        <v>80</v>
      </c>
      <c r="I796">
        <v>40374135</v>
      </c>
      <c r="J796">
        <v>460164596</v>
      </c>
      <c r="K796" t="s">
        <v>62</v>
      </c>
      <c r="L796">
        <v>8</v>
      </c>
      <c r="M796">
        <v>2764</v>
      </c>
      <c r="N796">
        <v>38329060</v>
      </c>
      <c r="O796">
        <v>6</v>
      </c>
      <c r="P796" t="s">
        <v>23</v>
      </c>
      <c r="Q796" s="8" t="str">
        <f t="shared" si="12"/>
        <v>Early Stage</v>
      </c>
    </row>
    <row r="797" spans="1:17">
      <c r="A797" t="s">
        <v>1664</v>
      </c>
      <c r="B797" t="s">
        <v>1665</v>
      </c>
      <c r="C797" t="s">
        <v>40</v>
      </c>
      <c r="D797" t="s">
        <v>54</v>
      </c>
      <c r="E797" t="s">
        <v>55</v>
      </c>
      <c r="F797">
        <v>2014</v>
      </c>
      <c r="G797" s="2">
        <v>44704</v>
      </c>
      <c r="H797" t="s">
        <v>77</v>
      </c>
      <c r="I797">
        <v>12947977</v>
      </c>
      <c r="J797">
        <v>371380991</v>
      </c>
      <c r="K797" t="s">
        <v>149</v>
      </c>
      <c r="L797">
        <v>2</v>
      </c>
      <c r="M797">
        <v>3401</v>
      </c>
      <c r="N797">
        <v>24604626</v>
      </c>
      <c r="O797">
        <v>39</v>
      </c>
      <c r="P797" t="s">
        <v>31</v>
      </c>
      <c r="Q797" s="8" t="str">
        <f t="shared" si="12"/>
        <v>Early Stage</v>
      </c>
    </row>
    <row r="798" spans="1:17">
      <c r="A798" t="s">
        <v>1666</v>
      </c>
      <c r="B798" t="s">
        <v>1667</v>
      </c>
      <c r="C798" t="s">
        <v>26</v>
      </c>
      <c r="D798" t="s">
        <v>145</v>
      </c>
      <c r="E798" t="s">
        <v>160</v>
      </c>
      <c r="F798">
        <v>2015</v>
      </c>
      <c r="G798" s="2">
        <v>45211</v>
      </c>
      <c r="H798" t="s">
        <v>23</v>
      </c>
      <c r="I798">
        <v>23341563</v>
      </c>
      <c r="J798">
        <v>545569372</v>
      </c>
      <c r="K798" t="s">
        <v>36</v>
      </c>
      <c r="L798">
        <v>5</v>
      </c>
      <c r="M798">
        <v>2142</v>
      </c>
      <c r="N798">
        <v>54050246</v>
      </c>
      <c r="O798">
        <v>20</v>
      </c>
      <c r="P798" t="s">
        <v>23</v>
      </c>
      <c r="Q798" s="8" t="str">
        <f t="shared" si="12"/>
        <v>Early Stage</v>
      </c>
    </row>
    <row r="799" spans="1:17">
      <c r="A799" t="s">
        <v>1668</v>
      </c>
      <c r="B799" t="s">
        <v>1669</v>
      </c>
      <c r="C799" t="s">
        <v>26</v>
      </c>
      <c r="D799" t="s">
        <v>133</v>
      </c>
      <c r="E799" t="s">
        <v>180</v>
      </c>
      <c r="F799">
        <v>2015</v>
      </c>
      <c r="G799" s="2">
        <v>44709</v>
      </c>
      <c r="H799" t="s">
        <v>80</v>
      </c>
      <c r="I799">
        <v>20100788</v>
      </c>
      <c r="J799">
        <v>814779720</v>
      </c>
      <c r="K799" t="s">
        <v>62</v>
      </c>
      <c r="L799">
        <v>1</v>
      </c>
      <c r="M799">
        <v>915</v>
      </c>
      <c r="N799">
        <v>86898419</v>
      </c>
      <c r="O799">
        <v>39</v>
      </c>
      <c r="P799" t="s">
        <v>31</v>
      </c>
      <c r="Q799" s="8" t="str">
        <f t="shared" si="12"/>
        <v>Near Unicorn</v>
      </c>
    </row>
    <row r="800" spans="1:17">
      <c r="A800" t="s">
        <v>1670</v>
      </c>
      <c r="B800" t="s">
        <v>1671</v>
      </c>
      <c r="C800" t="s">
        <v>96</v>
      </c>
      <c r="D800" t="s">
        <v>145</v>
      </c>
      <c r="E800" t="s">
        <v>146</v>
      </c>
      <c r="F800">
        <v>2014</v>
      </c>
      <c r="G800" s="2">
        <v>45628</v>
      </c>
      <c r="H800" t="s">
        <v>50</v>
      </c>
      <c r="I800">
        <v>27841289</v>
      </c>
      <c r="J800">
        <v>807349478</v>
      </c>
      <c r="K800" t="s">
        <v>41</v>
      </c>
      <c r="L800">
        <v>9</v>
      </c>
      <c r="M800">
        <v>1308</v>
      </c>
      <c r="N800">
        <v>54988452</v>
      </c>
      <c r="O800">
        <v>33</v>
      </c>
      <c r="P800" t="s">
        <v>23</v>
      </c>
      <c r="Q800" s="8" t="str">
        <f t="shared" si="12"/>
        <v>Near Unicorn</v>
      </c>
    </row>
    <row r="801" spans="1:17">
      <c r="A801" t="s">
        <v>1672</v>
      </c>
      <c r="B801" t="s">
        <v>1673</v>
      </c>
      <c r="C801" t="s">
        <v>49</v>
      </c>
      <c r="D801" t="s">
        <v>54</v>
      </c>
      <c r="E801" t="s">
        <v>55</v>
      </c>
      <c r="F801">
        <v>2024</v>
      </c>
      <c r="G801" s="2">
        <v>45310</v>
      </c>
      <c r="H801" t="s">
        <v>77</v>
      </c>
      <c r="I801">
        <v>49391994</v>
      </c>
      <c r="J801">
        <v>704385376</v>
      </c>
      <c r="K801" t="s">
        <v>149</v>
      </c>
      <c r="L801">
        <v>13</v>
      </c>
      <c r="M801">
        <v>4328</v>
      </c>
      <c r="N801">
        <v>67140641</v>
      </c>
      <c r="O801">
        <v>14</v>
      </c>
      <c r="P801" t="s">
        <v>42</v>
      </c>
      <c r="Q801" s="8" t="str">
        <f t="shared" si="12"/>
        <v>Early Stage</v>
      </c>
    </row>
    <row r="802" spans="1:17">
      <c r="A802" t="s">
        <v>1674</v>
      </c>
      <c r="B802" t="s">
        <v>1675</v>
      </c>
      <c r="C802" t="s">
        <v>53</v>
      </c>
      <c r="D802" t="s">
        <v>46</v>
      </c>
      <c r="E802" t="s">
        <v>46</v>
      </c>
      <c r="F802">
        <v>2020</v>
      </c>
      <c r="G802" s="2">
        <v>44238</v>
      </c>
      <c r="H802" t="s">
        <v>21</v>
      </c>
      <c r="I802">
        <v>15003875</v>
      </c>
      <c r="J802">
        <v>167023962</v>
      </c>
      <c r="K802" t="s">
        <v>22</v>
      </c>
      <c r="L802">
        <v>10</v>
      </c>
      <c r="M802">
        <v>1502</v>
      </c>
      <c r="N802">
        <v>61300043</v>
      </c>
      <c r="O802">
        <v>33</v>
      </c>
      <c r="P802" t="s">
        <v>23</v>
      </c>
      <c r="Q802" s="8" t="str">
        <f t="shared" si="12"/>
        <v>Early Stage</v>
      </c>
    </row>
    <row r="803" spans="1:17">
      <c r="A803" t="s">
        <v>1676</v>
      </c>
      <c r="B803" t="s">
        <v>1677</v>
      </c>
      <c r="C803" t="s">
        <v>92</v>
      </c>
      <c r="D803" t="s">
        <v>145</v>
      </c>
      <c r="E803" t="s">
        <v>160</v>
      </c>
      <c r="F803">
        <v>2024</v>
      </c>
      <c r="G803" s="2">
        <v>45877</v>
      </c>
      <c r="H803" t="s">
        <v>77</v>
      </c>
      <c r="I803">
        <v>18516269</v>
      </c>
      <c r="J803">
        <v>91888073</v>
      </c>
      <c r="K803" t="s">
        <v>114</v>
      </c>
      <c r="L803">
        <v>11</v>
      </c>
      <c r="M803">
        <v>174</v>
      </c>
      <c r="N803">
        <v>66651126</v>
      </c>
      <c r="O803">
        <v>33</v>
      </c>
      <c r="P803" t="s">
        <v>31</v>
      </c>
      <c r="Q803" s="8" t="str">
        <f t="shared" si="12"/>
        <v>Early Stage</v>
      </c>
    </row>
    <row r="804" spans="1:17">
      <c r="A804" t="s">
        <v>1678</v>
      </c>
      <c r="B804" t="s">
        <v>1679</v>
      </c>
      <c r="C804" t="s">
        <v>92</v>
      </c>
      <c r="D804" t="s">
        <v>72</v>
      </c>
      <c r="E804" t="s">
        <v>101</v>
      </c>
      <c r="F804">
        <v>2012</v>
      </c>
      <c r="G804" s="2">
        <v>45385</v>
      </c>
      <c r="H804" t="s">
        <v>21</v>
      </c>
      <c r="I804">
        <v>36213275</v>
      </c>
      <c r="J804">
        <v>874166353</v>
      </c>
      <c r="K804" t="s">
        <v>114</v>
      </c>
      <c r="L804">
        <v>1</v>
      </c>
      <c r="M804">
        <v>4876</v>
      </c>
      <c r="N804">
        <v>74489395</v>
      </c>
      <c r="O804">
        <v>37</v>
      </c>
      <c r="P804" t="s">
        <v>23</v>
      </c>
      <c r="Q804" s="8" t="str">
        <f t="shared" si="12"/>
        <v>Near Unicorn</v>
      </c>
    </row>
    <row r="805" spans="1:17">
      <c r="A805" t="s">
        <v>1680</v>
      </c>
      <c r="B805" t="s">
        <v>1681</v>
      </c>
      <c r="C805" t="s">
        <v>26</v>
      </c>
      <c r="D805" t="s">
        <v>88</v>
      </c>
      <c r="E805" t="s">
        <v>163</v>
      </c>
      <c r="F805">
        <v>2018</v>
      </c>
      <c r="G805" s="2">
        <v>44545</v>
      </c>
      <c r="H805" t="s">
        <v>50</v>
      </c>
      <c r="I805">
        <v>14901072</v>
      </c>
      <c r="J805">
        <v>880939037</v>
      </c>
      <c r="K805" t="s">
        <v>62</v>
      </c>
      <c r="L805">
        <v>9</v>
      </c>
      <c r="M805">
        <v>2023</v>
      </c>
      <c r="N805">
        <v>29950882</v>
      </c>
      <c r="O805">
        <v>40</v>
      </c>
      <c r="P805" t="s">
        <v>23</v>
      </c>
      <c r="Q805" s="8" t="str">
        <f t="shared" si="12"/>
        <v>Near Unicorn</v>
      </c>
    </row>
    <row r="806" spans="1:17">
      <c r="A806" t="s">
        <v>1682</v>
      </c>
      <c r="B806" t="s">
        <v>1683</v>
      </c>
      <c r="C806" t="s">
        <v>18</v>
      </c>
      <c r="D806" t="s">
        <v>133</v>
      </c>
      <c r="E806" t="s">
        <v>137</v>
      </c>
      <c r="F806">
        <v>2011</v>
      </c>
      <c r="G806" s="2">
        <v>45857</v>
      </c>
      <c r="H806" t="s">
        <v>21</v>
      </c>
      <c r="I806">
        <v>44171941</v>
      </c>
      <c r="J806">
        <v>304847633</v>
      </c>
      <c r="K806" t="s">
        <v>62</v>
      </c>
      <c r="L806">
        <v>9</v>
      </c>
      <c r="M806">
        <v>4041</v>
      </c>
      <c r="N806">
        <v>9448899</v>
      </c>
      <c r="O806">
        <v>3</v>
      </c>
      <c r="P806" t="s">
        <v>31</v>
      </c>
      <c r="Q806" s="8" t="str">
        <f t="shared" si="12"/>
        <v>Early Stage</v>
      </c>
    </row>
    <row r="807" spans="1:17">
      <c r="A807" t="s">
        <v>1684</v>
      </c>
      <c r="B807" t="s">
        <v>1685</v>
      </c>
      <c r="C807" t="s">
        <v>18</v>
      </c>
      <c r="D807" t="s">
        <v>88</v>
      </c>
      <c r="E807" t="s">
        <v>89</v>
      </c>
      <c r="F807">
        <v>2017</v>
      </c>
      <c r="G807" s="2">
        <v>46128</v>
      </c>
      <c r="H807" t="s">
        <v>93</v>
      </c>
      <c r="I807">
        <v>34457722</v>
      </c>
      <c r="J807">
        <v>516952210</v>
      </c>
      <c r="K807" t="s">
        <v>41</v>
      </c>
      <c r="L807">
        <v>6</v>
      </c>
      <c r="M807">
        <v>2402</v>
      </c>
      <c r="N807">
        <v>20524919</v>
      </c>
      <c r="O807">
        <v>17</v>
      </c>
      <c r="P807" t="s">
        <v>23</v>
      </c>
      <c r="Q807" s="8" t="str">
        <f t="shared" si="12"/>
        <v>Early Stage</v>
      </c>
    </row>
    <row r="808" spans="1:17">
      <c r="A808" t="s">
        <v>1686</v>
      </c>
      <c r="B808" t="s">
        <v>1687</v>
      </c>
      <c r="C808" t="s">
        <v>49</v>
      </c>
      <c r="D808" t="s">
        <v>72</v>
      </c>
      <c r="E808" t="s">
        <v>101</v>
      </c>
      <c r="F808">
        <v>2022</v>
      </c>
      <c r="G808" s="2">
        <v>46018</v>
      </c>
      <c r="H808" t="s">
        <v>93</v>
      </c>
      <c r="I808">
        <v>5433760</v>
      </c>
      <c r="J808">
        <v>667920432</v>
      </c>
      <c r="K808" t="s">
        <v>62</v>
      </c>
      <c r="L808">
        <v>2</v>
      </c>
      <c r="M808">
        <v>2255</v>
      </c>
      <c r="N808">
        <v>81174918</v>
      </c>
      <c r="O808">
        <v>33</v>
      </c>
      <c r="P808" t="s">
        <v>31</v>
      </c>
      <c r="Q808" s="8" t="str">
        <f t="shared" si="12"/>
        <v>Early Stage</v>
      </c>
    </row>
    <row r="809" spans="1:17">
      <c r="A809" t="s">
        <v>1688</v>
      </c>
      <c r="B809" t="s">
        <v>1689</v>
      </c>
      <c r="C809" t="s">
        <v>26</v>
      </c>
      <c r="D809" t="s">
        <v>54</v>
      </c>
      <c r="E809" t="s">
        <v>61</v>
      </c>
      <c r="F809">
        <v>2023</v>
      </c>
      <c r="G809" s="2">
        <v>44256</v>
      </c>
      <c r="H809" t="s">
        <v>50</v>
      </c>
      <c r="I809">
        <v>2196957</v>
      </c>
      <c r="J809">
        <v>222206479</v>
      </c>
      <c r="K809" t="s">
        <v>62</v>
      </c>
      <c r="L809">
        <v>7</v>
      </c>
      <c r="M809">
        <v>4374</v>
      </c>
      <c r="N809">
        <v>54746614</v>
      </c>
      <c r="O809">
        <v>15</v>
      </c>
      <c r="P809" t="s">
        <v>23</v>
      </c>
      <c r="Q809" s="8" t="str">
        <f t="shared" si="12"/>
        <v>Early Stage</v>
      </c>
    </row>
    <row r="810" spans="1:17">
      <c r="A810" t="s">
        <v>1690</v>
      </c>
      <c r="B810" t="s">
        <v>1691</v>
      </c>
      <c r="C810" t="s">
        <v>26</v>
      </c>
      <c r="D810" t="s">
        <v>72</v>
      </c>
      <c r="E810" t="s">
        <v>73</v>
      </c>
      <c r="F810">
        <v>2024</v>
      </c>
      <c r="G810" s="2">
        <v>44944</v>
      </c>
      <c r="H810" t="s">
        <v>50</v>
      </c>
      <c r="I810">
        <v>10298505</v>
      </c>
      <c r="J810">
        <v>120887522</v>
      </c>
      <c r="K810" t="s">
        <v>114</v>
      </c>
      <c r="L810">
        <v>2</v>
      </c>
      <c r="M810">
        <v>4940</v>
      </c>
      <c r="N810">
        <v>82608453</v>
      </c>
      <c r="O810">
        <v>3</v>
      </c>
      <c r="P810" t="s">
        <v>37</v>
      </c>
      <c r="Q810" s="8" t="str">
        <f t="shared" si="12"/>
        <v>Early Stage</v>
      </c>
    </row>
    <row r="811" spans="1:17">
      <c r="A811" t="s">
        <v>1692</v>
      </c>
      <c r="B811" t="s">
        <v>1693</v>
      </c>
      <c r="C811" t="s">
        <v>26</v>
      </c>
      <c r="D811" t="s">
        <v>133</v>
      </c>
      <c r="E811" t="s">
        <v>180</v>
      </c>
      <c r="F811">
        <v>2022</v>
      </c>
      <c r="G811" s="2">
        <v>44233</v>
      </c>
      <c r="H811" t="s">
        <v>77</v>
      </c>
      <c r="I811">
        <v>46156684</v>
      </c>
      <c r="J811">
        <v>734678382</v>
      </c>
      <c r="K811" t="s">
        <v>149</v>
      </c>
      <c r="L811">
        <v>13</v>
      </c>
      <c r="M811">
        <v>3881</v>
      </c>
      <c r="N811">
        <v>94392961</v>
      </c>
      <c r="O811">
        <v>18</v>
      </c>
      <c r="P811" t="s">
        <v>23</v>
      </c>
      <c r="Q811" s="8" t="str">
        <f t="shared" si="12"/>
        <v>Early Stage</v>
      </c>
    </row>
    <row r="812" spans="1:17">
      <c r="A812" t="s">
        <v>1694</v>
      </c>
      <c r="B812" t="s">
        <v>1695</v>
      </c>
      <c r="C812" t="s">
        <v>53</v>
      </c>
      <c r="D812" t="s">
        <v>133</v>
      </c>
      <c r="E812" t="s">
        <v>137</v>
      </c>
      <c r="F812">
        <v>2011</v>
      </c>
      <c r="G812" s="2">
        <v>45850</v>
      </c>
      <c r="H812" t="s">
        <v>29</v>
      </c>
      <c r="I812">
        <v>9085000</v>
      </c>
      <c r="J812">
        <v>461679210</v>
      </c>
      <c r="K812" t="s">
        <v>22</v>
      </c>
      <c r="L812">
        <v>4</v>
      </c>
      <c r="M812">
        <v>31</v>
      </c>
      <c r="N812">
        <v>114750</v>
      </c>
      <c r="O812">
        <v>33</v>
      </c>
      <c r="P812" t="s">
        <v>42</v>
      </c>
      <c r="Q812" s="8" t="str">
        <f t="shared" si="12"/>
        <v>Early Stage</v>
      </c>
    </row>
    <row r="813" spans="1:17">
      <c r="A813" t="s">
        <v>1696</v>
      </c>
      <c r="B813" t="s">
        <v>1697</v>
      </c>
      <c r="C813" t="s">
        <v>92</v>
      </c>
      <c r="D813" t="s">
        <v>68</v>
      </c>
      <c r="E813" t="s">
        <v>76</v>
      </c>
      <c r="F813">
        <v>2010</v>
      </c>
      <c r="G813" s="2">
        <v>45557</v>
      </c>
      <c r="H813" t="s">
        <v>23</v>
      </c>
      <c r="I813">
        <v>44713553</v>
      </c>
      <c r="J813">
        <v>860360624</v>
      </c>
      <c r="K813" t="s">
        <v>22</v>
      </c>
      <c r="L813">
        <v>5</v>
      </c>
      <c r="M813">
        <v>3704</v>
      </c>
      <c r="N813">
        <v>36472615</v>
      </c>
      <c r="O813">
        <v>35</v>
      </c>
      <c r="P813" t="s">
        <v>31</v>
      </c>
      <c r="Q813" s="8" t="str">
        <f t="shared" si="12"/>
        <v>Near Unicorn</v>
      </c>
    </row>
    <row r="814" spans="1:17">
      <c r="A814" t="s">
        <v>1698</v>
      </c>
      <c r="B814" t="s">
        <v>1699</v>
      </c>
      <c r="C814" t="s">
        <v>18</v>
      </c>
      <c r="D814" t="s">
        <v>145</v>
      </c>
      <c r="E814" t="s">
        <v>160</v>
      </c>
      <c r="F814">
        <v>2016</v>
      </c>
      <c r="G814" s="2">
        <v>45719</v>
      </c>
      <c r="H814" t="s">
        <v>80</v>
      </c>
      <c r="I814">
        <v>37527859</v>
      </c>
      <c r="J814">
        <v>885254301</v>
      </c>
      <c r="K814" t="s">
        <v>149</v>
      </c>
      <c r="L814">
        <v>11</v>
      </c>
      <c r="M814">
        <v>4930</v>
      </c>
      <c r="N814">
        <v>12775321</v>
      </c>
      <c r="O814">
        <v>14</v>
      </c>
      <c r="P814" t="s">
        <v>37</v>
      </c>
      <c r="Q814" s="8" t="str">
        <f t="shared" si="12"/>
        <v>Near Unicorn</v>
      </c>
    </row>
    <row r="815" spans="1:17">
      <c r="A815" t="s">
        <v>1700</v>
      </c>
      <c r="B815" t="s">
        <v>1701</v>
      </c>
      <c r="C815" t="s">
        <v>49</v>
      </c>
      <c r="D815" t="s">
        <v>88</v>
      </c>
      <c r="E815" t="s">
        <v>163</v>
      </c>
      <c r="F815">
        <v>2024</v>
      </c>
      <c r="G815" s="2">
        <v>44480</v>
      </c>
      <c r="H815" t="s">
        <v>77</v>
      </c>
      <c r="I815">
        <v>7336132</v>
      </c>
      <c r="J815">
        <v>137404792</v>
      </c>
      <c r="K815" t="s">
        <v>62</v>
      </c>
      <c r="L815">
        <v>1</v>
      </c>
      <c r="M815">
        <v>299</v>
      </c>
      <c r="N815">
        <v>71283584</v>
      </c>
      <c r="O815">
        <v>5</v>
      </c>
      <c r="P815" t="s">
        <v>23</v>
      </c>
      <c r="Q815" s="8" t="str">
        <f t="shared" si="12"/>
        <v>Early Stage</v>
      </c>
    </row>
    <row r="816" spans="1:17">
      <c r="A816" t="s">
        <v>1702</v>
      </c>
      <c r="B816" t="s">
        <v>1703</v>
      </c>
      <c r="C816" t="s">
        <v>40</v>
      </c>
      <c r="D816" t="s">
        <v>19</v>
      </c>
      <c r="E816" t="s">
        <v>20</v>
      </c>
      <c r="F816">
        <v>2020</v>
      </c>
      <c r="G816" s="2">
        <v>44200</v>
      </c>
      <c r="H816" t="s">
        <v>21</v>
      </c>
      <c r="I816">
        <v>38660785</v>
      </c>
      <c r="J816">
        <v>421262179</v>
      </c>
      <c r="K816" t="s">
        <v>114</v>
      </c>
      <c r="L816">
        <v>1</v>
      </c>
      <c r="M816">
        <v>3610</v>
      </c>
      <c r="N816">
        <v>8577066</v>
      </c>
      <c r="O816">
        <v>30</v>
      </c>
      <c r="P816" t="s">
        <v>31</v>
      </c>
      <c r="Q816" s="8" t="str">
        <f t="shared" si="12"/>
        <v>Early Stage</v>
      </c>
    </row>
    <row r="817" spans="1:17">
      <c r="A817" t="s">
        <v>1704</v>
      </c>
      <c r="B817" t="s">
        <v>1705</v>
      </c>
      <c r="C817" t="s">
        <v>26</v>
      </c>
      <c r="D817" t="s">
        <v>145</v>
      </c>
      <c r="E817" t="s">
        <v>160</v>
      </c>
      <c r="F817">
        <v>2019</v>
      </c>
      <c r="G817" s="2">
        <v>45760</v>
      </c>
      <c r="H817" t="s">
        <v>21</v>
      </c>
      <c r="I817">
        <v>16265408</v>
      </c>
      <c r="J817">
        <v>470684258</v>
      </c>
      <c r="K817" t="s">
        <v>114</v>
      </c>
      <c r="L817">
        <v>3</v>
      </c>
      <c r="M817">
        <v>453</v>
      </c>
      <c r="N817">
        <v>51974535</v>
      </c>
      <c r="O817">
        <v>26</v>
      </c>
      <c r="P817" t="s">
        <v>37</v>
      </c>
      <c r="Q817" s="8" t="str">
        <f t="shared" si="12"/>
        <v>Early Stage</v>
      </c>
    </row>
    <row r="818" spans="1:17">
      <c r="A818" t="s">
        <v>1706</v>
      </c>
      <c r="B818" t="s">
        <v>1707</v>
      </c>
      <c r="C818" t="s">
        <v>92</v>
      </c>
      <c r="D818" t="s">
        <v>133</v>
      </c>
      <c r="E818" t="s">
        <v>180</v>
      </c>
      <c r="F818">
        <v>2015</v>
      </c>
      <c r="G818" s="2">
        <v>45768</v>
      </c>
      <c r="H818" t="s">
        <v>50</v>
      </c>
      <c r="I818">
        <v>24686670</v>
      </c>
      <c r="J818">
        <v>704922585</v>
      </c>
      <c r="K818" t="s">
        <v>62</v>
      </c>
      <c r="L818">
        <v>2</v>
      </c>
      <c r="M818">
        <v>4456</v>
      </c>
      <c r="N818">
        <v>51386339</v>
      </c>
      <c r="O818">
        <v>13</v>
      </c>
      <c r="P818" t="s">
        <v>37</v>
      </c>
      <c r="Q818" s="8" t="str">
        <f t="shared" si="12"/>
        <v>Early Stage</v>
      </c>
    </row>
    <row r="819" spans="1:17">
      <c r="A819" t="s">
        <v>1708</v>
      </c>
      <c r="B819" t="s">
        <v>1709</v>
      </c>
      <c r="C819" t="s">
        <v>26</v>
      </c>
      <c r="D819" t="s">
        <v>34</v>
      </c>
      <c r="E819" t="s">
        <v>35</v>
      </c>
      <c r="F819">
        <v>2010</v>
      </c>
      <c r="G819" s="2">
        <v>44730</v>
      </c>
      <c r="H819" t="s">
        <v>93</v>
      </c>
      <c r="I819">
        <v>18570646</v>
      </c>
      <c r="J819">
        <v>485199015</v>
      </c>
      <c r="K819" t="s">
        <v>22</v>
      </c>
      <c r="L819">
        <v>3</v>
      </c>
      <c r="M819">
        <v>1825</v>
      </c>
      <c r="N819">
        <v>14636976</v>
      </c>
      <c r="O819">
        <v>24</v>
      </c>
      <c r="P819" t="s">
        <v>23</v>
      </c>
      <c r="Q819" s="8" t="str">
        <f t="shared" si="12"/>
        <v>Early Stage</v>
      </c>
    </row>
    <row r="820" spans="1:17">
      <c r="A820" t="s">
        <v>1710</v>
      </c>
      <c r="B820" t="s">
        <v>1711</v>
      </c>
      <c r="C820" t="s">
        <v>60</v>
      </c>
      <c r="D820" t="s">
        <v>54</v>
      </c>
      <c r="E820" t="s">
        <v>61</v>
      </c>
      <c r="F820">
        <v>2024</v>
      </c>
      <c r="G820" s="2">
        <v>45723</v>
      </c>
      <c r="H820" t="s">
        <v>29</v>
      </c>
      <c r="I820">
        <v>43379223</v>
      </c>
      <c r="J820">
        <v>657569459</v>
      </c>
      <c r="K820" t="s">
        <v>36</v>
      </c>
      <c r="L820">
        <v>5</v>
      </c>
      <c r="M820">
        <v>616</v>
      </c>
      <c r="N820">
        <v>10008949</v>
      </c>
      <c r="O820">
        <v>25</v>
      </c>
      <c r="P820" t="s">
        <v>31</v>
      </c>
      <c r="Q820" s="8" t="str">
        <f t="shared" si="12"/>
        <v>Early Stage</v>
      </c>
    </row>
    <row r="821" spans="1:17">
      <c r="A821" t="s">
        <v>1712</v>
      </c>
      <c r="B821" t="s">
        <v>1713</v>
      </c>
      <c r="C821" t="s">
        <v>96</v>
      </c>
      <c r="D821" t="s">
        <v>34</v>
      </c>
      <c r="E821" t="s">
        <v>35</v>
      </c>
      <c r="F821">
        <v>2024</v>
      </c>
      <c r="G821" s="2">
        <v>44510</v>
      </c>
      <c r="H821" t="s">
        <v>80</v>
      </c>
      <c r="I821">
        <v>24186064</v>
      </c>
      <c r="J821">
        <v>283762695</v>
      </c>
      <c r="K821" t="s">
        <v>41</v>
      </c>
      <c r="L821">
        <v>5</v>
      </c>
      <c r="M821">
        <v>2991</v>
      </c>
      <c r="N821">
        <v>76586591</v>
      </c>
      <c r="O821">
        <v>38</v>
      </c>
      <c r="P821" t="s">
        <v>23</v>
      </c>
      <c r="Q821" s="8" t="str">
        <f t="shared" si="12"/>
        <v>Early Stage</v>
      </c>
    </row>
    <row r="822" spans="1:17">
      <c r="A822" t="s">
        <v>1714</v>
      </c>
      <c r="B822" t="s">
        <v>1715</v>
      </c>
      <c r="C822" t="s">
        <v>92</v>
      </c>
      <c r="D822" t="s">
        <v>27</v>
      </c>
      <c r="E822" t="s">
        <v>83</v>
      </c>
      <c r="F822">
        <v>2022</v>
      </c>
      <c r="G822" s="2">
        <v>44835</v>
      </c>
      <c r="H822" t="s">
        <v>50</v>
      </c>
      <c r="I822">
        <v>31666643</v>
      </c>
      <c r="J822">
        <v>100605382</v>
      </c>
      <c r="K822" t="s">
        <v>36</v>
      </c>
      <c r="L822">
        <v>13</v>
      </c>
      <c r="M822">
        <v>3005</v>
      </c>
      <c r="N822">
        <v>93242690</v>
      </c>
      <c r="O822">
        <v>7</v>
      </c>
      <c r="P822" t="s">
        <v>42</v>
      </c>
      <c r="Q822" s="8" t="str">
        <f t="shared" si="12"/>
        <v>Early Stage</v>
      </c>
    </row>
    <row r="823" spans="1:17">
      <c r="A823" t="s">
        <v>1716</v>
      </c>
      <c r="B823" t="s">
        <v>1717</v>
      </c>
      <c r="C823" t="s">
        <v>67</v>
      </c>
      <c r="D823" t="s">
        <v>88</v>
      </c>
      <c r="E823" t="s">
        <v>89</v>
      </c>
      <c r="F823">
        <v>2021</v>
      </c>
      <c r="G823" s="2">
        <v>44602</v>
      </c>
      <c r="H823" t="s">
        <v>50</v>
      </c>
      <c r="I823">
        <v>25891575</v>
      </c>
      <c r="J823">
        <v>636644470</v>
      </c>
      <c r="K823" t="s">
        <v>30</v>
      </c>
      <c r="L823">
        <v>3</v>
      </c>
      <c r="M823">
        <v>3101</v>
      </c>
      <c r="N823">
        <v>41588062</v>
      </c>
      <c r="O823">
        <v>5</v>
      </c>
      <c r="P823" t="s">
        <v>42</v>
      </c>
      <c r="Q823" s="8" t="str">
        <f t="shared" si="12"/>
        <v>Early Stage</v>
      </c>
    </row>
    <row r="824" spans="1:17">
      <c r="A824" t="s">
        <v>1718</v>
      </c>
      <c r="B824" t="s">
        <v>1719</v>
      </c>
      <c r="C824" t="s">
        <v>49</v>
      </c>
      <c r="D824" t="s">
        <v>145</v>
      </c>
      <c r="E824" t="s">
        <v>160</v>
      </c>
      <c r="F824">
        <v>2010</v>
      </c>
      <c r="G824" s="2">
        <v>45055</v>
      </c>
      <c r="H824" t="s">
        <v>93</v>
      </c>
      <c r="I824">
        <v>34758141</v>
      </c>
      <c r="J824">
        <v>648989509</v>
      </c>
      <c r="K824" t="s">
        <v>22</v>
      </c>
      <c r="L824">
        <v>13</v>
      </c>
      <c r="M824">
        <v>2015</v>
      </c>
      <c r="N824">
        <v>14783686</v>
      </c>
      <c r="O824">
        <v>27</v>
      </c>
      <c r="P824" t="s">
        <v>37</v>
      </c>
      <c r="Q824" s="8" t="str">
        <f t="shared" si="12"/>
        <v>Early Stage</v>
      </c>
    </row>
    <row r="825" spans="1:17">
      <c r="A825" t="s">
        <v>1720</v>
      </c>
      <c r="B825" t="s">
        <v>1721</v>
      </c>
      <c r="C825" t="s">
        <v>40</v>
      </c>
      <c r="D825" t="s">
        <v>46</v>
      </c>
      <c r="E825" t="s">
        <v>46</v>
      </c>
      <c r="F825">
        <v>2012</v>
      </c>
      <c r="G825" s="2">
        <v>46051</v>
      </c>
      <c r="H825" t="s">
        <v>50</v>
      </c>
      <c r="I825">
        <v>25109895</v>
      </c>
      <c r="J825">
        <v>245219140</v>
      </c>
      <c r="K825" t="s">
        <v>114</v>
      </c>
      <c r="L825">
        <v>10</v>
      </c>
      <c r="M825">
        <v>1019</v>
      </c>
      <c r="N825">
        <v>44564808</v>
      </c>
      <c r="O825">
        <v>34</v>
      </c>
      <c r="P825" t="s">
        <v>23</v>
      </c>
      <c r="Q825" s="8" t="str">
        <f t="shared" si="12"/>
        <v>Early Stage</v>
      </c>
    </row>
    <row r="826" spans="1:17">
      <c r="A826" t="s">
        <v>1722</v>
      </c>
      <c r="B826" t="s">
        <v>1723</v>
      </c>
      <c r="C826" t="s">
        <v>67</v>
      </c>
      <c r="D826" t="s">
        <v>72</v>
      </c>
      <c r="E826" t="s">
        <v>73</v>
      </c>
      <c r="F826">
        <v>2010</v>
      </c>
      <c r="G826" s="2">
        <v>44875</v>
      </c>
      <c r="H826" t="s">
        <v>93</v>
      </c>
      <c r="I826">
        <v>33867288</v>
      </c>
      <c r="J826">
        <v>860698857</v>
      </c>
      <c r="K826" t="s">
        <v>114</v>
      </c>
      <c r="L826">
        <v>4</v>
      </c>
      <c r="M826">
        <v>3979</v>
      </c>
      <c r="N826">
        <v>54083999</v>
      </c>
      <c r="O826">
        <v>19</v>
      </c>
      <c r="P826" t="s">
        <v>42</v>
      </c>
      <c r="Q826" s="8" t="str">
        <f t="shared" si="12"/>
        <v>Near Unicorn</v>
      </c>
    </row>
    <row r="827" spans="1:17">
      <c r="A827" t="s">
        <v>1724</v>
      </c>
      <c r="B827" t="s">
        <v>1725</v>
      </c>
      <c r="C827" t="s">
        <v>60</v>
      </c>
      <c r="D827" t="s">
        <v>72</v>
      </c>
      <c r="E827" t="s">
        <v>73</v>
      </c>
      <c r="F827">
        <v>2019</v>
      </c>
      <c r="G827" s="2">
        <v>45580</v>
      </c>
      <c r="H827" t="s">
        <v>93</v>
      </c>
      <c r="I827">
        <v>17765131</v>
      </c>
      <c r="J827">
        <v>764011781</v>
      </c>
      <c r="K827" t="s">
        <v>41</v>
      </c>
      <c r="L827">
        <v>11</v>
      </c>
      <c r="M827">
        <v>3555</v>
      </c>
      <c r="N827">
        <v>29102696</v>
      </c>
      <c r="O827">
        <v>11</v>
      </c>
      <c r="P827" t="s">
        <v>31</v>
      </c>
      <c r="Q827" s="8" t="str">
        <f t="shared" si="12"/>
        <v>Early Stage</v>
      </c>
    </row>
    <row r="828" spans="1:17">
      <c r="A828" t="s">
        <v>1726</v>
      </c>
      <c r="B828" t="s">
        <v>1727</v>
      </c>
      <c r="C828" t="s">
        <v>45</v>
      </c>
      <c r="D828" t="s">
        <v>133</v>
      </c>
      <c r="E828" t="s">
        <v>180</v>
      </c>
      <c r="F828">
        <v>2018</v>
      </c>
      <c r="G828" s="2">
        <v>45342</v>
      </c>
      <c r="H828" t="s">
        <v>77</v>
      </c>
      <c r="I828">
        <v>29229974</v>
      </c>
      <c r="J828">
        <v>62763493</v>
      </c>
      <c r="K828" t="s">
        <v>22</v>
      </c>
      <c r="L828">
        <v>7</v>
      </c>
      <c r="M828">
        <v>2163</v>
      </c>
      <c r="N828">
        <v>46433002</v>
      </c>
      <c r="O828">
        <v>7</v>
      </c>
      <c r="P828" t="s">
        <v>37</v>
      </c>
      <c r="Q828" s="8" t="str">
        <f t="shared" si="12"/>
        <v>Early Stage</v>
      </c>
    </row>
    <row r="829" spans="1:17">
      <c r="A829" t="s">
        <v>1728</v>
      </c>
      <c r="B829" t="s">
        <v>1729</v>
      </c>
      <c r="C829" t="s">
        <v>53</v>
      </c>
      <c r="D829" t="s">
        <v>145</v>
      </c>
      <c r="E829" t="s">
        <v>146</v>
      </c>
      <c r="F829">
        <v>2020</v>
      </c>
      <c r="G829" s="2">
        <v>44655</v>
      </c>
      <c r="H829" t="s">
        <v>23</v>
      </c>
      <c r="I829">
        <v>45052953</v>
      </c>
      <c r="J829">
        <v>117673401</v>
      </c>
      <c r="K829" t="s">
        <v>114</v>
      </c>
      <c r="L829">
        <v>5</v>
      </c>
      <c r="M829">
        <v>2812</v>
      </c>
      <c r="N829">
        <v>74644953</v>
      </c>
      <c r="O829">
        <v>34</v>
      </c>
      <c r="P829" t="s">
        <v>23</v>
      </c>
      <c r="Q829" s="8" t="str">
        <f t="shared" si="12"/>
        <v>Early Stage</v>
      </c>
    </row>
    <row r="830" spans="1:17">
      <c r="A830" t="s">
        <v>1730</v>
      </c>
      <c r="B830" t="s">
        <v>1731</v>
      </c>
      <c r="C830" t="s">
        <v>96</v>
      </c>
      <c r="D830" t="s">
        <v>34</v>
      </c>
      <c r="E830" t="s">
        <v>35</v>
      </c>
      <c r="F830">
        <v>2015</v>
      </c>
      <c r="G830" s="2">
        <v>44516</v>
      </c>
      <c r="H830" t="s">
        <v>93</v>
      </c>
      <c r="I830">
        <v>21742651</v>
      </c>
      <c r="J830">
        <v>226446687</v>
      </c>
      <c r="K830" t="s">
        <v>30</v>
      </c>
      <c r="L830">
        <v>11</v>
      </c>
      <c r="M830">
        <v>1028</v>
      </c>
      <c r="N830">
        <v>87049037</v>
      </c>
      <c r="O830">
        <v>38</v>
      </c>
      <c r="P830" t="s">
        <v>42</v>
      </c>
      <c r="Q830" s="8" t="str">
        <f t="shared" si="12"/>
        <v>Early Stage</v>
      </c>
    </row>
    <row r="831" spans="1:17">
      <c r="A831" t="s">
        <v>1732</v>
      </c>
      <c r="B831" t="s">
        <v>1733</v>
      </c>
      <c r="C831" t="s">
        <v>67</v>
      </c>
      <c r="D831" t="s">
        <v>133</v>
      </c>
      <c r="E831" t="s">
        <v>134</v>
      </c>
      <c r="F831">
        <v>2024</v>
      </c>
      <c r="G831" s="2">
        <v>46074</v>
      </c>
      <c r="H831" t="s">
        <v>80</v>
      </c>
      <c r="I831">
        <v>38780408</v>
      </c>
      <c r="J831">
        <v>91623866</v>
      </c>
      <c r="K831" t="s">
        <v>114</v>
      </c>
      <c r="L831">
        <v>1</v>
      </c>
      <c r="M831">
        <v>283</v>
      </c>
      <c r="N831">
        <v>11844350</v>
      </c>
      <c r="O831">
        <v>28</v>
      </c>
      <c r="P831" t="s">
        <v>37</v>
      </c>
      <c r="Q831" s="8" t="str">
        <f t="shared" si="12"/>
        <v>Early Stage</v>
      </c>
    </row>
    <row r="832" spans="1:17">
      <c r="A832" t="s">
        <v>1734</v>
      </c>
      <c r="B832" t="s">
        <v>1735</v>
      </c>
      <c r="C832" t="s">
        <v>26</v>
      </c>
      <c r="D832" t="s">
        <v>72</v>
      </c>
      <c r="E832" t="s">
        <v>101</v>
      </c>
      <c r="F832">
        <v>2016</v>
      </c>
      <c r="G832" s="2">
        <v>45068</v>
      </c>
      <c r="H832" t="s">
        <v>77</v>
      </c>
      <c r="I832">
        <v>38315607</v>
      </c>
      <c r="J832">
        <v>661258314</v>
      </c>
      <c r="K832" t="s">
        <v>140</v>
      </c>
      <c r="L832">
        <v>9</v>
      </c>
      <c r="M832">
        <v>3024</v>
      </c>
      <c r="N832">
        <v>13168057</v>
      </c>
      <c r="O832">
        <v>38</v>
      </c>
      <c r="P832" t="s">
        <v>42</v>
      </c>
      <c r="Q832" s="8" t="str">
        <f t="shared" si="12"/>
        <v>Early Stage</v>
      </c>
    </row>
    <row r="833" spans="1:17">
      <c r="A833" t="s">
        <v>1736</v>
      </c>
      <c r="B833" t="s">
        <v>1737</v>
      </c>
      <c r="C833" t="s">
        <v>92</v>
      </c>
      <c r="D833" t="s">
        <v>19</v>
      </c>
      <c r="E833" t="s">
        <v>20</v>
      </c>
      <c r="F833">
        <v>2016</v>
      </c>
      <c r="G833" s="2">
        <v>45507</v>
      </c>
      <c r="H833" t="s">
        <v>21</v>
      </c>
      <c r="I833">
        <v>49067386</v>
      </c>
      <c r="J833">
        <v>136620114</v>
      </c>
      <c r="K833" t="s">
        <v>140</v>
      </c>
      <c r="L833">
        <v>1</v>
      </c>
      <c r="M833">
        <v>2425</v>
      </c>
      <c r="N833">
        <v>38997044</v>
      </c>
      <c r="O833">
        <v>7</v>
      </c>
      <c r="P833" t="s">
        <v>37</v>
      </c>
      <c r="Q833" s="8" t="str">
        <f t="shared" si="12"/>
        <v>Early Stage</v>
      </c>
    </row>
    <row r="834" spans="1:17">
      <c r="A834" t="s">
        <v>1738</v>
      </c>
      <c r="B834" t="s">
        <v>1739</v>
      </c>
      <c r="C834" t="s">
        <v>26</v>
      </c>
      <c r="D834" t="s">
        <v>27</v>
      </c>
      <c r="E834" t="s">
        <v>202</v>
      </c>
      <c r="F834">
        <v>2013</v>
      </c>
      <c r="G834" s="2">
        <v>45947</v>
      </c>
      <c r="H834" t="s">
        <v>77</v>
      </c>
      <c r="I834">
        <v>4717691</v>
      </c>
      <c r="J834">
        <v>582794465</v>
      </c>
      <c r="K834" t="s">
        <v>140</v>
      </c>
      <c r="L834">
        <v>9</v>
      </c>
      <c r="M834">
        <v>2708</v>
      </c>
      <c r="N834">
        <v>49521211</v>
      </c>
      <c r="O834">
        <v>3</v>
      </c>
      <c r="P834" t="s">
        <v>31</v>
      </c>
      <c r="Q834" s="8" t="str">
        <f t="shared" si="12"/>
        <v>Early Stage</v>
      </c>
    </row>
    <row r="835" spans="1:17">
      <c r="A835" t="s">
        <v>1740</v>
      </c>
      <c r="B835" t="s">
        <v>1741</v>
      </c>
      <c r="C835" t="s">
        <v>67</v>
      </c>
      <c r="D835" t="s">
        <v>27</v>
      </c>
      <c r="E835" t="s">
        <v>28</v>
      </c>
      <c r="F835">
        <v>2014</v>
      </c>
      <c r="G835" s="2">
        <v>45617</v>
      </c>
      <c r="H835" t="s">
        <v>50</v>
      </c>
      <c r="I835">
        <v>42239620</v>
      </c>
      <c r="J835">
        <v>909839855</v>
      </c>
      <c r="K835" t="s">
        <v>140</v>
      </c>
      <c r="L835">
        <v>9</v>
      </c>
      <c r="M835">
        <v>981</v>
      </c>
      <c r="N835">
        <v>6081647</v>
      </c>
      <c r="O835">
        <v>15</v>
      </c>
      <c r="P835" t="s">
        <v>23</v>
      </c>
      <c r="Q835" s="8" t="str">
        <f t="shared" ref="Q835:Q898" si="13">IF(J835&gt;=800000000,"Near Unicorn","Early Stage")</f>
        <v>Near Unicorn</v>
      </c>
    </row>
    <row r="836" spans="1:17">
      <c r="A836" t="s">
        <v>1742</v>
      </c>
      <c r="B836" t="s">
        <v>1743</v>
      </c>
      <c r="C836" t="s">
        <v>26</v>
      </c>
      <c r="D836" t="s">
        <v>145</v>
      </c>
      <c r="E836" t="s">
        <v>146</v>
      </c>
      <c r="F836">
        <v>2012</v>
      </c>
      <c r="G836" s="2">
        <v>45151</v>
      </c>
      <c r="H836" t="s">
        <v>50</v>
      </c>
      <c r="I836">
        <v>16546712</v>
      </c>
      <c r="J836">
        <v>185129283</v>
      </c>
      <c r="K836" t="s">
        <v>36</v>
      </c>
      <c r="L836">
        <v>8</v>
      </c>
      <c r="M836">
        <v>2929</v>
      </c>
      <c r="N836">
        <v>1511395</v>
      </c>
      <c r="O836">
        <v>3</v>
      </c>
      <c r="P836" t="s">
        <v>23</v>
      </c>
      <c r="Q836" s="8" t="str">
        <f t="shared" si="13"/>
        <v>Early Stage</v>
      </c>
    </row>
    <row r="837" spans="1:17">
      <c r="A837" t="s">
        <v>1744</v>
      </c>
      <c r="B837" t="s">
        <v>1745</v>
      </c>
      <c r="C837" t="s">
        <v>49</v>
      </c>
      <c r="D837" t="s">
        <v>34</v>
      </c>
      <c r="E837" t="s">
        <v>35</v>
      </c>
      <c r="F837">
        <v>2014</v>
      </c>
      <c r="G837" s="2">
        <v>44860</v>
      </c>
      <c r="H837" t="s">
        <v>50</v>
      </c>
      <c r="I837">
        <v>32337974</v>
      </c>
      <c r="J837">
        <v>606125960</v>
      </c>
      <c r="K837" t="s">
        <v>36</v>
      </c>
      <c r="L837">
        <v>10</v>
      </c>
      <c r="M837">
        <v>832</v>
      </c>
      <c r="N837">
        <v>48253031</v>
      </c>
      <c r="O837">
        <v>9</v>
      </c>
      <c r="P837" t="s">
        <v>23</v>
      </c>
      <c r="Q837" s="8" t="str">
        <f t="shared" si="13"/>
        <v>Early Stage</v>
      </c>
    </row>
    <row r="838" spans="1:17">
      <c r="A838" t="s">
        <v>1746</v>
      </c>
      <c r="B838" t="s">
        <v>1747</v>
      </c>
      <c r="C838" t="s">
        <v>40</v>
      </c>
      <c r="D838" t="s">
        <v>72</v>
      </c>
      <c r="E838" t="s">
        <v>73</v>
      </c>
      <c r="F838">
        <v>2018</v>
      </c>
      <c r="G838" s="2">
        <v>44814</v>
      </c>
      <c r="H838" t="s">
        <v>50</v>
      </c>
      <c r="I838">
        <v>28793692</v>
      </c>
      <c r="J838">
        <v>307623144</v>
      </c>
      <c r="K838" t="s">
        <v>36</v>
      </c>
      <c r="L838">
        <v>12</v>
      </c>
      <c r="M838">
        <v>3997</v>
      </c>
      <c r="N838">
        <v>80316259</v>
      </c>
      <c r="O838">
        <v>17</v>
      </c>
      <c r="P838" t="s">
        <v>31</v>
      </c>
      <c r="Q838" s="8" t="str">
        <f t="shared" si="13"/>
        <v>Early Stage</v>
      </c>
    </row>
    <row r="839" spans="1:17">
      <c r="A839" t="s">
        <v>1748</v>
      </c>
      <c r="B839" t="s">
        <v>1749</v>
      </c>
      <c r="C839" t="s">
        <v>96</v>
      </c>
      <c r="D839" t="s">
        <v>133</v>
      </c>
      <c r="E839" t="s">
        <v>185</v>
      </c>
      <c r="F839">
        <v>2010</v>
      </c>
      <c r="G839" s="2">
        <v>45334</v>
      </c>
      <c r="H839" t="s">
        <v>21</v>
      </c>
      <c r="I839">
        <v>13928957</v>
      </c>
      <c r="J839">
        <v>161113264</v>
      </c>
      <c r="K839" t="s">
        <v>22</v>
      </c>
      <c r="L839">
        <v>12</v>
      </c>
      <c r="M839">
        <v>1298</v>
      </c>
      <c r="N839">
        <v>26697651</v>
      </c>
      <c r="O839">
        <v>5</v>
      </c>
      <c r="P839" t="s">
        <v>37</v>
      </c>
      <c r="Q839" s="8" t="str">
        <f t="shared" si="13"/>
        <v>Early Stage</v>
      </c>
    </row>
    <row r="840" spans="1:17">
      <c r="A840" t="s">
        <v>1750</v>
      </c>
      <c r="B840" t="s">
        <v>1751</v>
      </c>
      <c r="C840" t="s">
        <v>45</v>
      </c>
      <c r="D840" t="s">
        <v>34</v>
      </c>
      <c r="E840" t="s">
        <v>35</v>
      </c>
      <c r="F840">
        <v>2020</v>
      </c>
      <c r="G840" s="2">
        <v>45857</v>
      </c>
      <c r="H840" t="s">
        <v>23</v>
      </c>
      <c r="I840">
        <v>4143561</v>
      </c>
      <c r="J840">
        <v>556469360</v>
      </c>
      <c r="K840" t="s">
        <v>36</v>
      </c>
      <c r="L840">
        <v>5</v>
      </c>
      <c r="M840">
        <v>4300</v>
      </c>
      <c r="N840">
        <v>56420808</v>
      </c>
      <c r="O840">
        <v>40</v>
      </c>
      <c r="P840" t="s">
        <v>23</v>
      </c>
      <c r="Q840" s="8" t="str">
        <f t="shared" si="13"/>
        <v>Early Stage</v>
      </c>
    </row>
    <row r="841" spans="1:17">
      <c r="A841" t="s">
        <v>1752</v>
      </c>
      <c r="B841" t="s">
        <v>1753</v>
      </c>
      <c r="C841" t="s">
        <v>40</v>
      </c>
      <c r="D841" t="s">
        <v>88</v>
      </c>
      <c r="E841" t="s">
        <v>89</v>
      </c>
      <c r="F841">
        <v>2019</v>
      </c>
      <c r="G841" s="2">
        <v>45733</v>
      </c>
      <c r="H841" t="s">
        <v>50</v>
      </c>
      <c r="I841">
        <v>9463129</v>
      </c>
      <c r="J841">
        <v>429564525</v>
      </c>
      <c r="K841" t="s">
        <v>22</v>
      </c>
      <c r="L841">
        <v>10</v>
      </c>
      <c r="M841">
        <v>789</v>
      </c>
      <c r="N841">
        <v>23734941</v>
      </c>
      <c r="O841">
        <v>12</v>
      </c>
      <c r="P841" t="s">
        <v>37</v>
      </c>
      <c r="Q841" s="8" t="str">
        <f t="shared" si="13"/>
        <v>Early Stage</v>
      </c>
    </row>
    <row r="842" spans="1:17">
      <c r="A842" t="s">
        <v>1754</v>
      </c>
      <c r="B842" t="s">
        <v>1755</v>
      </c>
      <c r="C842" t="s">
        <v>45</v>
      </c>
      <c r="D842" t="s">
        <v>27</v>
      </c>
      <c r="E842" t="s">
        <v>229</v>
      </c>
      <c r="F842">
        <v>2019</v>
      </c>
      <c r="G842" s="2">
        <v>45614</v>
      </c>
      <c r="H842" t="s">
        <v>93</v>
      </c>
      <c r="I842">
        <v>34108722</v>
      </c>
      <c r="J842">
        <v>217740947</v>
      </c>
      <c r="K842" t="s">
        <v>140</v>
      </c>
      <c r="L842">
        <v>15</v>
      </c>
      <c r="M842">
        <v>2328</v>
      </c>
      <c r="N842">
        <v>51900029</v>
      </c>
      <c r="O842">
        <v>27</v>
      </c>
      <c r="P842" t="s">
        <v>23</v>
      </c>
      <c r="Q842" s="8" t="str">
        <f t="shared" si="13"/>
        <v>Early Stage</v>
      </c>
    </row>
    <row r="843" spans="1:17">
      <c r="A843" t="s">
        <v>1756</v>
      </c>
      <c r="B843" t="s">
        <v>1757</v>
      </c>
      <c r="C843" t="s">
        <v>92</v>
      </c>
      <c r="D843" t="s">
        <v>27</v>
      </c>
      <c r="E843" t="s">
        <v>28</v>
      </c>
      <c r="F843">
        <v>2017</v>
      </c>
      <c r="G843" s="2">
        <v>46123</v>
      </c>
      <c r="H843" t="s">
        <v>77</v>
      </c>
      <c r="I843">
        <v>22848481</v>
      </c>
      <c r="J843">
        <v>357708409</v>
      </c>
      <c r="K843" t="s">
        <v>22</v>
      </c>
      <c r="L843">
        <v>9</v>
      </c>
      <c r="M843">
        <v>2896</v>
      </c>
      <c r="N843">
        <v>19951468</v>
      </c>
      <c r="O843">
        <v>1</v>
      </c>
      <c r="P843" t="s">
        <v>31</v>
      </c>
      <c r="Q843" s="8" t="str">
        <f t="shared" si="13"/>
        <v>Early Stage</v>
      </c>
    </row>
    <row r="844" spans="1:17">
      <c r="A844" t="s">
        <v>1758</v>
      </c>
      <c r="B844" t="s">
        <v>1759</v>
      </c>
      <c r="C844" t="s">
        <v>18</v>
      </c>
      <c r="D844" t="s">
        <v>88</v>
      </c>
      <c r="E844" t="s">
        <v>89</v>
      </c>
      <c r="F844">
        <v>2011</v>
      </c>
      <c r="G844" s="2">
        <v>46150</v>
      </c>
      <c r="H844" t="s">
        <v>29</v>
      </c>
      <c r="I844">
        <v>48067307</v>
      </c>
      <c r="J844">
        <v>179958795</v>
      </c>
      <c r="K844" t="s">
        <v>62</v>
      </c>
      <c r="L844">
        <v>3</v>
      </c>
      <c r="M844">
        <v>2714</v>
      </c>
      <c r="N844">
        <v>75473018</v>
      </c>
      <c r="O844">
        <v>40</v>
      </c>
      <c r="P844" t="s">
        <v>23</v>
      </c>
      <c r="Q844" s="8" t="str">
        <f t="shared" si="13"/>
        <v>Early Stage</v>
      </c>
    </row>
    <row r="845" spans="1:17">
      <c r="A845" t="s">
        <v>1760</v>
      </c>
      <c r="B845" t="s">
        <v>1761</v>
      </c>
      <c r="C845" t="s">
        <v>40</v>
      </c>
      <c r="D845" t="s">
        <v>19</v>
      </c>
      <c r="E845" t="s">
        <v>20</v>
      </c>
      <c r="F845">
        <v>2020</v>
      </c>
      <c r="G845" s="2">
        <v>45925</v>
      </c>
      <c r="H845" t="s">
        <v>29</v>
      </c>
      <c r="I845">
        <v>963780</v>
      </c>
      <c r="J845">
        <v>360338141</v>
      </c>
      <c r="K845" t="s">
        <v>41</v>
      </c>
      <c r="L845">
        <v>7</v>
      </c>
      <c r="M845">
        <v>559</v>
      </c>
      <c r="N845">
        <v>28552901</v>
      </c>
      <c r="O845">
        <v>18</v>
      </c>
      <c r="P845" t="s">
        <v>37</v>
      </c>
      <c r="Q845" s="8" t="str">
        <f t="shared" si="13"/>
        <v>Early Stage</v>
      </c>
    </row>
    <row r="846" spans="1:17">
      <c r="A846" t="s">
        <v>1762</v>
      </c>
      <c r="B846" t="s">
        <v>1763</v>
      </c>
      <c r="C846" t="s">
        <v>49</v>
      </c>
      <c r="D846" t="s">
        <v>27</v>
      </c>
      <c r="E846" t="s">
        <v>83</v>
      </c>
      <c r="F846">
        <v>2018</v>
      </c>
      <c r="G846" s="2">
        <v>45511</v>
      </c>
      <c r="H846" t="s">
        <v>50</v>
      </c>
      <c r="I846">
        <v>5216870</v>
      </c>
      <c r="J846">
        <v>14624930</v>
      </c>
      <c r="K846" t="s">
        <v>62</v>
      </c>
      <c r="L846">
        <v>2</v>
      </c>
      <c r="M846">
        <v>4487</v>
      </c>
      <c r="N846">
        <v>83596553</v>
      </c>
      <c r="O846">
        <v>32</v>
      </c>
      <c r="P846" t="s">
        <v>31</v>
      </c>
      <c r="Q846" s="8" t="str">
        <f t="shared" si="13"/>
        <v>Early Stage</v>
      </c>
    </row>
    <row r="847" spans="1:17">
      <c r="A847" t="s">
        <v>1764</v>
      </c>
      <c r="B847" t="s">
        <v>1765</v>
      </c>
      <c r="C847" t="s">
        <v>40</v>
      </c>
      <c r="D847" t="s">
        <v>46</v>
      </c>
      <c r="E847" t="s">
        <v>46</v>
      </c>
      <c r="F847">
        <v>2018</v>
      </c>
      <c r="G847" s="2">
        <v>45138</v>
      </c>
      <c r="H847" t="s">
        <v>23</v>
      </c>
      <c r="I847">
        <v>16172295</v>
      </c>
      <c r="J847">
        <v>455257169</v>
      </c>
      <c r="K847" t="s">
        <v>36</v>
      </c>
      <c r="L847">
        <v>14</v>
      </c>
      <c r="M847">
        <v>3239</v>
      </c>
      <c r="N847">
        <v>95647345</v>
      </c>
      <c r="O847">
        <v>14</v>
      </c>
      <c r="P847" t="s">
        <v>31</v>
      </c>
      <c r="Q847" s="8" t="str">
        <f t="shared" si="13"/>
        <v>Early Stage</v>
      </c>
    </row>
    <row r="848" spans="1:17">
      <c r="A848" t="s">
        <v>1766</v>
      </c>
      <c r="B848" t="s">
        <v>1767</v>
      </c>
      <c r="C848" t="s">
        <v>60</v>
      </c>
      <c r="D848" t="s">
        <v>27</v>
      </c>
      <c r="E848" t="s">
        <v>83</v>
      </c>
      <c r="F848">
        <v>2015</v>
      </c>
      <c r="G848" s="2">
        <v>45109</v>
      </c>
      <c r="H848" t="s">
        <v>23</v>
      </c>
      <c r="I848">
        <v>2662177</v>
      </c>
      <c r="J848">
        <v>811684254</v>
      </c>
      <c r="K848" t="s">
        <v>114</v>
      </c>
      <c r="L848">
        <v>5</v>
      </c>
      <c r="M848">
        <v>4319</v>
      </c>
      <c r="N848">
        <v>46155371</v>
      </c>
      <c r="O848">
        <v>2</v>
      </c>
      <c r="P848" t="s">
        <v>23</v>
      </c>
      <c r="Q848" s="8" t="str">
        <f t="shared" si="13"/>
        <v>Near Unicorn</v>
      </c>
    </row>
    <row r="849" spans="1:17">
      <c r="A849" t="s">
        <v>1768</v>
      </c>
      <c r="B849" t="s">
        <v>1769</v>
      </c>
      <c r="C849" t="s">
        <v>60</v>
      </c>
      <c r="D849" t="s">
        <v>27</v>
      </c>
      <c r="E849" t="s">
        <v>229</v>
      </c>
      <c r="F849">
        <v>2013</v>
      </c>
      <c r="G849" s="2">
        <v>45155</v>
      </c>
      <c r="H849" t="s">
        <v>77</v>
      </c>
      <c r="I849">
        <v>30332635</v>
      </c>
      <c r="J849">
        <v>550214078</v>
      </c>
      <c r="K849" t="s">
        <v>36</v>
      </c>
      <c r="L849">
        <v>12</v>
      </c>
      <c r="M849">
        <v>466</v>
      </c>
      <c r="N849">
        <v>19055733</v>
      </c>
      <c r="O849">
        <v>26</v>
      </c>
      <c r="P849" t="s">
        <v>31</v>
      </c>
      <c r="Q849" s="8" t="str">
        <f t="shared" si="13"/>
        <v>Early Stage</v>
      </c>
    </row>
    <row r="850" spans="1:17">
      <c r="A850" t="s">
        <v>1770</v>
      </c>
      <c r="B850" t="s">
        <v>1771</v>
      </c>
      <c r="C850" t="s">
        <v>67</v>
      </c>
      <c r="D850" t="s">
        <v>145</v>
      </c>
      <c r="E850" t="s">
        <v>146</v>
      </c>
      <c r="F850">
        <v>2014</v>
      </c>
      <c r="G850" s="2">
        <v>44337</v>
      </c>
      <c r="H850" t="s">
        <v>29</v>
      </c>
      <c r="I850">
        <v>8596213</v>
      </c>
      <c r="J850">
        <v>886274879</v>
      </c>
      <c r="K850" t="s">
        <v>149</v>
      </c>
      <c r="L850">
        <v>8</v>
      </c>
      <c r="M850">
        <v>4332</v>
      </c>
      <c r="N850">
        <v>32468734</v>
      </c>
      <c r="O850">
        <v>12</v>
      </c>
      <c r="P850" t="s">
        <v>37</v>
      </c>
      <c r="Q850" s="8" t="str">
        <f t="shared" si="13"/>
        <v>Near Unicorn</v>
      </c>
    </row>
    <row r="851" spans="1:17">
      <c r="A851" t="s">
        <v>1772</v>
      </c>
      <c r="B851" t="s">
        <v>1773</v>
      </c>
      <c r="C851" t="s">
        <v>53</v>
      </c>
      <c r="D851" t="s">
        <v>145</v>
      </c>
      <c r="E851" t="s">
        <v>146</v>
      </c>
      <c r="F851">
        <v>2017</v>
      </c>
      <c r="G851" s="2">
        <v>45120</v>
      </c>
      <c r="H851" t="s">
        <v>50</v>
      </c>
      <c r="I851">
        <v>30675650</v>
      </c>
      <c r="J851">
        <v>149589489</v>
      </c>
      <c r="K851" t="s">
        <v>41</v>
      </c>
      <c r="L851">
        <v>13</v>
      </c>
      <c r="M851">
        <v>4078</v>
      </c>
      <c r="N851">
        <v>83164921</v>
      </c>
      <c r="O851">
        <v>23</v>
      </c>
      <c r="P851" t="s">
        <v>42</v>
      </c>
      <c r="Q851" s="8" t="str">
        <f t="shared" si="13"/>
        <v>Early Stage</v>
      </c>
    </row>
    <row r="852" spans="1:17">
      <c r="A852" t="s">
        <v>1774</v>
      </c>
      <c r="B852" t="s">
        <v>1775</v>
      </c>
      <c r="C852" t="s">
        <v>92</v>
      </c>
      <c r="D852" t="s">
        <v>145</v>
      </c>
      <c r="E852" t="s">
        <v>146</v>
      </c>
      <c r="F852">
        <v>2018</v>
      </c>
      <c r="G852" s="2">
        <v>45171</v>
      </c>
      <c r="H852" t="s">
        <v>23</v>
      </c>
      <c r="I852">
        <v>3840471</v>
      </c>
      <c r="J852">
        <v>195801389</v>
      </c>
      <c r="K852" t="s">
        <v>36</v>
      </c>
      <c r="L852">
        <v>5</v>
      </c>
      <c r="M852">
        <v>4923</v>
      </c>
      <c r="N852">
        <v>79974714</v>
      </c>
      <c r="O852">
        <v>4</v>
      </c>
      <c r="P852" t="s">
        <v>42</v>
      </c>
      <c r="Q852" s="8" t="str">
        <f t="shared" si="13"/>
        <v>Early Stage</v>
      </c>
    </row>
    <row r="853" spans="1:17">
      <c r="A853" t="s">
        <v>1776</v>
      </c>
      <c r="B853" t="s">
        <v>1777</v>
      </c>
      <c r="C853" t="s">
        <v>26</v>
      </c>
      <c r="D853" t="s">
        <v>34</v>
      </c>
      <c r="E853" t="s">
        <v>35</v>
      </c>
      <c r="F853">
        <v>2024</v>
      </c>
      <c r="G853" s="2">
        <v>44995</v>
      </c>
      <c r="H853" t="s">
        <v>50</v>
      </c>
      <c r="I853">
        <v>42360064</v>
      </c>
      <c r="J853">
        <v>881629582</v>
      </c>
      <c r="K853" t="s">
        <v>41</v>
      </c>
      <c r="L853">
        <v>9</v>
      </c>
      <c r="M853">
        <v>2956</v>
      </c>
      <c r="N853">
        <v>39940999</v>
      </c>
      <c r="O853">
        <v>28</v>
      </c>
      <c r="P853" t="s">
        <v>42</v>
      </c>
      <c r="Q853" s="8" t="str">
        <f t="shared" si="13"/>
        <v>Near Unicorn</v>
      </c>
    </row>
    <row r="854" spans="1:17">
      <c r="A854" t="s">
        <v>1778</v>
      </c>
      <c r="B854" t="s">
        <v>1779</v>
      </c>
      <c r="C854" t="s">
        <v>40</v>
      </c>
      <c r="D854" t="s">
        <v>133</v>
      </c>
      <c r="E854" t="s">
        <v>185</v>
      </c>
      <c r="F854">
        <v>2015</v>
      </c>
      <c r="G854" s="2">
        <v>44923</v>
      </c>
      <c r="H854" t="s">
        <v>21</v>
      </c>
      <c r="I854">
        <v>42627741</v>
      </c>
      <c r="J854">
        <v>961490292</v>
      </c>
      <c r="K854" t="s">
        <v>22</v>
      </c>
      <c r="L854">
        <v>11</v>
      </c>
      <c r="M854">
        <v>2185</v>
      </c>
      <c r="N854">
        <v>33488226</v>
      </c>
      <c r="O854">
        <v>10</v>
      </c>
      <c r="P854" t="s">
        <v>37</v>
      </c>
      <c r="Q854" s="8" t="str">
        <f t="shared" si="13"/>
        <v>Near Unicorn</v>
      </c>
    </row>
    <row r="855" spans="1:17">
      <c r="A855" t="s">
        <v>1780</v>
      </c>
      <c r="B855" t="s">
        <v>1781</v>
      </c>
      <c r="C855" t="s">
        <v>40</v>
      </c>
      <c r="D855" t="s">
        <v>145</v>
      </c>
      <c r="E855" t="s">
        <v>146</v>
      </c>
      <c r="F855">
        <v>2022</v>
      </c>
      <c r="G855" s="2">
        <v>45162</v>
      </c>
      <c r="H855" t="s">
        <v>77</v>
      </c>
      <c r="I855">
        <v>13440931</v>
      </c>
      <c r="J855">
        <v>120104749</v>
      </c>
      <c r="K855" t="s">
        <v>30</v>
      </c>
      <c r="L855">
        <v>13</v>
      </c>
      <c r="M855">
        <v>2284</v>
      </c>
      <c r="N855">
        <v>50749939</v>
      </c>
      <c r="O855">
        <v>2</v>
      </c>
      <c r="P855" t="s">
        <v>23</v>
      </c>
      <c r="Q855" s="8" t="str">
        <f t="shared" si="13"/>
        <v>Early Stage</v>
      </c>
    </row>
    <row r="856" spans="1:17">
      <c r="A856" t="s">
        <v>1782</v>
      </c>
      <c r="B856" t="s">
        <v>1783</v>
      </c>
      <c r="C856" t="s">
        <v>53</v>
      </c>
      <c r="D856" t="s">
        <v>19</v>
      </c>
      <c r="E856" t="s">
        <v>20</v>
      </c>
      <c r="F856">
        <v>2016</v>
      </c>
      <c r="G856" s="2">
        <v>46112</v>
      </c>
      <c r="H856" t="s">
        <v>21</v>
      </c>
      <c r="I856">
        <v>30480094</v>
      </c>
      <c r="J856">
        <v>951921193</v>
      </c>
      <c r="K856" t="s">
        <v>36</v>
      </c>
      <c r="L856">
        <v>13</v>
      </c>
      <c r="M856">
        <v>1736</v>
      </c>
      <c r="N856">
        <v>1050701</v>
      </c>
      <c r="O856">
        <v>3</v>
      </c>
      <c r="P856" t="s">
        <v>42</v>
      </c>
      <c r="Q856" s="8" t="str">
        <f t="shared" si="13"/>
        <v>Near Unicorn</v>
      </c>
    </row>
    <row r="857" spans="1:17">
      <c r="A857" t="s">
        <v>1784</v>
      </c>
      <c r="B857" t="s">
        <v>1785</v>
      </c>
      <c r="C857" t="s">
        <v>67</v>
      </c>
      <c r="D857" t="s">
        <v>145</v>
      </c>
      <c r="E857" t="s">
        <v>160</v>
      </c>
      <c r="F857">
        <v>2012</v>
      </c>
      <c r="G857" s="2">
        <v>44499</v>
      </c>
      <c r="H857" t="s">
        <v>23</v>
      </c>
      <c r="I857">
        <v>35466007</v>
      </c>
      <c r="J857">
        <v>150600739</v>
      </c>
      <c r="K857" t="s">
        <v>114</v>
      </c>
      <c r="L857">
        <v>13</v>
      </c>
      <c r="M857">
        <v>4763</v>
      </c>
      <c r="N857">
        <v>77996074</v>
      </c>
      <c r="O857">
        <v>16</v>
      </c>
      <c r="P857" t="s">
        <v>37</v>
      </c>
      <c r="Q857" s="8" t="str">
        <f t="shared" si="13"/>
        <v>Early Stage</v>
      </c>
    </row>
    <row r="858" spans="1:17">
      <c r="A858" t="s">
        <v>1786</v>
      </c>
      <c r="B858" t="s">
        <v>1787</v>
      </c>
      <c r="C858" t="s">
        <v>40</v>
      </c>
      <c r="D858" t="s">
        <v>34</v>
      </c>
      <c r="E858" t="s">
        <v>35</v>
      </c>
      <c r="F858">
        <v>2019</v>
      </c>
      <c r="G858" s="2">
        <v>45346</v>
      </c>
      <c r="H858" t="s">
        <v>80</v>
      </c>
      <c r="I858">
        <v>44465641</v>
      </c>
      <c r="J858">
        <v>319554245</v>
      </c>
      <c r="K858" t="s">
        <v>62</v>
      </c>
      <c r="L858">
        <v>9</v>
      </c>
      <c r="M858">
        <v>3050</v>
      </c>
      <c r="N858">
        <v>30764357</v>
      </c>
      <c r="O858">
        <v>15</v>
      </c>
      <c r="P858" t="s">
        <v>42</v>
      </c>
      <c r="Q858" s="8" t="str">
        <f t="shared" si="13"/>
        <v>Early Stage</v>
      </c>
    </row>
    <row r="859" spans="1:17">
      <c r="A859" t="s">
        <v>1788</v>
      </c>
      <c r="B859" t="s">
        <v>1789</v>
      </c>
      <c r="C859" t="s">
        <v>26</v>
      </c>
      <c r="D859" t="s">
        <v>133</v>
      </c>
      <c r="E859" t="s">
        <v>134</v>
      </c>
      <c r="F859">
        <v>2011</v>
      </c>
      <c r="G859" s="2">
        <v>44825</v>
      </c>
      <c r="H859" t="s">
        <v>50</v>
      </c>
      <c r="I859">
        <v>26143194</v>
      </c>
      <c r="J859">
        <v>358968586</v>
      </c>
      <c r="K859" t="s">
        <v>36</v>
      </c>
      <c r="L859">
        <v>9</v>
      </c>
      <c r="M859">
        <v>4508</v>
      </c>
      <c r="N859">
        <v>26304425</v>
      </c>
      <c r="O859">
        <v>39</v>
      </c>
      <c r="P859" t="s">
        <v>31</v>
      </c>
      <c r="Q859" s="8" t="str">
        <f t="shared" si="13"/>
        <v>Early Stage</v>
      </c>
    </row>
    <row r="860" spans="1:17">
      <c r="A860" t="s">
        <v>1790</v>
      </c>
      <c r="B860" t="s">
        <v>1791</v>
      </c>
      <c r="C860" t="s">
        <v>92</v>
      </c>
      <c r="D860" t="s">
        <v>46</v>
      </c>
      <c r="E860" t="s">
        <v>46</v>
      </c>
      <c r="F860">
        <v>2017</v>
      </c>
      <c r="G860" s="2">
        <v>45303</v>
      </c>
      <c r="H860" t="s">
        <v>29</v>
      </c>
      <c r="I860">
        <v>26676151</v>
      </c>
      <c r="J860">
        <v>572735305</v>
      </c>
      <c r="K860" t="s">
        <v>140</v>
      </c>
      <c r="L860">
        <v>6</v>
      </c>
      <c r="M860">
        <v>4136</v>
      </c>
      <c r="N860">
        <v>76026185</v>
      </c>
      <c r="O860">
        <v>18</v>
      </c>
      <c r="P860" t="s">
        <v>23</v>
      </c>
      <c r="Q860" s="8" t="str">
        <f t="shared" si="13"/>
        <v>Early Stage</v>
      </c>
    </row>
    <row r="861" spans="1:17">
      <c r="A861" t="s">
        <v>1792</v>
      </c>
      <c r="B861" t="s">
        <v>1793</v>
      </c>
      <c r="C861" t="s">
        <v>49</v>
      </c>
      <c r="D861" t="s">
        <v>27</v>
      </c>
      <c r="E861" t="s">
        <v>229</v>
      </c>
      <c r="F861">
        <v>2017</v>
      </c>
      <c r="G861" s="2">
        <v>44731</v>
      </c>
      <c r="H861" t="s">
        <v>77</v>
      </c>
      <c r="I861">
        <v>49817324</v>
      </c>
      <c r="J861">
        <v>700120908</v>
      </c>
      <c r="K861" t="s">
        <v>149</v>
      </c>
      <c r="L861">
        <v>11</v>
      </c>
      <c r="M861">
        <v>3956</v>
      </c>
      <c r="N861">
        <v>24503729</v>
      </c>
      <c r="O861">
        <v>39</v>
      </c>
      <c r="P861" t="s">
        <v>31</v>
      </c>
      <c r="Q861" s="8" t="str">
        <f t="shared" si="13"/>
        <v>Early Stage</v>
      </c>
    </row>
    <row r="862" spans="1:17">
      <c r="A862" t="s">
        <v>1794</v>
      </c>
      <c r="B862" t="s">
        <v>1795</v>
      </c>
      <c r="C862" t="s">
        <v>49</v>
      </c>
      <c r="D862" t="s">
        <v>19</v>
      </c>
      <c r="E862" t="s">
        <v>20</v>
      </c>
      <c r="F862">
        <v>2020</v>
      </c>
      <c r="G862" s="2">
        <v>44558</v>
      </c>
      <c r="H862" t="s">
        <v>29</v>
      </c>
      <c r="I862">
        <v>42317107</v>
      </c>
      <c r="J862">
        <v>72489875</v>
      </c>
      <c r="K862" t="s">
        <v>36</v>
      </c>
      <c r="L862">
        <v>15</v>
      </c>
      <c r="M862">
        <v>4779</v>
      </c>
      <c r="N862">
        <v>3263190</v>
      </c>
      <c r="O862">
        <v>35</v>
      </c>
      <c r="P862" t="s">
        <v>23</v>
      </c>
      <c r="Q862" s="8" t="str">
        <f t="shared" si="13"/>
        <v>Early Stage</v>
      </c>
    </row>
    <row r="863" spans="1:17">
      <c r="A863" t="s">
        <v>1796</v>
      </c>
      <c r="B863" t="s">
        <v>1797</v>
      </c>
      <c r="C863" t="s">
        <v>40</v>
      </c>
      <c r="D863" t="s">
        <v>34</v>
      </c>
      <c r="E863" t="s">
        <v>35</v>
      </c>
      <c r="F863">
        <v>2018</v>
      </c>
      <c r="G863" s="2">
        <v>45213</v>
      </c>
      <c r="H863" t="s">
        <v>29</v>
      </c>
      <c r="I863">
        <v>1941486</v>
      </c>
      <c r="J863">
        <v>806768023</v>
      </c>
      <c r="K863" t="s">
        <v>22</v>
      </c>
      <c r="L863">
        <v>6</v>
      </c>
      <c r="M863">
        <v>4405</v>
      </c>
      <c r="N863">
        <v>74468059</v>
      </c>
      <c r="O863">
        <v>20</v>
      </c>
      <c r="P863" t="s">
        <v>42</v>
      </c>
      <c r="Q863" s="8" t="str">
        <f t="shared" si="13"/>
        <v>Near Unicorn</v>
      </c>
    </row>
    <row r="864" spans="1:17">
      <c r="A864" t="s">
        <v>1798</v>
      </c>
      <c r="B864" t="s">
        <v>1799</v>
      </c>
      <c r="C864" t="s">
        <v>96</v>
      </c>
      <c r="D864" t="s">
        <v>54</v>
      </c>
      <c r="E864" t="s">
        <v>61</v>
      </c>
      <c r="F864">
        <v>2010</v>
      </c>
      <c r="G864" s="2">
        <v>45584</v>
      </c>
      <c r="H864" t="s">
        <v>23</v>
      </c>
      <c r="I864">
        <v>35946304</v>
      </c>
      <c r="J864">
        <v>181999506</v>
      </c>
      <c r="K864" t="s">
        <v>114</v>
      </c>
      <c r="L864">
        <v>9</v>
      </c>
      <c r="M864">
        <v>2508</v>
      </c>
      <c r="N864">
        <v>59479900</v>
      </c>
      <c r="O864">
        <v>29</v>
      </c>
      <c r="P864" t="s">
        <v>37</v>
      </c>
      <c r="Q864" s="8" t="str">
        <f t="shared" si="13"/>
        <v>Early Stage</v>
      </c>
    </row>
    <row r="865" spans="1:17">
      <c r="A865" t="s">
        <v>1800</v>
      </c>
      <c r="B865" t="s">
        <v>1801</v>
      </c>
      <c r="C865" t="s">
        <v>18</v>
      </c>
      <c r="D865" t="s">
        <v>68</v>
      </c>
      <c r="E865" t="s">
        <v>69</v>
      </c>
      <c r="F865">
        <v>2022</v>
      </c>
      <c r="G865" s="2">
        <v>45678</v>
      </c>
      <c r="H865" t="s">
        <v>29</v>
      </c>
      <c r="I865">
        <v>23063323</v>
      </c>
      <c r="J865">
        <v>746071211</v>
      </c>
      <c r="K865" t="s">
        <v>41</v>
      </c>
      <c r="L865">
        <v>5</v>
      </c>
      <c r="M865">
        <v>1628</v>
      </c>
      <c r="N865">
        <v>36450737</v>
      </c>
      <c r="O865">
        <v>40</v>
      </c>
      <c r="P865" t="s">
        <v>31</v>
      </c>
      <c r="Q865" s="8" t="str">
        <f t="shared" si="13"/>
        <v>Early Stage</v>
      </c>
    </row>
    <row r="866" spans="1:17">
      <c r="A866" t="s">
        <v>1802</v>
      </c>
      <c r="B866" t="s">
        <v>1803</v>
      </c>
      <c r="C866" t="s">
        <v>92</v>
      </c>
      <c r="D866" t="s">
        <v>88</v>
      </c>
      <c r="E866" t="s">
        <v>163</v>
      </c>
      <c r="F866">
        <v>2010</v>
      </c>
      <c r="G866" s="2">
        <v>45944</v>
      </c>
      <c r="H866" t="s">
        <v>23</v>
      </c>
      <c r="I866">
        <v>18027535</v>
      </c>
      <c r="J866">
        <v>574143886</v>
      </c>
      <c r="K866" t="s">
        <v>62</v>
      </c>
      <c r="L866">
        <v>11</v>
      </c>
      <c r="M866">
        <v>733</v>
      </c>
      <c r="N866">
        <v>38789789</v>
      </c>
      <c r="O866">
        <v>24</v>
      </c>
      <c r="P866" t="s">
        <v>23</v>
      </c>
      <c r="Q866" s="8" t="str">
        <f t="shared" si="13"/>
        <v>Early Stage</v>
      </c>
    </row>
    <row r="867" spans="1:17">
      <c r="A867" t="s">
        <v>1804</v>
      </c>
      <c r="B867" t="s">
        <v>1805</v>
      </c>
      <c r="C867" t="s">
        <v>18</v>
      </c>
      <c r="D867" t="s">
        <v>34</v>
      </c>
      <c r="E867" t="s">
        <v>35</v>
      </c>
      <c r="F867">
        <v>2023</v>
      </c>
      <c r="G867" s="2">
        <v>45321</v>
      </c>
      <c r="H867" t="s">
        <v>80</v>
      </c>
      <c r="I867">
        <v>6772177</v>
      </c>
      <c r="J867">
        <v>488244630</v>
      </c>
      <c r="K867" t="s">
        <v>22</v>
      </c>
      <c r="L867">
        <v>4</v>
      </c>
      <c r="M867">
        <v>4597</v>
      </c>
      <c r="N867">
        <v>71012349</v>
      </c>
      <c r="O867">
        <v>30</v>
      </c>
      <c r="P867" t="s">
        <v>42</v>
      </c>
      <c r="Q867" s="8" t="str">
        <f t="shared" si="13"/>
        <v>Early Stage</v>
      </c>
    </row>
    <row r="868" spans="1:17">
      <c r="A868" t="s">
        <v>1806</v>
      </c>
      <c r="B868" t="s">
        <v>1807</v>
      </c>
      <c r="C868" t="s">
        <v>45</v>
      </c>
      <c r="D868" t="s">
        <v>72</v>
      </c>
      <c r="E868" t="s">
        <v>101</v>
      </c>
      <c r="F868">
        <v>2018</v>
      </c>
      <c r="G868" s="2">
        <v>44582</v>
      </c>
      <c r="H868" t="s">
        <v>80</v>
      </c>
      <c r="I868">
        <v>8293028</v>
      </c>
      <c r="J868">
        <v>154447977</v>
      </c>
      <c r="K868" t="s">
        <v>62</v>
      </c>
      <c r="L868">
        <v>12</v>
      </c>
      <c r="M868">
        <v>2828</v>
      </c>
      <c r="N868">
        <v>78304088</v>
      </c>
      <c r="O868">
        <v>29</v>
      </c>
      <c r="P868" t="s">
        <v>42</v>
      </c>
      <c r="Q868" s="8" t="str">
        <f t="shared" si="13"/>
        <v>Early Stage</v>
      </c>
    </row>
    <row r="869" spans="1:17">
      <c r="A869" t="s">
        <v>1808</v>
      </c>
      <c r="B869" t="s">
        <v>1809</v>
      </c>
      <c r="C869" t="s">
        <v>49</v>
      </c>
      <c r="D869" t="s">
        <v>54</v>
      </c>
      <c r="E869" t="s">
        <v>55</v>
      </c>
      <c r="F869">
        <v>2013</v>
      </c>
      <c r="G869" s="2">
        <v>46088</v>
      </c>
      <c r="H869" t="s">
        <v>93</v>
      </c>
      <c r="I869">
        <v>33744468</v>
      </c>
      <c r="J869">
        <v>469178099</v>
      </c>
      <c r="K869" t="s">
        <v>62</v>
      </c>
      <c r="L869">
        <v>11</v>
      </c>
      <c r="M869">
        <v>3759</v>
      </c>
      <c r="N869">
        <v>56012774</v>
      </c>
      <c r="O869">
        <v>30</v>
      </c>
      <c r="P869" t="s">
        <v>37</v>
      </c>
      <c r="Q869" s="8" t="str">
        <f t="shared" si="13"/>
        <v>Early Stage</v>
      </c>
    </row>
    <row r="870" spans="1:17">
      <c r="A870" t="s">
        <v>1810</v>
      </c>
      <c r="B870" t="s">
        <v>1811</v>
      </c>
      <c r="C870" t="s">
        <v>40</v>
      </c>
      <c r="D870" t="s">
        <v>34</v>
      </c>
      <c r="E870" t="s">
        <v>35</v>
      </c>
      <c r="F870">
        <v>2020</v>
      </c>
      <c r="G870" s="2">
        <v>44789</v>
      </c>
      <c r="H870" t="s">
        <v>93</v>
      </c>
      <c r="I870">
        <v>18131527</v>
      </c>
      <c r="J870">
        <v>182012642</v>
      </c>
      <c r="K870" t="s">
        <v>41</v>
      </c>
      <c r="L870">
        <v>9</v>
      </c>
      <c r="M870">
        <v>4155</v>
      </c>
      <c r="N870">
        <v>64232304</v>
      </c>
      <c r="O870">
        <v>23</v>
      </c>
      <c r="P870" t="s">
        <v>42</v>
      </c>
      <c r="Q870" s="8" t="str">
        <f t="shared" si="13"/>
        <v>Early Stage</v>
      </c>
    </row>
    <row r="871" spans="1:17">
      <c r="A871" t="s">
        <v>1812</v>
      </c>
      <c r="B871" t="s">
        <v>1813</v>
      </c>
      <c r="C871" t="s">
        <v>18</v>
      </c>
      <c r="D871" t="s">
        <v>133</v>
      </c>
      <c r="E871" t="s">
        <v>134</v>
      </c>
      <c r="F871">
        <v>2010</v>
      </c>
      <c r="G871" s="2">
        <v>46119</v>
      </c>
      <c r="H871" t="s">
        <v>23</v>
      </c>
      <c r="I871">
        <v>42022272</v>
      </c>
      <c r="J871">
        <v>697880234</v>
      </c>
      <c r="K871" t="s">
        <v>140</v>
      </c>
      <c r="L871">
        <v>8</v>
      </c>
      <c r="M871">
        <v>1551</v>
      </c>
      <c r="N871">
        <v>59058726</v>
      </c>
      <c r="O871">
        <v>30</v>
      </c>
      <c r="P871" t="s">
        <v>37</v>
      </c>
      <c r="Q871" s="8" t="str">
        <f t="shared" si="13"/>
        <v>Early Stage</v>
      </c>
    </row>
    <row r="872" spans="1:17">
      <c r="A872" t="s">
        <v>1814</v>
      </c>
      <c r="B872" t="s">
        <v>1815</v>
      </c>
      <c r="C872" t="s">
        <v>53</v>
      </c>
      <c r="D872" t="s">
        <v>46</v>
      </c>
      <c r="E872" t="s">
        <v>46</v>
      </c>
      <c r="F872">
        <v>2021</v>
      </c>
      <c r="G872" s="2">
        <v>45565</v>
      </c>
      <c r="H872" t="s">
        <v>77</v>
      </c>
      <c r="I872">
        <v>776857</v>
      </c>
      <c r="J872">
        <v>242907904</v>
      </c>
      <c r="K872" t="s">
        <v>30</v>
      </c>
      <c r="L872">
        <v>3</v>
      </c>
      <c r="M872">
        <v>2266</v>
      </c>
      <c r="N872">
        <v>31700091</v>
      </c>
      <c r="O872">
        <v>32</v>
      </c>
      <c r="P872" t="s">
        <v>42</v>
      </c>
      <c r="Q872" s="8" t="str">
        <f t="shared" si="13"/>
        <v>Early Stage</v>
      </c>
    </row>
    <row r="873" spans="1:17">
      <c r="A873" t="s">
        <v>1816</v>
      </c>
      <c r="B873" t="s">
        <v>1817</v>
      </c>
      <c r="C873" t="s">
        <v>40</v>
      </c>
      <c r="D873" t="s">
        <v>19</v>
      </c>
      <c r="E873" t="s">
        <v>20</v>
      </c>
      <c r="F873">
        <v>2021</v>
      </c>
      <c r="G873" s="2">
        <v>44772</v>
      </c>
      <c r="H873" t="s">
        <v>23</v>
      </c>
      <c r="I873">
        <v>48386865</v>
      </c>
      <c r="J873">
        <v>568825955</v>
      </c>
      <c r="K873" t="s">
        <v>140</v>
      </c>
      <c r="L873">
        <v>1</v>
      </c>
      <c r="M873">
        <v>691</v>
      </c>
      <c r="N873">
        <v>15821628</v>
      </c>
      <c r="O873">
        <v>25</v>
      </c>
      <c r="P873" t="s">
        <v>37</v>
      </c>
      <c r="Q873" s="8" t="str">
        <f t="shared" si="13"/>
        <v>Early Stage</v>
      </c>
    </row>
    <row r="874" spans="1:17">
      <c r="A874" t="s">
        <v>1818</v>
      </c>
      <c r="B874" t="s">
        <v>1819</v>
      </c>
      <c r="C874" t="s">
        <v>45</v>
      </c>
      <c r="D874" t="s">
        <v>54</v>
      </c>
      <c r="E874" t="s">
        <v>61</v>
      </c>
      <c r="F874">
        <v>2014</v>
      </c>
      <c r="G874" s="2">
        <v>45868</v>
      </c>
      <c r="H874" t="s">
        <v>80</v>
      </c>
      <c r="I874">
        <v>48115633</v>
      </c>
      <c r="J874">
        <v>986657077</v>
      </c>
      <c r="K874" t="s">
        <v>30</v>
      </c>
      <c r="L874">
        <v>3</v>
      </c>
      <c r="M874">
        <v>1275</v>
      </c>
      <c r="N874">
        <v>51293140</v>
      </c>
      <c r="O874">
        <v>20</v>
      </c>
      <c r="P874" t="s">
        <v>37</v>
      </c>
      <c r="Q874" s="8" t="str">
        <f t="shared" si="13"/>
        <v>Near Unicorn</v>
      </c>
    </row>
    <row r="875" spans="1:17">
      <c r="A875" t="s">
        <v>1820</v>
      </c>
      <c r="B875" t="s">
        <v>1821</v>
      </c>
      <c r="C875" t="s">
        <v>18</v>
      </c>
      <c r="D875" t="s">
        <v>34</v>
      </c>
      <c r="E875" t="s">
        <v>35</v>
      </c>
      <c r="F875">
        <v>2016</v>
      </c>
      <c r="G875" s="2">
        <v>44508</v>
      </c>
      <c r="H875" t="s">
        <v>77</v>
      </c>
      <c r="I875">
        <v>23376853</v>
      </c>
      <c r="J875">
        <v>455780259</v>
      </c>
      <c r="K875" t="s">
        <v>22</v>
      </c>
      <c r="L875">
        <v>1</v>
      </c>
      <c r="M875">
        <v>2032</v>
      </c>
      <c r="N875">
        <v>46405456</v>
      </c>
      <c r="O875">
        <v>16</v>
      </c>
      <c r="P875" t="s">
        <v>37</v>
      </c>
      <c r="Q875" s="8" t="str">
        <f t="shared" si="13"/>
        <v>Early Stage</v>
      </c>
    </row>
    <row r="876" spans="1:17">
      <c r="A876" t="s">
        <v>1822</v>
      </c>
      <c r="B876" t="s">
        <v>1823</v>
      </c>
      <c r="C876" t="s">
        <v>92</v>
      </c>
      <c r="D876" t="s">
        <v>27</v>
      </c>
      <c r="E876" t="s">
        <v>202</v>
      </c>
      <c r="F876">
        <v>2021</v>
      </c>
      <c r="G876" s="2">
        <v>45114</v>
      </c>
      <c r="H876" t="s">
        <v>77</v>
      </c>
      <c r="I876">
        <v>25904058</v>
      </c>
      <c r="J876">
        <v>378714700</v>
      </c>
      <c r="K876" t="s">
        <v>22</v>
      </c>
      <c r="L876">
        <v>14</v>
      </c>
      <c r="M876">
        <v>3954</v>
      </c>
      <c r="N876">
        <v>59865057</v>
      </c>
      <c r="O876">
        <v>10</v>
      </c>
      <c r="P876" t="s">
        <v>37</v>
      </c>
      <c r="Q876" s="8" t="str">
        <f t="shared" si="13"/>
        <v>Early Stage</v>
      </c>
    </row>
    <row r="877" spans="1:17">
      <c r="A877" t="s">
        <v>1824</v>
      </c>
      <c r="B877" t="s">
        <v>1825</v>
      </c>
      <c r="C877" t="s">
        <v>60</v>
      </c>
      <c r="D877" t="s">
        <v>27</v>
      </c>
      <c r="E877" t="s">
        <v>83</v>
      </c>
      <c r="F877">
        <v>2017</v>
      </c>
      <c r="G877" s="2">
        <v>45257</v>
      </c>
      <c r="H877" t="s">
        <v>80</v>
      </c>
      <c r="I877">
        <v>24137714</v>
      </c>
      <c r="J877">
        <v>107349474</v>
      </c>
      <c r="K877" t="s">
        <v>149</v>
      </c>
      <c r="L877">
        <v>9</v>
      </c>
      <c r="M877">
        <v>4830</v>
      </c>
      <c r="N877">
        <v>81650659</v>
      </c>
      <c r="O877">
        <v>32</v>
      </c>
      <c r="P877" t="s">
        <v>31</v>
      </c>
      <c r="Q877" s="8" t="str">
        <f t="shared" si="13"/>
        <v>Early Stage</v>
      </c>
    </row>
    <row r="878" spans="1:17">
      <c r="A878" t="s">
        <v>1826</v>
      </c>
      <c r="B878" t="s">
        <v>1827</v>
      </c>
      <c r="C878" t="s">
        <v>49</v>
      </c>
      <c r="D878" t="s">
        <v>34</v>
      </c>
      <c r="E878" t="s">
        <v>35</v>
      </c>
      <c r="F878">
        <v>2013</v>
      </c>
      <c r="G878" s="2">
        <v>45589</v>
      </c>
      <c r="H878" t="s">
        <v>80</v>
      </c>
      <c r="I878">
        <v>1639756</v>
      </c>
      <c r="J878">
        <v>238631704</v>
      </c>
      <c r="K878" t="s">
        <v>149</v>
      </c>
      <c r="L878">
        <v>10</v>
      </c>
      <c r="M878">
        <v>4909</v>
      </c>
      <c r="N878">
        <v>19463992</v>
      </c>
      <c r="O878">
        <v>3</v>
      </c>
      <c r="P878" t="s">
        <v>37</v>
      </c>
      <c r="Q878" s="8" t="str">
        <f t="shared" si="13"/>
        <v>Early Stage</v>
      </c>
    </row>
    <row r="879" spans="1:17">
      <c r="A879" t="s">
        <v>1828</v>
      </c>
      <c r="B879" t="s">
        <v>1829</v>
      </c>
      <c r="C879" t="s">
        <v>96</v>
      </c>
      <c r="D879" t="s">
        <v>19</v>
      </c>
      <c r="E879" t="s">
        <v>20</v>
      </c>
      <c r="F879">
        <v>2013</v>
      </c>
      <c r="G879" s="2">
        <v>46023</v>
      </c>
      <c r="H879" t="s">
        <v>50</v>
      </c>
      <c r="I879">
        <v>49782254</v>
      </c>
      <c r="J879">
        <v>16628890</v>
      </c>
      <c r="K879" t="s">
        <v>30</v>
      </c>
      <c r="L879">
        <v>3</v>
      </c>
      <c r="M879">
        <v>2637</v>
      </c>
      <c r="N879">
        <v>92334364</v>
      </c>
      <c r="O879">
        <v>10</v>
      </c>
      <c r="P879" t="s">
        <v>31</v>
      </c>
      <c r="Q879" s="8" t="str">
        <f t="shared" si="13"/>
        <v>Early Stage</v>
      </c>
    </row>
    <row r="880" spans="1:17">
      <c r="A880" t="s">
        <v>1830</v>
      </c>
      <c r="B880" t="s">
        <v>1831</v>
      </c>
      <c r="C880" t="s">
        <v>18</v>
      </c>
      <c r="D880" t="s">
        <v>54</v>
      </c>
      <c r="E880" t="s">
        <v>55</v>
      </c>
      <c r="F880">
        <v>2016</v>
      </c>
      <c r="G880" s="2">
        <v>44322</v>
      </c>
      <c r="H880" t="s">
        <v>93</v>
      </c>
      <c r="I880">
        <v>22836873</v>
      </c>
      <c r="J880">
        <v>412930316</v>
      </c>
      <c r="K880" t="s">
        <v>41</v>
      </c>
      <c r="L880">
        <v>15</v>
      </c>
      <c r="M880">
        <v>2121</v>
      </c>
      <c r="N880">
        <v>92169947</v>
      </c>
      <c r="O880">
        <v>40</v>
      </c>
      <c r="P880" t="s">
        <v>42</v>
      </c>
      <c r="Q880" s="8" t="str">
        <f t="shared" si="13"/>
        <v>Early Stage</v>
      </c>
    </row>
    <row r="881" spans="1:17">
      <c r="A881" t="s">
        <v>1832</v>
      </c>
      <c r="B881" t="s">
        <v>1833</v>
      </c>
      <c r="C881" t="s">
        <v>40</v>
      </c>
      <c r="D881" t="s">
        <v>54</v>
      </c>
      <c r="E881" t="s">
        <v>55</v>
      </c>
      <c r="F881">
        <v>2017</v>
      </c>
      <c r="G881" s="2">
        <v>44838</v>
      </c>
      <c r="H881" t="s">
        <v>77</v>
      </c>
      <c r="I881">
        <v>5341199</v>
      </c>
      <c r="J881">
        <v>752575495</v>
      </c>
      <c r="K881" t="s">
        <v>149</v>
      </c>
      <c r="L881">
        <v>15</v>
      </c>
      <c r="M881">
        <v>1593</v>
      </c>
      <c r="N881">
        <v>26354916</v>
      </c>
      <c r="O881">
        <v>1</v>
      </c>
      <c r="P881" t="s">
        <v>23</v>
      </c>
      <c r="Q881" s="8" t="str">
        <f t="shared" si="13"/>
        <v>Early Stage</v>
      </c>
    </row>
    <row r="882" spans="1:17">
      <c r="A882" t="s">
        <v>1834</v>
      </c>
      <c r="B882" t="s">
        <v>1835</v>
      </c>
      <c r="C882" t="s">
        <v>92</v>
      </c>
      <c r="D882" t="s">
        <v>54</v>
      </c>
      <c r="E882" t="s">
        <v>61</v>
      </c>
      <c r="F882">
        <v>2021</v>
      </c>
      <c r="G882" s="2">
        <v>45517</v>
      </c>
      <c r="H882" t="s">
        <v>29</v>
      </c>
      <c r="I882">
        <v>20799092</v>
      </c>
      <c r="J882">
        <v>909295355</v>
      </c>
      <c r="K882" t="s">
        <v>62</v>
      </c>
      <c r="L882">
        <v>4</v>
      </c>
      <c r="M882">
        <v>4959</v>
      </c>
      <c r="N882">
        <v>24380942</v>
      </c>
      <c r="O882">
        <v>16</v>
      </c>
      <c r="P882" t="s">
        <v>42</v>
      </c>
      <c r="Q882" s="8" t="str">
        <f t="shared" si="13"/>
        <v>Near Unicorn</v>
      </c>
    </row>
    <row r="883" spans="1:17">
      <c r="A883" t="s">
        <v>1836</v>
      </c>
      <c r="B883" t="s">
        <v>1837</v>
      </c>
      <c r="C883" t="s">
        <v>45</v>
      </c>
      <c r="D883" t="s">
        <v>19</v>
      </c>
      <c r="E883" t="s">
        <v>20</v>
      </c>
      <c r="F883">
        <v>2011</v>
      </c>
      <c r="G883" s="2">
        <v>45967</v>
      </c>
      <c r="H883" t="s">
        <v>93</v>
      </c>
      <c r="I883">
        <v>26157118</v>
      </c>
      <c r="J883">
        <v>638240526</v>
      </c>
      <c r="K883" t="s">
        <v>41</v>
      </c>
      <c r="L883">
        <v>7</v>
      </c>
      <c r="M883">
        <v>4982</v>
      </c>
      <c r="N883">
        <v>28363136</v>
      </c>
      <c r="O883">
        <v>32</v>
      </c>
      <c r="P883" t="s">
        <v>31</v>
      </c>
      <c r="Q883" s="8" t="str">
        <f t="shared" si="13"/>
        <v>Early Stage</v>
      </c>
    </row>
    <row r="884" spans="1:17">
      <c r="A884" t="s">
        <v>1838</v>
      </c>
      <c r="B884" t="s">
        <v>1839</v>
      </c>
      <c r="C884" t="s">
        <v>60</v>
      </c>
      <c r="D884" t="s">
        <v>133</v>
      </c>
      <c r="E884" t="s">
        <v>185</v>
      </c>
      <c r="F884">
        <v>2010</v>
      </c>
      <c r="G884" s="2">
        <v>44941</v>
      </c>
      <c r="H884" t="s">
        <v>29</v>
      </c>
      <c r="I884">
        <v>46981500</v>
      </c>
      <c r="J884">
        <v>227339162</v>
      </c>
      <c r="K884" t="s">
        <v>36</v>
      </c>
      <c r="L884">
        <v>9</v>
      </c>
      <c r="M884">
        <v>2493</v>
      </c>
      <c r="N884">
        <v>1518539</v>
      </c>
      <c r="O884">
        <v>23</v>
      </c>
      <c r="P884" t="s">
        <v>23</v>
      </c>
      <c r="Q884" s="8" t="str">
        <f t="shared" si="13"/>
        <v>Early Stage</v>
      </c>
    </row>
    <row r="885" spans="1:17">
      <c r="A885" t="s">
        <v>1840</v>
      </c>
      <c r="B885" t="s">
        <v>1841</v>
      </c>
      <c r="C885" t="s">
        <v>92</v>
      </c>
      <c r="D885" t="s">
        <v>68</v>
      </c>
      <c r="E885" t="s">
        <v>76</v>
      </c>
      <c r="F885">
        <v>2021</v>
      </c>
      <c r="G885" s="2">
        <v>45126</v>
      </c>
      <c r="H885" t="s">
        <v>21</v>
      </c>
      <c r="I885">
        <v>21641992</v>
      </c>
      <c r="J885">
        <v>579771282</v>
      </c>
      <c r="K885" t="s">
        <v>114</v>
      </c>
      <c r="L885">
        <v>4</v>
      </c>
      <c r="M885">
        <v>3338</v>
      </c>
      <c r="N885">
        <v>31498286</v>
      </c>
      <c r="O885">
        <v>33</v>
      </c>
      <c r="P885" t="s">
        <v>31</v>
      </c>
      <c r="Q885" s="8" t="str">
        <f t="shared" si="13"/>
        <v>Early Stage</v>
      </c>
    </row>
    <row r="886" spans="1:17">
      <c r="A886" t="s">
        <v>1842</v>
      </c>
      <c r="B886" t="s">
        <v>1843</v>
      </c>
      <c r="C886" t="s">
        <v>53</v>
      </c>
      <c r="D886" t="s">
        <v>88</v>
      </c>
      <c r="E886" t="s">
        <v>89</v>
      </c>
      <c r="F886">
        <v>2017</v>
      </c>
      <c r="G886" s="2">
        <v>44876</v>
      </c>
      <c r="H886" t="s">
        <v>80</v>
      </c>
      <c r="I886">
        <v>42239915</v>
      </c>
      <c r="J886">
        <v>432107736</v>
      </c>
      <c r="K886" t="s">
        <v>41</v>
      </c>
      <c r="L886">
        <v>1</v>
      </c>
      <c r="M886">
        <v>553</v>
      </c>
      <c r="N886">
        <v>14418261</v>
      </c>
      <c r="O886">
        <v>6</v>
      </c>
      <c r="P886" t="s">
        <v>42</v>
      </c>
      <c r="Q886" s="8" t="str">
        <f t="shared" si="13"/>
        <v>Early Stage</v>
      </c>
    </row>
    <row r="887" spans="1:17">
      <c r="A887" t="s">
        <v>1844</v>
      </c>
      <c r="B887" t="s">
        <v>1845</v>
      </c>
      <c r="C887" t="s">
        <v>49</v>
      </c>
      <c r="D887" t="s">
        <v>133</v>
      </c>
      <c r="E887" t="s">
        <v>137</v>
      </c>
      <c r="F887">
        <v>2016</v>
      </c>
      <c r="G887" s="2">
        <v>44392</v>
      </c>
      <c r="H887" t="s">
        <v>77</v>
      </c>
      <c r="I887">
        <v>6398379</v>
      </c>
      <c r="J887">
        <v>824894059</v>
      </c>
      <c r="K887" t="s">
        <v>140</v>
      </c>
      <c r="L887">
        <v>15</v>
      </c>
      <c r="M887">
        <v>1552</v>
      </c>
      <c r="N887">
        <v>13808146</v>
      </c>
      <c r="O887">
        <v>26</v>
      </c>
      <c r="P887" t="s">
        <v>31</v>
      </c>
      <c r="Q887" s="8" t="str">
        <f t="shared" si="13"/>
        <v>Near Unicorn</v>
      </c>
    </row>
    <row r="888" spans="1:17">
      <c r="A888" t="s">
        <v>1846</v>
      </c>
      <c r="B888" t="s">
        <v>1847</v>
      </c>
      <c r="C888" t="s">
        <v>18</v>
      </c>
      <c r="D888" t="s">
        <v>133</v>
      </c>
      <c r="E888" t="s">
        <v>134</v>
      </c>
      <c r="F888">
        <v>2013</v>
      </c>
      <c r="G888" s="2">
        <v>46118</v>
      </c>
      <c r="H888" t="s">
        <v>77</v>
      </c>
      <c r="I888">
        <v>34492484</v>
      </c>
      <c r="J888">
        <v>356539011</v>
      </c>
      <c r="K888" t="s">
        <v>114</v>
      </c>
      <c r="L888">
        <v>7</v>
      </c>
      <c r="M888">
        <v>1065</v>
      </c>
      <c r="N888">
        <v>96759101</v>
      </c>
      <c r="O888">
        <v>8</v>
      </c>
      <c r="P888" t="s">
        <v>23</v>
      </c>
      <c r="Q888" s="8" t="str">
        <f t="shared" si="13"/>
        <v>Early Stage</v>
      </c>
    </row>
    <row r="889" spans="1:17">
      <c r="A889" t="s">
        <v>1848</v>
      </c>
      <c r="B889" t="s">
        <v>1849</v>
      </c>
      <c r="C889" t="s">
        <v>96</v>
      </c>
      <c r="D889" t="s">
        <v>46</v>
      </c>
      <c r="E889" t="s">
        <v>46</v>
      </c>
      <c r="F889">
        <v>2018</v>
      </c>
      <c r="G889" s="2">
        <v>45380</v>
      </c>
      <c r="H889" t="s">
        <v>50</v>
      </c>
      <c r="I889">
        <v>6205135</v>
      </c>
      <c r="J889">
        <v>576438661</v>
      </c>
      <c r="K889" t="s">
        <v>62</v>
      </c>
      <c r="L889">
        <v>12</v>
      </c>
      <c r="M889">
        <v>2756</v>
      </c>
      <c r="N889">
        <v>71004285</v>
      </c>
      <c r="O889">
        <v>36</v>
      </c>
      <c r="P889" t="s">
        <v>31</v>
      </c>
      <c r="Q889" s="8" t="str">
        <f t="shared" si="13"/>
        <v>Early Stage</v>
      </c>
    </row>
    <row r="890" spans="1:17">
      <c r="A890" t="s">
        <v>1850</v>
      </c>
      <c r="B890" t="s">
        <v>1851</v>
      </c>
      <c r="C890" t="s">
        <v>40</v>
      </c>
      <c r="D890" t="s">
        <v>68</v>
      </c>
      <c r="E890" t="s">
        <v>76</v>
      </c>
      <c r="F890">
        <v>2015</v>
      </c>
      <c r="G890" s="2">
        <v>44893</v>
      </c>
      <c r="H890" t="s">
        <v>77</v>
      </c>
      <c r="I890">
        <v>42568178</v>
      </c>
      <c r="J890">
        <v>993436500</v>
      </c>
      <c r="K890" t="s">
        <v>41</v>
      </c>
      <c r="L890">
        <v>3</v>
      </c>
      <c r="M890">
        <v>2180</v>
      </c>
      <c r="N890">
        <v>242645</v>
      </c>
      <c r="O890">
        <v>12</v>
      </c>
      <c r="P890" t="s">
        <v>42</v>
      </c>
      <c r="Q890" s="8" t="str">
        <f t="shared" si="13"/>
        <v>Near Unicorn</v>
      </c>
    </row>
    <row r="891" spans="1:17">
      <c r="A891" t="s">
        <v>1852</v>
      </c>
      <c r="B891" t="s">
        <v>1853</v>
      </c>
      <c r="C891" t="s">
        <v>40</v>
      </c>
      <c r="D891" t="s">
        <v>34</v>
      </c>
      <c r="E891" t="s">
        <v>35</v>
      </c>
      <c r="F891">
        <v>2022</v>
      </c>
      <c r="G891" s="2">
        <v>46047</v>
      </c>
      <c r="H891" t="s">
        <v>23</v>
      </c>
      <c r="I891">
        <v>15056243</v>
      </c>
      <c r="J891">
        <v>852350911</v>
      </c>
      <c r="K891" t="s">
        <v>62</v>
      </c>
      <c r="L891">
        <v>13</v>
      </c>
      <c r="M891">
        <v>2652</v>
      </c>
      <c r="N891">
        <v>84681644</v>
      </c>
      <c r="O891">
        <v>38</v>
      </c>
      <c r="P891" t="s">
        <v>31</v>
      </c>
      <c r="Q891" s="8" t="str">
        <f t="shared" si="13"/>
        <v>Near Unicorn</v>
      </c>
    </row>
    <row r="892" spans="1:17">
      <c r="A892" t="s">
        <v>1854</v>
      </c>
      <c r="B892" t="s">
        <v>1855</v>
      </c>
      <c r="C892" t="s">
        <v>40</v>
      </c>
      <c r="D892" t="s">
        <v>68</v>
      </c>
      <c r="E892" t="s">
        <v>76</v>
      </c>
      <c r="F892">
        <v>2011</v>
      </c>
      <c r="G892" s="2">
        <v>45516</v>
      </c>
      <c r="H892" t="s">
        <v>29</v>
      </c>
      <c r="I892">
        <v>17699004</v>
      </c>
      <c r="J892">
        <v>945935311</v>
      </c>
      <c r="K892" t="s">
        <v>140</v>
      </c>
      <c r="L892">
        <v>8</v>
      </c>
      <c r="M892">
        <v>3213</v>
      </c>
      <c r="N892">
        <v>2277788</v>
      </c>
      <c r="O892">
        <v>4</v>
      </c>
      <c r="P892" t="s">
        <v>37</v>
      </c>
      <c r="Q892" s="8" t="str">
        <f t="shared" si="13"/>
        <v>Near Unicorn</v>
      </c>
    </row>
    <row r="893" spans="1:17">
      <c r="A893" t="s">
        <v>1856</v>
      </c>
      <c r="B893" t="s">
        <v>1857</v>
      </c>
      <c r="C893" t="s">
        <v>60</v>
      </c>
      <c r="D893" t="s">
        <v>133</v>
      </c>
      <c r="E893" t="s">
        <v>134</v>
      </c>
      <c r="F893">
        <v>2013</v>
      </c>
      <c r="G893" s="2">
        <v>44659</v>
      </c>
      <c r="H893" t="s">
        <v>50</v>
      </c>
      <c r="I893">
        <v>47797502</v>
      </c>
      <c r="J893">
        <v>541570541</v>
      </c>
      <c r="K893" t="s">
        <v>149</v>
      </c>
      <c r="L893">
        <v>6</v>
      </c>
      <c r="M893">
        <v>234</v>
      </c>
      <c r="N893">
        <v>91817333</v>
      </c>
      <c r="O893">
        <v>11</v>
      </c>
      <c r="P893" t="s">
        <v>31</v>
      </c>
      <c r="Q893" s="8" t="str">
        <f t="shared" si="13"/>
        <v>Early Stage</v>
      </c>
    </row>
    <row r="894" spans="1:17">
      <c r="A894" t="s">
        <v>1858</v>
      </c>
      <c r="B894" t="s">
        <v>1859</v>
      </c>
      <c r="C894" t="s">
        <v>18</v>
      </c>
      <c r="D894" t="s">
        <v>145</v>
      </c>
      <c r="E894" t="s">
        <v>146</v>
      </c>
      <c r="F894">
        <v>2024</v>
      </c>
      <c r="G894" s="2">
        <v>46092</v>
      </c>
      <c r="H894" t="s">
        <v>80</v>
      </c>
      <c r="I894">
        <v>4973823</v>
      </c>
      <c r="J894">
        <v>263571920</v>
      </c>
      <c r="K894" t="s">
        <v>149</v>
      </c>
      <c r="L894">
        <v>6</v>
      </c>
      <c r="M894">
        <v>4112</v>
      </c>
      <c r="N894">
        <v>59737868</v>
      </c>
      <c r="O894">
        <v>7</v>
      </c>
      <c r="P894" t="s">
        <v>23</v>
      </c>
      <c r="Q894" s="8" t="str">
        <f t="shared" si="13"/>
        <v>Early Stage</v>
      </c>
    </row>
    <row r="895" spans="1:17">
      <c r="A895" t="s">
        <v>1860</v>
      </c>
      <c r="B895" t="s">
        <v>1861</v>
      </c>
      <c r="C895" t="s">
        <v>60</v>
      </c>
      <c r="D895" t="s">
        <v>19</v>
      </c>
      <c r="E895" t="s">
        <v>20</v>
      </c>
      <c r="F895">
        <v>2022</v>
      </c>
      <c r="G895" s="2">
        <v>45488</v>
      </c>
      <c r="H895" t="s">
        <v>93</v>
      </c>
      <c r="I895">
        <v>24016733</v>
      </c>
      <c r="J895">
        <v>272977064</v>
      </c>
      <c r="K895" t="s">
        <v>114</v>
      </c>
      <c r="L895">
        <v>15</v>
      </c>
      <c r="M895">
        <v>3393</v>
      </c>
      <c r="N895">
        <v>69507463</v>
      </c>
      <c r="O895">
        <v>23</v>
      </c>
      <c r="P895" t="s">
        <v>23</v>
      </c>
      <c r="Q895" s="8" t="str">
        <f t="shared" si="13"/>
        <v>Early Stage</v>
      </c>
    </row>
    <row r="896" spans="1:17">
      <c r="A896" t="s">
        <v>1862</v>
      </c>
      <c r="B896" t="s">
        <v>1863</v>
      </c>
      <c r="C896" t="s">
        <v>60</v>
      </c>
      <c r="D896" t="s">
        <v>46</v>
      </c>
      <c r="E896" t="s">
        <v>46</v>
      </c>
      <c r="F896">
        <v>2020</v>
      </c>
      <c r="G896" s="2">
        <v>45093</v>
      </c>
      <c r="H896" t="s">
        <v>80</v>
      </c>
      <c r="I896">
        <v>15605536</v>
      </c>
      <c r="J896">
        <v>468890429</v>
      </c>
      <c r="K896" t="s">
        <v>149</v>
      </c>
      <c r="L896">
        <v>12</v>
      </c>
      <c r="M896">
        <v>57</v>
      </c>
      <c r="N896">
        <v>53843027</v>
      </c>
      <c r="O896">
        <v>17</v>
      </c>
      <c r="P896" t="s">
        <v>42</v>
      </c>
      <c r="Q896" s="8" t="str">
        <f t="shared" si="13"/>
        <v>Early Stage</v>
      </c>
    </row>
    <row r="897" spans="1:17">
      <c r="A897" t="s">
        <v>1864</v>
      </c>
      <c r="B897" t="s">
        <v>1865</v>
      </c>
      <c r="C897" t="s">
        <v>53</v>
      </c>
      <c r="D897" t="s">
        <v>145</v>
      </c>
      <c r="E897" t="s">
        <v>146</v>
      </c>
      <c r="F897">
        <v>2024</v>
      </c>
      <c r="G897" s="2">
        <v>44308</v>
      </c>
      <c r="H897" t="s">
        <v>23</v>
      </c>
      <c r="I897">
        <v>37499151</v>
      </c>
      <c r="J897">
        <v>831198684</v>
      </c>
      <c r="K897" t="s">
        <v>22</v>
      </c>
      <c r="L897">
        <v>7</v>
      </c>
      <c r="M897">
        <v>849</v>
      </c>
      <c r="N897">
        <v>99259450</v>
      </c>
      <c r="O897">
        <v>15</v>
      </c>
      <c r="P897" t="s">
        <v>31</v>
      </c>
      <c r="Q897" s="8" t="str">
        <f t="shared" si="13"/>
        <v>Near Unicorn</v>
      </c>
    </row>
    <row r="898" spans="1:17">
      <c r="A898" t="s">
        <v>1866</v>
      </c>
      <c r="B898" t="s">
        <v>1867</v>
      </c>
      <c r="C898" t="s">
        <v>60</v>
      </c>
      <c r="D898" t="s">
        <v>27</v>
      </c>
      <c r="E898" t="s">
        <v>202</v>
      </c>
      <c r="F898">
        <v>2011</v>
      </c>
      <c r="G898" s="2">
        <v>45343</v>
      </c>
      <c r="H898" t="s">
        <v>50</v>
      </c>
      <c r="I898">
        <v>40463409</v>
      </c>
      <c r="J898">
        <v>370783483</v>
      </c>
      <c r="K898" t="s">
        <v>22</v>
      </c>
      <c r="L898">
        <v>7</v>
      </c>
      <c r="M898">
        <v>2738</v>
      </c>
      <c r="N898">
        <v>35112117</v>
      </c>
      <c r="O898">
        <v>38</v>
      </c>
      <c r="P898" t="s">
        <v>42</v>
      </c>
      <c r="Q898" s="8" t="str">
        <f t="shared" si="13"/>
        <v>Early Stage</v>
      </c>
    </row>
    <row r="899" spans="1:17">
      <c r="A899" t="s">
        <v>1868</v>
      </c>
      <c r="B899" t="s">
        <v>1869</v>
      </c>
      <c r="C899" t="s">
        <v>45</v>
      </c>
      <c r="D899" t="s">
        <v>133</v>
      </c>
      <c r="E899" t="s">
        <v>185</v>
      </c>
      <c r="F899">
        <v>2021</v>
      </c>
      <c r="G899" s="2">
        <v>44871</v>
      </c>
      <c r="H899" t="s">
        <v>23</v>
      </c>
      <c r="I899">
        <v>14578984</v>
      </c>
      <c r="J899">
        <v>92874121</v>
      </c>
      <c r="K899" t="s">
        <v>149</v>
      </c>
      <c r="L899">
        <v>10</v>
      </c>
      <c r="M899">
        <v>1063</v>
      </c>
      <c r="N899">
        <v>45603758</v>
      </c>
      <c r="O899">
        <v>39</v>
      </c>
      <c r="P899" t="s">
        <v>23</v>
      </c>
      <c r="Q899" s="8" t="str">
        <f t="shared" ref="Q899:Q962" si="14">IF(J899&gt;=800000000,"Near Unicorn","Early Stage")</f>
        <v>Early Stage</v>
      </c>
    </row>
    <row r="900" spans="1:17">
      <c r="A900" t="s">
        <v>1870</v>
      </c>
      <c r="B900" t="s">
        <v>1871</v>
      </c>
      <c r="C900" t="s">
        <v>26</v>
      </c>
      <c r="D900" t="s">
        <v>19</v>
      </c>
      <c r="E900" t="s">
        <v>20</v>
      </c>
      <c r="F900">
        <v>2013</v>
      </c>
      <c r="G900" s="2">
        <v>45558</v>
      </c>
      <c r="H900" t="s">
        <v>50</v>
      </c>
      <c r="I900">
        <v>11612589</v>
      </c>
      <c r="J900">
        <v>709682992</v>
      </c>
      <c r="K900" t="s">
        <v>62</v>
      </c>
      <c r="L900">
        <v>1</v>
      </c>
      <c r="M900">
        <v>4053</v>
      </c>
      <c r="N900">
        <v>95325250</v>
      </c>
      <c r="O900">
        <v>24</v>
      </c>
      <c r="P900" t="s">
        <v>37</v>
      </c>
      <c r="Q900" s="8" t="str">
        <f t="shared" si="14"/>
        <v>Early Stage</v>
      </c>
    </row>
    <row r="901" spans="1:17">
      <c r="A901" t="s">
        <v>1872</v>
      </c>
      <c r="B901" t="s">
        <v>1873</v>
      </c>
      <c r="C901" t="s">
        <v>92</v>
      </c>
      <c r="D901" t="s">
        <v>133</v>
      </c>
      <c r="E901" t="s">
        <v>137</v>
      </c>
      <c r="F901">
        <v>2011</v>
      </c>
      <c r="G901" s="2">
        <v>44277</v>
      </c>
      <c r="H901" t="s">
        <v>23</v>
      </c>
      <c r="I901">
        <v>33141884</v>
      </c>
      <c r="J901">
        <v>948798331</v>
      </c>
      <c r="K901" t="s">
        <v>149</v>
      </c>
      <c r="L901">
        <v>1</v>
      </c>
      <c r="M901">
        <v>4267</v>
      </c>
      <c r="N901">
        <v>15498760</v>
      </c>
      <c r="O901">
        <v>38</v>
      </c>
      <c r="P901" t="s">
        <v>37</v>
      </c>
      <c r="Q901" s="8" t="str">
        <f t="shared" si="14"/>
        <v>Near Unicorn</v>
      </c>
    </row>
    <row r="902" spans="1:17">
      <c r="A902" t="s">
        <v>1874</v>
      </c>
      <c r="B902" t="s">
        <v>1875</v>
      </c>
      <c r="C902" t="s">
        <v>67</v>
      </c>
      <c r="D902" t="s">
        <v>68</v>
      </c>
      <c r="E902" t="s">
        <v>69</v>
      </c>
      <c r="F902">
        <v>2022</v>
      </c>
      <c r="G902" s="2">
        <v>45365</v>
      </c>
      <c r="H902" t="s">
        <v>80</v>
      </c>
      <c r="I902">
        <v>24959229</v>
      </c>
      <c r="J902">
        <v>916633924</v>
      </c>
      <c r="K902" t="s">
        <v>140</v>
      </c>
      <c r="L902">
        <v>13</v>
      </c>
      <c r="M902">
        <v>4782</v>
      </c>
      <c r="N902">
        <v>24734451</v>
      </c>
      <c r="O902">
        <v>30</v>
      </c>
      <c r="P902" t="s">
        <v>42</v>
      </c>
      <c r="Q902" s="8" t="str">
        <f t="shared" si="14"/>
        <v>Near Unicorn</v>
      </c>
    </row>
    <row r="903" spans="1:17">
      <c r="A903" t="s">
        <v>1876</v>
      </c>
      <c r="B903" t="s">
        <v>1877</v>
      </c>
      <c r="C903" t="s">
        <v>67</v>
      </c>
      <c r="D903" t="s">
        <v>27</v>
      </c>
      <c r="E903" t="s">
        <v>229</v>
      </c>
      <c r="F903">
        <v>2023</v>
      </c>
      <c r="G903" s="2">
        <v>45459</v>
      </c>
      <c r="H903" t="s">
        <v>23</v>
      </c>
      <c r="I903">
        <v>39227983</v>
      </c>
      <c r="J903">
        <v>724495971</v>
      </c>
      <c r="K903" t="s">
        <v>36</v>
      </c>
      <c r="L903">
        <v>12</v>
      </c>
      <c r="M903">
        <v>85</v>
      </c>
      <c r="N903">
        <v>1333786</v>
      </c>
      <c r="O903">
        <v>36</v>
      </c>
      <c r="P903" t="s">
        <v>31</v>
      </c>
      <c r="Q903" s="8" t="str">
        <f t="shared" si="14"/>
        <v>Early Stage</v>
      </c>
    </row>
    <row r="904" spans="1:17">
      <c r="A904" t="s">
        <v>1878</v>
      </c>
      <c r="B904" t="s">
        <v>1879</v>
      </c>
      <c r="C904" t="s">
        <v>96</v>
      </c>
      <c r="D904" t="s">
        <v>34</v>
      </c>
      <c r="E904" t="s">
        <v>35</v>
      </c>
      <c r="F904">
        <v>2016</v>
      </c>
      <c r="G904" s="2">
        <v>44405</v>
      </c>
      <c r="H904" t="s">
        <v>93</v>
      </c>
      <c r="I904">
        <v>47630750</v>
      </c>
      <c r="J904">
        <v>826450556</v>
      </c>
      <c r="K904" t="s">
        <v>30</v>
      </c>
      <c r="L904">
        <v>6</v>
      </c>
      <c r="M904">
        <v>689</v>
      </c>
      <c r="N904">
        <v>91114467</v>
      </c>
      <c r="O904">
        <v>38</v>
      </c>
      <c r="P904" t="s">
        <v>37</v>
      </c>
      <c r="Q904" s="8" t="str">
        <f t="shared" si="14"/>
        <v>Near Unicorn</v>
      </c>
    </row>
    <row r="905" spans="1:17">
      <c r="A905" t="s">
        <v>1880</v>
      </c>
      <c r="B905" t="s">
        <v>1881</v>
      </c>
      <c r="C905" t="s">
        <v>96</v>
      </c>
      <c r="D905" t="s">
        <v>54</v>
      </c>
      <c r="E905" t="s">
        <v>61</v>
      </c>
      <c r="F905">
        <v>2023</v>
      </c>
      <c r="G905" s="2">
        <v>45927</v>
      </c>
      <c r="H905" t="s">
        <v>23</v>
      </c>
      <c r="I905">
        <v>26313150</v>
      </c>
      <c r="J905">
        <v>766180194</v>
      </c>
      <c r="K905" t="s">
        <v>149</v>
      </c>
      <c r="L905">
        <v>9</v>
      </c>
      <c r="M905">
        <v>4359</v>
      </c>
      <c r="N905">
        <v>54107309</v>
      </c>
      <c r="O905">
        <v>6</v>
      </c>
      <c r="P905" t="s">
        <v>23</v>
      </c>
      <c r="Q905" s="8" t="str">
        <f t="shared" si="14"/>
        <v>Early Stage</v>
      </c>
    </row>
    <row r="906" spans="1:17">
      <c r="A906" t="s">
        <v>1882</v>
      </c>
      <c r="B906" t="s">
        <v>1883</v>
      </c>
      <c r="C906" t="s">
        <v>60</v>
      </c>
      <c r="D906" t="s">
        <v>72</v>
      </c>
      <c r="E906" t="s">
        <v>101</v>
      </c>
      <c r="F906">
        <v>2023</v>
      </c>
      <c r="G906" s="2">
        <v>45756</v>
      </c>
      <c r="H906" t="s">
        <v>50</v>
      </c>
      <c r="I906">
        <v>6221885</v>
      </c>
      <c r="J906">
        <v>666972697</v>
      </c>
      <c r="K906" t="s">
        <v>114</v>
      </c>
      <c r="L906">
        <v>5</v>
      </c>
      <c r="M906">
        <v>2588</v>
      </c>
      <c r="N906">
        <v>93810985</v>
      </c>
      <c r="O906">
        <v>34</v>
      </c>
      <c r="P906" t="s">
        <v>37</v>
      </c>
      <c r="Q906" s="8" t="str">
        <f t="shared" si="14"/>
        <v>Early Stage</v>
      </c>
    </row>
    <row r="907" spans="1:17">
      <c r="A907" t="s">
        <v>1884</v>
      </c>
      <c r="B907" t="s">
        <v>1885</v>
      </c>
      <c r="C907" t="s">
        <v>92</v>
      </c>
      <c r="D907" t="s">
        <v>54</v>
      </c>
      <c r="E907" t="s">
        <v>55</v>
      </c>
      <c r="F907">
        <v>2015</v>
      </c>
      <c r="G907" s="2">
        <v>45966</v>
      </c>
      <c r="H907" t="s">
        <v>21</v>
      </c>
      <c r="I907">
        <v>45222808</v>
      </c>
      <c r="J907">
        <v>753374768</v>
      </c>
      <c r="K907" t="s">
        <v>22</v>
      </c>
      <c r="L907">
        <v>4</v>
      </c>
      <c r="M907">
        <v>3055</v>
      </c>
      <c r="N907">
        <v>57021938</v>
      </c>
      <c r="O907">
        <v>7</v>
      </c>
      <c r="P907" t="s">
        <v>31</v>
      </c>
      <c r="Q907" s="8" t="str">
        <f t="shared" si="14"/>
        <v>Early Stage</v>
      </c>
    </row>
    <row r="908" spans="1:17">
      <c r="A908" t="s">
        <v>1886</v>
      </c>
      <c r="B908" t="s">
        <v>1887</v>
      </c>
      <c r="C908" t="s">
        <v>49</v>
      </c>
      <c r="D908" t="s">
        <v>72</v>
      </c>
      <c r="E908" t="s">
        <v>101</v>
      </c>
      <c r="F908">
        <v>2020</v>
      </c>
      <c r="G908" s="2">
        <v>44926</v>
      </c>
      <c r="H908" t="s">
        <v>29</v>
      </c>
      <c r="I908">
        <v>39731276</v>
      </c>
      <c r="J908">
        <v>423369711</v>
      </c>
      <c r="K908" t="s">
        <v>62</v>
      </c>
      <c r="L908">
        <v>5</v>
      </c>
      <c r="M908">
        <v>3373</v>
      </c>
      <c r="N908">
        <v>98448314</v>
      </c>
      <c r="O908">
        <v>3</v>
      </c>
      <c r="P908" t="s">
        <v>42</v>
      </c>
      <c r="Q908" s="8" t="str">
        <f t="shared" si="14"/>
        <v>Early Stage</v>
      </c>
    </row>
    <row r="909" spans="1:17">
      <c r="A909" t="s">
        <v>1888</v>
      </c>
      <c r="B909" t="s">
        <v>1889</v>
      </c>
      <c r="C909" t="s">
        <v>26</v>
      </c>
      <c r="D909" t="s">
        <v>54</v>
      </c>
      <c r="E909" t="s">
        <v>55</v>
      </c>
      <c r="F909">
        <v>2023</v>
      </c>
      <c r="G909" s="2">
        <v>45125</v>
      </c>
      <c r="H909" t="s">
        <v>21</v>
      </c>
      <c r="I909">
        <v>35149187</v>
      </c>
      <c r="J909">
        <v>850307690</v>
      </c>
      <c r="K909" t="s">
        <v>30</v>
      </c>
      <c r="L909">
        <v>1</v>
      </c>
      <c r="M909">
        <v>1664</v>
      </c>
      <c r="N909">
        <v>12595657</v>
      </c>
      <c r="O909">
        <v>20</v>
      </c>
      <c r="P909" t="s">
        <v>31</v>
      </c>
      <c r="Q909" s="8" t="str">
        <f t="shared" si="14"/>
        <v>Near Unicorn</v>
      </c>
    </row>
    <row r="910" spans="1:17">
      <c r="A910" t="s">
        <v>1890</v>
      </c>
      <c r="B910" t="s">
        <v>1891</v>
      </c>
      <c r="C910" t="s">
        <v>53</v>
      </c>
      <c r="D910" t="s">
        <v>88</v>
      </c>
      <c r="E910" t="s">
        <v>163</v>
      </c>
      <c r="F910">
        <v>2021</v>
      </c>
      <c r="G910" s="2">
        <v>44273</v>
      </c>
      <c r="H910" t="s">
        <v>50</v>
      </c>
      <c r="I910">
        <v>13876126</v>
      </c>
      <c r="J910">
        <v>483332343</v>
      </c>
      <c r="K910" t="s">
        <v>140</v>
      </c>
      <c r="L910">
        <v>9</v>
      </c>
      <c r="M910">
        <v>3389</v>
      </c>
      <c r="N910">
        <v>6770866</v>
      </c>
      <c r="O910">
        <v>9</v>
      </c>
      <c r="P910" t="s">
        <v>42</v>
      </c>
      <c r="Q910" s="8" t="str">
        <f t="shared" si="14"/>
        <v>Early Stage</v>
      </c>
    </row>
    <row r="911" spans="1:17">
      <c r="A911" t="s">
        <v>1892</v>
      </c>
      <c r="B911" t="s">
        <v>1893</v>
      </c>
      <c r="C911" t="s">
        <v>53</v>
      </c>
      <c r="D911" t="s">
        <v>68</v>
      </c>
      <c r="E911" t="s">
        <v>69</v>
      </c>
      <c r="F911">
        <v>2011</v>
      </c>
      <c r="G911" s="2">
        <v>44330</v>
      </c>
      <c r="H911" t="s">
        <v>23</v>
      </c>
      <c r="I911">
        <v>27606297</v>
      </c>
      <c r="J911">
        <v>437789041</v>
      </c>
      <c r="K911" t="s">
        <v>41</v>
      </c>
      <c r="L911">
        <v>10</v>
      </c>
      <c r="M911">
        <v>567</v>
      </c>
      <c r="N911">
        <v>70740609</v>
      </c>
      <c r="O911">
        <v>24</v>
      </c>
      <c r="P911" t="s">
        <v>31</v>
      </c>
      <c r="Q911" s="8" t="str">
        <f t="shared" si="14"/>
        <v>Early Stage</v>
      </c>
    </row>
    <row r="912" spans="1:17">
      <c r="A912" t="s">
        <v>1894</v>
      </c>
      <c r="B912" t="s">
        <v>1895</v>
      </c>
      <c r="C912" t="s">
        <v>60</v>
      </c>
      <c r="D912" t="s">
        <v>133</v>
      </c>
      <c r="E912" t="s">
        <v>180</v>
      </c>
      <c r="F912">
        <v>2021</v>
      </c>
      <c r="G912" s="2">
        <v>44442</v>
      </c>
      <c r="H912" t="s">
        <v>21</v>
      </c>
      <c r="I912">
        <v>4515145</v>
      </c>
      <c r="J912">
        <v>223659576</v>
      </c>
      <c r="K912" t="s">
        <v>149</v>
      </c>
      <c r="L912">
        <v>2</v>
      </c>
      <c r="M912">
        <v>3647</v>
      </c>
      <c r="N912">
        <v>80380405</v>
      </c>
      <c r="O912">
        <v>24</v>
      </c>
      <c r="P912" t="s">
        <v>37</v>
      </c>
      <c r="Q912" s="8" t="str">
        <f t="shared" si="14"/>
        <v>Early Stage</v>
      </c>
    </row>
    <row r="913" spans="1:17">
      <c r="A913" t="s">
        <v>1896</v>
      </c>
      <c r="B913" t="s">
        <v>1897</v>
      </c>
      <c r="C913" t="s">
        <v>45</v>
      </c>
      <c r="D913" t="s">
        <v>133</v>
      </c>
      <c r="E913" t="s">
        <v>180</v>
      </c>
      <c r="F913">
        <v>2016</v>
      </c>
      <c r="G913" s="2">
        <v>44606</v>
      </c>
      <c r="H913" t="s">
        <v>23</v>
      </c>
      <c r="I913">
        <v>32586408</v>
      </c>
      <c r="J913">
        <v>302908914</v>
      </c>
      <c r="K913" t="s">
        <v>22</v>
      </c>
      <c r="L913">
        <v>7</v>
      </c>
      <c r="M913">
        <v>1312</v>
      </c>
      <c r="N913">
        <v>32810849</v>
      </c>
      <c r="O913">
        <v>35</v>
      </c>
      <c r="P913" t="s">
        <v>42</v>
      </c>
      <c r="Q913" s="8" t="str">
        <f t="shared" si="14"/>
        <v>Early Stage</v>
      </c>
    </row>
    <row r="914" spans="1:17">
      <c r="A914" t="s">
        <v>1898</v>
      </c>
      <c r="B914" t="s">
        <v>1899</v>
      </c>
      <c r="C914" t="s">
        <v>67</v>
      </c>
      <c r="D914" t="s">
        <v>46</v>
      </c>
      <c r="E914" t="s">
        <v>46</v>
      </c>
      <c r="F914">
        <v>2010</v>
      </c>
      <c r="G914" s="2">
        <v>44522</v>
      </c>
      <c r="H914" t="s">
        <v>50</v>
      </c>
      <c r="I914">
        <v>43681916</v>
      </c>
      <c r="J914">
        <v>852223173</v>
      </c>
      <c r="K914" t="s">
        <v>114</v>
      </c>
      <c r="L914">
        <v>10</v>
      </c>
      <c r="M914">
        <v>4615</v>
      </c>
      <c r="N914">
        <v>49054826</v>
      </c>
      <c r="O914">
        <v>40</v>
      </c>
      <c r="P914" t="s">
        <v>23</v>
      </c>
      <c r="Q914" s="8" t="str">
        <f t="shared" si="14"/>
        <v>Near Unicorn</v>
      </c>
    </row>
    <row r="915" spans="1:17">
      <c r="A915" t="s">
        <v>1900</v>
      </c>
      <c r="B915" t="s">
        <v>1901</v>
      </c>
      <c r="C915" t="s">
        <v>45</v>
      </c>
      <c r="D915" t="s">
        <v>88</v>
      </c>
      <c r="E915" t="s">
        <v>163</v>
      </c>
      <c r="F915">
        <v>2010</v>
      </c>
      <c r="G915" s="2">
        <v>45082</v>
      </c>
      <c r="H915" t="s">
        <v>80</v>
      </c>
      <c r="I915">
        <v>12410270</v>
      </c>
      <c r="J915">
        <v>971826538</v>
      </c>
      <c r="K915" t="s">
        <v>36</v>
      </c>
      <c r="L915">
        <v>5</v>
      </c>
      <c r="M915">
        <v>4548</v>
      </c>
      <c r="N915">
        <v>90704438</v>
      </c>
      <c r="O915">
        <v>25</v>
      </c>
      <c r="P915" t="s">
        <v>31</v>
      </c>
      <c r="Q915" s="8" t="str">
        <f t="shared" si="14"/>
        <v>Near Unicorn</v>
      </c>
    </row>
    <row r="916" spans="1:17">
      <c r="A916" t="s">
        <v>1902</v>
      </c>
      <c r="B916" t="s">
        <v>1903</v>
      </c>
      <c r="C916" t="s">
        <v>96</v>
      </c>
      <c r="D916" t="s">
        <v>27</v>
      </c>
      <c r="E916" t="s">
        <v>28</v>
      </c>
      <c r="F916">
        <v>2014</v>
      </c>
      <c r="G916" s="2">
        <v>45039</v>
      </c>
      <c r="H916" t="s">
        <v>80</v>
      </c>
      <c r="I916">
        <v>9610142</v>
      </c>
      <c r="J916">
        <v>381206510</v>
      </c>
      <c r="K916" t="s">
        <v>140</v>
      </c>
      <c r="L916">
        <v>2</v>
      </c>
      <c r="M916">
        <v>1736</v>
      </c>
      <c r="N916">
        <v>8974303</v>
      </c>
      <c r="O916">
        <v>30</v>
      </c>
      <c r="P916" t="s">
        <v>42</v>
      </c>
      <c r="Q916" s="8" t="str">
        <f t="shared" si="14"/>
        <v>Early Stage</v>
      </c>
    </row>
    <row r="917" spans="1:17">
      <c r="A917" t="s">
        <v>1904</v>
      </c>
      <c r="B917" t="s">
        <v>1905</v>
      </c>
      <c r="C917" t="s">
        <v>96</v>
      </c>
      <c r="D917" t="s">
        <v>145</v>
      </c>
      <c r="E917" t="s">
        <v>160</v>
      </c>
      <c r="F917">
        <v>2010</v>
      </c>
      <c r="G917" s="2">
        <v>45305</v>
      </c>
      <c r="H917" t="s">
        <v>23</v>
      </c>
      <c r="I917">
        <v>7834924</v>
      </c>
      <c r="J917">
        <v>996486391</v>
      </c>
      <c r="K917" t="s">
        <v>140</v>
      </c>
      <c r="L917">
        <v>7</v>
      </c>
      <c r="M917">
        <v>2390</v>
      </c>
      <c r="N917">
        <v>33953921</v>
      </c>
      <c r="O917">
        <v>10</v>
      </c>
      <c r="P917" t="s">
        <v>23</v>
      </c>
      <c r="Q917" s="8" t="str">
        <f t="shared" si="14"/>
        <v>Near Unicorn</v>
      </c>
    </row>
    <row r="918" spans="1:17">
      <c r="A918" t="s">
        <v>1906</v>
      </c>
      <c r="B918" t="s">
        <v>1907</v>
      </c>
      <c r="C918" t="s">
        <v>92</v>
      </c>
      <c r="D918" t="s">
        <v>88</v>
      </c>
      <c r="E918" t="s">
        <v>89</v>
      </c>
      <c r="F918">
        <v>2012</v>
      </c>
      <c r="G918" s="2">
        <v>44751</v>
      </c>
      <c r="H918" t="s">
        <v>93</v>
      </c>
      <c r="I918">
        <v>38867297</v>
      </c>
      <c r="J918">
        <v>615576912</v>
      </c>
      <c r="K918" t="s">
        <v>30</v>
      </c>
      <c r="L918">
        <v>7</v>
      </c>
      <c r="M918">
        <v>4239</v>
      </c>
      <c r="N918">
        <v>66610818</v>
      </c>
      <c r="O918">
        <v>20</v>
      </c>
      <c r="P918" t="s">
        <v>23</v>
      </c>
      <c r="Q918" s="8" t="str">
        <f t="shared" si="14"/>
        <v>Early Stage</v>
      </c>
    </row>
    <row r="919" spans="1:17">
      <c r="A919" t="s">
        <v>1908</v>
      </c>
      <c r="B919" t="s">
        <v>1909</v>
      </c>
      <c r="C919" t="s">
        <v>53</v>
      </c>
      <c r="D919" t="s">
        <v>54</v>
      </c>
      <c r="E919" t="s">
        <v>55</v>
      </c>
      <c r="F919">
        <v>2019</v>
      </c>
      <c r="G919" s="2">
        <v>45144</v>
      </c>
      <c r="H919" t="s">
        <v>77</v>
      </c>
      <c r="I919">
        <v>24973779</v>
      </c>
      <c r="J919">
        <v>231755305</v>
      </c>
      <c r="K919" t="s">
        <v>41</v>
      </c>
      <c r="L919">
        <v>4</v>
      </c>
      <c r="M919">
        <v>736</v>
      </c>
      <c r="N919">
        <v>93786808</v>
      </c>
      <c r="O919">
        <v>31</v>
      </c>
      <c r="P919" t="s">
        <v>42</v>
      </c>
      <c r="Q919" s="8" t="str">
        <f t="shared" si="14"/>
        <v>Early Stage</v>
      </c>
    </row>
    <row r="920" spans="1:17">
      <c r="A920" t="s">
        <v>1910</v>
      </c>
      <c r="B920" t="s">
        <v>1911</v>
      </c>
      <c r="C920" t="s">
        <v>60</v>
      </c>
      <c r="D920" t="s">
        <v>88</v>
      </c>
      <c r="E920" t="s">
        <v>89</v>
      </c>
      <c r="F920">
        <v>2020</v>
      </c>
      <c r="G920" s="2">
        <v>44652</v>
      </c>
      <c r="H920" t="s">
        <v>50</v>
      </c>
      <c r="I920">
        <v>42610905</v>
      </c>
      <c r="J920">
        <v>303441488</v>
      </c>
      <c r="K920" t="s">
        <v>22</v>
      </c>
      <c r="L920">
        <v>12</v>
      </c>
      <c r="M920">
        <v>1477</v>
      </c>
      <c r="N920">
        <v>56408056</v>
      </c>
      <c r="O920">
        <v>24</v>
      </c>
      <c r="P920" t="s">
        <v>37</v>
      </c>
      <c r="Q920" s="8" t="str">
        <f t="shared" si="14"/>
        <v>Early Stage</v>
      </c>
    </row>
    <row r="921" spans="1:17">
      <c r="A921" t="s">
        <v>1912</v>
      </c>
      <c r="B921" t="s">
        <v>1913</v>
      </c>
      <c r="C921" t="s">
        <v>45</v>
      </c>
      <c r="D921" t="s">
        <v>133</v>
      </c>
      <c r="E921" t="s">
        <v>185</v>
      </c>
      <c r="F921">
        <v>2017</v>
      </c>
      <c r="G921" s="2">
        <v>45344</v>
      </c>
      <c r="H921" t="s">
        <v>29</v>
      </c>
      <c r="I921">
        <v>33857577</v>
      </c>
      <c r="J921">
        <v>435272886</v>
      </c>
      <c r="K921" t="s">
        <v>36</v>
      </c>
      <c r="L921">
        <v>12</v>
      </c>
      <c r="M921">
        <v>132</v>
      </c>
      <c r="N921">
        <v>90478612</v>
      </c>
      <c r="O921">
        <v>13</v>
      </c>
      <c r="P921" t="s">
        <v>37</v>
      </c>
      <c r="Q921" s="8" t="str">
        <f t="shared" si="14"/>
        <v>Early Stage</v>
      </c>
    </row>
    <row r="922" spans="1:17">
      <c r="A922" t="s">
        <v>1914</v>
      </c>
      <c r="B922" t="s">
        <v>1915</v>
      </c>
      <c r="C922" t="s">
        <v>18</v>
      </c>
      <c r="D922" t="s">
        <v>68</v>
      </c>
      <c r="E922" t="s">
        <v>69</v>
      </c>
      <c r="F922">
        <v>2022</v>
      </c>
      <c r="G922" s="2">
        <v>46075</v>
      </c>
      <c r="H922" t="s">
        <v>21</v>
      </c>
      <c r="I922">
        <v>25445644</v>
      </c>
      <c r="J922">
        <v>524265909</v>
      </c>
      <c r="K922" t="s">
        <v>30</v>
      </c>
      <c r="L922">
        <v>3</v>
      </c>
      <c r="M922">
        <v>2341</v>
      </c>
      <c r="N922">
        <v>65246228</v>
      </c>
      <c r="O922">
        <v>27</v>
      </c>
      <c r="P922" t="s">
        <v>42</v>
      </c>
      <c r="Q922" s="8" t="str">
        <f t="shared" si="14"/>
        <v>Early Stage</v>
      </c>
    </row>
    <row r="923" spans="1:17">
      <c r="A923" t="s">
        <v>1916</v>
      </c>
      <c r="B923" t="s">
        <v>1917</v>
      </c>
      <c r="C923" t="s">
        <v>49</v>
      </c>
      <c r="D923" t="s">
        <v>133</v>
      </c>
      <c r="E923" t="s">
        <v>137</v>
      </c>
      <c r="F923">
        <v>2010</v>
      </c>
      <c r="G923" s="2">
        <v>45790</v>
      </c>
      <c r="H923" t="s">
        <v>50</v>
      </c>
      <c r="I923">
        <v>661657</v>
      </c>
      <c r="J923">
        <v>431999147</v>
      </c>
      <c r="K923" t="s">
        <v>30</v>
      </c>
      <c r="L923">
        <v>11</v>
      </c>
      <c r="M923">
        <v>1494</v>
      </c>
      <c r="N923">
        <v>22223219</v>
      </c>
      <c r="O923">
        <v>33</v>
      </c>
      <c r="P923" t="s">
        <v>31</v>
      </c>
      <c r="Q923" s="8" t="str">
        <f t="shared" si="14"/>
        <v>Early Stage</v>
      </c>
    </row>
    <row r="924" spans="1:17">
      <c r="A924" t="s">
        <v>1918</v>
      </c>
      <c r="B924" t="s">
        <v>1919</v>
      </c>
      <c r="C924" t="s">
        <v>60</v>
      </c>
      <c r="D924" t="s">
        <v>68</v>
      </c>
      <c r="E924" t="s">
        <v>69</v>
      </c>
      <c r="F924">
        <v>2010</v>
      </c>
      <c r="G924" s="2">
        <v>45569</v>
      </c>
      <c r="H924" t="s">
        <v>29</v>
      </c>
      <c r="I924">
        <v>29394022</v>
      </c>
      <c r="J924">
        <v>11204542</v>
      </c>
      <c r="K924" t="s">
        <v>114</v>
      </c>
      <c r="L924">
        <v>1</v>
      </c>
      <c r="M924">
        <v>289</v>
      </c>
      <c r="N924">
        <v>19865038</v>
      </c>
      <c r="O924">
        <v>35</v>
      </c>
      <c r="P924" t="s">
        <v>31</v>
      </c>
      <c r="Q924" s="8" t="str">
        <f t="shared" si="14"/>
        <v>Early Stage</v>
      </c>
    </row>
    <row r="925" spans="1:17">
      <c r="A925" t="s">
        <v>1920</v>
      </c>
      <c r="B925" t="s">
        <v>1921</v>
      </c>
      <c r="C925" t="s">
        <v>60</v>
      </c>
      <c r="D925" t="s">
        <v>72</v>
      </c>
      <c r="E925" t="s">
        <v>101</v>
      </c>
      <c r="F925">
        <v>2020</v>
      </c>
      <c r="G925" s="2">
        <v>45077</v>
      </c>
      <c r="H925" t="s">
        <v>50</v>
      </c>
      <c r="I925">
        <v>26568257</v>
      </c>
      <c r="J925">
        <v>49566743</v>
      </c>
      <c r="K925" t="s">
        <v>114</v>
      </c>
      <c r="L925">
        <v>14</v>
      </c>
      <c r="M925">
        <v>4133</v>
      </c>
      <c r="N925">
        <v>44737184</v>
      </c>
      <c r="O925">
        <v>13</v>
      </c>
      <c r="P925" t="s">
        <v>37</v>
      </c>
      <c r="Q925" s="8" t="str">
        <f t="shared" si="14"/>
        <v>Early Stage</v>
      </c>
    </row>
    <row r="926" spans="1:17">
      <c r="A926" t="s">
        <v>1922</v>
      </c>
      <c r="B926" t="s">
        <v>1923</v>
      </c>
      <c r="C926" t="s">
        <v>26</v>
      </c>
      <c r="D926" t="s">
        <v>68</v>
      </c>
      <c r="E926" t="s">
        <v>69</v>
      </c>
      <c r="F926">
        <v>2019</v>
      </c>
      <c r="G926" s="2">
        <v>45713</v>
      </c>
      <c r="H926" t="s">
        <v>80</v>
      </c>
      <c r="I926">
        <v>22601869</v>
      </c>
      <c r="J926">
        <v>175746514</v>
      </c>
      <c r="K926" t="s">
        <v>41</v>
      </c>
      <c r="L926">
        <v>9</v>
      </c>
      <c r="M926">
        <v>2449</v>
      </c>
      <c r="N926">
        <v>20746590</v>
      </c>
      <c r="O926">
        <v>38</v>
      </c>
      <c r="P926" t="s">
        <v>23</v>
      </c>
      <c r="Q926" s="8" t="str">
        <f t="shared" si="14"/>
        <v>Early Stage</v>
      </c>
    </row>
    <row r="927" spans="1:17">
      <c r="A927" t="s">
        <v>1924</v>
      </c>
      <c r="B927" t="s">
        <v>1925</v>
      </c>
      <c r="C927" t="s">
        <v>18</v>
      </c>
      <c r="D927" t="s">
        <v>34</v>
      </c>
      <c r="E927" t="s">
        <v>35</v>
      </c>
      <c r="F927">
        <v>2022</v>
      </c>
      <c r="G927" s="2">
        <v>45780</v>
      </c>
      <c r="H927" t="s">
        <v>29</v>
      </c>
      <c r="I927">
        <v>1073788</v>
      </c>
      <c r="J927">
        <v>381346092</v>
      </c>
      <c r="K927" t="s">
        <v>22</v>
      </c>
      <c r="L927">
        <v>5</v>
      </c>
      <c r="M927">
        <v>2087</v>
      </c>
      <c r="N927">
        <v>78831947</v>
      </c>
      <c r="O927">
        <v>31</v>
      </c>
      <c r="P927" t="s">
        <v>23</v>
      </c>
      <c r="Q927" s="8" t="str">
        <f t="shared" si="14"/>
        <v>Early Stage</v>
      </c>
    </row>
    <row r="928" spans="1:17">
      <c r="A928" t="s">
        <v>1926</v>
      </c>
      <c r="B928" t="s">
        <v>1927</v>
      </c>
      <c r="C928" t="s">
        <v>96</v>
      </c>
      <c r="D928" t="s">
        <v>27</v>
      </c>
      <c r="E928" t="s">
        <v>229</v>
      </c>
      <c r="F928">
        <v>2021</v>
      </c>
      <c r="G928" s="2">
        <v>46164</v>
      </c>
      <c r="H928" t="s">
        <v>23</v>
      </c>
      <c r="I928">
        <v>5355997</v>
      </c>
      <c r="J928">
        <v>767265200</v>
      </c>
      <c r="K928" t="s">
        <v>36</v>
      </c>
      <c r="L928">
        <v>9</v>
      </c>
      <c r="M928">
        <v>1029</v>
      </c>
      <c r="N928">
        <v>82564153</v>
      </c>
      <c r="O928">
        <v>17</v>
      </c>
      <c r="P928" t="s">
        <v>37</v>
      </c>
      <c r="Q928" s="8" t="str">
        <f t="shared" si="14"/>
        <v>Early Stage</v>
      </c>
    </row>
    <row r="929" spans="1:17">
      <c r="A929" t="s">
        <v>1928</v>
      </c>
      <c r="B929" t="s">
        <v>1929</v>
      </c>
      <c r="C929" t="s">
        <v>18</v>
      </c>
      <c r="D929" t="s">
        <v>46</v>
      </c>
      <c r="E929" t="s">
        <v>46</v>
      </c>
      <c r="F929">
        <v>2010</v>
      </c>
      <c r="G929" s="2">
        <v>44456</v>
      </c>
      <c r="H929" t="s">
        <v>29</v>
      </c>
      <c r="I929">
        <v>26423877</v>
      </c>
      <c r="J929">
        <v>276662632</v>
      </c>
      <c r="K929" t="s">
        <v>114</v>
      </c>
      <c r="L929">
        <v>14</v>
      </c>
      <c r="M929">
        <v>485</v>
      </c>
      <c r="N929">
        <v>29899018</v>
      </c>
      <c r="O929">
        <v>30</v>
      </c>
      <c r="P929" t="s">
        <v>37</v>
      </c>
      <c r="Q929" s="8" t="str">
        <f t="shared" si="14"/>
        <v>Early Stage</v>
      </c>
    </row>
    <row r="930" spans="1:17">
      <c r="A930" t="s">
        <v>1930</v>
      </c>
      <c r="B930" t="s">
        <v>1931</v>
      </c>
      <c r="C930" t="s">
        <v>96</v>
      </c>
      <c r="D930" t="s">
        <v>145</v>
      </c>
      <c r="E930" t="s">
        <v>146</v>
      </c>
      <c r="F930">
        <v>2019</v>
      </c>
      <c r="G930" s="2">
        <v>45834</v>
      </c>
      <c r="H930" t="s">
        <v>50</v>
      </c>
      <c r="I930">
        <v>34171858</v>
      </c>
      <c r="J930">
        <v>197330519</v>
      </c>
      <c r="K930" t="s">
        <v>140</v>
      </c>
      <c r="L930">
        <v>13</v>
      </c>
      <c r="M930">
        <v>4769</v>
      </c>
      <c r="N930">
        <v>31458053</v>
      </c>
      <c r="O930">
        <v>32</v>
      </c>
      <c r="P930" t="s">
        <v>37</v>
      </c>
      <c r="Q930" s="8" t="str">
        <f t="shared" si="14"/>
        <v>Early Stage</v>
      </c>
    </row>
    <row r="931" spans="1:17">
      <c r="A931" t="s">
        <v>1932</v>
      </c>
      <c r="B931" t="s">
        <v>1933</v>
      </c>
      <c r="C931" t="s">
        <v>18</v>
      </c>
      <c r="D931" t="s">
        <v>72</v>
      </c>
      <c r="E931" t="s">
        <v>73</v>
      </c>
      <c r="F931">
        <v>2010</v>
      </c>
      <c r="G931" s="2">
        <v>44547</v>
      </c>
      <c r="H931" t="s">
        <v>80</v>
      </c>
      <c r="I931">
        <v>27625011</v>
      </c>
      <c r="J931">
        <v>585695996</v>
      </c>
      <c r="K931" t="s">
        <v>22</v>
      </c>
      <c r="L931">
        <v>6</v>
      </c>
      <c r="M931">
        <v>4376</v>
      </c>
      <c r="N931">
        <v>40532471</v>
      </c>
      <c r="O931">
        <v>33</v>
      </c>
      <c r="P931" t="s">
        <v>37</v>
      </c>
      <c r="Q931" s="8" t="str">
        <f t="shared" si="14"/>
        <v>Early Stage</v>
      </c>
    </row>
    <row r="932" spans="1:17">
      <c r="A932" t="s">
        <v>1934</v>
      </c>
      <c r="B932" t="s">
        <v>1935</v>
      </c>
      <c r="C932" t="s">
        <v>67</v>
      </c>
      <c r="D932" t="s">
        <v>27</v>
      </c>
      <c r="E932" t="s">
        <v>202</v>
      </c>
      <c r="F932">
        <v>2017</v>
      </c>
      <c r="G932" s="2">
        <v>45433</v>
      </c>
      <c r="H932" t="s">
        <v>50</v>
      </c>
      <c r="I932">
        <v>15812807</v>
      </c>
      <c r="J932">
        <v>374322178</v>
      </c>
      <c r="K932" t="s">
        <v>62</v>
      </c>
      <c r="L932">
        <v>3</v>
      </c>
      <c r="M932">
        <v>4496</v>
      </c>
      <c r="N932">
        <v>39432953</v>
      </c>
      <c r="O932">
        <v>2</v>
      </c>
      <c r="P932" t="s">
        <v>42</v>
      </c>
      <c r="Q932" s="8" t="str">
        <f t="shared" si="14"/>
        <v>Early Stage</v>
      </c>
    </row>
    <row r="933" spans="1:17">
      <c r="A933" t="s">
        <v>1936</v>
      </c>
      <c r="B933" t="s">
        <v>1937</v>
      </c>
      <c r="C933" t="s">
        <v>18</v>
      </c>
      <c r="D933" t="s">
        <v>54</v>
      </c>
      <c r="E933" t="s">
        <v>55</v>
      </c>
      <c r="F933">
        <v>2017</v>
      </c>
      <c r="G933" s="2">
        <v>45565</v>
      </c>
      <c r="H933" t="s">
        <v>77</v>
      </c>
      <c r="I933">
        <v>6259594</v>
      </c>
      <c r="J933">
        <v>110075953</v>
      </c>
      <c r="K933" t="s">
        <v>22</v>
      </c>
      <c r="L933">
        <v>10</v>
      </c>
      <c r="M933">
        <v>3959</v>
      </c>
      <c r="N933">
        <v>79298452</v>
      </c>
      <c r="O933">
        <v>19</v>
      </c>
      <c r="P933" t="s">
        <v>23</v>
      </c>
      <c r="Q933" s="8" t="str">
        <f t="shared" si="14"/>
        <v>Early Stage</v>
      </c>
    </row>
    <row r="934" spans="1:17">
      <c r="A934" t="s">
        <v>1938</v>
      </c>
      <c r="B934" t="s">
        <v>1939</v>
      </c>
      <c r="C934" t="s">
        <v>53</v>
      </c>
      <c r="D934" t="s">
        <v>145</v>
      </c>
      <c r="E934" t="s">
        <v>160</v>
      </c>
      <c r="F934">
        <v>2021</v>
      </c>
      <c r="G934" s="2">
        <v>45364</v>
      </c>
      <c r="H934" t="s">
        <v>93</v>
      </c>
      <c r="I934">
        <v>2400538</v>
      </c>
      <c r="J934">
        <v>304552423</v>
      </c>
      <c r="K934" t="s">
        <v>22</v>
      </c>
      <c r="L934">
        <v>2</v>
      </c>
      <c r="M934">
        <v>4141</v>
      </c>
      <c r="N934">
        <v>77073495</v>
      </c>
      <c r="O934">
        <v>8</v>
      </c>
      <c r="P934" t="s">
        <v>42</v>
      </c>
      <c r="Q934" s="8" t="str">
        <f t="shared" si="14"/>
        <v>Early Stage</v>
      </c>
    </row>
    <row r="935" spans="1:17">
      <c r="A935" t="s">
        <v>1940</v>
      </c>
      <c r="B935" t="s">
        <v>1941</v>
      </c>
      <c r="C935" t="s">
        <v>92</v>
      </c>
      <c r="D935" t="s">
        <v>68</v>
      </c>
      <c r="E935" t="s">
        <v>69</v>
      </c>
      <c r="F935">
        <v>2015</v>
      </c>
      <c r="G935" s="2">
        <v>46140</v>
      </c>
      <c r="H935" t="s">
        <v>77</v>
      </c>
      <c r="I935">
        <v>42798459</v>
      </c>
      <c r="J935">
        <v>137171012</v>
      </c>
      <c r="K935" t="s">
        <v>30</v>
      </c>
      <c r="L935">
        <v>9</v>
      </c>
      <c r="M935">
        <v>167</v>
      </c>
      <c r="N935">
        <v>46216925</v>
      </c>
      <c r="O935">
        <v>20</v>
      </c>
      <c r="P935" t="s">
        <v>23</v>
      </c>
      <c r="Q935" s="8" t="str">
        <f t="shared" si="14"/>
        <v>Early Stage</v>
      </c>
    </row>
    <row r="936" spans="1:17">
      <c r="A936" t="s">
        <v>1942</v>
      </c>
      <c r="B936" t="s">
        <v>1943</v>
      </c>
      <c r="C936" t="s">
        <v>49</v>
      </c>
      <c r="D936" t="s">
        <v>145</v>
      </c>
      <c r="E936" t="s">
        <v>160</v>
      </c>
      <c r="F936">
        <v>2023</v>
      </c>
      <c r="G936" s="2">
        <v>44589</v>
      </c>
      <c r="H936" t="s">
        <v>29</v>
      </c>
      <c r="I936">
        <v>20613043</v>
      </c>
      <c r="J936">
        <v>887440278</v>
      </c>
      <c r="K936" t="s">
        <v>149</v>
      </c>
      <c r="L936">
        <v>13</v>
      </c>
      <c r="M936">
        <v>4071</v>
      </c>
      <c r="N936">
        <v>35631619</v>
      </c>
      <c r="O936">
        <v>10</v>
      </c>
      <c r="P936" t="s">
        <v>23</v>
      </c>
      <c r="Q936" s="8" t="str">
        <f t="shared" si="14"/>
        <v>Near Unicorn</v>
      </c>
    </row>
    <row r="937" spans="1:17">
      <c r="A937" t="s">
        <v>1944</v>
      </c>
      <c r="B937" t="s">
        <v>1945</v>
      </c>
      <c r="C937" t="s">
        <v>26</v>
      </c>
      <c r="D937" t="s">
        <v>88</v>
      </c>
      <c r="E937" t="s">
        <v>89</v>
      </c>
      <c r="F937">
        <v>2018</v>
      </c>
      <c r="G937" s="2">
        <v>44714</v>
      </c>
      <c r="H937" t="s">
        <v>50</v>
      </c>
      <c r="I937">
        <v>49729775</v>
      </c>
      <c r="J937">
        <v>824426056</v>
      </c>
      <c r="K937" t="s">
        <v>22</v>
      </c>
      <c r="L937">
        <v>15</v>
      </c>
      <c r="M937">
        <v>962</v>
      </c>
      <c r="N937">
        <v>99439903</v>
      </c>
      <c r="O937">
        <v>28</v>
      </c>
      <c r="P937" t="s">
        <v>31</v>
      </c>
      <c r="Q937" s="8" t="str">
        <f t="shared" si="14"/>
        <v>Near Unicorn</v>
      </c>
    </row>
    <row r="938" spans="1:17">
      <c r="A938" t="s">
        <v>1946</v>
      </c>
      <c r="B938" t="s">
        <v>1947</v>
      </c>
      <c r="C938" t="s">
        <v>26</v>
      </c>
      <c r="D938" t="s">
        <v>145</v>
      </c>
      <c r="E938" t="s">
        <v>160</v>
      </c>
      <c r="F938">
        <v>2013</v>
      </c>
      <c r="G938" s="2">
        <v>44238</v>
      </c>
      <c r="H938" t="s">
        <v>77</v>
      </c>
      <c r="I938">
        <v>32990661</v>
      </c>
      <c r="J938">
        <v>628868921</v>
      </c>
      <c r="K938" t="s">
        <v>140</v>
      </c>
      <c r="L938">
        <v>9</v>
      </c>
      <c r="M938">
        <v>812</v>
      </c>
      <c r="N938">
        <v>82077913</v>
      </c>
      <c r="O938">
        <v>2</v>
      </c>
      <c r="P938" t="s">
        <v>42</v>
      </c>
      <c r="Q938" s="8" t="str">
        <f t="shared" si="14"/>
        <v>Early Stage</v>
      </c>
    </row>
    <row r="939" spans="1:17">
      <c r="A939" t="s">
        <v>1948</v>
      </c>
      <c r="B939" t="s">
        <v>1949</v>
      </c>
      <c r="C939" t="s">
        <v>26</v>
      </c>
      <c r="D939" t="s">
        <v>88</v>
      </c>
      <c r="E939" t="s">
        <v>89</v>
      </c>
      <c r="F939">
        <v>2023</v>
      </c>
      <c r="G939" s="2">
        <v>45033</v>
      </c>
      <c r="H939" t="s">
        <v>77</v>
      </c>
      <c r="I939">
        <v>29610633</v>
      </c>
      <c r="J939">
        <v>520648339</v>
      </c>
      <c r="K939" t="s">
        <v>36</v>
      </c>
      <c r="L939">
        <v>11</v>
      </c>
      <c r="M939">
        <v>2486</v>
      </c>
      <c r="N939">
        <v>7858714</v>
      </c>
      <c r="O939">
        <v>40</v>
      </c>
      <c r="P939" t="s">
        <v>37</v>
      </c>
      <c r="Q939" s="8" t="str">
        <f t="shared" si="14"/>
        <v>Early Stage</v>
      </c>
    </row>
    <row r="940" spans="1:17">
      <c r="A940" t="s">
        <v>1950</v>
      </c>
      <c r="B940" t="s">
        <v>1951</v>
      </c>
      <c r="C940" t="s">
        <v>96</v>
      </c>
      <c r="D940" t="s">
        <v>68</v>
      </c>
      <c r="E940" t="s">
        <v>69</v>
      </c>
      <c r="F940">
        <v>2014</v>
      </c>
      <c r="G940" s="2">
        <v>46045</v>
      </c>
      <c r="H940" t="s">
        <v>93</v>
      </c>
      <c r="I940">
        <v>11664704</v>
      </c>
      <c r="J940">
        <v>865361059</v>
      </c>
      <c r="K940" t="s">
        <v>30</v>
      </c>
      <c r="L940">
        <v>5</v>
      </c>
      <c r="M940">
        <v>2712</v>
      </c>
      <c r="N940">
        <v>27142384</v>
      </c>
      <c r="O940">
        <v>22</v>
      </c>
      <c r="P940" t="s">
        <v>42</v>
      </c>
      <c r="Q940" s="8" t="str">
        <f t="shared" si="14"/>
        <v>Near Unicorn</v>
      </c>
    </row>
    <row r="941" spans="1:17">
      <c r="A941" t="s">
        <v>1952</v>
      </c>
      <c r="B941" t="s">
        <v>1953</v>
      </c>
      <c r="C941" t="s">
        <v>40</v>
      </c>
      <c r="D941" t="s">
        <v>68</v>
      </c>
      <c r="E941" t="s">
        <v>76</v>
      </c>
      <c r="F941">
        <v>2022</v>
      </c>
      <c r="G941" s="2">
        <v>44937</v>
      </c>
      <c r="H941" t="s">
        <v>80</v>
      </c>
      <c r="I941">
        <v>35661047</v>
      </c>
      <c r="J941">
        <v>419093491</v>
      </c>
      <c r="K941" t="s">
        <v>62</v>
      </c>
      <c r="L941">
        <v>14</v>
      </c>
      <c r="M941">
        <v>3033</v>
      </c>
      <c r="N941">
        <v>72048164</v>
      </c>
      <c r="O941">
        <v>25</v>
      </c>
      <c r="P941" t="s">
        <v>42</v>
      </c>
      <c r="Q941" s="8" t="str">
        <f t="shared" si="14"/>
        <v>Early Stage</v>
      </c>
    </row>
    <row r="942" spans="1:17">
      <c r="A942" t="s">
        <v>1954</v>
      </c>
      <c r="B942" t="s">
        <v>1955</v>
      </c>
      <c r="C942" t="s">
        <v>92</v>
      </c>
      <c r="D942" t="s">
        <v>133</v>
      </c>
      <c r="E942" t="s">
        <v>134</v>
      </c>
      <c r="F942">
        <v>2020</v>
      </c>
      <c r="G942" s="2">
        <v>44378</v>
      </c>
      <c r="H942" t="s">
        <v>77</v>
      </c>
      <c r="I942">
        <v>5339386</v>
      </c>
      <c r="J942">
        <v>829542554</v>
      </c>
      <c r="K942" t="s">
        <v>41</v>
      </c>
      <c r="L942">
        <v>3</v>
      </c>
      <c r="M942">
        <v>2886</v>
      </c>
      <c r="N942">
        <v>41914733</v>
      </c>
      <c r="O942">
        <v>24</v>
      </c>
      <c r="P942" t="s">
        <v>31</v>
      </c>
      <c r="Q942" s="8" t="str">
        <f t="shared" si="14"/>
        <v>Near Unicorn</v>
      </c>
    </row>
    <row r="943" spans="1:17">
      <c r="A943" t="s">
        <v>1956</v>
      </c>
      <c r="B943" t="s">
        <v>1957</v>
      </c>
      <c r="C943" t="s">
        <v>92</v>
      </c>
      <c r="D943" t="s">
        <v>68</v>
      </c>
      <c r="E943" t="s">
        <v>76</v>
      </c>
      <c r="F943">
        <v>2012</v>
      </c>
      <c r="G943" s="2">
        <v>45196</v>
      </c>
      <c r="H943" t="s">
        <v>23</v>
      </c>
      <c r="I943">
        <v>46969593</v>
      </c>
      <c r="J943">
        <v>793573044</v>
      </c>
      <c r="K943" t="s">
        <v>41</v>
      </c>
      <c r="L943">
        <v>9</v>
      </c>
      <c r="M943">
        <v>2574</v>
      </c>
      <c r="N943">
        <v>80445238</v>
      </c>
      <c r="O943">
        <v>23</v>
      </c>
      <c r="P943" t="s">
        <v>42</v>
      </c>
      <c r="Q943" s="8" t="str">
        <f t="shared" si="14"/>
        <v>Early Stage</v>
      </c>
    </row>
    <row r="944" spans="1:17">
      <c r="A944" t="s">
        <v>1958</v>
      </c>
      <c r="B944" t="s">
        <v>1959</v>
      </c>
      <c r="C944" t="s">
        <v>18</v>
      </c>
      <c r="D944" t="s">
        <v>54</v>
      </c>
      <c r="E944" t="s">
        <v>61</v>
      </c>
      <c r="F944">
        <v>2019</v>
      </c>
      <c r="G944" s="2">
        <v>44563</v>
      </c>
      <c r="H944" t="s">
        <v>21</v>
      </c>
      <c r="I944">
        <v>28381265</v>
      </c>
      <c r="J944">
        <v>183731170</v>
      </c>
      <c r="K944" t="s">
        <v>41</v>
      </c>
      <c r="L944">
        <v>9</v>
      </c>
      <c r="M944">
        <v>2844</v>
      </c>
      <c r="N944">
        <v>35853796</v>
      </c>
      <c r="O944">
        <v>1</v>
      </c>
      <c r="P944" t="s">
        <v>42</v>
      </c>
      <c r="Q944" s="8" t="str">
        <f t="shared" si="14"/>
        <v>Early Stage</v>
      </c>
    </row>
    <row r="945" spans="1:17">
      <c r="A945" t="s">
        <v>1960</v>
      </c>
      <c r="B945" t="s">
        <v>1961</v>
      </c>
      <c r="C945" t="s">
        <v>60</v>
      </c>
      <c r="D945" t="s">
        <v>145</v>
      </c>
      <c r="E945" t="s">
        <v>160</v>
      </c>
      <c r="F945">
        <v>2018</v>
      </c>
      <c r="G945" s="2">
        <v>44432</v>
      </c>
      <c r="H945" t="s">
        <v>50</v>
      </c>
      <c r="I945">
        <v>40018031</v>
      </c>
      <c r="J945">
        <v>513403013</v>
      </c>
      <c r="K945" t="s">
        <v>36</v>
      </c>
      <c r="L945">
        <v>12</v>
      </c>
      <c r="M945">
        <v>1301</v>
      </c>
      <c r="N945">
        <v>62927600</v>
      </c>
      <c r="O945">
        <v>17</v>
      </c>
      <c r="P945" t="s">
        <v>42</v>
      </c>
      <c r="Q945" s="8" t="str">
        <f t="shared" si="14"/>
        <v>Early Stage</v>
      </c>
    </row>
    <row r="946" spans="1:17">
      <c r="A946" t="s">
        <v>1962</v>
      </c>
      <c r="B946" t="s">
        <v>1963</v>
      </c>
      <c r="C946" t="s">
        <v>49</v>
      </c>
      <c r="D946" t="s">
        <v>133</v>
      </c>
      <c r="E946" t="s">
        <v>180</v>
      </c>
      <c r="F946">
        <v>2010</v>
      </c>
      <c r="G946" s="2">
        <v>44488</v>
      </c>
      <c r="H946" t="s">
        <v>21</v>
      </c>
      <c r="I946">
        <v>2174722</v>
      </c>
      <c r="J946">
        <v>42640782</v>
      </c>
      <c r="K946" t="s">
        <v>114</v>
      </c>
      <c r="L946">
        <v>2</v>
      </c>
      <c r="M946">
        <v>1101</v>
      </c>
      <c r="N946">
        <v>11867677</v>
      </c>
      <c r="O946">
        <v>7</v>
      </c>
      <c r="P946" t="s">
        <v>31</v>
      </c>
      <c r="Q946" s="8" t="str">
        <f t="shared" si="14"/>
        <v>Early Stage</v>
      </c>
    </row>
    <row r="947" spans="1:17">
      <c r="A947" t="s">
        <v>1964</v>
      </c>
      <c r="B947" t="s">
        <v>1965</v>
      </c>
      <c r="C947" t="s">
        <v>45</v>
      </c>
      <c r="D947" t="s">
        <v>68</v>
      </c>
      <c r="E947" t="s">
        <v>76</v>
      </c>
      <c r="F947">
        <v>2014</v>
      </c>
      <c r="G947" s="2">
        <v>45278</v>
      </c>
      <c r="H947" t="s">
        <v>23</v>
      </c>
      <c r="I947">
        <v>5413619</v>
      </c>
      <c r="J947">
        <v>47628442</v>
      </c>
      <c r="K947" t="s">
        <v>140</v>
      </c>
      <c r="L947">
        <v>14</v>
      </c>
      <c r="M947">
        <v>1814</v>
      </c>
      <c r="N947">
        <v>85108073</v>
      </c>
      <c r="O947">
        <v>14</v>
      </c>
      <c r="P947" t="s">
        <v>42</v>
      </c>
      <c r="Q947" s="8" t="str">
        <f t="shared" si="14"/>
        <v>Early Stage</v>
      </c>
    </row>
    <row r="948" spans="1:17">
      <c r="A948" t="s">
        <v>1966</v>
      </c>
      <c r="B948" t="s">
        <v>1967</v>
      </c>
      <c r="C948" t="s">
        <v>18</v>
      </c>
      <c r="D948" t="s">
        <v>34</v>
      </c>
      <c r="E948" t="s">
        <v>35</v>
      </c>
      <c r="F948">
        <v>2011</v>
      </c>
      <c r="G948" s="2">
        <v>44883</v>
      </c>
      <c r="H948" t="s">
        <v>50</v>
      </c>
      <c r="I948">
        <v>23374965</v>
      </c>
      <c r="J948">
        <v>728688443</v>
      </c>
      <c r="K948" t="s">
        <v>140</v>
      </c>
      <c r="L948">
        <v>11</v>
      </c>
      <c r="M948">
        <v>1526</v>
      </c>
      <c r="N948">
        <v>26278141</v>
      </c>
      <c r="O948">
        <v>4</v>
      </c>
      <c r="P948" t="s">
        <v>23</v>
      </c>
      <c r="Q948" s="8" t="str">
        <f t="shared" si="14"/>
        <v>Early Stage</v>
      </c>
    </row>
    <row r="949" spans="1:17">
      <c r="A949" t="s">
        <v>1968</v>
      </c>
      <c r="B949" t="s">
        <v>1969</v>
      </c>
      <c r="C949" t="s">
        <v>96</v>
      </c>
      <c r="D949" t="s">
        <v>27</v>
      </c>
      <c r="E949" t="s">
        <v>83</v>
      </c>
      <c r="F949">
        <v>2017</v>
      </c>
      <c r="G949" s="2">
        <v>44545</v>
      </c>
      <c r="H949" t="s">
        <v>77</v>
      </c>
      <c r="I949">
        <v>31351091</v>
      </c>
      <c r="J949">
        <v>909445297</v>
      </c>
      <c r="K949" t="s">
        <v>62</v>
      </c>
      <c r="L949">
        <v>15</v>
      </c>
      <c r="M949">
        <v>2762</v>
      </c>
      <c r="N949">
        <v>35556156</v>
      </c>
      <c r="O949">
        <v>24</v>
      </c>
      <c r="P949" t="s">
        <v>31</v>
      </c>
      <c r="Q949" s="8" t="str">
        <f t="shared" si="14"/>
        <v>Near Unicorn</v>
      </c>
    </row>
    <row r="950" spans="1:17">
      <c r="A950" t="s">
        <v>1970</v>
      </c>
      <c r="B950" t="s">
        <v>1971</v>
      </c>
      <c r="C950" t="s">
        <v>92</v>
      </c>
      <c r="D950" t="s">
        <v>88</v>
      </c>
      <c r="E950" t="s">
        <v>89</v>
      </c>
      <c r="F950">
        <v>2014</v>
      </c>
      <c r="G950" s="2">
        <v>44219</v>
      </c>
      <c r="H950" t="s">
        <v>77</v>
      </c>
      <c r="I950">
        <v>10961578</v>
      </c>
      <c r="J950">
        <v>11610761</v>
      </c>
      <c r="K950" t="s">
        <v>22</v>
      </c>
      <c r="L950">
        <v>3</v>
      </c>
      <c r="M950">
        <v>681</v>
      </c>
      <c r="N950">
        <v>7289570</v>
      </c>
      <c r="O950">
        <v>1</v>
      </c>
      <c r="P950" t="s">
        <v>31</v>
      </c>
      <c r="Q950" s="8" t="str">
        <f t="shared" si="14"/>
        <v>Early Stage</v>
      </c>
    </row>
    <row r="951" spans="1:17">
      <c r="A951" t="s">
        <v>1972</v>
      </c>
      <c r="B951" t="s">
        <v>1973</v>
      </c>
      <c r="C951" t="s">
        <v>26</v>
      </c>
      <c r="D951" t="s">
        <v>34</v>
      </c>
      <c r="E951" t="s">
        <v>35</v>
      </c>
      <c r="F951">
        <v>2016</v>
      </c>
      <c r="G951" s="2">
        <v>44853</v>
      </c>
      <c r="H951" t="s">
        <v>21</v>
      </c>
      <c r="I951">
        <v>5602733</v>
      </c>
      <c r="J951">
        <v>188289273</v>
      </c>
      <c r="K951" t="s">
        <v>41</v>
      </c>
      <c r="L951">
        <v>13</v>
      </c>
      <c r="M951">
        <v>1680</v>
      </c>
      <c r="N951">
        <v>56777007</v>
      </c>
      <c r="O951">
        <v>7</v>
      </c>
      <c r="P951" t="s">
        <v>42</v>
      </c>
      <c r="Q951" s="8" t="str">
        <f t="shared" si="14"/>
        <v>Early Stage</v>
      </c>
    </row>
    <row r="952" spans="1:17">
      <c r="A952" t="s">
        <v>1974</v>
      </c>
      <c r="B952" t="s">
        <v>1975</v>
      </c>
      <c r="C952" t="s">
        <v>53</v>
      </c>
      <c r="D952" t="s">
        <v>145</v>
      </c>
      <c r="E952" t="s">
        <v>146</v>
      </c>
      <c r="F952">
        <v>2010</v>
      </c>
      <c r="G952" s="2">
        <v>45287</v>
      </c>
      <c r="H952" t="s">
        <v>21</v>
      </c>
      <c r="I952">
        <v>7127306</v>
      </c>
      <c r="J952">
        <v>197516227</v>
      </c>
      <c r="K952" t="s">
        <v>30</v>
      </c>
      <c r="L952">
        <v>2</v>
      </c>
      <c r="M952">
        <v>4505</v>
      </c>
      <c r="N952">
        <v>12252458</v>
      </c>
      <c r="O952">
        <v>10</v>
      </c>
      <c r="P952" t="s">
        <v>37</v>
      </c>
      <c r="Q952" s="8" t="str">
        <f t="shared" si="14"/>
        <v>Early Stage</v>
      </c>
    </row>
    <row r="953" spans="1:17">
      <c r="A953" t="s">
        <v>1976</v>
      </c>
      <c r="B953" t="s">
        <v>1977</v>
      </c>
      <c r="C953" t="s">
        <v>40</v>
      </c>
      <c r="D953" t="s">
        <v>133</v>
      </c>
      <c r="E953" t="s">
        <v>185</v>
      </c>
      <c r="F953">
        <v>2020</v>
      </c>
      <c r="G953" s="2">
        <v>44693</v>
      </c>
      <c r="H953" t="s">
        <v>93</v>
      </c>
      <c r="I953">
        <v>17921412</v>
      </c>
      <c r="J953">
        <v>53578560</v>
      </c>
      <c r="K953" t="s">
        <v>149</v>
      </c>
      <c r="L953">
        <v>7</v>
      </c>
      <c r="M953">
        <v>1922</v>
      </c>
      <c r="N953">
        <v>43444378</v>
      </c>
      <c r="O953">
        <v>37</v>
      </c>
      <c r="P953" t="s">
        <v>31</v>
      </c>
      <c r="Q953" s="8" t="str">
        <f t="shared" si="14"/>
        <v>Early Stage</v>
      </c>
    </row>
    <row r="954" spans="1:17">
      <c r="A954" t="s">
        <v>1978</v>
      </c>
      <c r="B954" t="s">
        <v>1979</v>
      </c>
      <c r="C954" t="s">
        <v>26</v>
      </c>
      <c r="D954" t="s">
        <v>72</v>
      </c>
      <c r="E954" t="s">
        <v>101</v>
      </c>
      <c r="F954">
        <v>2024</v>
      </c>
      <c r="G954" s="2">
        <v>44331</v>
      </c>
      <c r="H954" t="s">
        <v>77</v>
      </c>
      <c r="I954">
        <v>10552408</v>
      </c>
      <c r="J954">
        <v>574476247</v>
      </c>
      <c r="K954" t="s">
        <v>41</v>
      </c>
      <c r="L954">
        <v>8</v>
      </c>
      <c r="M954">
        <v>1402</v>
      </c>
      <c r="N954">
        <v>14131171</v>
      </c>
      <c r="O954">
        <v>23</v>
      </c>
      <c r="P954" t="s">
        <v>23</v>
      </c>
      <c r="Q954" s="8" t="str">
        <f t="shared" si="14"/>
        <v>Early Stage</v>
      </c>
    </row>
    <row r="955" spans="1:17">
      <c r="A955" t="s">
        <v>1980</v>
      </c>
      <c r="B955" t="s">
        <v>1981</v>
      </c>
      <c r="C955" t="s">
        <v>26</v>
      </c>
      <c r="D955" t="s">
        <v>88</v>
      </c>
      <c r="E955" t="s">
        <v>163</v>
      </c>
      <c r="F955">
        <v>2018</v>
      </c>
      <c r="G955" s="2">
        <v>44921</v>
      </c>
      <c r="H955" t="s">
        <v>21</v>
      </c>
      <c r="I955">
        <v>17635913</v>
      </c>
      <c r="J955">
        <v>147179978</v>
      </c>
      <c r="K955" t="s">
        <v>22</v>
      </c>
      <c r="L955">
        <v>8</v>
      </c>
      <c r="M955">
        <v>1060</v>
      </c>
      <c r="N955">
        <v>59631570</v>
      </c>
      <c r="O955">
        <v>5</v>
      </c>
      <c r="P955" t="s">
        <v>31</v>
      </c>
      <c r="Q955" s="8" t="str">
        <f t="shared" si="14"/>
        <v>Early Stage</v>
      </c>
    </row>
    <row r="956" spans="1:17">
      <c r="A956" t="s">
        <v>1982</v>
      </c>
      <c r="B956" t="s">
        <v>1983</v>
      </c>
      <c r="C956" t="s">
        <v>67</v>
      </c>
      <c r="D956" t="s">
        <v>145</v>
      </c>
      <c r="E956" t="s">
        <v>146</v>
      </c>
      <c r="F956">
        <v>2015</v>
      </c>
      <c r="G956" s="2">
        <v>45589</v>
      </c>
      <c r="H956" t="s">
        <v>23</v>
      </c>
      <c r="I956">
        <v>20725870</v>
      </c>
      <c r="J956">
        <v>392026651</v>
      </c>
      <c r="K956" t="s">
        <v>62</v>
      </c>
      <c r="L956">
        <v>11</v>
      </c>
      <c r="M956">
        <v>4630</v>
      </c>
      <c r="N956">
        <v>93039413</v>
      </c>
      <c r="O956">
        <v>12</v>
      </c>
      <c r="P956" t="s">
        <v>42</v>
      </c>
      <c r="Q956" s="8" t="str">
        <f t="shared" si="14"/>
        <v>Early Stage</v>
      </c>
    </row>
    <row r="957" spans="1:17">
      <c r="A957" t="s">
        <v>1984</v>
      </c>
      <c r="B957" t="s">
        <v>1985</v>
      </c>
      <c r="C957" t="s">
        <v>67</v>
      </c>
      <c r="D957" t="s">
        <v>46</v>
      </c>
      <c r="E957" t="s">
        <v>46</v>
      </c>
      <c r="F957">
        <v>2019</v>
      </c>
      <c r="G957" s="2">
        <v>45802</v>
      </c>
      <c r="H957" t="s">
        <v>23</v>
      </c>
      <c r="I957">
        <v>32007714</v>
      </c>
      <c r="J957">
        <v>820555868</v>
      </c>
      <c r="K957" t="s">
        <v>30</v>
      </c>
      <c r="L957">
        <v>11</v>
      </c>
      <c r="M957">
        <v>4574</v>
      </c>
      <c r="N957">
        <v>64416325</v>
      </c>
      <c r="O957">
        <v>5</v>
      </c>
      <c r="P957" t="s">
        <v>31</v>
      </c>
      <c r="Q957" s="8" t="str">
        <f t="shared" si="14"/>
        <v>Near Unicorn</v>
      </c>
    </row>
    <row r="958" spans="1:17">
      <c r="A958" t="s">
        <v>1986</v>
      </c>
      <c r="B958" t="s">
        <v>1987</v>
      </c>
      <c r="C958" t="s">
        <v>60</v>
      </c>
      <c r="D958" t="s">
        <v>46</v>
      </c>
      <c r="E958" t="s">
        <v>46</v>
      </c>
      <c r="F958">
        <v>2017</v>
      </c>
      <c r="G958" s="2">
        <v>45548</v>
      </c>
      <c r="H958" t="s">
        <v>80</v>
      </c>
      <c r="I958">
        <v>23431622</v>
      </c>
      <c r="J958">
        <v>675055722</v>
      </c>
      <c r="K958" t="s">
        <v>62</v>
      </c>
      <c r="L958">
        <v>3</v>
      </c>
      <c r="M958">
        <v>345</v>
      </c>
      <c r="N958">
        <v>60147686</v>
      </c>
      <c r="O958">
        <v>31</v>
      </c>
      <c r="P958" t="s">
        <v>23</v>
      </c>
      <c r="Q958" s="8" t="str">
        <f t="shared" si="14"/>
        <v>Early Stage</v>
      </c>
    </row>
    <row r="959" spans="1:17">
      <c r="A959" t="s">
        <v>1988</v>
      </c>
      <c r="B959" t="s">
        <v>1989</v>
      </c>
      <c r="C959" t="s">
        <v>92</v>
      </c>
      <c r="D959" t="s">
        <v>46</v>
      </c>
      <c r="E959" t="s">
        <v>46</v>
      </c>
      <c r="F959">
        <v>2018</v>
      </c>
      <c r="G959" s="2">
        <v>45210</v>
      </c>
      <c r="H959" t="s">
        <v>93</v>
      </c>
      <c r="I959">
        <v>21901902</v>
      </c>
      <c r="J959">
        <v>638945236</v>
      </c>
      <c r="K959" t="s">
        <v>149</v>
      </c>
      <c r="L959">
        <v>7</v>
      </c>
      <c r="M959">
        <v>2192</v>
      </c>
      <c r="N959">
        <v>30529717</v>
      </c>
      <c r="O959">
        <v>34</v>
      </c>
      <c r="P959" t="s">
        <v>31</v>
      </c>
      <c r="Q959" s="8" t="str">
        <f t="shared" si="14"/>
        <v>Early Stage</v>
      </c>
    </row>
    <row r="960" spans="1:17">
      <c r="A960" t="s">
        <v>1990</v>
      </c>
      <c r="B960" t="s">
        <v>1991</v>
      </c>
      <c r="C960" t="s">
        <v>53</v>
      </c>
      <c r="D960" t="s">
        <v>19</v>
      </c>
      <c r="E960" t="s">
        <v>20</v>
      </c>
      <c r="F960">
        <v>2021</v>
      </c>
      <c r="G960" s="2">
        <v>45817</v>
      </c>
      <c r="H960" t="s">
        <v>29</v>
      </c>
      <c r="I960">
        <v>35621024</v>
      </c>
      <c r="J960">
        <v>339353369</v>
      </c>
      <c r="K960" t="s">
        <v>22</v>
      </c>
      <c r="L960">
        <v>9</v>
      </c>
      <c r="M960">
        <v>1099</v>
      </c>
      <c r="N960">
        <v>9968078</v>
      </c>
      <c r="O960">
        <v>6</v>
      </c>
      <c r="P960" t="s">
        <v>31</v>
      </c>
      <c r="Q960" s="8" t="str">
        <f t="shared" si="14"/>
        <v>Early Stage</v>
      </c>
    </row>
    <row r="961" spans="1:17">
      <c r="A961" t="s">
        <v>1992</v>
      </c>
      <c r="B961" t="s">
        <v>1993</v>
      </c>
      <c r="C961" t="s">
        <v>40</v>
      </c>
      <c r="D961" t="s">
        <v>145</v>
      </c>
      <c r="E961" t="s">
        <v>146</v>
      </c>
      <c r="F961">
        <v>2015</v>
      </c>
      <c r="G961" s="2">
        <v>45947</v>
      </c>
      <c r="H961" t="s">
        <v>93</v>
      </c>
      <c r="I961">
        <v>20439899</v>
      </c>
      <c r="J961">
        <v>103668486</v>
      </c>
      <c r="K961" t="s">
        <v>114</v>
      </c>
      <c r="L961">
        <v>4</v>
      </c>
      <c r="M961">
        <v>3294</v>
      </c>
      <c r="N961">
        <v>28162420</v>
      </c>
      <c r="O961">
        <v>4</v>
      </c>
      <c r="P961" t="s">
        <v>31</v>
      </c>
      <c r="Q961" s="8" t="str">
        <f t="shared" si="14"/>
        <v>Early Stage</v>
      </c>
    </row>
    <row r="962" spans="1:17">
      <c r="A962" t="s">
        <v>1994</v>
      </c>
      <c r="B962" t="s">
        <v>1995</v>
      </c>
      <c r="C962" t="s">
        <v>67</v>
      </c>
      <c r="D962" t="s">
        <v>145</v>
      </c>
      <c r="E962" t="s">
        <v>160</v>
      </c>
      <c r="F962">
        <v>2018</v>
      </c>
      <c r="G962" s="2">
        <v>44255</v>
      </c>
      <c r="H962" t="s">
        <v>21</v>
      </c>
      <c r="I962">
        <v>38041473</v>
      </c>
      <c r="J962">
        <v>677588833</v>
      </c>
      <c r="K962" t="s">
        <v>22</v>
      </c>
      <c r="L962">
        <v>11</v>
      </c>
      <c r="M962">
        <v>1792</v>
      </c>
      <c r="N962">
        <v>4866118</v>
      </c>
      <c r="O962">
        <v>25</v>
      </c>
      <c r="P962" t="s">
        <v>37</v>
      </c>
      <c r="Q962" s="8" t="str">
        <f t="shared" si="14"/>
        <v>Early Stage</v>
      </c>
    </row>
    <row r="963" spans="1:17">
      <c r="A963" t="s">
        <v>1996</v>
      </c>
      <c r="B963" t="s">
        <v>1997</v>
      </c>
      <c r="C963" t="s">
        <v>53</v>
      </c>
      <c r="D963" t="s">
        <v>88</v>
      </c>
      <c r="E963" t="s">
        <v>163</v>
      </c>
      <c r="F963">
        <v>2020</v>
      </c>
      <c r="G963" s="2">
        <v>45680</v>
      </c>
      <c r="H963" t="s">
        <v>50</v>
      </c>
      <c r="I963">
        <v>10996941</v>
      </c>
      <c r="J963">
        <v>21160914</v>
      </c>
      <c r="K963" t="s">
        <v>114</v>
      </c>
      <c r="L963">
        <v>1</v>
      </c>
      <c r="M963">
        <v>3723</v>
      </c>
      <c r="N963">
        <v>49168317</v>
      </c>
      <c r="O963">
        <v>1</v>
      </c>
      <c r="P963" t="s">
        <v>37</v>
      </c>
      <c r="Q963" s="8" t="str">
        <f t="shared" ref="Q963:Q1026" si="15">IF(J963&gt;=800000000,"Near Unicorn","Early Stage")</f>
        <v>Early Stage</v>
      </c>
    </row>
    <row r="964" spans="1:17">
      <c r="A964" t="s">
        <v>1998</v>
      </c>
      <c r="B964" t="s">
        <v>1999</v>
      </c>
      <c r="C964" t="s">
        <v>49</v>
      </c>
      <c r="D964" t="s">
        <v>19</v>
      </c>
      <c r="E964" t="s">
        <v>20</v>
      </c>
      <c r="F964">
        <v>2017</v>
      </c>
      <c r="G964" s="2">
        <v>44996</v>
      </c>
      <c r="H964" t="s">
        <v>29</v>
      </c>
      <c r="I964">
        <v>5893040</v>
      </c>
      <c r="J964">
        <v>348497806</v>
      </c>
      <c r="K964" t="s">
        <v>22</v>
      </c>
      <c r="L964">
        <v>12</v>
      </c>
      <c r="M964">
        <v>1662</v>
      </c>
      <c r="N964">
        <v>21100973</v>
      </c>
      <c r="O964">
        <v>10</v>
      </c>
      <c r="P964" t="s">
        <v>42</v>
      </c>
      <c r="Q964" s="8" t="str">
        <f t="shared" si="15"/>
        <v>Early Stage</v>
      </c>
    </row>
    <row r="965" spans="1:17">
      <c r="A965" t="s">
        <v>2000</v>
      </c>
      <c r="B965" t="s">
        <v>2001</v>
      </c>
      <c r="C965" t="s">
        <v>26</v>
      </c>
      <c r="D965" t="s">
        <v>88</v>
      </c>
      <c r="E965" t="s">
        <v>89</v>
      </c>
      <c r="F965">
        <v>2014</v>
      </c>
      <c r="G965" s="2">
        <v>44666</v>
      </c>
      <c r="H965" t="s">
        <v>50</v>
      </c>
      <c r="I965">
        <v>36102072</v>
      </c>
      <c r="J965">
        <v>627452990</v>
      </c>
      <c r="K965" t="s">
        <v>36</v>
      </c>
      <c r="L965">
        <v>9</v>
      </c>
      <c r="M965">
        <v>1359</v>
      </c>
      <c r="N965">
        <v>20061074</v>
      </c>
      <c r="O965">
        <v>1</v>
      </c>
      <c r="P965" t="s">
        <v>23</v>
      </c>
      <c r="Q965" s="8" t="str">
        <f t="shared" si="15"/>
        <v>Early Stage</v>
      </c>
    </row>
    <row r="966" spans="1:17">
      <c r="A966" t="s">
        <v>2002</v>
      </c>
      <c r="B966" t="s">
        <v>2003</v>
      </c>
      <c r="C966" t="s">
        <v>92</v>
      </c>
      <c r="D966" t="s">
        <v>133</v>
      </c>
      <c r="E966" t="s">
        <v>137</v>
      </c>
      <c r="F966">
        <v>2017</v>
      </c>
      <c r="G966" s="2">
        <v>45217</v>
      </c>
      <c r="H966" t="s">
        <v>21</v>
      </c>
      <c r="I966">
        <v>38585995</v>
      </c>
      <c r="J966">
        <v>999537015</v>
      </c>
      <c r="K966" t="s">
        <v>140</v>
      </c>
      <c r="L966">
        <v>13</v>
      </c>
      <c r="M966">
        <v>1606</v>
      </c>
      <c r="N966">
        <v>13577826</v>
      </c>
      <c r="O966">
        <v>17</v>
      </c>
      <c r="P966" t="s">
        <v>37</v>
      </c>
      <c r="Q966" s="8" t="str">
        <f t="shared" si="15"/>
        <v>Near Unicorn</v>
      </c>
    </row>
    <row r="967" spans="1:17">
      <c r="A967" t="s">
        <v>2004</v>
      </c>
      <c r="B967" t="s">
        <v>2005</v>
      </c>
      <c r="C967" t="s">
        <v>96</v>
      </c>
      <c r="D967" t="s">
        <v>133</v>
      </c>
      <c r="E967" t="s">
        <v>137</v>
      </c>
      <c r="F967">
        <v>2014</v>
      </c>
      <c r="G967" s="2">
        <v>44212</v>
      </c>
      <c r="H967" t="s">
        <v>80</v>
      </c>
      <c r="I967">
        <v>12923921</v>
      </c>
      <c r="J967">
        <v>953535894</v>
      </c>
      <c r="K967" t="s">
        <v>22</v>
      </c>
      <c r="L967">
        <v>4</v>
      </c>
      <c r="M967">
        <v>69</v>
      </c>
      <c r="N967">
        <v>99004672</v>
      </c>
      <c r="O967">
        <v>26</v>
      </c>
      <c r="P967" t="s">
        <v>37</v>
      </c>
      <c r="Q967" s="8" t="str">
        <f t="shared" si="15"/>
        <v>Near Unicorn</v>
      </c>
    </row>
    <row r="968" spans="1:17">
      <c r="A968" t="s">
        <v>2006</v>
      </c>
      <c r="B968" t="s">
        <v>2007</v>
      </c>
      <c r="C968" t="s">
        <v>92</v>
      </c>
      <c r="D968" t="s">
        <v>133</v>
      </c>
      <c r="E968" t="s">
        <v>137</v>
      </c>
      <c r="F968">
        <v>2017</v>
      </c>
      <c r="G968" s="2">
        <v>45011</v>
      </c>
      <c r="H968" t="s">
        <v>93</v>
      </c>
      <c r="I968">
        <v>24850704</v>
      </c>
      <c r="J968">
        <v>771318085</v>
      </c>
      <c r="K968" t="s">
        <v>36</v>
      </c>
      <c r="L968">
        <v>13</v>
      </c>
      <c r="M968">
        <v>3913</v>
      </c>
      <c r="N968">
        <v>49011522</v>
      </c>
      <c r="O968">
        <v>2</v>
      </c>
      <c r="P968" t="s">
        <v>42</v>
      </c>
      <c r="Q968" s="8" t="str">
        <f t="shared" si="15"/>
        <v>Early Stage</v>
      </c>
    </row>
    <row r="969" spans="1:17">
      <c r="A969" t="s">
        <v>2008</v>
      </c>
      <c r="B969" t="s">
        <v>2009</v>
      </c>
      <c r="C969" t="s">
        <v>53</v>
      </c>
      <c r="D969" t="s">
        <v>133</v>
      </c>
      <c r="E969" t="s">
        <v>137</v>
      </c>
      <c r="F969">
        <v>2015</v>
      </c>
      <c r="G969" s="2">
        <v>44273</v>
      </c>
      <c r="H969" t="s">
        <v>50</v>
      </c>
      <c r="I969">
        <v>9330925</v>
      </c>
      <c r="J969">
        <v>751084968</v>
      </c>
      <c r="K969" t="s">
        <v>62</v>
      </c>
      <c r="L969">
        <v>13</v>
      </c>
      <c r="M969">
        <v>2155</v>
      </c>
      <c r="N969">
        <v>79812772</v>
      </c>
      <c r="O969">
        <v>27</v>
      </c>
      <c r="P969" t="s">
        <v>31</v>
      </c>
      <c r="Q969" s="8" t="str">
        <f t="shared" si="15"/>
        <v>Early Stage</v>
      </c>
    </row>
    <row r="970" spans="1:17">
      <c r="A970" t="s">
        <v>2010</v>
      </c>
      <c r="B970" t="s">
        <v>2011</v>
      </c>
      <c r="C970" t="s">
        <v>92</v>
      </c>
      <c r="D970" t="s">
        <v>145</v>
      </c>
      <c r="E970" t="s">
        <v>146</v>
      </c>
      <c r="F970">
        <v>2015</v>
      </c>
      <c r="G970" s="2">
        <v>44608</v>
      </c>
      <c r="H970" t="s">
        <v>50</v>
      </c>
      <c r="I970">
        <v>8046070</v>
      </c>
      <c r="J970">
        <v>51390915</v>
      </c>
      <c r="K970" t="s">
        <v>114</v>
      </c>
      <c r="L970">
        <v>11</v>
      </c>
      <c r="M970">
        <v>1403</v>
      </c>
      <c r="N970">
        <v>99785091</v>
      </c>
      <c r="O970">
        <v>29</v>
      </c>
      <c r="P970" t="s">
        <v>37</v>
      </c>
      <c r="Q970" s="8" t="str">
        <f t="shared" si="15"/>
        <v>Early Stage</v>
      </c>
    </row>
    <row r="971" spans="1:17">
      <c r="A971" t="s">
        <v>2012</v>
      </c>
      <c r="B971" t="s">
        <v>2013</v>
      </c>
      <c r="C971" t="s">
        <v>18</v>
      </c>
      <c r="D971" t="s">
        <v>19</v>
      </c>
      <c r="E971" t="s">
        <v>20</v>
      </c>
      <c r="F971">
        <v>2018</v>
      </c>
      <c r="G971" s="2">
        <v>44736</v>
      </c>
      <c r="H971" t="s">
        <v>29</v>
      </c>
      <c r="I971">
        <v>12150598</v>
      </c>
      <c r="J971">
        <v>339378591</v>
      </c>
      <c r="K971" t="s">
        <v>149</v>
      </c>
      <c r="L971">
        <v>3</v>
      </c>
      <c r="M971">
        <v>1548</v>
      </c>
      <c r="N971">
        <v>32935025</v>
      </c>
      <c r="O971">
        <v>30</v>
      </c>
      <c r="P971" t="s">
        <v>37</v>
      </c>
      <c r="Q971" s="8" t="str">
        <f t="shared" si="15"/>
        <v>Early Stage</v>
      </c>
    </row>
    <row r="972" spans="1:17">
      <c r="A972" t="s">
        <v>2014</v>
      </c>
      <c r="B972" t="s">
        <v>2015</v>
      </c>
      <c r="C972" t="s">
        <v>96</v>
      </c>
      <c r="D972" t="s">
        <v>54</v>
      </c>
      <c r="E972" t="s">
        <v>61</v>
      </c>
      <c r="F972">
        <v>2018</v>
      </c>
      <c r="G972" s="2">
        <v>45191</v>
      </c>
      <c r="H972" t="s">
        <v>93</v>
      </c>
      <c r="I972">
        <v>39275285</v>
      </c>
      <c r="J972">
        <v>211471103</v>
      </c>
      <c r="K972" t="s">
        <v>36</v>
      </c>
      <c r="L972">
        <v>5</v>
      </c>
      <c r="M972">
        <v>4857</v>
      </c>
      <c r="N972">
        <v>49212109</v>
      </c>
      <c r="O972">
        <v>17</v>
      </c>
      <c r="P972" t="s">
        <v>31</v>
      </c>
      <c r="Q972" s="8" t="str">
        <f t="shared" si="15"/>
        <v>Early Stage</v>
      </c>
    </row>
    <row r="973" spans="1:17">
      <c r="A973" t="s">
        <v>2016</v>
      </c>
      <c r="B973" t="s">
        <v>2017</v>
      </c>
      <c r="C973" t="s">
        <v>53</v>
      </c>
      <c r="D973" t="s">
        <v>27</v>
      </c>
      <c r="E973" t="s">
        <v>229</v>
      </c>
      <c r="F973">
        <v>2010</v>
      </c>
      <c r="G973" s="2">
        <v>44713</v>
      </c>
      <c r="H973" t="s">
        <v>77</v>
      </c>
      <c r="I973">
        <v>16947184</v>
      </c>
      <c r="J973">
        <v>874209896</v>
      </c>
      <c r="K973" t="s">
        <v>41</v>
      </c>
      <c r="L973">
        <v>8</v>
      </c>
      <c r="M973">
        <v>256</v>
      </c>
      <c r="N973">
        <v>13196802</v>
      </c>
      <c r="O973">
        <v>28</v>
      </c>
      <c r="P973" t="s">
        <v>31</v>
      </c>
      <c r="Q973" s="8" t="str">
        <f t="shared" si="15"/>
        <v>Near Unicorn</v>
      </c>
    </row>
    <row r="974" spans="1:17">
      <c r="A974" t="s">
        <v>2018</v>
      </c>
      <c r="B974" t="s">
        <v>2019</v>
      </c>
      <c r="C974" t="s">
        <v>18</v>
      </c>
      <c r="D974" t="s">
        <v>27</v>
      </c>
      <c r="E974" t="s">
        <v>229</v>
      </c>
      <c r="F974">
        <v>2014</v>
      </c>
      <c r="G974" s="2">
        <v>46095</v>
      </c>
      <c r="H974" t="s">
        <v>93</v>
      </c>
      <c r="I974">
        <v>47625674</v>
      </c>
      <c r="J974">
        <v>69035982</v>
      </c>
      <c r="K974" t="s">
        <v>114</v>
      </c>
      <c r="L974">
        <v>5</v>
      </c>
      <c r="M974">
        <v>3607</v>
      </c>
      <c r="N974">
        <v>28034136</v>
      </c>
      <c r="O974">
        <v>27</v>
      </c>
      <c r="P974" t="s">
        <v>42</v>
      </c>
      <c r="Q974" s="8" t="str">
        <f t="shared" si="15"/>
        <v>Early Stage</v>
      </c>
    </row>
    <row r="975" spans="1:17">
      <c r="A975" t="s">
        <v>2020</v>
      </c>
      <c r="B975" t="s">
        <v>2021</v>
      </c>
      <c r="C975" t="s">
        <v>92</v>
      </c>
      <c r="D975" t="s">
        <v>27</v>
      </c>
      <c r="E975" t="s">
        <v>83</v>
      </c>
      <c r="F975">
        <v>2016</v>
      </c>
      <c r="G975" s="2">
        <v>45356</v>
      </c>
      <c r="H975" t="s">
        <v>93</v>
      </c>
      <c r="I975">
        <v>20394559</v>
      </c>
      <c r="J975">
        <v>251151744</v>
      </c>
      <c r="K975" t="s">
        <v>36</v>
      </c>
      <c r="L975">
        <v>3</v>
      </c>
      <c r="M975">
        <v>310</v>
      </c>
      <c r="N975">
        <v>28272117</v>
      </c>
      <c r="O975">
        <v>13</v>
      </c>
      <c r="P975" t="s">
        <v>42</v>
      </c>
      <c r="Q975" s="8" t="str">
        <f t="shared" si="15"/>
        <v>Early Stage</v>
      </c>
    </row>
    <row r="976" spans="1:17">
      <c r="A976" t="s">
        <v>2022</v>
      </c>
      <c r="B976" t="s">
        <v>2023</v>
      </c>
      <c r="C976" t="s">
        <v>53</v>
      </c>
      <c r="D976" t="s">
        <v>27</v>
      </c>
      <c r="E976" t="s">
        <v>202</v>
      </c>
      <c r="F976">
        <v>2022</v>
      </c>
      <c r="G976" s="2">
        <v>45845</v>
      </c>
      <c r="H976" t="s">
        <v>80</v>
      </c>
      <c r="I976">
        <v>26924568</v>
      </c>
      <c r="J976">
        <v>119785330</v>
      </c>
      <c r="K976" t="s">
        <v>41</v>
      </c>
      <c r="L976">
        <v>8</v>
      </c>
      <c r="M976">
        <v>2720</v>
      </c>
      <c r="N976">
        <v>34584477</v>
      </c>
      <c r="O976">
        <v>36</v>
      </c>
      <c r="P976" t="s">
        <v>31</v>
      </c>
      <c r="Q976" s="8" t="str">
        <f t="shared" si="15"/>
        <v>Early Stage</v>
      </c>
    </row>
    <row r="977" spans="1:17">
      <c r="A977" t="s">
        <v>2024</v>
      </c>
      <c r="B977" t="s">
        <v>2025</v>
      </c>
      <c r="C977" t="s">
        <v>96</v>
      </c>
      <c r="D977" t="s">
        <v>34</v>
      </c>
      <c r="E977" t="s">
        <v>35</v>
      </c>
      <c r="F977">
        <v>2016</v>
      </c>
      <c r="G977" s="2">
        <v>45385</v>
      </c>
      <c r="H977" t="s">
        <v>93</v>
      </c>
      <c r="I977">
        <v>31502784</v>
      </c>
      <c r="J977">
        <v>238089318</v>
      </c>
      <c r="K977" t="s">
        <v>114</v>
      </c>
      <c r="L977">
        <v>6</v>
      </c>
      <c r="M977">
        <v>1512</v>
      </c>
      <c r="N977">
        <v>69089306</v>
      </c>
      <c r="O977">
        <v>38</v>
      </c>
      <c r="P977" t="s">
        <v>23</v>
      </c>
      <c r="Q977" s="8" t="str">
        <f t="shared" si="15"/>
        <v>Early Stage</v>
      </c>
    </row>
    <row r="978" spans="1:17">
      <c r="A978" t="s">
        <v>2026</v>
      </c>
      <c r="B978" t="s">
        <v>2027</v>
      </c>
      <c r="C978" t="s">
        <v>26</v>
      </c>
      <c r="D978" t="s">
        <v>19</v>
      </c>
      <c r="E978" t="s">
        <v>20</v>
      </c>
      <c r="F978">
        <v>2014</v>
      </c>
      <c r="G978" s="2">
        <v>44766</v>
      </c>
      <c r="H978" t="s">
        <v>29</v>
      </c>
      <c r="I978">
        <v>23465191</v>
      </c>
      <c r="J978">
        <v>352569438</v>
      </c>
      <c r="K978" t="s">
        <v>41</v>
      </c>
      <c r="L978">
        <v>9</v>
      </c>
      <c r="M978">
        <v>99</v>
      </c>
      <c r="N978">
        <v>76475275</v>
      </c>
      <c r="O978">
        <v>33</v>
      </c>
      <c r="P978" t="s">
        <v>42</v>
      </c>
      <c r="Q978" s="8" t="str">
        <f t="shared" si="15"/>
        <v>Early Stage</v>
      </c>
    </row>
    <row r="979" spans="1:17">
      <c r="A979" t="s">
        <v>2028</v>
      </c>
      <c r="B979" t="s">
        <v>2029</v>
      </c>
      <c r="C979" t="s">
        <v>92</v>
      </c>
      <c r="D979" t="s">
        <v>72</v>
      </c>
      <c r="E979" t="s">
        <v>73</v>
      </c>
      <c r="F979">
        <v>2012</v>
      </c>
      <c r="G979" s="2">
        <v>45429</v>
      </c>
      <c r="H979" t="s">
        <v>77</v>
      </c>
      <c r="I979">
        <v>33673753</v>
      </c>
      <c r="J979">
        <v>244789897</v>
      </c>
      <c r="K979" t="s">
        <v>62</v>
      </c>
      <c r="L979">
        <v>11</v>
      </c>
      <c r="M979">
        <v>861</v>
      </c>
      <c r="N979">
        <v>29953920</v>
      </c>
      <c r="O979">
        <v>27</v>
      </c>
      <c r="P979" t="s">
        <v>37</v>
      </c>
      <c r="Q979" s="8" t="str">
        <f t="shared" si="15"/>
        <v>Early Stage</v>
      </c>
    </row>
    <row r="980" spans="1:17">
      <c r="A980" t="s">
        <v>2030</v>
      </c>
      <c r="B980" t="s">
        <v>2031</v>
      </c>
      <c r="C980" t="s">
        <v>60</v>
      </c>
      <c r="D980" t="s">
        <v>46</v>
      </c>
      <c r="E980" t="s">
        <v>46</v>
      </c>
      <c r="F980">
        <v>2017</v>
      </c>
      <c r="G980" s="2">
        <v>45746</v>
      </c>
      <c r="H980" t="s">
        <v>93</v>
      </c>
      <c r="I980">
        <v>43980977</v>
      </c>
      <c r="J980">
        <v>695088759</v>
      </c>
      <c r="K980" t="s">
        <v>140</v>
      </c>
      <c r="L980">
        <v>10</v>
      </c>
      <c r="M980">
        <v>2543</v>
      </c>
      <c r="N980">
        <v>79167189</v>
      </c>
      <c r="O980">
        <v>17</v>
      </c>
      <c r="P980" t="s">
        <v>23</v>
      </c>
      <c r="Q980" s="8" t="str">
        <f t="shared" si="15"/>
        <v>Early Stage</v>
      </c>
    </row>
    <row r="981" spans="1:17">
      <c r="A981" t="s">
        <v>2032</v>
      </c>
      <c r="B981" t="s">
        <v>2033</v>
      </c>
      <c r="C981" t="s">
        <v>60</v>
      </c>
      <c r="D981" t="s">
        <v>72</v>
      </c>
      <c r="E981" t="s">
        <v>73</v>
      </c>
      <c r="F981">
        <v>2014</v>
      </c>
      <c r="G981" s="2">
        <v>45544</v>
      </c>
      <c r="H981" t="s">
        <v>50</v>
      </c>
      <c r="I981">
        <v>30572926</v>
      </c>
      <c r="J981">
        <v>217594557</v>
      </c>
      <c r="K981" t="s">
        <v>62</v>
      </c>
      <c r="L981">
        <v>5</v>
      </c>
      <c r="M981">
        <v>198</v>
      </c>
      <c r="N981">
        <v>75558194</v>
      </c>
      <c r="O981">
        <v>9</v>
      </c>
      <c r="P981" t="s">
        <v>42</v>
      </c>
      <c r="Q981" s="8" t="str">
        <f t="shared" si="15"/>
        <v>Early Stage</v>
      </c>
    </row>
    <row r="982" spans="1:17">
      <c r="A982" t="s">
        <v>2034</v>
      </c>
      <c r="B982" t="s">
        <v>2035</v>
      </c>
      <c r="C982" t="s">
        <v>53</v>
      </c>
      <c r="D982" t="s">
        <v>19</v>
      </c>
      <c r="E982" t="s">
        <v>20</v>
      </c>
      <c r="F982">
        <v>2011</v>
      </c>
      <c r="G982" s="2">
        <v>45026</v>
      </c>
      <c r="H982" t="s">
        <v>23</v>
      </c>
      <c r="I982">
        <v>20155713</v>
      </c>
      <c r="J982">
        <v>419065193</v>
      </c>
      <c r="K982" t="s">
        <v>140</v>
      </c>
      <c r="L982">
        <v>12</v>
      </c>
      <c r="M982">
        <v>280</v>
      </c>
      <c r="N982">
        <v>17045694</v>
      </c>
      <c r="O982">
        <v>21</v>
      </c>
      <c r="P982" t="s">
        <v>31</v>
      </c>
      <c r="Q982" s="8" t="str">
        <f t="shared" si="15"/>
        <v>Early Stage</v>
      </c>
    </row>
    <row r="983" spans="1:17">
      <c r="A983" t="s">
        <v>2036</v>
      </c>
      <c r="B983" t="s">
        <v>2037</v>
      </c>
      <c r="C983" t="s">
        <v>92</v>
      </c>
      <c r="D983" t="s">
        <v>133</v>
      </c>
      <c r="E983" t="s">
        <v>137</v>
      </c>
      <c r="F983">
        <v>2016</v>
      </c>
      <c r="G983" s="2">
        <v>45396</v>
      </c>
      <c r="H983" t="s">
        <v>80</v>
      </c>
      <c r="I983">
        <v>32635391</v>
      </c>
      <c r="J983">
        <v>629157967</v>
      </c>
      <c r="K983" t="s">
        <v>114</v>
      </c>
      <c r="L983">
        <v>12</v>
      </c>
      <c r="M983">
        <v>2398</v>
      </c>
      <c r="N983">
        <v>37884458</v>
      </c>
      <c r="O983">
        <v>12</v>
      </c>
      <c r="P983" t="s">
        <v>37</v>
      </c>
      <c r="Q983" s="8" t="str">
        <f t="shared" si="15"/>
        <v>Early Stage</v>
      </c>
    </row>
    <row r="984" spans="1:17">
      <c r="A984" t="s">
        <v>2038</v>
      </c>
      <c r="B984" t="s">
        <v>2039</v>
      </c>
      <c r="C984" t="s">
        <v>67</v>
      </c>
      <c r="D984" t="s">
        <v>54</v>
      </c>
      <c r="E984" t="s">
        <v>55</v>
      </c>
      <c r="F984">
        <v>2013</v>
      </c>
      <c r="G984" s="2">
        <v>45951</v>
      </c>
      <c r="H984" t="s">
        <v>93</v>
      </c>
      <c r="I984">
        <v>28067274</v>
      </c>
      <c r="J984">
        <v>122448250</v>
      </c>
      <c r="K984" t="s">
        <v>114</v>
      </c>
      <c r="L984">
        <v>12</v>
      </c>
      <c r="M984">
        <v>737</v>
      </c>
      <c r="N984">
        <v>41681683</v>
      </c>
      <c r="O984">
        <v>3</v>
      </c>
      <c r="P984" t="s">
        <v>37</v>
      </c>
      <c r="Q984" s="8" t="str">
        <f t="shared" si="15"/>
        <v>Early Stage</v>
      </c>
    </row>
    <row r="985" spans="1:17">
      <c r="A985" t="s">
        <v>2040</v>
      </c>
      <c r="B985" t="s">
        <v>2041</v>
      </c>
      <c r="C985" t="s">
        <v>26</v>
      </c>
      <c r="D985" t="s">
        <v>68</v>
      </c>
      <c r="E985" t="s">
        <v>69</v>
      </c>
      <c r="F985">
        <v>2021</v>
      </c>
      <c r="G985" s="2">
        <v>44282</v>
      </c>
      <c r="H985" t="s">
        <v>23</v>
      </c>
      <c r="I985">
        <v>43204466</v>
      </c>
      <c r="J985">
        <v>56950292</v>
      </c>
      <c r="K985" t="s">
        <v>36</v>
      </c>
      <c r="L985">
        <v>10</v>
      </c>
      <c r="M985">
        <v>1717</v>
      </c>
      <c r="N985">
        <v>96662761</v>
      </c>
      <c r="O985">
        <v>18</v>
      </c>
      <c r="P985" t="s">
        <v>31</v>
      </c>
      <c r="Q985" s="8" t="str">
        <f t="shared" si="15"/>
        <v>Early Stage</v>
      </c>
    </row>
    <row r="986" spans="1:17">
      <c r="A986" t="s">
        <v>2042</v>
      </c>
      <c r="B986" t="s">
        <v>2043</v>
      </c>
      <c r="C986" t="s">
        <v>53</v>
      </c>
      <c r="D986" t="s">
        <v>68</v>
      </c>
      <c r="E986" t="s">
        <v>69</v>
      </c>
      <c r="F986">
        <v>2016</v>
      </c>
      <c r="G986" s="2">
        <v>45794</v>
      </c>
      <c r="H986" t="s">
        <v>80</v>
      </c>
      <c r="I986">
        <v>31802297</v>
      </c>
      <c r="J986">
        <v>751121518</v>
      </c>
      <c r="K986" t="s">
        <v>22</v>
      </c>
      <c r="L986">
        <v>4</v>
      </c>
      <c r="M986">
        <v>3139</v>
      </c>
      <c r="N986">
        <v>23824007</v>
      </c>
      <c r="O986">
        <v>33</v>
      </c>
      <c r="P986" t="s">
        <v>31</v>
      </c>
      <c r="Q986" s="8" t="str">
        <f t="shared" si="15"/>
        <v>Early Stage</v>
      </c>
    </row>
    <row r="987" spans="1:17">
      <c r="A987" t="s">
        <v>2044</v>
      </c>
      <c r="B987" t="s">
        <v>2045</v>
      </c>
      <c r="C987" t="s">
        <v>26</v>
      </c>
      <c r="D987" t="s">
        <v>133</v>
      </c>
      <c r="E987" t="s">
        <v>185</v>
      </c>
      <c r="F987">
        <v>2024</v>
      </c>
      <c r="G987" s="2">
        <v>44571</v>
      </c>
      <c r="H987" t="s">
        <v>77</v>
      </c>
      <c r="I987">
        <v>21258266</v>
      </c>
      <c r="J987">
        <v>864897387</v>
      </c>
      <c r="K987" t="s">
        <v>140</v>
      </c>
      <c r="L987">
        <v>10</v>
      </c>
      <c r="M987">
        <v>4921</v>
      </c>
      <c r="N987">
        <v>30178540</v>
      </c>
      <c r="O987">
        <v>8</v>
      </c>
      <c r="P987" t="s">
        <v>37</v>
      </c>
      <c r="Q987" s="8" t="str">
        <f t="shared" si="15"/>
        <v>Near Unicorn</v>
      </c>
    </row>
    <row r="988" spans="1:17">
      <c r="A988" t="s">
        <v>2046</v>
      </c>
      <c r="B988" t="s">
        <v>2047</v>
      </c>
      <c r="C988" t="s">
        <v>53</v>
      </c>
      <c r="D988" t="s">
        <v>133</v>
      </c>
      <c r="E988" t="s">
        <v>137</v>
      </c>
      <c r="F988">
        <v>2016</v>
      </c>
      <c r="G988" s="2">
        <v>46029</v>
      </c>
      <c r="H988" t="s">
        <v>29</v>
      </c>
      <c r="I988">
        <v>18856972</v>
      </c>
      <c r="J988">
        <v>380022221</v>
      </c>
      <c r="K988" t="s">
        <v>22</v>
      </c>
      <c r="L988">
        <v>15</v>
      </c>
      <c r="M988">
        <v>2120</v>
      </c>
      <c r="N988">
        <v>25249457</v>
      </c>
      <c r="O988">
        <v>5</v>
      </c>
      <c r="P988" t="s">
        <v>42</v>
      </c>
      <c r="Q988" s="8" t="str">
        <f t="shared" si="15"/>
        <v>Early Stage</v>
      </c>
    </row>
    <row r="989" spans="1:17">
      <c r="A989" t="s">
        <v>2048</v>
      </c>
      <c r="B989" t="s">
        <v>2049</v>
      </c>
      <c r="C989" t="s">
        <v>60</v>
      </c>
      <c r="D989" t="s">
        <v>72</v>
      </c>
      <c r="E989" t="s">
        <v>73</v>
      </c>
      <c r="F989">
        <v>2021</v>
      </c>
      <c r="G989" s="2">
        <v>45131</v>
      </c>
      <c r="H989" t="s">
        <v>77</v>
      </c>
      <c r="I989">
        <v>4173758</v>
      </c>
      <c r="J989">
        <v>154699081</v>
      </c>
      <c r="K989" t="s">
        <v>41</v>
      </c>
      <c r="L989">
        <v>10</v>
      </c>
      <c r="M989">
        <v>3433</v>
      </c>
      <c r="N989">
        <v>99184914</v>
      </c>
      <c r="O989">
        <v>37</v>
      </c>
      <c r="P989" t="s">
        <v>23</v>
      </c>
      <c r="Q989" s="8" t="str">
        <f t="shared" si="15"/>
        <v>Early Stage</v>
      </c>
    </row>
    <row r="990" spans="1:17">
      <c r="A990" t="s">
        <v>2050</v>
      </c>
      <c r="B990" t="s">
        <v>2051</v>
      </c>
      <c r="C990" t="s">
        <v>67</v>
      </c>
      <c r="D990" t="s">
        <v>27</v>
      </c>
      <c r="E990" t="s">
        <v>28</v>
      </c>
      <c r="F990">
        <v>2019</v>
      </c>
      <c r="G990" s="2">
        <v>44328</v>
      </c>
      <c r="H990" t="s">
        <v>77</v>
      </c>
      <c r="I990">
        <v>29938361</v>
      </c>
      <c r="J990">
        <v>962239948</v>
      </c>
      <c r="K990" t="s">
        <v>41</v>
      </c>
      <c r="L990">
        <v>5</v>
      </c>
      <c r="M990">
        <v>4196</v>
      </c>
      <c r="N990">
        <v>62439080</v>
      </c>
      <c r="O990">
        <v>40</v>
      </c>
      <c r="P990" t="s">
        <v>37</v>
      </c>
      <c r="Q990" s="8" t="str">
        <f t="shared" si="15"/>
        <v>Near Unicorn</v>
      </c>
    </row>
    <row r="991" spans="1:17">
      <c r="A991" t="s">
        <v>2052</v>
      </c>
      <c r="B991" t="s">
        <v>2053</v>
      </c>
      <c r="C991" t="s">
        <v>18</v>
      </c>
      <c r="D991" t="s">
        <v>19</v>
      </c>
      <c r="E991" t="s">
        <v>20</v>
      </c>
      <c r="F991">
        <v>2024</v>
      </c>
      <c r="G991" s="2">
        <v>44293</v>
      </c>
      <c r="H991" t="s">
        <v>77</v>
      </c>
      <c r="I991">
        <v>20631323</v>
      </c>
      <c r="J991">
        <v>289474799</v>
      </c>
      <c r="K991" t="s">
        <v>114</v>
      </c>
      <c r="L991">
        <v>9</v>
      </c>
      <c r="M991">
        <v>4123</v>
      </c>
      <c r="N991">
        <v>8527292</v>
      </c>
      <c r="O991">
        <v>16</v>
      </c>
      <c r="P991" t="s">
        <v>42</v>
      </c>
      <c r="Q991" s="8" t="str">
        <f t="shared" si="15"/>
        <v>Early Stage</v>
      </c>
    </row>
    <row r="992" spans="1:17">
      <c r="A992" t="s">
        <v>2054</v>
      </c>
      <c r="B992" t="s">
        <v>2055</v>
      </c>
      <c r="C992" t="s">
        <v>49</v>
      </c>
      <c r="D992" t="s">
        <v>133</v>
      </c>
      <c r="E992" t="s">
        <v>137</v>
      </c>
      <c r="F992">
        <v>2010</v>
      </c>
      <c r="G992" s="2">
        <v>45715</v>
      </c>
      <c r="H992" t="s">
        <v>21</v>
      </c>
      <c r="I992">
        <v>35072161</v>
      </c>
      <c r="J992">
        <v>383700503</v>
      </c>
      <c r="K992" t="s">
        <v>62</v>
      </c>
      <c r="L992">
        <v>1</v>
      </c>
      <c r="M992">
        <v>1734</v>
      </c>
      <c r="N992">
        <v>55967805</v>
      </c>
      <c r="O992">
        <v>27</v>
      </c>
      <c r="P992" t="s">
        <v>37</v>
      </c>
      <c r="Q992" s="8" t="str">
        <f t="shared" si="15"/>
        <v>Early Stage</v>
      </c>
    </row>
    <row r="993" spans="1:17">
      <c r="A993" t="s">
        <v>2056</v>
      </c>
      <c r="B993" t="s">
        <v>2057</v>
      </c>
      <c r="C993" t="s">
        <v>45</v>
      </c>
      <c r="D993" t="s">
        <v>19</v>
      </c>
      <c r="E993" t="s">
        <v>20</v>
      </c>
      <c r="F993">
        <v>2017</v>
      </c>
      <c r="G993" s="2">
        <v>44992</v>
      </c>
      <c r="H993" t="s">
        <v>80</v>
      </c>
      <c r="I993">
        <v>5758416</v>
      </c>
      <c r="J993">
        <v>148752301</v>
      </c>
      <c r="K993" t="s">
        <v>30</v>
      </c>
      <c r="L993">
        <v>6</v>
      </c>
      <c r="M993">
        <v>120</v>
      </c>
      <c r="N993">
        <v>53343329</v>
      </c>
      <c r="O993">
        <v>36</v>
      </c>
      <c r="P993" t="s">
        <v>31</v>
      </c>
      <c r="Q993" s="8" t="str">
        <f t="shared" si="15"/>
        <v>Early Stage</v>
      </c>
    </row>
    <row r="994" spans="1:17">
      <c r="A994" t="s">
        <v>2058</v>
      </c>
      <c r="B994" t="s">
        <v>2059</v>
      </c>
      <c r="C994" t="s">
        <v>49</v>
      </c>
      <c r="D994" t="s">
        <v>46</v>
      </c>
      <c r="E994" t="s">
        <v>46</v>
      </c>
      <c r="F994">
        <v>2019</v>
      </c>
      <c r="G994" s="2">
        <v>45576</v>
      </c>
      <c r="H994" t="s">
        <v>21</v>
      </c>
      <c r="I994">
        <v>39051753</v>
      </c>
      <c r="J994">
        <v>435055010</v>
      </c>
      <c r="K994" t="s">
        <v>30</v>
      </c>
      <c r="L994">
        <v>6</v>
      </c>
      <c r="M994">
        <v>3659</v>
      </c>
      <c r="N994">
        <v>43272797</v>
      </c>
      <c r="O994">
        <v>26</v>
      </c>
      <c r="P994" t="s">
        <v>23</v>
      </c>
      <c r="Q994" s="8" t="str">
        <f t="shared" si="15"/>
        <v>Early Stage</v>
      </c>
    </row>
    <row r="995" spans="1:17">
      <c r="A995" t="s">
        <v>2060</v>
      </c>
      <c r="B995" t="s">
        <v>2061</v>
      </c>
      <c r="C995" t="s">
        <v>40</v>
      </c>
      <c r="D995" t="s">
        <v>133</v>
      </c>
      <c r="E995" t="s">
        <v>134</v>
      </c>
      <c r="F995">
        <v>2010</v>
      </c>
      <c r="G995" s="2">
        <v>44383</v>
      </c>
      <c r="H995" t="s">
        <v>93</v>
      </c>
      <c r="I995">
        <v>16350009</v>
      </c>
      <c r="J995">
        <v>138806895</v>
      </c>
      <c r="K995" t="s">
        <v>114</v>
      </c>
      <c r="L995">
        <v>1</v>
      </c>
      <c r="M995">
        <v>2445</v>
      </c>
      <c r="N995">
        <v>23247390</v>
      </c>
      <c r="O995">
        <v>37</v>
      </c>
      <c r="P995" t="s">
        <v>23</v>
      </c>
      <c r="Q995" s="8" t="str">
        <f t="shared" si="15"/>
        <v>Early Stage</v>
      </c>
    </row>
    <row r="996" spans="1:17">
      <c r="A996" t="s">
        <v>2062</v>
      </c>
      <c r="B996" t="s">
        <v>2063</v>
      </c>
      <c r="C996" t="s">
        <v>67</v>
      </c>
      <c r="D996" t="s">
        <v>88</v>
      </c>
      <c r="E996" t="s">
        <v>89</v>
      </c>
      <c r="F996">
        <v>2023</v>
      </c>
      <c r="G996" s="2">
        <v>46058</v>
      </c>
      <c r="H996" t="s">
        <v>50</v>
      </c>
      <c r="I996">
        <v>23478806</v>
      </c>
      <c r="J996">
        <v>712760433</v>
      </c>
      <c r="K996" t="s">
        <v>22</v>
      </c>
      <c r="L996">
        <v>1</v>
      </c>
      <c r="M996">
        <v>373</v>
      </c>
      <c r="N996">
        <v>20151565</v>
      </c>
      <c r="O996">
        <v>16</v>
      </c>
      <c r="P996" t="s">
        <v>23</v>
      </c>
      <c r="Q996" s="8" t="str">
        <f t="shared" si="15"/>
        <v>Early Stage</v>
      </c>
    </row>
    <row r="997" spans="1:17">
      <c r="A997" t="s">
        <v>2064</v>
      </c>
      <c r="B997" t="s">
        <v>2065</v>
      </c>
      <c r="C997" t="s">
        <v>18</v>
      </c>
      <c r="D997" t="s">
        <v>145</v>
      </c>
      <c r="E997" t="s">
        <v>146</v>
      </c>
      <c r="F997">
        <v>2019</v>
      </c>
      <c r="G997" s="2">
        <v>44809</v>
      </c>
      <c r="H997" t="s">
        <v>77</v>
      </c>
      <c r="I997">
        <v>16764495</v>
      </c>
      <c r="J997">
        <v>624787820</v>
      </c>
      <c r="K997" t="s">
        <v>114</v>
      </c>
      <c r="L997">
        <v>2</v>
      </c>
      <c r="M997">
        <v>4833</v>
      </c>
      <c r="N997">
        <v>47818755</v>
      </c>
      <c r="O997">
        <v>15</v>
      </c>
      <c r="P997" t="s">
        <v>23</v>
      </c>
      <c r="Q997" s="8" t="str">
        <f t="shared" si="15"/>
        <v>Early Stage</v>
      </c>
    </row>
    <row r="998" spans="1:17">
      <c r="A998" t="s">
        <v>2066</v>
      </c>
      <c r="B998" t="s">
        <v>2067</v>
      </c>
      <c r="C998" t="s">
        <v>60</v>
      </c>
      <c r="D998" t="s">
        <v>68</v>
      </c>
      <c r="E998" t="s">
        <v>69</v>
      </c>
      <c r="F998">
        <v>2019</v>
      </c>
      <c r="G998" s="2">
        <v>45156</v>
      </c>
      <c r="H998" t="s">
        <v>29</v>
      </c>
      <c r="I998">
        <v>37196756</v>
      </c>
      <c r="J998">
        <v>528164305</v>
      </c>
      <c r="K998" t="s">
        <v>62</v>
      </c>
      <c r="L998">
        <v>4</v>
      </c>
      <c r="M998">
        <v>125</v>
      </c>
      <c r="N998">
        <v>98345929</v>
      </c>
      <c r="O998">
        <v>27</v>
      </c>
      <c r="P998" t="s">
        <v>31</v>
      </c>
      <c r="Q998" s="8" t="str">
        <f t="shared" si="15"/>
        <v>Early Stage</v>
      </c>
    </row>
    <row r="999" spans="1:17">
      <c r="A999" t="s">
        <v>2068</v>
      </c>
      <c r="B999" t="s">
        <v>2069</v>
      </c>
      <c r="C999" t="s">
        <v>26</v>
      </c>
      <c r="D999" t="s">
        <v>88</v>
      </c>
      <c r="E999" t="s">
        <v>89</v>
      </c>
      <c r="F999">
        <v>2016</v>
      </c>
      <c r="G999" s="2">
        <v>45988</v>
      </c>
      <c r="H999" t="s">
        <v>29</v>
      </c>
      <c r="I999">
        <v>15720648</v>
      </c>
      <c r="J999">
        <v>465219862</v>
      </c>
      <c r="K999" t="s">
        <v>140</v>
      </c>
      <c r="L999">
        <v>1</v>
      </c>
      <c r="M999">
        <v>624</v>
      </c>
      <c r="N999">
        <v>91100687</v>
      </c>
      <c r="O999">
        <v>34</v>
      </c>
      <c r="P999" t="s">
        <v>23</v>
      </c>
      <c r="Q999" s="8" t="str">
        <f t="shared" si="15"/>
        <v>Early Stage</v>
      </c>
    </row>
    <row r="1000" spans="1:17">
      <c r="A1000" t="s">
        <v>2070</v>
      </c>
      <c r="B1000" t="s">
        <v>2071</v>
      </c>
      <c r="C1000" t="s">
        <v>67</v>
      </c>
      <c r="D1000" t="s">
        <v>68</v>
      </c>
      <c r="E1000" t="s">
        <v>76</v>
      </c>
      <c r="F1000">
        <v>2015</v>
      </c>
      <c r="G1000" s="2">
        <v>45171</v>
      </c>
      <c r="H1000" t="s">
        <v>50</v>
      </c>
      <c r="I1000">
        <v>44065955</v>
      </c>
      <c r="J1000">
        <v>303986865</v>
      </c>
      <c r="K1000" t="s">
        <v>41</v>
      </c>
      <c r="L1000">
        <v>11</v>
      </c>
      <c r="M1000">
        <v>2709</v>
      </c>
      <c r="N1000">
        <v>47483709</v>
      </c>
      <c r="O1000">
        <v>34</v>
      </c>
      <c r="P1000" t="s">
        <v>42</v>
      </c>
      <c r="Q1000" s="8" t="str">
        <f t="shared" si="15"/>
        <v>Early Stage</v>
      </c>
    </row>
    <row r="1001" spans="1:17">
      <c r="A1001" t="s">
        <v>2072</v>
      </c>
      <c r="B1001" t="s">
        <v>2073</v>
      </c>
      <c r="C1001" t="s">
        <v>49</v>
      </c>
      <c r="D1001" t="s">
        <v>19</v>
      </c>
      <c r="E1001" t="s">
        <v>20</v>
      </c>
      <c r="F1001">
        <v>2011</v>
      </c>
      <c r="G1001" s="2">
        <v>45553</v>
      </c>
      <c r="H1001" t="s">
        <v>80</v>
      </c>
      <c r="I1001">
        <v>33907114</v>
      </c>
      <c r="J1001">
        <v>907738432</v>
      </c>
      <c r="K1001" t="s">
        <v>114</v>
      </c>
      <c r="L1001">
        <v>14</v>
      </c>
      <c r="M1001">
        <v>779</v>
      </c>
      <c r="N1001">
        <v>12714000</v>
      </c>
      <c r="O1001">
        <v>20</v>
      </c>
      <c r="P1001" t="s">
        <v>37</v>
      </c>
      <c r="Q1001" s="8" t="str">
        <f t="shared" si="15"/>
        <v>Near Unicorn</v>
      </c>
    </row>
    <row r="1002" spans="1:17">
      <c r="A1002" t="s">
        <v>2074</v>
      </c>
      <c r="B1002" t="s">
        <v>2075</v>
      </c>
      <c r="C1002" t="s">
        <v>18</v>
      </c>
      <c r="D1002" t="s">
        <v>27</v>
      </c>
      <c r="E1002" t="s">
        <v>229</v>
      </c>
      <c r="F1002">
        <v>2014</v>
      </c>
      <c r="G1002" s="2">
        <v>45777</v>
      </c>
      <c r="H1002" t="s">
        <v>50</v>
      </c>
      <c r="I1002">
        <v>10105088</v>
      </c>
      <c r="J1002">
        <v>279021965</v>
      </c>
      <c r="K1002" t="s">
        <v>149</v>
      </c>
      <c r="L1002">
        <v>6</v>
      </c>
      <c r="M1002">
        <v>1957</v>
      </c>
      <c r="N1002">
        <v>5279333</v>
      </c>
      <c r="O1002">
        <v>22</v>
      </c>
      <c r="P1002" t="s">
        <v>31</v>
      </c>
      <c r="Q1002" s="8" t="str">
        <f t="shared" si="15"/>
        <v>Early Stage</v>
      </c>
    </row>
    <row r="1003" spans="1:17">
      <c r="A1003" t="s">
        <v>2076</v>
      </c>
      <c r="B1003" t="s">
        <v>2077</v>
      </c>
      <c r="C1003" t="s">
        <v>60</v>
      </c>
      <c r="D1003" t="s">
        <v>34</v>
      </c>
      <c r="E1003" t="s">
        <v>35</v>
      </c>
      <c r="F1003">
        <v>2023</v>
      </c>
      <c r="G1003" s="2">
        <v>44389</v>
      </c>
      <c r="H1003" t="s">
        <v>93</v>
      </c>
      <c r="I1003">
        <v>33911827</v>
      </c>
      <c r="J1003">
        <v>160899769</v>
      </c>
      <c r="K1003" t="s">
        <v>22</v>
      </c>
      <c r="L1003">
        <v>14</v>
      </c>
      <c r="M1003">
        <v>1347</v>
      </c>
      <c r="N1003">
        <v>34681314</v>
      </c>
      <c r="O1003">
        <v>36</v>
      </c>
      <c r="P1003" t="s">
        <v>42</v>
      </c>
      <c r="Q1003" s="8" t="str">
        <f t="shared" si="15"/>
        <v>Early Stage</v>
      </c>
    </row>
    <row r="1004" spans="1:17">
      <c r="A1004" t="s">
        <v>2078</v>
      </c>
      <c r="B1004" t="s">
        <v>2079</v>
      </c>
      <c r="C1004" t="s">
        <v>60</v>
      </c>
      <c r="D1004" t="s">
        <v>68</v>
      </c>
      <c r="E1004" t="s">
        <v>69</v>
      </c>
      <c r="F1004">
        <v>2018</v>
      </c>
      <c r="G1004" s="2">
        <v>44919</v>
      </c>
      <c r="H1004" t="s">
        <v>77</v>
      </c>
      <c r="I1004">
        <v>42283471</v>
      </c>
      <c r="J1004">
        <v>523645782</v>
      </c>
      <c r="K1004" t="s">
        <v>36</v>
      </c>
      <c r="L1004">
        <v>11</v>
      </c>
      <c r="M1004">
        <v>3441</v>
      </c>
      <c r="N1004">
        <v>46537536</v>
      </c>
      <c r="O1004">
        <v>1</v>
      </c>
      <c r="P1004" t="s">
        <v>23</v>
      </c>
      <c r="Q1004" s="8" t="str">
        <f t="shared" si="15"/>
        <v>Early Stage</v>
      </c>
    </row>
    <row r="1005" spans="1:17">
      <c r="A1005" t="s">
        <v>2080</v>
      </c>
      <c r="B1005" t="s">
        <v>2081</v>
      </c>
      <c r="C1005" t="s">
        <v>96</v>
      </c>
      <c r="D1005" t="s">
        <v>68</v>
      </c>
      <c r="E1005" t="s">
        <v>76</v>
      </c>
      <c r="F1005">
        <v>2023</v>
      </c>
      <c r="G1005" s="2">
        <v>44820</v>
      </c>
      <c r="H1005" t="s">
        <v>50</v>
      </c>
      <c r="I1005">
        <v>3520701</v>
      </c>
      <c r="J1005">
        <v>997454193</v>
      </c>
      <c r="K1005" t="s">
        <v>22</v>
      </c>
      <c r="L1005">
        <v>5</v>
      </c>
      <c r="M1005">
        <v>2165</v>
      </c>
      <c r="N1005">
        <v>59694773</v>
      </c>
      <c r="O1005">
        <v>23</v>
      </c>
      <c r="P1005" t="s">
        <v>42</v>
      </c>
      <c r="Q1005" s="8" t="str">
        <f t="shared" si="15"/>
        <v>Near Unicorn</v>
      </c>
    </row>
    <row r="1006" spans="1:17">
      <c r="A1006" t="s">
        <v>2082</v>
      </c>
      <c r="B1006" t="s">
        <v>2083</v>
      </c>
      <c r="C1006" t="s">
        <v>53</v>
      </c>
      <c r="D1006" t="s">
        <v>68</v>
      </c>
      <c r="E1006" t="s">
        <v>69</v>
      </c>
      <c r="F1006">
        <v>2022</v>
      </c>
      <c r="G1006" s="2">
        <v>44356</v>
      </c>
      <c r="H1006" t="s">
        <v>23</v>
      </c>
      <c r="I1006">
        <v>38271666</v>
      </c>
      <c r="J1006">
        <v>371196075</v>
      </c>
      <c r="K1006" t="s">
        <v>36</v>
      </c>
      <c r="L1006">
        <v>12</v>
      </c>
      <c r="M1006">
        <v>4107</v>
      </c>
      <c r="N1006">
        <v>11385861</v>
      </c>
      <c r="O1006">
        <v>16</v>
      </c>
      <c r="P1006" t="s">
        <v>37</v>
      </c>
      <c r="Q1006" s="8" t="str">
        <f t="shared" si="15"/>
        <v>Early Stage</v>
      </c>
    </row>
    <row r="1007" spans="1:17">
      <c r="A1007" t="s">
        <v>2084</v>
      </c>
      <c r="B1007" t="s">
        <v>2085</v>
      </c>
      <c r="C1007" t="s">
        <v>45</v>
      </c>
      <c r="D1007" t="s">
        <v>27</v>
      </c>
      <c r="E1007" t="s">
        <v>202</v>
      </c>
      <c r="F1007">
        <v>2022</v>
      </c>
      <c r="G1007" s="2">
        <v>45107</v>
      </c>
      <c r="H1007" t="s">
        <v>80</v>
      </c>
      <c r="I1007">
        <v>48205439</v>
      </c>
      <c r="J1007">
        <v>184960647</v>
      </c>
      <c r="K1007" t="s">
        <v>30</v>
      </c>
      <c r="L1007">
        <v>11</v>
      </c>
      <c r="M1007">
        <v>1521</v>
      </c>
      <c r="N1007">
        <v>88881686</v>
      </c>
      <c r="O1007">
        <v>38</v>
      </c>
      <c r="P1007" t="s">
        <v>37</v>
      </c>
      <c r="Q1007" s="8" t="str">
        <f t="shared" si="15"/>
        <v>Early Stage</v>
      </c>
    </row>
    <row r="1008" spans="1:17">
      <c r="A1008" t="s">
        <v>2086</v>
      </c>
      <c r="B1008" t="s">
        <v>2087</v>
      </c>
      <c r="C1008" t="s">
        <v>45</v>
      </c>
      <c r="D1008" t="s">
        <v>72</v>
      </c>
      <c r="E1008" t="s">
        <v>73</v>
      </c>
      <c r="F1008">
        <v>2024</v>
      </c>
      <c r="G1008" s="2">
        <v>44393</v>
      </c>
      <c r="H1008" t="s">
        <v>80</v>
      </c>
      <c r="I1008">
        <v>26185680</v>
      </c>
      <c r="J1008">
        <v>334201100</v>
      </c>
      <c r="K1008" t="s">
        <v>149</v>
      </c>
      <c r="L1008">
        <v>3</v>
      </c>
      <c r="M1008">
        <v>1104</v>
      </c>
      <c r="N1008">
        <v>95792505</v>
      </c>
      <c r="O1008">
        <v>34</v>
      </c>
      <c r="P1008" t="s">
        <v>23</v>
      </c>
      <c r="Q1008" s="8" t="str">
        <f t="shared" si="15"/>
        <v>Early Stage</v>
      </c>
    </row>
    <row r="1009" spans="1:17">
      <c r="A1009" t="s">
        <v>2088</v>
      </c>
      <c r="B1009" t="s">
        <v>2089</v>
      </c>
      <c r="C1009" t="s">
        <v>67</v>
      </c>
      <c r="D1009" t="s">
        <v>46</v>
      </c>
      <c r="E1009" t="s">
        <v>46</v>
      </c>
      <c r="F1009">
        <v>2014</v>
      </c>
      <c r="G1009" s="2">
        <v>45666</v>
      </c>
      <c r="H1009" t="s">
        <v>93</v>
      </c>
      <c r="I1009">
        <v>47608791</v>
      </c>
      <c r="J1009">
        <v>670239195</v>
      </c>
      <c r="K1009" t="s">
        <v>149</v>
      </c>
      <c r="L1009">
        <v>9</v>
      </c>
      <c r="M1009">
        <v>422</v>
      </c>
      <c r="N1009">
        <v>56140097</v>
      </c>
      <c r="O1009">
        <v>3</v>
      </c>
      <c r="P1009" t="s">
        <v>37</v>
      </c>
      <c r="Q1009" s="8" t="str">
        <f t="shared" si="15"/>
        <v>Early Stage</v>
      </c>
    </row>
    <row r="1010" spans="1:17">
      <c r="A1010" t="s">
        <v>2090</v>
      </c>
      <c r="B1010" t="s">
        <v>2091</v>
      </c>
      <c r="C1010" t="s">
        <v>60</v>
      </c>
      <c r="D1010" t="s">
        <v>88</v>
      </c>
      <c r="E1010" t="s">
        <v>163</v>
      </c>
      <c r="F1010">
        <v>2023</v>
      </c>
      <c r="G1010" s="2">
        <v>45671</v>
      </c>
      <c r="H1010" t="s">
        <v>50</v>
      </c>
      <c r="I1010">
        <v>39926543</v>
      </c>
      <c r="J1010">
        <v>879479932</v>
      </c>
      <c r="K1010" t="s">
        <v>22</v>
      </c>
      <c r="L1010">
        <v>12</v>
      </c>
      <c r="M1010">
        <v>4582</v>
      </c>
      <c r="N1010">
        <v>64706701</v>
      </c>
      <c r="O1010">
        <v>30</v>
      </c>
      <c r="P1010" t="s">
        <v>31</v>
      </c>
      <c r="Q1010" s="8" t="str">
        <f t="shared" si="15"/>
        <v>Near Unicorn</v>
      </c>
    </row>
    <row r="1011" spans="1:17">
      <c r="A1011" t="s">
        <v>2092</v>
      </c>
      <c r="B1011" t="s">
        <v>2093</v>
      </c>
      <c r="C1011" t="s">
        <v>53</v>
      </c>
      <c r="D1011" t="s">
        <v>19</v>
      </c>
      <c r="E1011" t="s">
        <v>20</v>
      </c>
      <c r="F1011">
        <v>2023</v>
      </c>
      <c r="G1011" s="2">
        <v>44618</v>
      </c>
      <c r="H1011" t="s">
        <v>77</v>
      </c>
      <c r="I1011">
        <v>22896112</v>
      </c>
      <c r="J1011">
        <v>699966867</v>
      </c>
      <c r="K1011" t="s">
        <v>62</v>
      </c>
      <c r="L1011">
        <v>14</v>
      </c>
      <c r="M1011">
        <v>2312</v>
      </c>
      <c r="N1011">
        <v>6703275</v>
      </c>
      <c r="O1011">
        <v>20</v>
      </c>
      <c r="P1011" t="s">
        <v>31</v>
      </c>
      <c r="Q1011" s="8" t="str">
        <f t="shared" si="15"/>
        <v>Early Stage</v>
      </c>
    </row>
    <row r="1012" spans="1:17">
      <c r="A1012" t="s">
        <v>2094</v>
      </c>
      <c r="B1012" t="s">
        <v>2095</v>
      </c>
      <c r="C1012" t="s">
        <v>26</v>
      </c>
      <c r="D1012" t="s">
        <v>88</v>
      </c>
      <c r="E1012" t="s">
        <v>89</v>
      </c>
      <c r="F1012">
        <v>2013</v>
      </c>
      <c r="G1012" s="2">
        <v>44326</v>
      </c>
      <c r="H1012" t="s">
        <v>23</v>
      </c>
      <c r="I1012">
        <v>31652396</v>
      </c>
      <c r="J1012">
        <v>419518981</v>
      </c>
      <c r="K1012" t="s">
        <v>149</v>
      </c>
      <c r="L1012">
        <v>14</v>
      </c>
      <c r="M1012">
        <v>1888</v>
      </c>
      <c r="N1012">
        <v>34283103</v>
      </c>
      <c r="O1012">
        <v>9</v>
      </c>
      <c r="P1012" t="s">
        <v>31</v>
      </c>
      <c r="Q1012" s="8" t="str">
        <f t="shared" si="15"/>
        <v>Early Stage</v>
      </c>
    </row>
    <row r="1013" spans="1:17">
      <c r="A1013" t="s">
        <v>2096</v>
      </c>
      <c r="B1013" t="s">
        <v>2097</v>
      </c>
      <c r="C1013" t="s">
        <v>96</v>
      </c>
      <c r="D1013" t="s">
        <v>46</v>
      </c>
      <c r="E1013" t="s">
        <v>46</v>
      </c>
      <c r="F1013">
        <v>2013</v>
      </c>
      <c r="G1013" s="2">
        <v>44903</v>
      </c>
      <c r="H1013" t="s">
        <v>93</v>
      </c>
      <c r="I1013">
        <v>31932308</v>
      </c>
      <c r="J1013">
        <v>656209248</v>
      </c>
      <c r="K1013" t="s">
        <v>149</v>
      </c>
      <c r="L1013">
        <v>11</v>
      </c>
      <c r="M1013">
        <v>1847</v>
      </c>
      <c r="N1013">
        <v>5823136</v>
      </c>
      <c r="O1013">
        <v>36</v>
      </c>
      <c r="P1013" t="s">
        <v>37</v>
      </c>
      <c r="Q1013" s="8" t="str">
        <f t="shared" si="15"/>
        <v>Early Stage</v>
      </c>
    </row>
    <row r="1014" spans="1:17">
      <c r="A1014" t="s">
        <v>2098</v>
      </c>
      <c r="B1014" t="s">
        <v>2099</v>
      </c>
      <c r="C1014" t="s">
        <v>40</v>
      </c>
      <c r="D1014" t="s">
        <v>68</v>
      </c>
      <c r="E1014" t="s">
        <v>76</v>
      </c>
      <c r="F1014">
        <v>2015</v>
      </c>
      <c r="G1014" s="2">
        <v>45143</v>
      </c>
      <c r="H1014" t="s">
        <v>21</v>
      </c>
      <c r="I1014">
        <v>3512074</v>
      </c>
      <c r="J1014">
        <v>885130551</v>
      </c>
      <c r="K1014" t="s">
        <v>22</v>
      </c>
      <c r="L1014">
        <v>14</v>
      </c>
      <c r="M1014">
        <v>4146</v>
      </c>
      <c r="N1014">
        <v>87631291</v>
      </c>
      <c r="O1014">
        <v>17</v>
      </c>
      <c r="P1014" t="s">
        <v>37</v>
      </c>
      <c r="Q1014" s="8" t="str">
        <f t="shared" si="15"/>
        <v>Near Unicorn</v>
      </c>
    </row>
    <row r="1015" spans="1:17">
      <c r="A1015" t="s">
        <v>2100</v>
      </c>
      <c r="B1015" t="s">
        <v>2101</v>
      </c>
      <c r="C1015" t="s">
        <v>60</v>
      </c>
      <c r="D1015" t="s">
        <v>88</v>
      </c>
      <c r="E1015" t="s">
        <v>163</v>
      </c>
      <c r="F1015">
        <v>2017</v>
      </c>
      <c r="G1015" s="2">
        <v>44719</v>
      </c>
      <c r="H1015" t="s">
        <v>23</v>
      </c>
      <c r="I1015">
        <v>37221733</v>
      </c>
      <c r="J1015">
        <v>918857147</v>
      </c>
      <c r="K1015" t="s">
        <v>36</v>
      </c>
      <c r="L1015">
        <v>15</v>
      </c>
      <c r="M1015">
        <v>4922</v>
      </c>
      <c r="N1015">
        <v>34856954</v>
      </c>
      <c r="O1015">
        <v>12</v>
      </c>
      <c r="P1015" t="s">
        <v>37</v>
      </c>
      <c r="Q1015" s="8" t="str">
        <f t="shared" si="15"/>
        <v>Near Unicorn</v>
      </c>
    </row>
    <row r="1016" spans="1:17">
      <c r="A1016" t="s">
        <v>2102</v>
      </c>
      <c r="B1016" t="s">
        <v>2103</v>
      </c>
      <c r="C1016" t="s">
        <v>18</v>
      </c>
      <c r="D1016" t="s">
        <v>34</v>
      </c>
      <c r="E1016" t="s">
        <v>35</v>
      </c>
      <c r="F1016">
        <v>2011</v>
      </c>
      <c r="G1016" s="2">
        <v>45370</v>
      </c>
      <c r="H1016" t="s">
        <v>23</v>
      </c>
      <c r="I1016">
        <v>29224689</v>
      </c>
      <c r="J1016">
        <v>963877998</v>
      </c>
      <c r="K1016" t="s">
        <v>140</v>
      </c>
      <c r="L1016">
        <v>4</v>
      </c>
      <c r="M1016">
        <v>957</v>
      </c>
      <c r="N1016">
        <v>30853449</v>
      </c>
      <c r="O1016">
        <v>18</v>
      </c>
      <c r="P1016" t="s">
        <v>42</v>
      </c>
      <c r="Q1016" s="8" t="str">
        <f t="shared" si="15"/>
        <v>Near Unicorn</v>
      </c>
    </row>
    <row r="1017" spans="1:17">
      <c r="A1017" t="s">
        <v>2104</v>
      </c>
      <c r="B1017" t="s">
        <v>2105</v>
      </c>
      <c r="C1017" t="s">
        <v>40</v>
      </c>
      <c r="D1017" t="s">
        <v>19</v>
      </c>
      <c r="E1017" t="s">
        <v>20</v>
      </c>
      <c r="F1017">
        <v>2022</v>
      </c>
      <c r="G1017" s="2">
        <v>45538</v>
      </c>
      <c r="H1017" t="s">
        <v>93</v>
      </c>
      <c r="I1017">
        <v>47018387</v>
      </c>
      <c r="J1017">
        <v>195255040</v>
      </c>
      <c r="K1017" t="s">
        <v>62</v>
      </c>
      <c r="L1017">
        <v>7</v>
      </c>
      <c r="M1017">
        <v>2199</v>
      </c>
      <c r="N1017">
        <v>31277366</v>
      </c>
      <c r="O1017">
        <v>9</v>
      </c>
      <c r="P1017" t="s">
        <v>23</v>
      </c>
      <c r="Q1017" s="8" t="str">
        <f t="shared" si="15"/>
        <v>Early Stage</v>
      </c>
    </row>
    <row r="1018" spans="1:17">
      <c r="A1018" t="s">
        <v>2106</v>
      </c>
      <c r="B1018" t="s">
        <v>2107</v>
      </c>
      <c r="C1018" t="s">
        <v>60</v>
      </c>
      <c r="D1018" t="s">
        <v>88</v>
      </c>
      <c r="E1018" t="s">
        <v>89</v>
      </c>
      <c r="F1018">
        <v>2024</v>
      </c>
      <c r="G1018" s="2">
        <v>45341</v>
      </c>
      <c r="H1018" t="s">
        <v>29</v>
      </c>
      <c r="I1018">
        <v>10391906</v>
      </c>
      <c r="J1018">
        <v>242884793</v>
      </c>
      <c r="K1018" t="s">
        <v>30</v>
      </c>
      <c r="L1018">
        <v>4</v>
      </c>
      <c r="M1018">
        <v>3006</v>
      </c>
      <c r="N1018">
        <v>60734642</v>
      </c>
      <c r="O1018">
        <v>29</v>
      </c>
      <c r="P1018" t="s">
        <v>37</v>
      </c>
      <c r="Q1018" s="8" t="str">
        <f t="shared" si="15"/>
        <v>Early Stage</v>
      </c>
    </row>
    <row r="1019" spans="1:17">
      <c r="A1019" t="s">
        <v>2108</v>
      </c>
      <c r="B1019" t="s">
        <v>2109</v>
      </c>
      <c r="C1019" t="s">
        <v>60</v>
      </c>
      <c r="D1019" t="s">
        <v>68</v>
      </c>
      <c r="E1019" t="s">
        <v>69</v>
      </c>
      <c r="F1019">
        <v>2020</v>
      </c>
      <c r="G1019" s="2">
        <v>45665</v>
      </c>
      <c r="H1019" t="s">
        <v>21</v>
      </c>
      <c r="I1019">
        <v>42896864</v>
      </c>
      <c r="J1019">
        <v>587200167</v>
      </c>
      <c r="K1019" t="s">
        <v>140</v>
      </c>
      <c r="L1019">
        <v>10</v>
      </c>
      <c r="M1019">
        <v>3093</v>
      </c>
      <c r="N1019">
        <v>47277102</v>
      </c>
      <c r="O1019">
        <v>11</v>
      </c>
      <c r="P1019" t="s">
        <v>42</v>
      </c>
      <c r="Q1019" s="8" t="str">
        <f t="shared" si="15"/>
        <v>Early Stage</v>
      </c>
    </row>
    <row r="1020" spans="1:17">
      <c r="A1020" t="s">
        <v>2110</v>
      </c>
      <c r="B1020" t="s">
        <v>2111</v>
      </c>
      <c r="C1020" t="s">
        <v>18</v>
      </c>
      <c r="D1020" t="s">
        <v>27</v>
      </c>
      <c r="E1020" t="s">
        <v>28</v>
      </c>
      <c r="F1020">
        <v>2016</v>
      </c>
      <c r="G1020" s="2">
        <v>45502</v>
      </c>
      <c r="H1020" t="s">
        <v>21</v>
      </c>
      <c r="I1020">
        <v>33160919</v>
      </c>
      <c r="J1020">
        <v>767953307</v>
      </c>
      <c r="K1020" t="s">
        <v>140</v>
      </c>
      <c r="L1020">
        <v>9</v>
      </c>
      <c r="M1020">
        <v>4483</v>
      </c>
      <c r="N1020">
        <v>12352757</v>
      </c>
      <c r="O1020">
        <v>13</v>
      </c>
      <c r="P1020" t="s">
        <v>42</v>
      </c>
      <c r="Q1020" s="8" t="str">
        <f t="shared" si="15"/>
        <v>Early Stage</v>
      </c>
    </row>
    <row r="1021" spans="1:17">
      <c r="A1021" t="s">
        <v>2112</v>
      </c>
      <c r="B1021" t="s">
        <v>2113</v>
      </c>
      <c r="C1021" t="s">
        <v>60</v>
      </c>
      <c r="D1021" t="s">
        <v>19</v>
      </c>
      <c r="E1021" t="s">
        <v>20</v>
      </c>
      <c r="F1021">
        <v>2018</v>
      </c>
      <c r="G1021" s="2">
        <v>45099</v>
      </c>
      <c r="H1021" t="s">
        <v>23</v>
      </c>
      <c r="I1021">
        <v>46667535</v>
      </c>
      <c r="J1021">
        <v>99962807</v>
      </c>
      <c r="K1021" t="s">
        <v>41</v>
      </c>
      <c r="L1021">
        <v>2</v>
      </c>
      <c r="M1021">
        <v>1495</v>
      </c>
      <c r="N1021">
        <v>50640287</v>
      </c>
      <c r="O1021">
        <v>29</v>
      </c>
      <c r="P1021" t="s">
        <v>37</v>
      </c>
      <c r="Q1021" s="8" t="str">
        <f t="shared" si="15"/>
        <v>Early Stage</v>
      </c>
    </row>
    <row r="1022" spans="1:17">
      <c r="A1022" t="s">
        <v>2114</v>
      </c>
      <c r="B1022" t="s">
        <v>2115</v>
      </c>
      <c r="C1022" t="s">
        <v>60</v>
      </c>
      <c r="D1022" t="s">
        <v>54</v>
      </c>
      <c r="E1022" t="s">
        <v>55</v>
      </c>
      <c r="F1022">
        <v>2017</v>
      </c>
      <c r="G1022" s="2">
        <v>46083</v>
      </c>
      <c r="H1022" t="s">
        <v>50</v>
      </c>
      <c r="I1022">
        <v>8062258</v>
      </c>
      <c r="J1022">
        <v>43859820</v>
      </c>
      <c r="K1022" t="s">
        <v>22</v>
      </c>
      <c r="L1022">
        <v>1</v>
      </c>
      <c r="M1022">
        <v>3863</v>
      </c>
      <c r="N1022">
        <v>39575034</v>
      </c>
      <c r="O1022">
        <v>36</v>
      </c>
      <c r="P1022" t="s">
        <v>42</v>
      </c>
      <c r="Q1022" s="8" t="str">
        <f t="shared" si="15"/>
        <v>Early Stage</v>
      </c>
    </row>
    <row r="1023" spans="1:17">
      <c r="A1023" t="s">
        <v>2116</v>
      </c>
      <c r="B1023" t="s">
        <v>2117</v>
      </c>
      <c r="C1023" t="s">
        <v>53</v>
      </c>
      <c r="D1023" t="s">
        <v>46</v>
      </c>
      <c r="E1023" t="s">
        <v>46</v>
      </c>
      <c r="F1023">
        <v>2020</v>
      </c>
      <c r="G1023" s="2">
        <v>44611</v>
      </c>
      <c r="H1023" t="s">
        <v>23</v>
      </c>
      <c r="I1023">
        <v>13479119</v>
      </c>
      <c r="J1023">
        <v>295862427</v>
      </c>
      <c r="K1023" t="s">
        <v>41</v>
      </c>
      <c r="L1023">
        <v>14</v>
      </c>
      <c r="M1023">
        <v>1924</v>
      </c>
      <c r="N1023">
        <v>18241567</v>
      </c>
      <c r="O1023">
        <v>16</v>
      </c>
      <c r="P1023" t="s">
        <v>37</v>
      </c>
      <c r="Q1023" s="8" t="str">
        <f t="shared" si="15"/>
        <v>Early Stage</v>
      </c>
    </row>
    <row r="1024" spans="1:17">
      <c r="A1024" t="s">
        <v>2118</v>
      </c>
      <c r="B1024" t="s">
        <v>2119</v>
      </c>
      <c r="C1024" t="s">
        <v>53</v>
      </c>
      <c r="D1024" t="s">
        <v>72</v>
      </c>
      <c r="E1024" t="s">
        <v>73</v>
      </c>
      <c r="F1024">
        <v>2011</v>
      </c>
      <c r="G1024" s="2">
        <v>44270</v>
      </c>
      <c r="H1024" t="s">
        <v>93</v>
      </c>
      <c r="I1024">
        <v>36205380</v>
      </c>
      <c r="J1024">
        <v>248292652</v>
      </c>
      <c r="K1024" t="s">
        <v>30</v>
      </c>
      <c r="L1024">
        <v>12</v>
      </c>
      <c r="M1024">
        <v>924</v>
      </c>
      <c r="N1024">
        <v>88427584</v>
      </c>
      <c r="O1024">
        <v>5</v>
      </c>
      <c r="P1024" t="s">
        <v>23</v>
      </c>
      <c r="Q1024" s="8" t="str">
        <f t="shared" si="15"/>
        <v>Early Stage</v>
      </c>
    </row>
    <row r="1025" spans="1:17">
      <c r="A1025" t="s">
        <v>2120</v>
      </c>
      <c r="B1025" t="s">
        <v>2121</v>
      </c>
      <c r="C1025" t="s">
        <v>18</v>
      </c>
      <c r="D1025" t="s">
        <v>54</v>
      </c>
      <c r="E1025" t="s">
        <v>55</v>
      </c>
      <c r="F1025">
        <v>2014</v>
      </c>
      <c r="G1025" s="2">
        <v>45751</v>
      </c>
      <c r="H1025" t="s">
        <v>80</v>
      </c>
      <c r="I1025">
        <v>44589247</v>
      </c>
      <c r="J1025">
        <v>118629845</v>
      </c>
      <c r="K1025" t="s">
        <v>62</v>
      </c>
      <c r="L1025">
        <v>1</v>
      </c>
      <c r="M1025">
        <v>1066</v>
      </c>
      <c r="N1025">
        <v>37682374</v>
      </c>
      <c r="O1025">
        <v>12</v>
      </c>
      <c r="P1025" t="s">
        <v>23</v>
      </c>
      <c r="Q1025" s="8" t="str">
        <f t="shared" si="15"/>
        <v>Early Stage</v>
      </c>
    </row>
    <row r="1026" spans="1:17">
      <c r="A1026" t="s">
        <v>2122</v>
      </c>
      <c r="B1026" t="s">
        <v>2123</v>
      </c>
      <c r="C1026" t="s">
        <v>96</v>
      </c>
      <c r="D1026" t="s">
        <v>34</v>
      </c>
      <c r="E1026" t="s">
        <v>35</v>
      </c>
      <c r="F1026">
        <v>2022</v>
      </c>
      <c r="G1026" s="2">
        <v>44985</v>
      </c>
      <c r="H1026" t="s">
        <v>23</v>
      </c>
      <c r="I1026">
        <v>34164715</v>
      </c>
      <c r="J1026">
        <v>635253921</v>
      </c>
      <c r="K1026" t="s">
        <v>36</v>
      </c>
      <c r="L1026">
        <v>3</v>
      </c>
      <c r="M1026">
        <v>2471</v>
      </c>
      <c r="N1026">
        <v>7324844</v>
      </c>
      <c r="O1026">
        <v>9</v>
      </c>
      <c r="P1026" t="s">
        <v>42</v>
      </c>
      <c r="Q1026" s="8" t="str">
        <f t="shared" si="15"/>
        <v>Early Stage</v>
      </c>
    </row>
    <row r="1027" spans="1:17">
      <c r="A1027" t="s">
        <v>2124</v>
      </c>
      <c r="B1027" t="s">
        <v>2125</v>
      </c>
      <c r="C1027" t="s">
        <v>67</v>
      </c>
      <c r="D1027" t="s">
        <v>27</v>
      </c>
      <c r="E1027" t="s">
        <v>28</v>
      </c>
      <c r="F1027">
        <v>2018</v>
      </c>
      <c r="G1027" s="2">
        <v>46035</v>
      </c>
      <c r="H1027" t="s">
        <v>80</v>
      </c>
      <c r="I1027">
        <v>16147735</v>
      </c>
      <c r="J1027">
        <v>786393682</v>
      </c>
      <c r="K1027" t="s">
        <v>149</v>
      </c>
      <c r="L1027">
        <v>5</v>
      </c>
      <c r="M1027">
        <v>3111</v>
      </c>
      <c r="N1027">
        <v>3263984</v>
      </c>
      <c r="O1027">
        <v>31</v>
      </c>
      <c r="P1027" t="s">
        <v>23</v>
      </c>
      <c r="Q1027" s="8" t="str">
        <f t="shared" ref="Q1027:Q1090" si="16">IF(J1027&gt;=800000000,"Near Unicorn","Early Stage")</f>
        <v>Early Stage</v>
      </c>
    </row>
    <row r="1028" spans="1:17">
      <c r="A1028" t="s">
        <v>2126</v>
      </c>
      <c r="B1028" t="s">
        <v>2127</v>
      </c>
      <c r="C1028" t="s">
        <v>18</v>
      </c>
      <c r="D1028" t="s">
        <v>46</v>
      </c>
      <c r="E1028" t="s">
        <v>46</v>
      </c>
      <c r="F1028">
        <v>2019</v>
      </c>
      <c r="G1028" s="2">
        <v>45239</v>
      </c>
      <c r="H1028" t="s">
        <v>29</v>
      </c>
      <c r="I1028">
        <v>8942893</v>
      </c>
      <c r="J1028">
        <v>357295591</v>
      </c>
      <c r="K1028" t="s">
        <v>62</v>
      </c>
      <c r="L1028">
        <v>15</v>
      </c>
      <c r="M1028">
        <v>2206</v>
      </c>
      <c r="N1028">
        <v>27171427</v>
      </c>
      <c r="O1028">
        <v>5</v>
      </c>
      <c r="P1028" t="s">
        <v>23</v>
      </c>
      <c r="Q1028" s="8" t="str">
        <f t="shared" si="16"/>
        <v>Early Stage</v>
      </c>
    </row>
    <row r="1029" spans="1:17">
      <c r="A1029" t="s">
        <v>2128</v>
      </c>
      <c r="B1029" t="s">
        <v>2129</v>
      </c>
      <c r="C1029" t="s">
        <v>45</v>
      </c>
      <c r="D1029" t="s">
        <v>34</v>
      </c>
      <c r="E1029" t="s">
        <v>35</v>
      </c>
      <c r="F1029">
        <v>2014</v>
      </c>
      <c r="G1029" s="2">
        <v>44448</v>
      </c>
      <c r="H1029" t="s">
        <v>29</v>
      </c>
      <c r="I1029">
        <v>15617760</v>
      </c>
      <c r="J1029">
        <v>980932572</v>
      </c>
      <c r="K1029" t="s">
        <v>36</v>
      </c>
      <c r="L1029">
        <v>3</v>
      </c>
      <c r="M1029">
        <v>4084</v>
      </c>
      <c r="N1029">
        <v>88335957</v>
      </c>
      <c r="O1029">
        <v>13</v>
      </c>
      <c r="P1029" t="s">
        <v>42</v>
      </c>
      <c r="Q1029" s="8" t="str">
        <f t="shared" si="16"/>
        <v>Near Unicorn</v>
      </c>
    </row>
    <row r="1030" spans="1:17">
      <c r="A1030" t="s">
        <v>2130</v>
      </c>
      <c r="B1030" t="s">
        <v>2131</v>
      </c>
      <c r="C1030" t="s">
        <v>92</v>
      </c>
      <c r="D1030" t="s">
        <v>54</v>
      </c>
      <c r="E1030" t="s">
        <v>61</v>
      </c>
      <c r="F1030">
        <v>2021</v>
      </c>
      <c r="G1030" s="2">
        <v>44775</v>
      </c>
      <c r="H1030" t="s">
        <v>29</v>
      </c>
      <c r="I1030">
        <v>46367061</v>
      </c>
      <c r="J1030">
        <v>927130501</v>
      </c>
      <c r="K1030" t="s">
        <v>36</v>
      </c>
      <c r="L1030">
        <v>1</v>
      </c>
      <c r="M1030">
        <v>456</v>
      </c>
      <c r="N1030">
        <v>8051579</v>
      </c>
      <c r="O1030">
        <v>27</v>
      </c>
      <c r="P1030" t="s">
        <v>23</v>
      </c>
      <c r="Q1030" s="8" t="str">
        <f t="shared" si="16"/>
        <v>Near Unicorn</v>
      </c>
    </row>
    <row r="1031" spans="1:17">
      <c r="A1031" t="s">
        <v>2132</v>
      </c>
      <c r="B1031" t="s">
        <v>2133</v>
      </c>
      <c r="C1031" t="s">
        <v>60</v>
      </c>
      <c r="D1031" t="s">
        <v>68</v>
      </c>
      <c r="E1031" t="s">
        <v>76</v>
      </c>
      <c r="F1031">
        <v>2010</v>
      </c>
      <c r="G1031" s="2">
        <v>45175</v>
      </c>
      <c r="H1031" t="s">
        <v>23</v>
      </c>
      <c r="I1031">
        <v>3637079</v>
      </c>
      <c r="J1031">
        <v>835400221</v>
      </c>
      <c r="K1031" t="s">
        <v>41</v>
      </c>
      <c r="L1031">
        <v>8</v>
      </c>
      <c r="M1031">
        <v>3355</v>
      </c>
      <c r="N1031">
        <v>19853433</v>
      </c>
      <c r="O1031">
        <v>16</v>
      </c>
      <c r="P1031" t="s">
        <v>23</v>
      </c>
      <c r="Q1031" s="8" t="str">
        <f t="shared" si="16"/>
        <v>Near Unicorn</v>
      </c>
    </row>
    <row r="1032" spans="1:17">
      <c r="A1032" t="s">
        <v>2134</v>
      </c>
      <c r="B1032" t="s">
        <v>2135</v>
      </c>
      <c r="C1032" t="s">
        <v>60</v>
      </c>
      <c r="D1032" t="s">
        <v>19</v>
      </c>
      <c r="E1032" t="s">
        <v>20</v>
      </c>
      <c r="F1032">
        <v>2015</v>
      </c>
      <c r="G1032" s="2">
        <v>45388</v>
      </c>
      <c r="H1032" t="s">
        <v>29</v>
      </c>
      <c r="I1032">
        <v>29698210</v>
      </c>
      <c r="J1032">
        <v>282787480</v>
      </c>
      <c r="K1032" t="s">
        <v>30</v>
      </c>
      <c r="L1032">
        <v>9</v>
      </c>
      <c r="M1032">
        <v>1262</v>
      </c>
      <c r="N1032">
        <v>54087522</v>
      </c>
      <c r="O1032">
        <v>14</v>
      </c>
      <c r="P1032" t="s">
        <v>31</v>
      </c>
      <c r="Q1032" s="8" t="str">
        <f t="shared" si="16"/>
        <v>Early Stage</v>
      </c>
    </row>
    <row r="1033" spans="1:17">
      <c r="A1033" t="s">
        <v>2136</v>
      </c>
      <c r="B1033" t="s">
        <v>2137</v>
      </c>
      <c r="C1033" t="s">
        <v>92</v>
      </c>
      <c r="D1033" t="s">
        <v>19</v>
      </c>
      <c r="E1033" t="s">
        <v>20</v>
      </c>
      <c r="F1033">
        <v>2010</v>
      </c>
      <c r="G1033" s="2">
        <v>44251</v>
      </c>
      <c r="H1033" t="s">
        <v>50</v>
      </c>
      <c r="I1033">
        <v>34270256</v>
      </c>
      <c r="J1033">
        <v>879703790</v>
      </c>
      <c r="K1033" t="s">
        <v>30</v>
      </c>
      <c r="L1033">
        <v>7</v>
      </c>
      <c r="M1033">
        <v>2802</v>
      </c>
      <c r="N1033">
        <v>48997386</v>
      </c>
      <c r="O1033">
        <v>39</v>
      </c>
      <c r="P1033" t="s">
        <v>37</v>
      </c>
      <c r="Q1033" s="8" t="str">
        <f t="shared" si="16"/>
        <v>Near Unicorn</v>
      </c>
    </row>
    <row r="1034" spans="1:17">
      <c r="A1034" t="s">
        <v>2138</v>
      </c>
      <c r="B1034" t="s">
        <v>2139</v>
      </c>
      <c r="C1034" t="s">
        <v>40</v>
      </c>
      <c r="D1034" t="s">
        <v>34</v>
      </c>
      <c r="E1034" t="s">
        <v>35</v>
      </c>
      <c r="F1034">
        <v>2017</v>
      </c>
      <c r="G1034" s="2">
        <v>44706</v>
      </c>
      <c r="H1034" t="s">
        <v>93</v>
      </c>
      <c r="I1034">
        <v>37898928</v>
      </c>
      <c r="J1034">
        <v>943007775</v>
      </c>
      <c r="K1034" t="s">
        <v>22</v>
      </c>
      <c r="L1034">
        <v>12</v>
      </c>
      <c r="M1034">
        <v>3068</v>
      </c>
      <c r="N1034">
        <v>27602908</v>
      </c>
      <c r="O1034">
        <v>26</v>
      </c>
      <c r="P1034" t="s">
        <v>42</v>
      </c>
      <c r="Q1034" s="8" t="str">
        <f t="shared" si="16"/>
        <v>Near Unicorn</v>
      </c>
    </row>
    <row r="1035" spans="1:17">
      <c r="A1035" t="s">
        <v>2140</v>
      </c>
      <c r="B1035" t="s">
        <v>2141</v>
      </c>
      <c r="C1035" t="s">
        <v>45</v>
      </c>
      <c r="D1035" t="s">
        <v>34</v>
      </c>
      <c r="E1035" t="s">
        <v>35</v>
      </c>
      <c r="F1035">
        <v>2019</v>
      </c>
      <c r="G1035" s="2">
        <v>45668</v>
      </c>
      <c r="H1035" t="s">
        <v>29</v>
      </c>
      <c r="I1035">
        <v>43102573</v>
      </c>
      <c r="J1035">
        <v>685903489</v>
      </c>
      <c r="K1035" t="s">
        <v>30</v>
      </c>
      <c r="L1035">
        <v>5</v>
      </c>
      <c r="M1035">
        <v>3860</v>
      </c>
      <c r="N1035">
        <v>94814027</v>
      </c>
      <c r="O1035">
        <v>5</v>
      </c>
      <c r="P1035" t="s">
        <v>37</v>
      </c>
      <c r="Q1035" s="8" t="str">
        <f t="shared" si="16"/>
        <v>Early Stage</v>
      </c>
    </row>
    <row r="1036" spans="1:17">
      <c r="A1036" t="s">
        <v>2142</v>
      </c>
      <c r="B1036" t="s">
        <v>2143</v>
      </c>
      <c r="C1036" t="s">
        <v>45</v>
      </c>
      <c r="D1036" t="s">
        <v>68</v>
      </c>
      <c r="E1036" t="s">
        <v>69</v>
      </c>
      <c r="F1036">
        <v>2010</v>
      </c>
      <c r="G1036" s="2">
        <v>45028</v>
      </c>
      <c r="H1036" t="s">
        <v>29</v>
      </c>
      <c r="I1036">
        <v>17336207</v>
      </c>
      <c r="J1036">
        <v>43263907</v>
      </c>
      <c r="K1036" t="s">
        <v>41</v>
      </c>
      <c r="L1036">
        <v>5</v>
      </c>
      <c r="M1036">
        <v>3806</v>
      </c>
      <c r="N1036">
        <v>29382905</v>
      </c>
      <c r="O1036">
        <v>38</v>
      </c>
      <c r="P1036" t="s">
        <v>23</v>
      </c>
      <c r="Q1036" s="8" t="str">
        <f t="shared" si="16"/>
        <v>Early Stage</v>
      </c>
    </row>
    <row r="1037" spans="1:17">
      <c r="A1037" t="s">
        <v>2144</v>
      </c>
      <c r="B1037" t="s">
        <v>2145</v>
      </c>
      <c r="C1037" t="s">
        <v>49</v>
      </c>
      <c r="D1037" t="s">
        <v>19</v>
      </c>
      <c r="E1037" t="s">
        <v>20</v>
      </c>
      <c r="F1037">
        <v>2020</v>
      </c>
      <c r="G1037" s="2">
        <v>44858</v>
      </c>
      <c r="H1037" t="s">
        <v>23</v>
      </c>
      <c r="I1037">
        <v>37780122</v>
      </c>
      <c r="J1037">
        <v>920542445</v>
      </c>
      <c r="K1037" t="s">
        <v>140</v>
      </c>
      <c r="L1037">
        <v>6</v>
      </c>
      <c r="M1037">
        <v>920</v>
      </c>
      <c r="N1037">
        <v>17892055</v>
      </c>
      <c r="O1037">
        <v>31</v>
      </c>
      <c r="P1037" t="s">
        <v>37</v>
      </c>
      <c r="Q1037" s="8" t="str">
        <f t="shared" si="16"/>
        <v>Near Unicorn</v>
      </c>
    </row>
    <row r="1038" spans="1:17">
      <c r="A1038" t="s">
        <v>2146</v>
      </c>
      <c r="B1038" t="s">
        <v>2147</v>
      </c>
      <c r="C1038" t="s">
        <v>26</v>
      </c>
      <c r="D1038" t="s">
        <v>145</v>
      </c>
      <c r="E1038" t="s">
        <v>160</v>
      </c>
      <c r="F1038">
        <v>2019</v>
      </c>
      <c r="G1038" s="2">
        <v>44511</v>
      </c>
      <c r="H1038" t="s">
        <v>93</v>
      </c>
      <c r="I1038">
        <v>16768587</v>
      </c>
      <c r="J1038">
        <v>863131359</v>
      </c>
      <c r="K1038" t="s">
        <v>30</v>
      </c>
      <c r="L1038">
        <v>10</v>
      </c>
      <c r="M1038">
        <v>1795</v>
      </c>
      <c r="N1038">
        <v>79991575</v>
      </c>
      <c r="O1038">
        <v>17</v>
      </c>
      <c r="P1038" t="s">
        <v>23</v>
      </c>
      <c r="Q1038" s="8" t="str">
        <f t="shared" si="16"/>
        <v>Near Unicorn</v>
      </c>
    </row>
    <row r="1039" spans="1:17">
      <c r="A1039" t="s">
        <v>2148</v>
      </c>
      <c r="B1039" t="s">
        <v>2149</v>
      </c>
      <c r="C1039" t="s">
        <v>60</v>
      </c>
      <c r="D1039" t="s">
        <v>88</v>
      </c>
      <c r="E1039" t="s">
        <v>89</v>
      </c>
      <c r="F1039">
        <v>2016</v>
      </c>
      <c r="G1039" s="2">
        <v>46068</v>
      </c>
      <c r="H1039" t="s">
        <v>29</v>
      </c>
      <c r="I1039">
        <v>9194083</v>
      </c>
      <c r="J1039">
        <v>599889640</v>
      </c>
      <c r="K1039" t="s">
        <v>140</v>
      </c>
      <c r="L1039">
        <v>15</v>
      </c>
      <c r="M1039">
        <v>3768</v>
      </c>
      <c r="N1039">
        <v>14960095</v>
      </c>
      <c r="O1039">
        <v>35</v>
      </c>
      <c r="P1039" t="s">
        <v>31</v>
      </c>
      <c r="Q1039" s="8" t="str">
        <f t="shared" si="16"/>
        <v>Early Stage</v>
      </c>
    </row>
    <row r="1040" spans="1:17">
      <c r="A1040" t="s">
        <v>2150</v>
      </c>
      <c r="B1040" t="s">
        <v>2151</v>
      </c>
      <c r="C1040" t="s">
        <v>60</v>
      </c>
      <c r="D1040" t="s">
        <v>46</v>
      </c>
      <c r="E1040" t="s">
        <v>46</v>
      </c>
      <c r="F1040">
        <v>2017</v>
      </c>
      <c r="G1040" s="2">
        <v>45651</v>
      </c>
      <c r="H1040" t="s">
        <v>23</v>
      </c>
      <c r="I1040">
        <v>40850424</v>
      </c>
      <c r="J1040">
        <v>21549265</v>
      </c>
      <c r="K1040" t="s">
        <v>114</v>
      </c>
      <c r="L1040">
        <v>11</v>
      </c>
      <c r="M1040">
        <v>634</v>
      </c>
      <c r="N1040">
        <v>93904243</v>
      </c>
      <c r="O1040">
        <v>33</v>
      </c>
      <c r="P1040" t="s">
        <v>42</v>
      </c>
      <c r="Q1040" s="8" t="str">
        <f t="shared" si="16"/>
        <v>Early Stage</v>
      </c>
    </row>
    <row r="1041" spans="1:17">
      <c r="A1041" t="s">
        <v>2152</v>
      </c>
      <c r="B1041" t="s">
        <v>2153</v>
      </c>
      <c r="C1041" t="s">
        <v>45</v>
      </c>
      <c r="D1041" t="s">
        <v>72</v>
      </c>
      <c r="E1041" t="s">
        <v>73</v>
      </c>
      <c r="F1041">
        <v>2012</v>
      </c>
      <c r="G1041" s="2">
        <v>44982</v>
      </c>
      <c r="H1041" t="s">
        <v>50</v>
      </c>
      <c r="I1041">
        <v>8740901</v>
      </c>
      <c r="J1041">
        <v>856353832</v>
      </c>
      <c r="K1041" t="s">
        <v>140</v>
      </c>
      <c r="L1041">
        <v>12</v>
      </c>
      <c r="M1041">
        <v>1851</v>
      </c>
      <c r="N1041">
        <v>55268731</v>
      </c>
      <c r="O1041">
        <v>26</v>
      </c>
      <c r="P1041" t="s">
        <v>31</v>
      </c>
      <c r="Q1041" s="8" t="str">
        <f t="shared" si="16"/>
        <v>Near Unicorn</v>
      </c>
    </row>
    <row r="1042" spans="1:17">
      <c r="A1042" t="s">
        <v>2154</v>
      </c>
      <c r="B1042" t="s">
        <v>2155</v>
      </c>
      <c r="C1042" t="s">
        <v>60</v>
      </c>
      <c r="D1042" t="s">
        <v>133</v>
      </c>
      <c r="E1042" t="s">
        <v>134</v>
      </c>
      <c r="F1042">
        <v>2011</v>
      </c>
      <c r="G1042" s="2">
        <v>44628</v>
      </c>
      <c r="H1042" t="s">
        <v>29</v>
      </c>
      <c r="I1042">
        <v>32420834</v>
      </c>
      <c r="J1042">
        <v>165015515</v>
      </c>
      <c r="K1042" t="s">
        <v>36</v>
      </c>
      <c r="L1042">
        <v>5</v>
      </c>
      <c r="M1042">
        <v>3022</v>
      </c>
      <c r="N1042">
        <v>43752631</v>
      </c>
      <c r="O1042">
        <v>2</v>
      </c>
      <c r="P1042" t="s">
        <v>31</v>
      </c>
      <c r="Q1042" s="8" t="str">
        <f t="shared" si="16"/>
        <v>Early Stage</v>
      </c>
    </row>
    <row r="1043" spans="1:17">
      <c r="A1043" t="s">
        <v>2156</v>
      </c>
      <c r="B1043" t="s">
        <v>2157</v>
      </c>
      <c r="C1043" t="s">
        <v>40</v>
      </c>
      <c r="D1043" t="s">
        <v>145</v>
      </c>
      <c r="E1043" t="s">
        <v>146</v>
      </c>
      <c r="F1043">
        <v>2012</v>
      </c>
      <c r="G1043" s="2">
        <v>45536</v>
      </c>
      <c r="H1043" t="s">
        <v>80</v>
      </c>
      <c r="I1043">
        <v>38515614</v>
      </c>
      <c r="J1043">
        <v>410824496</v>
      </c>
      <c r="K1043" t="s">
        <v>62</v>
      </c>
      <c r="L1043">
        <v>12</v>
      </c>
      <c r="M1043">
        <v>4896</v>
      </c>
      <c r="N1043">
        <v>42928952</v>
      </c>
      <c r="O1043">
        <v>11</v>
      </c>
      <c r="P1043" t="s">
        <v>42</v>
      </c>
      <c r="Q1043" s="8" t="str">
        <f t="shared" si="16"/>
        <v>Early Stage</v>
      </c>
    </row>
    <row r="1044" spans="1:17">
      <c r="A1044" t="s">
        <v>2158</v>
      </c>
      <c r="B1044" t="s">
        <v>2159</v>
      </c>
      <c r="C1044" t="s">
        <v>92</v>
      </c>
      <c r="D1044" t="s">
        <v>27</v>
      </c>
      <c r="E1044" t="s">
        <v>83</v>
      </c>
      <c r="F1044">
        <v>2016</v>
      </c>
      <c r="G1044" s="2">
        <v>44577</v>
      </c>
      <c r="H1044" t="s">
        <v>93</v>
      </c>
      <c r="I1044">
        <v>16605449</v>
      </c>
      <c r="J1044">
        <v>192777454</v>
      </c>
      <c r="K1044" t="s">
        <v>140</v>
      </c>
      <c r="L1044">
        <v>4</v>
      </c>
      <c r="M1044">
        <v>4097</v>
      </c>
      <c r="N1044">
        <v>18375452</v>
      </c>
      <c r="O1044">
        <v>39</v>
      </c>
      <c r="P1044" t="s">
        <v>37</v>
      </c>
      <c r="Q1044" s="8" t="str">
        <f t="shared" si="16"/>
        <v>Early Stage</v>
      </c>
    </row>
    <row r="1045" spans="1:17">
      <c r="A1045" t="s">
        <v>2160</v>
      </c>
      <c r="B1045" t="s">
        <v>2161</v>
      </c>
      <c r="C1045" t="s">
        <v>96</v>
      </c>
      <c r="D1045" t="s">
        <v>46</v>
      </c>
      <c r="E1045" t="s">
        <v>46</v>
      </c>
      <c r="F1045">
        <v>2022</v>
      </c>
      <c r="G1045" s="2">
        <v>44338</v>
      </c>
      <c r="H1045" t="s">
        <v>50</v>
      </c>
      <c r="I1045">
        <v>44419721</v>
      </c>
      <c r="J1045">
        <v>215010332</v>
      </c>
      <c r="K1045" t="s">
        <v>41</v>
      </c>
      <c r="L1045">
        <v>14</v>
      </c>
      <c r="M1045">
        <v>2652</v>
      </c>
      <c r="N1045">
        <v>76631667</v>
      </c>
      <c r="O1045">
        <v>33</v>
      </c>
      <c r="P1045" t="s">
        <v>31</v>
      </c>
      <c r="Q1045" s="8" t="str">
        <f t="shared" si="16"/>
        <v>Early Stage</v>
      </c>
    </row>
    <row r="1046" spans="1:17">
      <c r="A1046" t="s">
        <v>2162</v>
      </c>
      <c r="B1046" t="s">
        <v>2163</v>
      </c>
      <c r="C1046" t="s">
        <v>45</v>
      </c>
      <c r="D1046" t="s">
        <v>133</v>
      </c>
      <c r="E1046" t="s">
        <v>185</v>
      </c>
      <c r="F1046">
        <v>2024</v>
      </c>
      <c r="G1046" s="2">
        <v>45041</v>
      </c>
      <c r="H1046" t="s">
        <v>21</v>
      </c>
      <c r="I1046">
        <v>41941193</v>
      </c>
      <c r="J1046">
        <v>35559550</v>
      </c>
      <c r="K1046" t="s">
        <v>22</v>
      </c>
      <c r="L1046">
        <v>14</v>
      </c>
      <c r="M1046">
        <v>1666</v>
      </c>
      <c r="N1046">
        <v>48840204</v>
      </c>
      <c r="O1046">
        <v>27</v>
      </c>
      <c r="P1046" t="s">
        <v>31</v>
      </c>
      <c r="Q1046" s="8" t="str">
        <f t="shared" si="16"/>
        <v>Early Stage</v>
      </c>
    </row>
    <row r="1047" spans="1:17">
      <c r="A1047" t="s">
        <v>2164</v>
      </c>
      <c r="B1047" t="s">
        <v>2165</v>
      </c>
      <c r="C1047" t="s">
        <v>26</v>
      </c>
      <c r="D1047" t="s">
        <v>68</v>
      </c>
      <c r="E1047" t="s">
        <v>69</v>
      </c>
      <c r="F1047">
        <v>2017</v>
      </c>
      <c r="G1047" s="2">
        <v>44925</v>
      </c>
      <c r="H1047" t="s">
        <v>23</v>
      </c>
      <c r="I1047">
        <v>30848776</v>
      </c>
      <c r="J1047">
        <v>336899688</v>
      </c>
      <c r="K1047" t="s">
        <v>62</v>
      </c>
      <c r="L1047">
        <v>9</v>
      </c>
      <c r="M1047">
        <v>2854</v>
      </c>
      <c r="N1047">
        <v>49761065</v>
      </c>
      <c r="O1047">
        <v>29</v>
      </c>
      <c r="P1047" t="s">
        <v>37</v>
      </c>
      <c r="Q1047" s="8" t="str">
        <f t="shared" si="16"/>
        <v>Early Stage</v>
      </c>
    </row>
    <row r="1048" spans="1:17">
      <c r="A1048" t="s">
        <v>2166</v>
      </c>
      <c r="B1048" t="s">
        <v>2167</v>
      </c>
      <c r="C1048" t="s">
        <v>45</v>
      </c>
      <c r="D1048" t="s">
        <v>145</v>
      </c>
      <c r="E1048" t="s">
        <v>146</v>
      </c>
      <c r="F1048">
        <v>2011</v>
      </c>
      <c r="G1048" s="2">
        <v>46046</v>
      </c>
      <c r="H1048" t="s">
        <v>93</v>
      </c>
      <c r="I1048">
        <v>5267182</v>
      </c>
      <c r="J1048">
        <v>507110407</v>
      </c>
      <c r="K1048" t="s">
        <v>36</v>
      </c>
      <c r="L1048">
        <v>1</v>
      </c>
      <c r="M1048">
        <v>2165</v>
      </c>
      <c r="N1048">
        <v>13225828</v>
      </c>
      <c r="O1048">
        <v>33</v>
      </c>
      <c r="P1048" t="s">
        <v>42</v>
      </c>
      <c r="Q1048" s="8" t="str">
        <f t="shared" si="16"/>
        <v>Early Stage</v>
      </c>
    </row>
    <row r="1049" spans="1:17">
      <c r="A1049" t="s">
        <v>2168</v>
      </c>
      <c r="B1049" t="s">
        <v>2169</v>
      </c>
      <c r="C1049" t="s">
        <v>49</v>
      </c>
      <c r="D1049" t="s">
        <v>145</v>
      </c>
      <c r="E1049" t="s">
        <v>160</v>
      </c>
      <c r="F1049">
        <v>2018</v>
      </c>
      <c r="G1049" s="2">
        <v>45388</v>
      </c>
      <c r="H1049" t="s">
        <v>29</v>
      </c>
      <c r="I1049">
        <v>5049930</v>
      </c>
      <c r="J1049">
        <v>615093993</v>
      </c>
      <c r="K1049" t="s">
        <v>114</v>
      </c>
      <c r="L1049">
        <v>6</v>
      </c>
      <c r="M1049">
        <v>442</v>
      </c>
      <c r="N1049">
        <v>49186949</v>
      </c>
      <c r="O1049">
        <v>28</v>
      </c>
      <c r="P1049" t="s">
        <v>37</v>
      </c>
      <c r="Q1049" s="8" t="str">
        <f t="shared" si="16"/>
        <v>Early Stage</v>
      </c>
    </row>
    <row r="1050" spans="1:17">
      <c r="A1050" t="s">
        <v>2170</v>
      </c>
      <c r="B1050" t="s">
        <v>2171</v>
      </c>
      <c r="C1050" t="s">
        <v>67</v>
      </c>
      <c r="D1050" t="s">
        <v>133</v>
      </c>
      <c r="E1050" t="s">
        <v>185</v>
      </c>
      <c r="F1050">
        <v>2023</v>
      </c>
      <c r="G1050" s="2">
        <v>44291</v>
      </c>
      <c r="H1050" t="s">
        <v>50</v>
      </c>
      <c r="I1050">
        <v>40682283</v>
      </c>
      <c r="J1050">
        <v>650084575</v>
      </c>
      <c r="K1050" t="s">
        <v>30</v>
      </c>
      <c r="L1050">
        <v>13</v>
      </c>
      <c r="M1050">
        <v>626</v>
      </c>
      <c r="N1050">
        <v>54321290</v>
      </c>
      <c r="O1050">
        <v>24</v>
      </c>
      <c r="P1050" t="s">
        <v>42</v>
      </c>
      <c r="Q1050" s="8" t="str">
        <f t="shared" si="16"/>
        <v>Early Stage</v>
      </c>
    </row>
    <row r="1051" spans="1:17">
      <c r="A1051" t="s">
        <v>2172</v>
      </c>
      <c r="B1051" t="s">
        <v>2173</v>
      </c>
      <c r="C1051" t="s">
        <v>40</v>
      </c>
      <c r="D1051" t="s">
        <v>46</v>
      </c>
      <c r="E1051" t="s">
        <v>46</v>
      </c>
      <c r="F1051">
        <v>2017</v>
      </c>
      <c r="G1051" s="2">
        <v>45371</v>
      </c>
      <c r="H1051" t="s">
        <v>80</v>
      </c>
      <c r="I1051">
        <v>1301907</v>
      </c>
      <c r="J1051">
        <v>67364428</v>
      </c>
      <c r="K1051" t="s">
        <v>22</v>
      </c>
      <c r="L1051">
        <v>1</v>
      </c>
      <c r="M1051">
        <v>3095</v>
      </c>
      <c r="N1051">
        <v>15602894</v>
      </c>
      <c r="O1051">
        <v>37</v>
      </c>
      <c r="P1051" t="s">
        <v>23</v>
      </c>
      <c r="Q1051" s="8" t="str">
        <f t="shared" si="16"/>
        <v>Early Stage</v>
      </c>
    </row>
    <row r="1052" spans="1:17">
      <c r="A1052" t="s">
        <v>2174</v>
      </c>
      <c r="B1052" t="s">
        <v>2175</v>
      </c>
      <c r="C1052" t="s">
        <v>45</v>
      </c>
      <c r="D1052" t="s">
        <v>19</v>
      </c>
      <c r="E1052" t="s">
        <v>20</v>
      </c>
      <c r="F1052">
        <v>2018</v>
      </c>
      <c r="G1052" s="2">
        <v>44441</v>
      </c>
      <c r="H1052" t="s">
        <v>77</v>
      </c>
      <c r="I1052">
        <v>48469765</v>
      </c>
      <c r="J1052">
        <v>966462409</v>
      </c>
      <c r="K1052" t="s">
        <v>41</v>
      </c>
      <c r="L1052">
        <v>13</v>
      </c>
      <c r="M1052">
        <v>283</v>
      </c>
      <c r="N1052">
        <v>51765005</v>
      </c>
      <c r="O1052">
        <v>27</v>
      </c>
      <c r="P1052" t="s">
        <v>23</v>
      </c>
      <c r="Q1052" s="8" t="str">
        <f t="shared" si="16"/>
        <v>Near Unicorn</v>
      </c>
    </row>
    <row r="1053" spans="1:17">
      <c r="A1053" t="s">
        <v>2176</v>
      </c>
      <c r="B1053" t="s">
        <v>2177</v>
      </c>
      <c r="C1053" t="s">
        <v>96</v>
      </c>
      <c r="D1053" t="s">
        <v>46</v>
      </c>
      <c r="E1053" t="s">
        <v>46</v>
      </c>
      <c r="F1053">
        <v>2018</v>
      </c>
      <c r="G1053" s="2">
        <v>45880</v>
      </c>
      <c r="H1053" t="s">
        <v>80</v>
      </c>
      <c r="I1053">
        <v>18152536</v>
      </c>
      <c r="J1053">
        <v>913443056</v>
      </c>
      <c r="K1053" t="s">
        <v>36</v>
      </c>
      <c r="L1053">
        <v>5</v>
      </c>
      <c r="M1053">
        <v>4564</v>
      </c>
      <c r="N1053">
        <v>54377558</v>
      </c>
      <c r="O1053">
        <v>37</v>
      </c>
      <c r="P1053" t="s">
        <v>37</v>
      </c>
      <c r="Q1053" s="8" t="str">
        <f t="shared" si="16"/>
        <v>Near Unicorn</v>
      </c>
    </row>
    <row r="1054" spans="1:17">
      <c r="A1054" t="s">
        <v>2178</v>
      </c>
      <c r="B1054" t="s">
        <v>2179</v>
      </c>
      <c r="C1054" t="s">
        <v>49</v>
      </c>
      <c r="D1054" t="s">
        <v>46</v>
      </c>
      <c r="E1054" t="s">
        <v>46</v>
      </c>
      <c r="F1054">
        <v>2022</v>
      </c>
      <c r="G1054" s="2">
        <v>45380</v>
      </c>
      <c r="H1054" t="s">
        <v>21</v>
      </c>
      <c r="I1054">
        <v>34025483</v>
      </c>
      <c r="J1054">
        <v>657061473</v>
      </c>
      <c r="K1054" t="s">
        <v>149</v>
      </c>
      <c r="L1054">
        <v>5</v>
      </c>
      <c r="M1054">
        <v>1600</v>
      </c>
      <c r="N1054">
        <v>30875823</v>
      </c>
      <c r="O1054">
        <v>10</v>
      </c>
      <c r="P1054" t="s">
        <v>37</v>
      </c>
      <c r="Q1054" s="8" t="str">
        <f t="shared" si="16"/>
        <v>Early Stage</v>
      </c>
    </row>
    <row r="1055" spans="1:17">
      <c r="A1055" t="s">
        <v>2180</v>
      </c>
      <c r="B1055" t="s">
        <v>2181</v>
      </c>
      <c r="C1055" t="s">
        <v>45</v>
      </c>
      <c r="D1055" t="s">
        <v>88</v>
      </c>
      <c r="E1055" t="s">
        <v>163</v>
      </c>
      <c r="F1055">
        <v>2018</v>
      </c>
      <c r="G1055" s="2">
        <v>45304</v>
      </c>
      <c r="H1055" t="s">
        <v>23</v>
      </c>
      <c r="I1055">
        <v>20394525</v>
      </c>
      <c r="J1055">
        <v>444164429</v>
      </c>
      <c r="K1055" t="s">
        <v>62</v>
      </c>
      <c r="L1055">
        <v>14</v>
      </c>
      <c r="M1055">
        <v>1801</v>
      </c>
      <c r="N1055">
        <v>64442217</v>
      </c>
      <c r="O1055">
        <v>11</v>
      </c>
      <c r="P1055" t="s">
        <v>23</v>
      </c>
      <c r="Q1055" s="8" t="str">
        <f t="shared" si="16"/>
        <v>Early Stage</v>
      </c>
    </row>
    <row r="1056" spans="1:17">
      <c r="A1056" t="s">
        <v>2182</v>
      </c>
      <c r="B1056" t="s">
        <v>2183</v>
      </c>
      <c r="C1056" t="s">
        <v>53</v>
      </c>
      <c r="D1056" t="s">
        <v>133</v>
      </c>
      <c r="E1056" t="s">
        <v>137</v>
      </c>
      <c r="F1056">
        <v>2018</v>
      </c>
      <c r="G1056" s="2">
        <v>45653</v>
      </c>
      <c r="H1056" t="s">
        <v>21</v>
      </c>
      <c r="I1056">
        <v>7600802</v>
      </c>
      <c r="J1056">
        <v>53087047</v>
      </c>
      <c r="K1056" t="s">
        <v>149</v>
      </c>
      <c r="L1056">
        <v>8</v>
      </c>
      <c r="M1056">
        <v>942</v>
      </c>
      <c r="N1056">
        <v>21710044</v>
      </c>
      <c r="O1056">
        <v>29</v>
      </c>
      <c r="P1056" t="s">
        <v>42</v>
      </c>
      <c r="Q1056" s="8" t="str">
        <f t="shared" si="16"/>
        <v>Early Stage</v>
      </c>
    </row>
    <row r="1057" spans="1:17">
      <c r="A1057" t="s">
        <v>2184</v>
      </c>
      <c r="B1057" t="s">
        <v>2185</v>
      </c>
      <c r="C1057" t="s">
        <v>92</v>
      </c>
      <c r="D1057" t="s">
        <v>19</v>
      </c>
      <c r="E1057" t="s">
        <v>20</v>
      </c>
      <c r="F1057">
        <v>2015</v>
      </c>
      <c r="G1057" s="2">
        <v>45024</v>
      </c>
      <c r="H1057" t="s">
        <v>80</v>
      </c>
      <c r="I1057">
        <v>47484450</v>
      </c>
      <c r="J1057">
        <v>449176594</v>
      </c>
      <c r="K1057" t="s">
        <v>149</v>
      </c>
      <c r="L1057">
        <v>13</v>
      </c>
      <c r="M1057">
        <v>2376</v>
      </c>
      <c r="N1057">
        <v>99833247</v>
      </c>
      <c r="O1057">
        <v>32</v>
      </c>
      <c r="P1057" t="s">
        <v>31</v>
      </c>
      <c r="Q1057" s="8" t="str">
        <f t="shared" si="16"/>
        <v>Early Stage</v>
      </c>
    </row>
    <row r="1058" spans="1:17">
      <c r="A1058" t="s">
        <v>2186</v>
      </c>
      <c r="B1058" t="s">
        <v>2187</v>
      </c>
      <c r="C1058" t="s">
        <v>49</v>
      </c>
      <c r="D1058" t="s">
        <v>27</v>
      </c>
      <c r="E1058" t="s">
        <v>28</v>
      </c>
      <c r="F1058">
        <v>2017</v>
      </c>
      <c r="G1058" s="2">
        <v>45557</v>
      </c>
      <c r="H1058" t="s">
        <v>23</v>
      </c>
      <c r="I1058">
        <v>13564070</v>
      </c>
      <c r="J1058">
        <v>786865159</v>
      </c>
      <c r="K1058" t="s">
        <v>22</v>
      </c>
      <c r="L1058">
        <v>5</v>
      </c>
      <c r="M1058">
        <v>1631</v>
      </c>
      <c r="N1058">
        <v>28204945</v>
      </c>
      <c r="O1058">
        <v>2</v>
      </c>
      <c r="P1058" t="s">
        <v>42</v>
      </c>
      <c r="Q1058" s="8" t="str">
        <f t="shared" si="16"/>
        <v>Early Stage</v>
      </c>
    </row>
    <row r="1059" spans="1:17">
      <c r="A1059" t="s">
        <v>2188</v>
      </c>
      <c r="B1059" t="s">
        <v>2189</v>
      </c>
      <c r="C1059" t="s">
        <v>18</v>
      </c>
      <c r="D1059" t="s">
        <v>72</v>
      </c>
      <c r="E1059" t="s">
        <v>101</v>
      </c>
      <c r="F1059">
        <v>2013</v>
      </c>
      <c r="G1059" s="2">
        <v>45509</v>
      </c>
      <c r="H1059" t="s">
        <v>23</v>
      </c>
      <c r="I1059">
        <v>38734804</v>
      </c>
      <c r="J1059">
        <v>207951310</v>
      </c>
      <c r="K1059" t="s">
        <v>41</v>
      </c>
      <c r="L1059">
        <v>11</v>
      </c>
      <c r="M1059">
        <v>1790</v>
      </c>
      <c r="N1059">
        <v>14453923</v>
      </c>
      <c r="O1059">
        <v>15</v>
      </c>
      <c r="P1059" t="s">
        <v>42</v>
      </c>
      <c r="Q1059" s="8" t="str">
        <f t="shared" si="16"/>
        <v>Early Stage</v>
      </c>
    </row>
    <row r="1060" spans="1:17">
      <c r="A1060" t="s">
        <v>2190</v>
      </c>
      <c r="B1060" t="s">
        <v>2191</v>
      </c>
      <c r="C1060" t="s">
        <v>60</v>
      </c>
      <c r="D1060" t="s">
        <v>54</v>
      </c>
      <c r="E1060" t="s">
        <v>55</v>
      </c>
      <c r="F1060">
        <v>2012</v>
      </c>
      <c r="G1060" s="2">
        <v>44876</v>
      </c>
      <c r="H1060" t="s">
        <v>77</v>
      </c>
      <c r="I1060">
        <v>17995796</v>
      </c>
      <c r="J1060">
        <v>678587839</v>
      </c>
      <c r="K1060" t="s">
        <v>36</v>
      </c>
      <c r="L1060">
        <v>4</v>
      </c>
      <c r="M1060">
        <v>1207</v>
      </c>
      <c r="N1060">
        <v>95360052</v>
      </c>
      <c r="O1060">
        <v>35</v>
      </c>
      <c r="P1060" t="s">
        <v>37</v>
      </c>
      <c r="Q1060" s="8" t="str">
        <f t="shared" si="16"/>
        <v>Early Stage</v>
      </c>
    </row>
    <row r="1061" spans="1:17">
      <c r="A1061" t="s">
        <v>2192</v>
      </c>
      <c r="B1061" t="s">
        <v>2193</v>
      </c>
      <c r="C1061" t="s">
        <v>96</v>
      </c>
      <c r="D1061" t="s">
        <v>68</v>
      </c>
      <c r="E1061" t="s">
        <v>76</v>
      </c>
      <c r="F1061">
        <v>2015</v>
      </c>
      <c r="G1061" s="2">
        <v>45742</v>
      </c>
      <c r="H1061" t="s">
        <v>93</v>
      </c>
      <c r="I1061">
        <v>5063247</v>
      </c>
      <c r="J1061">
        <v>926226347</v>
      </c>
      <c r="K1061" t="s">
        <v>114</v>
      </c>
      <c r="L1061">
        <v>12</v>
      </c>
      <c r="M1061">
        <v>2645</v>
      </c>
      <c r="N1061">
        <v>2482996</v>
      </c>
      <c r="O1061">
        <v>17</v>
      </c>
      <c r="P1061" t="s">
        <v>37</v>
      </c>
      <c r="Q1061" s="8" t="str">
        <f t="shared" si="16"/>
        <v>Near Unicorn</v>
      </c>
    </row>
    <row r="1062" spans="1:17">
      <c r="A1062" t="s">
        <v>2194</v>
      </c>
      <c r="B1062" t="s">
        <v>2195</v>
      </c>
      <c r="C1062" t="s">
        <v>49</v>
      </c>
      <c r="D1062" t="s">
        <v>72</v>
      </c>
      <c r="E1062" t="s">
        <v>101</v>
      </c>
      <c r="F1062">
        <v>2022</v>
      </c>
      <c r="G1062" s="2">
        <v>44639</v>
      </c>
      <c r="H1062" t="s">
        <v>23</v>
      </c>
      <c r="I1062">
        <v>40897174</v>
      </c>
      <c r="J1062">
        <v>886572014</v>
      </c>
      <c r="K1062" t="s">
        <v>22</v>
      </c>
      <c r="L1062">
        <v>1</v>
      </c>
      <c r="M1062">
        <v>1929</v>
      </c>
      <c r="N1062">
        <v>5349762</v>
      </c>
      <c r="O1062">
        <v>16</v>
      </c>
      <c r="P1062" t="s">
        <v>37</v>
      </c>
      <c r="Q1062" s="8" t="str">
        <f t="shared" si="16"/>
        <v>Near Unicorn</v>
      </c>
    </row>
    <row r="1063" spans="1:17">
      <c r="A1063" t="s">
        <v>2196</v>
      </c>
      <c r="B1063" t="s">
        <v>2197</v>
      </c>
      <c r="C1063" t="s">
        <v>40</v>
      </c>
      <c r="D1063" t="s">
        <v>46</v>
      </c>
      <c r="E1063" t="s">
        <v>46</v>
      </c>
      <c r="F1063">
        <v>2024</v>
      </c>
      <c r="G1063" s="2">
        <v>46103</v>
      </c>
      <c r="H1063" t="s">
        <v>21</v>
      </c>
      <c r="I1063">
        <v>42759118</v>
      </c>
      <c r="J1063">
        <v>764771856</v>
      </c>
      <c r="K1063" t="s">
        <v>62</v>
      </c>
      <c r="L1063">
        <v>2</v>
      </c>
      <c r="M1063">
        <v>1283</v>
      </c>
      <c r="N1063">
        <v>86387781</v>
      </c>
      <c r="O1063">
        <v>2</v>
      </c>
      <c r="P1063" t="s">
        <v>42</v>
      </c>
      <c r="Q1063" s="8" t="str">
        <f t="shared" si="16"/>
        <v>Early Stage</v>
      </c>
    </row>
    <row r="1064" spans="1:17">
      <c r="A1064" t="s">
        <v>2198</v>
      </c>
      <c r="B1064" t="s">
        <v>2199</v>
      </c>
      <c r="C1064" t="s">
        <v>60</v>
      </c>
      <c r="D1064" t="s">
        <v>145</v>
      </c>
      <c r="E1064" t="s">
        <v>160</v>
      </c>
      <c r="F1064">
        <v>2022</v>
      </c>
      <c r="G1064" s="2">
        <v>44611</v>
      </c>
      <c r="H1064" t="s">
        <v>50</v>
      </c>
      <c r="I1064">
        <v>28846633</v>
      </c>
      <c r="J1064">
        <v>842157695</v>
      </c>
      <c r="K1064" t="s">
        <v>62</v>
      </c>
      <c r="L1064">
        <v>8</v>
      </c>
      <c r="M1064">
        <v>674</v>
      </c>
      <c r="N1064">
        <v>11681915</v>
      </c>
      <c r="O1064">
        <v>22</v>
      </c>
      <c r="P1064" t="s">
        <v>42</v>
      </c>
      <c r="Q1064" s="8" t="str">
        <f t="shared" si="16"/>
        <v>Near Unicorn</v>
      </c>
    </row>
    <row r="1065" spans="1:17">
      <c r="A1065" t="s">
        <v>2200</v>
      </c>
      <c r="B1065" t="s">
        <v>2201</v>
      </c>
      <c r="C1065" t="s">
        <v>53</v>
      </c>
      <c r="D1065" t="s">
        <v>27</v>
      </c>
      <c r="E1065" t="s">
        <v>83</v>
      </c>
      <c r="F1065">
        <v>2020</v>
      </c>
      <c r="G1065" s="2">
        <v>45855</v>
      </c>
      <c r="H1065" t="s">
        <v>93</v>
      </c>
      <c r="I1065">
        <v>12456727</v>
      </c>
      <c r="J1065">
        <v>352073095</v>
      </c>
      <c r="K1065" t="s">
        <v>149</v>
      </c>
      <c r="L1065">
        <v>7</v>
      </c>
      <c r="M1065">
        <v>3161</v>
      </c>
      <c r="N1065">
        <v>49017085</v>
      </c>
      <c r="O1065">
        <v>22</v>
      </c>
      <c r="P1065" t="s">
        <v>31</v>
      </c>
      <c r="Q1065" s="8" t="str">
        <f t="shared" si="16"/>
        <v>Early Stage</v>
      </c>
    </row>
    <row r="1066" spans="1:17">
      <c r="A1066" t="s">
        <v>2202</v>
      </c>
      <c r="B1066" t="s">
        <v>2203</v>
      </c>
      <c r="C1066" t="s">
        <v>53</v>
      </c>
      <c r="D1066" t="s">
        <v>133</v>
      </c>
      <c r="E1066" t="s">
        <v>137</v>
      </c>
      <c r="F1066">
        <v>2017</v>
      </c>
      <c r="G1066" s="2">
        <v>45088</v>
      </c>
      <c r="H1066" t="s">
        <v>29</v>
      </c>
      <c r="I1066">
        <v>39136933</v>
      </c>
      <c r="J1066">
        <v>696723102</v>
      </c>
      <c r="K1066" t="s">
        <v>62</v>
      </c>
      <c r="L1066">
        <v>8</v>
      </c>
      <c r="M1066">
        <v>22</v>
      </c>
      <c r="N1066">
        <v>49699832</v>
      </c>
      <c r="O1066">
        <v>39</v>
      </c>
      <c r="P1066" t="s">
        <v>23</v>
      </c>
      <c r="Q1066" s="8" t="str">
        <f t="shared" si="16"/>
        <v>Early Stage</v>
      </c>
    </row>
    <row r="1067" spans="1:17">
      <c r="A1067" t="s">
        <v>2204</v>
      </c>
      <c r="B1067" t="s">
        <v>2205</v>
      </c>
      <c r="C1067" t="s">
        <v>67</v>
      </c>
      <c r="D1067" t="s">
        <v>133</v>
      </c>
      <c r="E1067" t="s">
        <v>185</v>
      </c>
      <c r="F1067">
        <v>2024</v>
      </c>
      <c r="G1067" s="2">
        <v>46061</v>
      </c>
      <c r="H1067" t="s">
        <v>77</v>
      </c>
      <c r="I1067">
        <v>4585839</v>
      </c>
      <c r="J1067">
        <v>760582691</v>
      </c>
      <c r="K1067" t="s">
        <v>114</v>
      </c>
      <c r="L1067">
        <v>9</v>
      </c>
      <c r="M1067">
        <v>1146</v>
      </c>
      <c r="N1067">
        <v>83926938</v>
      </c>
      <c r="O1067">
        <v>18</v>
      </c>
      <c r="P1067" t="s">
        <v>42</v>
      </c>
      <c r="Q1067" s="8" t="str">
        <f t="shared" si="16"/>
        <v>Early Stage</v>
      </c>
    </row>
    <row r="1068" spans="1:17">
      <c r="A1068" t="s">
        <v>2206</v>
      </c>
      <c r="B1068" t="s">
        <v>2207</v>
      </c>
      <c r="C1068" t="s">
        <v>53</v>
      </c>
      <c r="D1068" t="s">
        <v>72</v>
      </c>
      <c r="E1068" t="s">
        <v>73</v>
      </c>
      <c r="F1068">
        <v>2015</v>
      </c>
      <c r="G1068" s="2">
        <v>45923</v>
      </c>
      <c r="H1068" t="s">
        <v>29</v>
      </c>
      <c r="I1068">
        <v>12341088</v>
      </c>
      <c r="J1068">
        <v>316576369</v>
      </c>
      <c r="K1068" t="s">
        <v>36</v>
      </c>
      <c r="L1068">
        <v>8</v>
      </c>
      <c r="M1068">
        <v>996</v>
      </c>
      <c r="N1068">
        <v>5576786</v>
      </c>
      <c r="O1068">
        <v>36</v>
      </c>
      <c r="P1068" t="s">
        <v>31</v>
      </c>
      <c r="Q1068" s="8" t="str">
        <f t="shared" si="16"/>
        <v>Early Stage</v>
      </c>
    </row>
    <row r="1069" spans="1:17">
      <c r="A1069" t="s">
        <v>2208</v>
      </c>
      <c r="B1069" t="s">
        <v>2209</v>
      </c>
      <c r="C1069" t="s">
        <v>26</v>
      </c>
      <c r="D1069" t="s">
        <v>27</v>
      </c>
      <c r="E1069" t="s">
        <v>202</v>
      </c>
      <c r="F1069">
        <v>2018</v>
      </c>
      <c r="G1069" s="2">
        <v>45718</v>
      </c>
      <c r="H1069" t="s">
        <v>80</v>
      </c>
      <c r="I1069">
        <v>23935640</v>
      </c>
      <c r="J1069">
        <v>700086095</v>
      </c>
      <c r="K1069" t="s">
        <v>114</v>
      </c>
      <c r="L1069">
        <v>12</v>
      </c>
      <c r="M1069">
        <v>1764</v>
      </c>
      <c r="N1069">
        <v>74989474</v>
      </c>
      <c r="O1069">
        <v>30</v>
      </c>
      <c r="P1069" t="s">
        <v>37</v>
      </c>
      <c r="Q1069" s="8" t="str">
        <f t="shared" si="16"/>
        <v>Early Stage</v>
      </c>
    </row>
    <row r="1070" spans="1:17">
      <c r="A1070" t="s">
        <v>2210</v>
      </c>
      <c r="B1070" t="s">
        <v>2211</v>
      </c>
      <c r="C1070" t="s">
        <v>67</v>
      </c>
      <c r="D1070" t="s">
        <v>68</v>
      </c>
      <c r="E1070" t="s">
        <v>69</v>
      </c>
      <c r="F1070">
        <v>2020</v>
      </c>
      <c r="G1070" s="2">
        <v>44508</v>
      </c>
      <c r="H1070" t="s">
        <v>23</v>
      </c>
      <c r="I1070">
        <v>8483160</v>
      </c>
      <c r="J1070">
        <v>924709283</v>
      </c>
      <c r="K1070" t="s">
        <v>36</v>
      </c>
      <c r="L1070">
        <v>3</v>
      </c>
      <c r="M1070">
        <v>88</v>
      </c>
      <c r="N1070">
        <v>66902254</v>
      </c>
      <c r="O1070">
        <v>10</v>
      </c>
      <c r="P1070" t="s">
        <v>31</v>
      </c>
      <c r="Q1070" s="8" t="str">
        <f t="shared" si="16"/>
        <v>Near Unicorn</v>
      </c>
    </row>
    <row r="1071" spans="1:17">
      <c r="A1071" t="s">
        <v>2212</v>
      </c>
      <c r="B1071" t="s">
        <v>2213</v>
      </c>
      <c r="C1071" t="s">
        <v>96</v>
      </c>
      <c r="D1071" t="s">
        <v>34</v>
      </c>
      <c r="E1071" t="s">
        <v>35</v>
      </c>
      <c r="F1071">
        <v>2020</v>
      </c>
      <c r="G1071" s="2">
        <v>44371</v>
      </c>
      <c r="H1071" t="s">
        <v>21</v>
      </c>
      <c r="I1071">
        <v>15735274</v>
      </c>
      <c r="J1071">
        <v>923612060</v>
      </c>
      <c r="K1071" t="s">
        <v>36</v>
      </c>
      <c r="L1071">
        <v>2</v>
      </c>
      <c r="M1071">
        <v>3975</v>
      </c>
      <c r="N1071">
        <v>34388013</v>
      </c>
      <c r="O1071">
        <v>6</v>
      </c>
      <c r="P1071" t="s">
        <v>37</v>
      </c>
      <c r="Q1071" s="8" t="str">
        <f t="shared" si="16"/>
        <v>Near Unicorn</v>
      </c>
    </row>
    <row r="1072" spans="1:17">
      <c r="A1072" t="s">
        <v>2214</v>
      </c>
      <c r="B1072" t="s">
        <v>2215</v>
      </c>
      <c r="C1072" t="s">
        <v>60</v>
      </c>
      <c r="D1072" t="s">
        <v>133</v>
      </c>
      <c r="E1072" t="s">
        <v>185</v>
      </c>
      <c r="F1072">
        <v>2021</v>
      </c>
      <c r="G1072" s="2">
        <v>44433</v>
      </c>
      <c r="H1072" t="s">
        <v>21</v>
      </c>
      <c r="I1072">
        <v>49003052</v>
      </c>
      <c r="J1072">
        <v>811138514</v>
      </c>
      <c r="K1072" t="s">
        <v>62</v>
      </c>
      <c r="L1072">
        <v>15</v>
      </c>
      <c r="M1072">
        <v>2852</v>
      </c>
      <c r="N1072">
        <v>85467661</v>
      </c>
      <c r="O1072">
        <v>7</v>
      </c>
      <c r="P1072" t="s">
        <v>42</v>
      </c>
      <c r="Q1072" s="8" t="str">
        <f t="shared" si="16"/>
        <v>Near Unicorn</v>
      </c>
    </row>
    <row r="1073" spans="1:17">
      <c r="A1073" t="s">
        <v>2216</v>
      </c>
      <c r="B1073" t="s">
        <v>2217</v>
      </c>
      <c r="C1073" t="s">
        <v>40</v>
      </c>
      <c r="D1073" t="s">
        <v>46</v>
      </c>
      <c r="E1073" t="s">
        <v>46</v>
      </c>
      <c r="F1073">
        <v>2024</v>
      </c>
      <c r="G1073" s="2">
        <v>45627</v>
      </c>
      <c r="H1073" t="s">
        <v>80</v>
      </c>
      <c r="I1073">
        <v>35223407</v>
      </c>
      <c r="J1073">
        <v>785580501</v>
      </c>
      <c r="K1073" t="s">
        <v>22</v>
      </c>
      <c r="L1073">
        <v>4</v>
      </c>
      <c r="M1073">
        <v>1163</v>
      </c>
      <c r="N1073">
        <v>64442633</v>
      </c>
      <c r="O1073">
        <v>32</v>
      </c>
      <c r="P1073" t="s">
        <v>23</v>
      </c>
      <c r="Q1073" s="8" t="str">
        <f t="shared" si="16"/>
        <v>Early Stage</v>
      </c>
    </row>
    <row r="1074" spans="1:17">
      <c r="A1074" t="s">
        <v>2218</v>
      </c>
      <c r="B1074" t="s">
        <v>2219</v>
      </c>
      <c r="C1074" t="s">
        <v>45</v>
      </c>
      <c r="D1074" t="s">
        <v>54</v>
      </c>
      <c r="E1074" t="s">
        <v>61</v>
      </c>
      <c r="F1074">
        <v>2011</v>
      </c>
      <c r="G1074" s="2">
        <v>44965</v>
      </c>
      <c r="H1074" t="s">
        <v>23</v>
      </c>
      <c r="I1074">
        <v>27744871</v>
      </c>
      <c r="J1074">
        <v>466531561</v>
      </c>
      <c r="K1074" t="s">
        <v>36</v>
      </c>
      <c r="L1074">
        <v>1</v>
      </c>
      <c r="M1074">
        <v>65</v>
      </c>
      <c r="N1074">
        <v>73388063</v>
      </c>
      <c r="O1074">
        <v>39</v>
      </c>
      <c r="P1074" t="s">
        <v>37</v>
      </c>
      <c r="Q1074" s="8" t="str">
        <f t="shared" si="16"/>
        <v>Early Stage</v>
      </c>
    </row>
    <row r="1075" spans="1:17">
      <c r="A1075" t="s">
        <v>2220</v>
      </c>
      <c r="B1075" t="s">
        <v>2221</v>
      </c>
      <c r="C1075" t="s">
        <v>67</v>
      </c>
      <c r="D1075" t="s">
        <v>54</v>
      </c>
      <c r="E1075" t="s">
        <v>61</v>
      </c>
      <c r="F1075">
        <v>2019</v>
      </c>
      <c r="G1075" s="2">
        <v>45900</v>
      </c>
      <c r="H1075" t="s">
        <v>77</v>
      </c>
      <c r="I1075">
        <v>46358265</v>
      </c>
      <c r="J1075">
        <v>499047025</v>
      </c>
      <c r="K1075" t="s">
        <v>36</v>
      </c>
      <c r="L1075">
        <v>7</v>
      </c>
      <c r="M1075">
        <v>3858</v>
      </c>
      <c r="N1075">
        <v>68179381</v>
      </c>
      <c r="O1075">
        <v>39</v>
      </c>
      <c r="P1075" t="s">
        <v>31</v>
      </c>
      <c r="Q1075" s="8" t="str">
        <f t="shared" si="16"/>
        <v>Early Stage</v>
      </c>
    </row>
    <row r="1076" spans="1:17">
      <c r="A1076" t="s">
        <v>2222</v>
      </c>
      <c r="B1076" t="s">
        <v>2223</v>
      </c>
      <c r="C1076" t="s">
        <v>96</v>
      </c>
      <c r="D1076" t="s">
        <v>88</v>
      </c>
      <c r="E1076" t="s">
        <v>89</v>
      </c>
      <c r="F1076">
        <v>2012</v>
      </c>
      <c r="G1076" s="2">
        <v>45172</v>
      </c>
      <c r="H1076" t="s">
        <v>77</v>
      </c>
      <c r="I1076">
        <v>2569511</v>
      </c>
      <c r="J1076">
        <v>807886763</v>
      </c>
      <c r="K1076" t="s">
        <v>114</v>
      </c>
      <c r="L1076">
        <v>8</v>
      </c>
      <c r="M1076">
        <v>1928</v>
      </c>
      <c r="N1076">
        <v>45426778</v>
      </c>
      <c r="O1076">
        <v>8</v>
      </c>
      <c r="P1076" t="s">
        <v>31</v>
      </c>
      <c r="Q1076" s="8" t="str">
        <f t="shared" si="16"/>
        <v>Near Unicorn</v>
      </c>
    </row>
    <row r="1077" spans="1:17">
      <c r="A1077" t="s">
        <v>2224</v>
      </c>
      <c r="B1077" t="s">
        <v>2225</v>
      </c>
      <c r="C1077" t="s">
        <v>60</v>
      </c>
      <c r="D1077" t="s">
        <v>54</v>
      </c>
      <c r="E1077" t="s">
        <v>61</v>
      </c>
      <c r="F1077">
        <v>2012</v>
      </c>
      <c r="G1077" s="2">
        <v>45747</v>
      </c>
      <c r="H1077" t="s">
        <v>29</v>
      </c>
      <c r="I1077">
        <v>42577546</v>
      </c>
      <c r="J1077">
        <v>298176363</v>
      </c>
      <c r="K1077" t="s">
        <v>36</v>
      </c>
      <c r="L1077">
        <v>3</v>
      </c>
      <c r="M1077">
        <v>3925</v>
      </c>
      <c r="N1077">
        <v>22627022</v>
      </c>
      <c r="O1077">
        <v>4</v>
      </c>
      <c r="P1077" t="s">
        <v>37</v>
      </c>
      <c r="Q1077" s="8" t="str">
        <f t="shared" si="16"/>
        <v>Early Stage</v>
      </c>
    </row>
    <row r="1078" spans="1:17">
      <c r="A1078" t="s">
        <v>2226</v>
      </c>
      <c r="B1078" t="s">
        <v>2227</v>
      </c>
      <c r="C1078" t="s">
        <v>53</v>
      </c>
      <c r="D1078" t="s">
        <v>133</v>
      </c>
      <c r="E1078" t="s">
        <v>185</v>
      </c>
      <c r="F1078">
        <v>2019</v>
      </c>
      <c r="G1078" s="2">
        <v>45191</v>
      </c>
      <c r="H1078" t="s">
        <v>77</v>
      </c>
      <c r="I1078">
        <v>19128388</v>
      </c>
      <c r="J1078">
        <v>134874340</v>
      </c>
      <c r="K1078" t="s">
        <v>149</v>
      </c>
      <c r="L1078">
        <v>9</v>
      </c>
      <c r="M1078">
        <v>4835</v>
      </c>
      <c r="N1078">
        <v>1223448</v>
      </c>
      <c r="O1078">
        <v>11</v>
      </c>
      <c r="P1078" t="s">
        <v>42</v>
      </c>
      <c r="Q1078" s="8" t="str">
        <f t="shared" si="16"/>
        <v>Early Stage</v>
      </c>
    </row>
    <row r="1079" spans="1:17">
      <c r="A1079" t="s">
        <v>2228</v>
      </c>
      <c r="B1079" t="s">
        <v>2229</v>
      </c>
      <c r="C1079" t="s">
        <v>18</v>
      </c>
      <c r="D1079" t="s">
        <v>72</v>
      </c>
      <c r="E1079" t="s">
        <v>73</v>
      </c>
      <c r="F1079">
        <v>2018</v>
      </c>
      <c r="G1079" s="2">
        <v>44415</v>
      </c>
      <c r="H1079" t="s">
        <v>77</v>
      </c>
      <c r="I1079">
        <v>42333047</v>
      </c>
      <c r="J1079">
        <v>731390255</v>
      </c>
      <c r="K1079" t="s">
        <v>140</v>
      </c>
      <c r="L1079">
        <v>4</v>
      </c>
      <c r="M1079">
        <v>1766</v>
      </c>
      <c r="N1079">
        <v>43453786</v>
      </c>
      <c r="O1079">
        <v>24</v>
      </c>
      <c r="P1079" t="s">
        <v>37</v>
      </c>
      <c r="Q1079" s="8" t="str">
        <f t="shared" si="16"/>
        <v>Early Stage</v>
      </c>
    </row>
    <row r="1080" spans="1:17">
      <c r="A1080" t="s">
        <v>2230</v>
      </c>
      <c r="B1080" t="s">
        <v>2231</v>
      </c>
      <c r="C1080" t="s">
        <v>53</v>
      </c>
      <c r="D1080" t="s">
        <v>145</v>
      </c>
      <c r="E1080" t="s">
        <v>160</v>
      </c>
      <c r="F1080">
        <v>2014</v>
      </c>
      <c r="G1080" s="2">
        <v>45520</v>
      </c>
      <c r="H1080" t="s">
        <v>93</v>
      </c>
      <c r="I1080">
        <v>19460476</v>
      </c>
      <c r="J1080">
        <v>333851882</v>
      </c>
      <c r="K1080" t="s">
        <v>36</v>
      </c>
      <c r="L1080">
        <v>8</v>
      </c>
      <c r="M1080">
        <v>362</v>
      </c>
      <c r="N1080">
        <v>5175561</v>
      </c>
      <c r="O1080">
        <v>33</v>
      </c>
      <c r="P1080" t="s">
        <v>23</v>
      </c>
      <c r="Q1080" s="8" t="str">
        <f t="shared" si="16"/>
        <v>Early Stage</v>
      </c>
    </row>
    <row r="1081" spans="1:17">
      <c r="A1081" t="s">
        <v>2232</v>
      </c>
      <c r="B1081" t="s">
        <v>2233</v>
      </c>
      <c r="C1081" t="s">
        <v>67</v>
      </c>
      <c r="D1081" t="s">
        <v>46</v>
      </c>
      <c r="E1081" t="s">
        <v>46</v>
      </c>
      <c r="F1081">
        <v>2019</v>
      </c>
      <c r="G1081" s="2">
        <v>44237</v>
      </c>
      <c r="H1081" t="s">
        <v>21</v>
      </c>
      <c r="I1081">
        <v>9688840</v>
      </c>
      <c r="J1081">
        <v>618491465</v>
      </c>
      <c r="K1081" t="s">
        <v>30</v>
      </c>
      <c r="L1081">
        <v>2</v>
      </c>
      <c r="M1081">
        <v>4452</v>
      </c>
      <c r="N1081">
        <v>34601351</v>
      </c>
      <c r="O1081">
        <v>7</v>
      </c>
      <c r="P1081" t="s">
        <v>42</v>
      </c>
      <c r="Q1081" s="8" t="str">
        <f t="shared" si="16"/>
        <v>Early Stage</v>
      </c>
    </row>
    <row r="1082" spans="1:17">
      <c r="A1082" t="s">
        <v>2234</v>
      </c>
      <c r="B1082" t="s">
        <v>2235</v>
      </c>
      <c r="C1082" t="s">
        <v>67</v>
      </c>
      <c r="D1082" t="s">
        <v>54</v>
      </c>
      <c r="E1082" t="s">
        <v>61</v>
      </c>
      <c r="F1082">
        <v>2013</v>
      </c>
      <c r="G1082" s="2">
        <v>45648</v>
      </c>
      <c r="H1082" t="s">
        <v>93</v>
      </c>
      <c r="I1082">
        <v>44590447</v>
      </c>
      <c r="J1082">
        <v>873565986</v>
      </c>
      <c r="K1082" t="s">
        <v>22</v>
      </c>
      <c r="L1082">
        <v>9</v>
      </c>
      <c r="M1082">
        <v>1482</v>
      </c>
      <c r="N1082">
        <v>50294502</v>
      </c>
      <c r="O1082">
        <v>27</v>
      </c>
      <c r="P1082" t="s">
        <v>23</v>
      </c>
      <c r="Q1082" s="8" t="str">
        <f t="shared" si="16"/>
        <v>Near Unicorn</v>
      </c>
    </row>
    <row r="1083" spans="1:17">
      <c r="A1083" t="s">
        <v>2236</v>
      </c>
      <c r="B1083" t="s">
        <v>2237</v>
      </c>
      <c r="C1083" t="s">
        <v>53</v>
      </c>
      <c r="D1083" t="s">
        <v>19</v>
      </c>
      <c r="E1083" t="s">
        <v>20</v>
      </c>
      <c r="F1083">
        <v>2013</v>
      </c>
      <c r="G1083" s="2">
        <v>45993</v>
      </c>
      <c r="H1083" t="s">
        <v>23</v>
      </c>
      <c r="I1083">
        <v>18522709</v>
      </c>
      <c r="J1083">
        <v>152898180</v>
      </c>
      <c r="K1083" t="s">
        <v>22</v>
      </c>
      <c r="L1083">
        <v>15</v>
      </c>
      <c r="M1083">
        <v>2561</v>
      </c>
      <c r="N1083">
        <v>54057733</v>
      </c>
      <c r="O1083">
        <v>34</v>
      </c>
      <c r="P1083" t="s">
        <v>37</v>
      </c>
      <c r="Q1083" s="8" t="str">
        <f t="shared" si="16"/>
        <v>Early Stage</v>
      </c>
    </row>
    <row r="1084" spans="1:17">
      <c r="A1084" t="s">
        <v>2238</v>
      </c>
      <c r="B1084" t="s">
        <v>2239</v>
      </c>
      <c r="C1084" t="s">
        <v>26</v>
      </c>
      <c r="D1084" t="s">
        <v>88</v>
      </c>
      <c r="E1084" t="s">
        <v>163</v>
      </c>
      <c r="F1084">
        <v>2015</v>
      </c>
      <c r="G1084" s="2">
        <v>45231</v>
      </c>
      <c r="H1084" t="s">
        <v>80</v>
      </c>
      <c r="I1084">
        <v>25421441</v>
      </c>
      <c r="J1084">
        <v>263831030</v>
      </c>
      <c r="K1084" t="s">
        <v>41</v>
      </c>
      <c r="L1084">
        <v>15</v>
      </c>
      <c r="M1084">
        <v>2479</v>
      </c>
      <c r="N1084">
        <v>55504999</v>
      </c>
      <c r="O1084">
        <v>21</v>
      </c>
      <c r="P1084" t="s">
        <v>23</v>
      </c>
      <c r="Q1084" s="8" t="str">
        <f t="shared" si="16"/>
        <v>Early Stage</v>
      </c>
    </row>
    <row r="1085" spans="1:17">
      <c r="A1085" t="s">
        <v>2240</v>
      </c>
      <c r="B1085" t="s">
        <v>2241</v>
      </c>
      <c r="C1085" t="s">
        <v>45</v>
      </c>
      <c r="D1085" t="s">
        <v>54</v>
      </c>
      <c r="E1085" t="s">
        <v>55</v>
      </c>
      <c r="F1085">
        <v>2023</v>
      </c>
      <c r="G1085" s="2">
        <v>46178</v>
      </c>
      <c r="H1085" t="s">
        <v>80</v>
      </c>
      <c r="I1085">
        <v>33290982</v>
      </c>
      <c r="J1085">
        <v>369956216</v>
      </c>
      <c r="K1085" t="s">
        <v>30</v>
      </c>
      <c r="L1085">
        <v>8</v>
      </c>
      <c r="M1085">
        <v>2606</v>
      </c>
      <c r="N1085">
        <v>34457125</v>
      </c>
      <c r="O1085">
        <v>39</v>
      </c>
      <c r="P1085" t="s">
        <v>42</v>
      </c>
      <c r="Q1085" s="8" t="str">
        <f t="shared" si="16"/>
        <v>Early Stage</v>
      </c>
    </row>
    <row r="1086" spans="1:17">
      <c r="A1086" t="s">
        <v>2242</v>
      </c>
      <c r="B1086" t="s">
        <v>2243</v>
      </c>
      <c r="C1086" t="s">
        <v>53</v>
      </c>
      <c r="D1086" t="s">
        <v>68</v>
      </c>
      <c r="E1086" t="s">
        <v>76</v>
      </c>
      <c r="F1086">
        <v>2021</v>
      </c>
      <c r="G1086" s="2">
        <v>44853</v>
      </c>
      <c r="H1086" t="s">
        <v>80</v>
      </c>
      <c r="I1086">
        <v>21660880</v>
      </c>
      <c r="J1086">
        <v>69192229</v>
      </c>
      <c r="K1086" t="s">
        <v>149</v>
      </c>
      <c r="L1086">
        <v>10</v>
      </c>
      <c r="M1086">
        <v>1181</v>
      </c>
      <c r="N1086">
        <v>58925122</v>
      </c>
      <c r="O1086">
        <v>17</v>
      </c>
      <c r="P1086" t="s">
        <v>31</v>
      </c>
      <c r="Q1086" s="8" t="str">
        <f t="shared" si="16"/>
        <v>Early Stage</v>
      </c>
    </row>
    <row r="1087" spans="1:17">
      <c r="A1087" t="s">
        <v>2244</v>
      </c>
      <c r="B1087" t="s">
        <v>2245</v>
      </c>
      <c r="C1087" t="s">
        <v>53</v>
      </c>
      <c r="D1087" t="s">
        <v>27</v>
      </c>
      <c r="E1087" t="s">
        <v>28</v>
      </c>
      <c r="F1087">
        <v>2015</v>
      </c>
      <c r="G1087" s="2">
        <v>44444</v>
      </c>
      <c r="H1087" t="s">
        <v>29</v>
      </c>
      <c r="I1087">
        <v>39052287</v>
      </c>
      <c r="J1087">
        <v>343738049</v>
      </c>
      <c r="K1087" t="s">
        <v>30</v>
      </c>
      <c r="L1087">
        <v>14</v>
      </c>
      <c r="M1087">
        <v>2633</v>
      </c>
      <c r="N1087">
        <v>79463497</v>
      </c>
      <c r="O1087">
        <v>31</v>
      </c>
      <c r="P1087" t="s">
        <v>37</v>
      </c>
      <c r="Q1087" s="8" t="str">
        <f t="shared" si="16"/>
        <v>Early Stage</v>
      </c>
    </row>
    <row r="1088" spans="1:17">
      <c r="A1088" t="s">
        <v>2246</v>
      </c>
      <c r="B1088" t="s">
        <v>2247</v>
      </c>
      <c r="C1088" t="s">
        <v>49</v>
      </c>
      <c r="D1088" t="s">
        <v>54</v>
      </c>
      <c r="E1088" t="s">
        <v>61</v>
      </c>
      <c r="F1088">
        <v>2014</v>
      </c>
      <c r="G1088" s="2">
        <v>45604</v>
      </c>
      <c r="H1088" t="s">
        <v>23</v>
      </c>
      <c r="I1088">
        <v>17089152</v>
      </c>
      <c r="J1088">
        <v>64344471</v>
      </c>
      <c r="K1088" t="s">
        <v>140</v>
      </c>
      <c r="L1088">
        <v>7</v>
      </c>
      <c r="M1088">
        <v>4343</v>
      </c>
      <c r="N1088">
        <v>76995331</v>
      </c>
      <c r="O1088">
        <v>25</v>
      </c>
      <c r="P1088" t="s">
        <v>31</v>
      </c>
      <c r="Q1088" s="8" t="str">
        <f t="shared" si="16"/>
        <v>Early Stage</v>
      </c>
    </row>
    <row r="1089" spans="1:17">
      <c r="A1089" t="s">
        <v>2248</v>
      </c>
      <c r="B1089" t="s">
        <v>2249</v>
      </c>
      <c r="C1089" t="s">
        <v>96</v>
      </c>
      <c r="D1089" t="s">
        <v>88</v>
      </c>
      <c r="E1089" t="s">
        <v>89</v>
      </c>
      <c r="F1089">
        <v>2019</v>
      </c>
      <c r="G1089" s="2">
        <v>45233</v>
      </c>
      <c r="H1089" t="s">
        <v>80</v>
      </c>
      <c r="I1089">
        <v>43782461</v>
      </c>
      <c r="J1089">
        <v>493440410</v>
      </c>
      <c r="K1089" t="s">
        <v>149</v>
      </c>
      <c r="L1089">
        <v>4</v>
      </c>
      <c r="M1089">
        <v>3985</v>
      </c>
      <c r="N1089">
        <v>40408511</v>
      </c>
      <c r="O1089">
        <v>16</v>
      </c>
      <c r="P1089" t="s">
        <v>31</v>
      </c>
      <c r="Q1089" s="8" t="str">
        <f t="shared" si="16"/>
        <v>Early Stage</v>
      </c>
    </row>
    <row r="1090" spans="1:17">
      <c r="A1090" t="s">
        <v>2250</v>
      </c>
      <c r="B1090" t="s">
        <v>2251</v>
      </c>
      <c r="C1090" t="s">
        <v>67</v>
      </c>
      <c r="D1090" t="s">
        <v>54</v>
      </c>
      <c r="E1090" t="s">
        <v>61</v>
      </c>
      <c r="F1090">
        <v>2013</v>
      </c>
      <c r="G1090" s="2">
        <v>45464</v>
      </c>
      <c r="H1090" t="s">
        <v>23</v>
      </c>
      <c r="I1090">
        <v>49167112</v>
      </c>
      <c r="J1090">
        <v>457243074</v>
      </c>
      <c r="K1090" t="s">
        <v>62</v>
      </c>
      <c r="L1090">
        <v>6</v>
      </c>
      <c r="M1090">
        <v>3066</v>
      </c>
      <c r="N1090">
        <v>73173722</v>
      </c>
      <c r="O1090">
        <v>33</v>
      </c>
      <c r="P1090" t="s">
        <v>23</v>
      </c>
      <c r="Q1090" s="8" t="str">
        <f t="shared" si="16"/>
        <v>Early Stage</v>
      </c>
    </row>
    <row r="1091" spans="1:17">
      <c r="A1091" t="s">
        <v>2252</v>
      </c>
      <c r="B1091" t="s">
        <v>2253</v>
      </c>
      <c r="C1091" t="s">
        <v>45</v>
      </c>
      <c r="D1091" t="s">
        <v>68</v>
      </c>
      <c r="E1091" t="s">
        <v>69</v>
      </c>
      <c r="F1091">
        <v>2017</v>
      </c>
      <c r="G1091" s="2">
        <v>46069</v>
      </c>
      <c r="H1091" t="s">
        <v>50</v>
      </c>
      <c r="I1091">
        <v>46540607</v>
      </c>
      <c r="J1091">
        <v>62920821</v>
      </c>
      <c r="K1091" t="s">
        <v>114</v>
      </c>
      <c r="L1091">
        <v>1</v>
      </c>
      <c r="M1091">
        <v>2217</v>
      </c>
      <c r="N1091">
        <v>55926566</v>
      </c>
      <c r="O1091">
        <v>13</v>
      </c>
      <c r="P1091" t="s">
        <v>37</v>
      </c>
      <c r="Q1091" s="8" t="str">
        <f t="shared" ref="Q1091:Q1154" si="17">IF(J1091&gt;=800000000,"Near Unicorn","Early Stage")</f>
        <v>Early Stage</v>
      </c>
    </row>
    <row r="1092" spans="1:17">
      <c r="A1092" t="s">
        <v>2254</v>
      </c>
      <c r="B1092" t="s">
        <v>2255</v>
      </c>
      <c r="C1092" t="s">
        <v>96</v>
      </c>
      <c r="D1092" t="s">
        <v>54</v>
      </c>
      <c r="E1092" t="s">
        <v>55</v>
      </c>
      <c r="F1092">
        <v>2024</v>
      </c>
      <c r="G1092" s="2">
        <v>45523</v>
      </c>
      <c r="H1092" t="s">
        <v>23</v>
      </c>
      <c r="I1092">
        <v>15938500</v>
      </c>
      <c r="J1092">
        <v>86683611</v>
      </c>
      <c r="K1092" t="s">
        <v>30</v>
      </c>
      <c r="L1092">
        <v>2</v>
      </c>
      <c r="M1092">
        <v>4118</v>
      </c>
      <c r="N1092">
        <v>52278007</v>
      </c>
      <c r="O1092">
        <v>32</v>
      </c>
      <c r="P1092" t="s">
        <v>23</v>
      </c>
      <c r="Q1092" s="8" t="str">
        <f t="shared" si="17"/>
        <v>Early Stage</v>
      </c>
    </row>
    <row r="1093" spans="1:17">
      <c r="A1093" t="s">
        <v>2256</v>
      </c>
      <c r="B1093" t="s">
        <v>2257</v>
      </c>
      <c r="C1093" t="s">
        <v>53</v>
      </c>
      <c r="D1093" t="s">
        <v>19</v>
      </c>
      <c r="E1093" t="s">
        <v>20</v>
      </c>
      <c r="F1093">
        <v>2011</v>
      </c>
      <c r="G1093" s="2">
        <v>45474</v>
      </c>
      <c r="H1093" t="s">
        <v>21</v>
      </c>
      <c r="I1093">
        <v>15565077</v>
      </c>
      <c r="J1093">
        <v>865158402</v>
      </c>
      <c r="K1093" t="s">
        <v>149</v>
      </c>
      <c r="L1093">
        <v>15</v>
      </c>
      <c r="M1093">
        <v>1164</v>
      </c>
      <c r="N1093">
        <v>28117391</v>
      </c>
      <c r="O1093">
        <v>28</v>
      </c>
      <c r="P1093" t="s">
        <v>31</v>
      </c>
      <c r="Q1093" s="8" t="str">
        <f t="shared" si="17"/>
        <v>Near Unicorn</v>
      </c>
    </row>
    <row r="1094" spans="1:17">
      <c r="A1094" t="s">
        <v>2258</v>
      </c>
      <c r="B1094" t="s">
        <v>2259</v>
      </c>
      <c r="C1094" t="s">
        <v>67</v>
      </c>
      <c r="D1094" t="s">
        <v>54</v>
      </c>
      <c r="E1094" t="s">
        <v>61</v>
      </c>
      <c r="F1094">
        <v>2019</v>
      </c>
      <c r="G1094" s="2">
        <v>45111</v>
      </c>
      <c r="H1094" t="s">
        <v>93</v>
      </c>
      <c r="I1094">
        <v>32299224</v>
      </c>
      <c r="J1094">
        <v>83159529</v>
      </c>
      <c r="K1094" t="s">
        <v>22</v>
      </c>
      <c r="L1094">
        <v>9</v>
      </c>
      <c r="M1094">
        <v>699</v>
      </c>
      <c r="N1094">
        <v>14157805</v>
      </c>
      <c r="O1094">
        <v>21</v>
      </c>
      <c r="P1094" t="s">
        <v>31</v>
      </c>
      <c r="Q1094" s="8" t="str">
        <f t="shared" si="17"/>
        <v>Early Stage</v>
      </c>
    </row>
    <row r="1095" spans="1:17">
      <c r="A1095" t="s">
        <v>2260</v>
      </c>
      <c r="B1095" t="s">
        <v>2261</v>
      </c>
      <c r="C1095" t="s">
        <v>60</v>
      </c>
      <c r="D1095" t="s">
        <v>68</v>
      </c>
      <c r="E1095" t="s">
        <v>76</v>
      </c>
      <c r="F1095">
        <v>2019</v>
      </c>
      <c r="G1095" s="2">
        <v>45789</v>
      </c>
      <c r="H1095" t="s">
        <v>29</v>
      </c>
      <c r="I1095">
        <v>42519502</v>
      </c>
      <c r="J1095">
        <v>309193745</v>
      </c>
      <c r="K1095" t="s">
        <v>140</v>
      </c>
      <c r="L1095">
        <v>11</v>
      </c>
      <c r="M1095">
        <v>2820</v>
      </c>
      <c r="N1095">
        <v>60178352</v>
      </c>
      <c r="O1095">
        <v>37</v>
      </c>
      <c r="P1095" t="s">
        <v>23</v>
      </c>
      <c r="Q1095" s="8" t="str">
        <f t="shared" si="17"/>
        <v>Early Stage</v>
      </c>
    </row>
    <row r="1096" spans="1:17">
      <c r="A1096" t="s">
        <v>2262</v>
      </c>
      <c r="B1096" t="s">
        <v>2263</v>
      </c>
      <c r="C1096" t="s">
        <v>92</v>
      </c>
      <c r="D1096" t="s">
        <v>19</v>
      </c>
      <c r="E1096" t="s">
        <v>20</v>
      </c>
      <c r="F1096">
        <v>2012</v>
      </c>
      <c r="G1096" s="2">
        <v>46024</v>
      </c>
      <c r="H1096" t="s">
        <v>23</v>
      </c>
      <c r="I1096">
        <v>38257001</v>
      </c>
      <c r="J1096">
        <v>345674962</v>
      </c>
      <c r="K1096" t="s">
        <v>41</v>
      </c>
      <c r="L1096">
        <v>6</v>
      </c>
      <c r="M1096">
        <v>2544</v>
      </c>
      <c r="N1096">
        <v>49220325</v>
      </c>
      <c r="O1096">
        <v>27</v>
      </c>
      <c r="P1096" t="s">
        <v>37</v>
      </c>
      <c r="Q1096" s="8" t="str">
        <f t="shared" si="17"/>
        <v>Early Stage</v>
      </c>
    </row>
    <row r="1097" spans="1:17">
      <c r="A1097" t="s">
        <v>2264</v>
      </c>
      <c r="B1097" t="s">
        <v>2265</v>
      </c>
      <c r="C1097" t="s">
        <v>26</v>
      </c>
      <c r="D1097" t="s">
        <v>68</v>
      </c>
      <c r="E1097" t="s">
        <v>76</v>
      </c>
      <c r="F1097">
        <v>2010</v>
      </c>
      <c r="G1097" s="2">
        <v>45725</v>
      </c>
      <c r="H1097" t="s">
        <v>21</v>
      </c>
      <c r="I1097">
        <v>7275976</v>
      </c>
      <c r="J1097">
        <v>452283407</v>
      </c>
      <c r="K1097" t="s">
        <v>30</v>
      </c>
      <c r="L1097">
        <v>5</v>
      </c>
      <c r="M1097">
        <v>4080</v>
      </c>
      <c r="N1097">
        <v>38898031</v>
      </c>
      <c r="O1097">
        <v>13</v>
      </c>
      <c r="P1097" t="s">
        <v>23</v>
      </c>
      <c r="Q1097" s="8" t="str">
        <f t="shared" si="17"/>
        <v>Early Stage</v>
      </c>
    </row>
    <row r="1098" spans="1:17">
      <c r="A1098" t="s">
        <v>2266</v>
      </c>
      <c r="B1098" t="s">
        <v>2267</v>
      </c>
      <c r="C1098" t="s">
        <v>53</v>
      </c>
      <c r="D1098" t="s">
        <v>54</v>
      </c>
      <c r="E1098" t="s">
        <v>61</v>
      </c>
      <c r="F1098">
        <v>2023</v>
      </c>
      <c r="G1098" s="2">
        <v>45705</v>
      </c>
      <c r="H1098" t="s">
        <v>21</v>
      </c>
      <c r="I1098">
        <v>43319964</v>
      </c>
      <c r="J1098">
        <v>187026800</v>
      </c>
      <c r="K1098" t="s">
        <v>140</v>
      </c>
      <c r="L1098">
        <v>12</v>
      </c>
      <c r="M1098">
        <v>3716</v>
      </c>
      <c r="N1098">
        <v>2026374</v>
      </c>
      <c r="O1098">
        <v>9</v>
      </c>
      <c r="P1098" t="s">
        <v>37</v>
      </c>
      <c r="Q1098" s="8" t="str">
        <f t="shared" si="17"/>
        <v>Early Stage</v>
      </c>
    </row>
    <row r="1099" spans="1:17">
      <c r="A1099" t="s">
        <v>2268</v>
      </c>
      <c r="B1099" t="s">
        <v>2269</v>
      </c>
      <c r="C1099" t="s">
        <v>53</v>
      </c>
      <c r="D1099" t="s">
        <v>72</v>
      </c>
      <c r="E1099" t="s">
        <v>101</v>
      </c>
      <c r="F1099">
        <v>2021</v>
      </c>
      <c r="G1099" s="2">
        <v>45361</v>
      </c>
      <c r="H1099" t="s">
        <v>77</v>
      </c>
      <c r="I1099">
        <v>38359277</v>
      </c>
      <c r="J1099">
        <v>340263127</v>
      </c>
      <c r="K1099" t="s">
        <v>41</v>
      </c>
      <c r="L1099">
        <v>10</v>
      </c>
      <c r="M1099">
        <v>1913</v>
      </c>
      <c r="N1099">
        <v>49095093</v>
      </c>
      <c r="O1099">
        <v>28</v>
      </c>
      <c r="P1099" t="s">
        <v>23</v>
      </c>
      <c r="Q1099" s="8" t="str">
        <f t="shared" si="17"/>
        <v>Early Stage</v>
      </c>
    </row>
    <row r="1100" spans="1:17">
      <c r="A1100" t="s">
        <v>2270</v>
      </c>
      <c r="B1100" t="s">
        <v>2271</v>
      </c>
      <c r="C1100" t="s">
        <v>92</v>
      </c>
      <c r="D1100" t="s">
        <v>145</v>
      </c>
      <c r="E1100" t="s">
        <v>160</v>
      </c>
      <c r="F1100">
        <v>2021</v>
      </c>
      <c r="G1100" s="2">
        <v>46116</v>
      </c>
      <c r="H1100" t="s">
        <v>23</v>
      </c>
      <c r="I1100">
        <v>22350275</v>
      </c>
      <c r="J1100">
        <v>409285816</v>
      </c>
      <c r="K1100" t="s">
        <v>140</v>
      </c>
      <c r="L1100">
        <v>2</v>
      </c>
      <c r="M1100">
        <v>4440</v>
      </c>
      <c r="N1100">
        <v>77459700</v>
      </c>
      <c r="O1100">
        <v>19</v>
      </c>
      <c r="P1100" t="s">
        <v>23</v>
      </c>
      <c r="Q1100" s="8" t="str">
        <f t="shared" si="17"/>
        <v>Early Stage</v>
      </c>
    </row>
    <row r="1101" spans="1:17">
      <c r="A1101" t="s">
        <v>2272</v>
      </c>
      <c r="B1101" t="s">
        <v>2273</v>
      </c>
      <c r="C1101" t="s">
        <v>53</v>
      </c>
      <c r="D1101" t="s">
        <v>133</v>
      </c>
      <c r="E1101" t="s">
        <v>137</v>
      </c>
      <c r="F1101">
        <v>2010</v>
      </c>
      <c r="G1101" s="2">
        <v>44907</v>
      </c>
      <c r="H1101" t="s">
        <v>29</v>
      </c>
      <c r="I1101">
        <v>45238382</v>
      </c>
      <c r="J1101">
        <v>205095035</v>
      </c>
      <c r="K1101" t="s">
        <v>41</v>
      </c>
      <c r="L1101">
        <v>13</v>
      </c>
      <c r="M1101">
        <v>2588</v>
      </c>
      <c r="N1101">
        <v>10879988</v>
      </c>
      <c r="O1101">
        <v>26</v>
      </c>
      <c r="P1101" t="s">
        <v>37</v>
      </c>
      <c r="Q1101" s="8" t="str">
        <f t="shared" si="17"/>
        <v>Early Stage</v>
      </c>
    </row>
    <row r="1102" spans="1:17">
      <c r="A1102" t="s">
        <v>2274</v>
      </c>
      <c r="B1102" t="s">
        <v>2275</v>
      </c>
      <c r="C1102" t="s">
        <v>49</v>
      </c>
      <c r="D1102" t="s">
        <v>145</v>
      </c>
      <c r="E1102" t="s">
        <v>146</v>
      </c>
      <c r="F1102">
        <v>2024</v>
      </c>
      <c r="G1102" s="2">
        <v>44670</v>
      </c>
      <c r="H1102" t="s">
        <v>29</v>
      </c>
      <c r="I1102">
        <v>11746360</v>
      </c>
      <c r="J1102">
        <v>807941415</v>
      </c>
      <c r="K1102" t="s">
        <v>36</v>
      </c>
      <c r="L1102">
        <v>6</v>
      </c>
      <c r="M1102">
        <v>4669</v>
      </c>
      <c r="N1102">
        <v>5276090</v>
      </c>
      <c r="O1102">
        <v>19</v>
      </c>
      <c r="P1102" t="s">
        <v>37</v>
      </c>
      <c r="Q1102" s="8" t="str">
        <f t="shared" si="17"/>
        <v>Near Unicorn</v>
      </c>
    </row>
    <row r="1103" spans="1:17">
      <c r="A1103" t="s">
        <v>2276</v>
      </c>
      <c r="B1103" t="s">
        <v>2277</v>
      </c>
      <c r="C1103" t="s">
        <v>53</v>
      </c>
      <c r="D1103" t="s">
        <v>88</v>
      </c>
      <c r="E1103" t="s">
        <v>163</v>
      </c>
      <c r="F1103">
        <v>2012</v>
      </c>
      <c r="G1103" s="2">
        <v>46181</v>
      </c>
      <c r="H1103" t="s">
        <v>23</v>
      </c>
      <c r="I1103">
        <v>33497678</v>
      </c>
      <c r="J1103">
        <v>79953675</v>
      </c>
      <c r="K1103" t="s">
        <v>30</v>
      </c>
      <c r="L1103">
        <v>11</v>
      </c>
      <c r="M1103">
        <v>4795</v>
      </c>
      <c r="N1103">
        <v>13541716</v>
      </c>
      <c r="O1103">
        <v>25</v>
      </c>
      <c r="P1103" t="s">
        <v>23</v>
      </c>
      <c r="Q1103" s="8" t="str">
        <f t="shared" si="17"/>
        <v>Early Stage</v>
      </c>
    </row>
    <row r="1104" spans="1:17">
      <c r="A1104" t="s">
        <v>2278</v>
      </c>
      <c r="B1104" t="s">
        <v>2279</v>
      </c>
      <c r="C1104" t="s">
        <v>26</v>
      </c>
      <c r="D1104" t="s">
        <v>88</v>
      </c>
      <c r="E1104" t="s">
        <v>163</v>
      </c>
      <c r="F1104">
        <v>2019</v>
      </c>
      <c r="G1104" s="2">
        <v>44984</v>
      </c>
      <c r="H1104" t="s">
        <v>77</v>
      </c>
      <c r="I1104">
        <v>21483648</v>
      </c>
      <c r="J1104">
        <v>980240833</v>
      </c>
      <c r="K1104" t="s">
        <v>114</v>
      </c>
      <c r="L1104">
        <v>3</v>
      </c>
      <c r="M1104">
        <v>1800</v>
      </c>
      <c r="N1104">
        <v>97316895</v>
      </c>
      <c r="O1104">
        <v>32</v>
      </c>
      <c r="P1104" t="s">
        <v>42</v>
      </c>
      <c r="Q1104" s="8" t="str">
        <f t="shared" si="17"/>
        <v>Near Unicorn</v>
      </c>
    </row>
    <row r="1105" spans="1:17">
      <c r="A1105" t="s">
        <v>2280</v>
      </c>
      <c r="B1105" t="s">
        <v>2281</v>
      </c>
      <c r="C1105" t="s">
        <v>96</v>
      </c>
      <c r="D1105" t="s">
        <v>19</v>
      </c>
      <c r="E1105" t="s">
        <v>20</v>
      </c>
      <c r="F1105">
        <v>2019</v>
      </c>
      <c r="G1105" s="2">
        <v>44604</v>
      </c>
      <c r="H1105" t="s">
        <v>77</v>
      </c>
      <c r="I1105">
        <v>6672122</v>
      </c>
      <c r="J1105">
        <v>704933034</v>
      </c>
      <c r="K1105" t="s">
        <v>62</v>
      </c>
      <c r="L1105">
        <v>7</v>
      </c>
      <c r="M1105">
        <v>112</v>
      </c>
      <c r="N1105">
        <v>3179608</v>
      </c>
      <c r="O1105">
        <v>1</v>
      </c>
      <c r="P1105" t="s">
        <v>42</v>
      </c>
      <c r="Q1105" s="8" t="str">
        <f t="shared" si="17"/>
        <v>Early Stage</v>
      </c>
    </row>
    <row r="1106" spans="1:17">
      <c r="A1106" t="s">
        <v>2282</v>
      </c>
      <c r="B1106" t="s">
        <v>2283</v>
      </c>
      <c r="C1106" t="s">
        <v>92</v>
      </c>
      <c r="D1106" t="s">
        <v>19</v>
      </c>
      <c r="E1106" t="s">
        <v>20</v>
      </c>
      <c r="F1106">
        <v>2023</v>
      </c>
      <c r="G1106" s="2">
        <v>45620</v>
      </c>
      <c r="H1106" t="s">
        <v>50</v>
      </c>
      <c r="I1106">
        <v>18629514</v>
      </c>
      <c r="J1106">
        <v>169855767</v>
      </c>
      <c r="K1106" t="s">
        <v>62</v>
      </c>
      <c r="L1106">
        <v>9</v>
      </c>
      <c r="M1106">
        <v>2352</v>
      </c>
      <c r="N1106">
        <v>25457476</v>
      </c>
      <c r="O1106">
        <v>1</v>
      </c>
      <c r="P1106" t="s">
        <v>31</v>
      </c>
      <c r="Q1106" s="8" t="str">
        <f t="shared" si="17"/>
        <v>Early Stage</v>
      </c>
    </row>
    <row r="1107" spans="1:17">
      <c r="A1107" t="s">
        <v>2284</v>
      </c>
      <c r="B1107" t="s">
        <v>2285</v>
      </c>
      <c r="C1107" t="s">
        <v>26</v>
      </c>
      <c r="D1107" t="s">
        <v>133</v>
      </c>
      <c r="E1107" t="s">
        <v>134</v>
      </c>
      <c r="F1107">
        <v>2024</v>
      </c>
      <c r="G1107" s="2">
        <v>45021</v>
      </c>
      <c r="H1107" t="s">
        <v>23</v>
      </c>
      <c r="I1107">
        <v>15351896</v>
      </c>
      <c r="J1107">
        <v>237097137</v>
      </c>
      <c r="K1107" t="s">
        <v>30</v>
      </c>
      <c r="L1107">
        <v>11</v>
      </c>
      <c r="M1107">
        <v>4148</v>
      </c>
      <c r="N1107">
        <v>44041602</v>
      </c>
      <c r="O1107">
        <v>2</v>
      </c>
      <c r="P1107" t="s">
        <v>42</v>
      </c>
      <c r="Q1107" s="8" t="str">
        <f t="shared" si="17"/>
        <v>Early Stage</v>
      </c>
    </row>
    <row r="1108" spans="1:17">
      <c r="A1108" t="s">
        <v>2286</v>
      </c>
      <c r="B1108" t="s">
        <v>2287</v>
      </c>
      <c r="C1108" t="s">
        <v>92</v>
      </c>
      <c r="D1108" t="s">
        <v>46</v>
      </c>
      <c r="E1108" t="s">
        <v>46</v>
      </c>
      <c r="F1108">
        <v>2022</v>
      </c>
      <c r="G1108" s="2">
        <v>45030</v>
      </c>
      <c r="H1108" t="s">
        <v>23</v>
      </c>
      <c r="I1108">
        <v>10273152</v>
      </c>
      <c r="J1108">
        <v>197230891</v>
      </c>
      <c r="K1108" t="s">
        <v>36</v>
      </c>
      <c r="L1108">
        <v>1</v>
      </c>
      <c r="M1108">
        <v>2059</v>
      </c>
      <c r="N1108">
        <v>76404007</v>
      </c>
      <c r="O1108">
        <v>27</v>
      </c>
      <c r="P1108" t="s">
        <v>31</v>
      </c>
      <c r="Q1108" s="8" t="str">
        <f t="shared" si="17"/>
        <v>Early Stage</v>
      </c>
    </row>
    <row r="1109" spans="1:17">
      <c r="A1109" t="s">
        <v>2288</v>
      </c>
      <c r="B1109" t="s">
        <v>2289</v>
      </c>
      <c r="C1109" t="s">
        <v>60</v>
      </c>
      <c r="D1109" t="s">
        <v>88</v>
      </c>
      <c r="E1109" t="s">
        <v>163</v>
      </c>
      <c r="F1109">
        <v>2013</v>
      </c>
      <c r="G1109" s="2">
        <v>46115</v>
      </c>
      <c r="H1109" t="s">
        <v>21</v>
      </c>
      <c r="I1109">
        <v>24918974</v>
      </c>
      <c r="J1109">
        <v>656341233</v>
      </c>
      <c r="K1109" t="s">
        <v>140</v>
      </c>
      <c r="L1109">
        <v>9</v>
      </c>
      <c r="M1109">
        <v>861</v>
      </c>
      <c r="N1109">
        <v>4627679</v>
      </c>
      <c r="O1109">
        <v>8</v>
      </c>
      <c r="P1109" t="s">
        <v>42</v>
      </c>
      <c r="Q1109" s="8" t="str">
        <f t="shared" si="17"/>
        <v>Early Stage</v>
      </c>
    </row>
    <row r="1110" spans="1:17">
      <c r="A1110" t="s">
        <v>2290</v>
      </c>
      <c r="B1110" t="s">
        <v>2291</v>
      </c>
      <c r="C1110" t="s">
        <v>96</v>
      </c>
      <c r="D1110" t="s">
        <v>27</v>
      </c>
      <c r="E1110" t="s">
        <v>28</v>
      </c>
      <c r="F1110">
        <v>2014</v>
      </c>
      <c r="G1110" s="2">
        <v>45009</v>
      </c>
      <c r="H1110" t="s">
        <v>23</v>
      </c>
      <c r="I1110">
        <v>47123112</v>
      </c>
      <c r="J1110">
        <v>177876555</v>
      </c>
      <c r="K1110" t="s">
        <v>149</v>
      </c>
      <c r="L1110">
        <v>3</v>
      </c>
      <c r="M1110">
        <v>1376</v>
      </c>
      <c r="N1110">
        <v>11030259</v>
      </c>
      <c r="O1110">
        <v>9</v>
      </c>
      <c r="P1110" t="s">
        <v>37</v>
      </c>
      <c r="Q1110" s="8" t="str">
        <f t="shared" si="17"/>
        <v>Early Stage</v>
      </c>
    </row>
    <row r="1111" spans="1:17">
      <c r="A1111" t="s">
        <v>2292</v>
      </c>
      <c r="B1111" t="s">
        <v>2293</v>
      </c>
      <c r="C1111" t="s">
        <v>49</v>
      </c>
      <c r="D1111" t="s">
        <v>145</v>
      </c>
      <c r="E1111" t="s">
        <v>146</v>
      </c>
      <c r="F1111">
        <v>2022</v>
      </c>
      <c r="G1111" s="2">
        <v>45415</v>
      </c>
      <c r="H1111" t="s">
        <v>50</v>
      </c>
      <c r="I1111">
        <v>28106896</v>
      </c>
      <c r="J1111">
        <v>118088658</v>
      </c>
      <c r="K1111" t="s">
        <v>36</v>
      </c>
      <c r="L1111">
        <v>6</v>
      </c>
      <c r="M1111">
        <v>2402</v>
      </c>
      <c r="N1111">
        <v>20623185</v>
      </c>
      <c r="O1111">
        <v>39</v>
      </c>
      <c r="P1111" t="s">
        <v>23</v>
      </c>
      <c r="Q1111" s="8" t="str">
        <f t="shared" si="17"/>
        <v>Early Stage</v>
      </c>
    </row>
    <row r="1112" spans="1:17">
      <c r="A1112" t="s">
        <v>2294</v>
      </c>
      <c r="B1112" t="s">
        <v>2295</v>
      </c>
      <c r="C1112" t="s">
        <v>18</v>
      </c>
      <c r="D1112" t="s">
        <v>145</v>
      </c>
      <c r="E1112" t="s">
        <v>160</v>
      </c>
      <c r="F1112">
        <v>2020</v>
      </c>
      <c r="G1112" s="2">
        <v>44850</v>
      </c>
      <c r="H1112" t="s">
        <v>77</v>
      </c>
      <c r="I1112">
        <v>45029863</v>
      </c>
      <c r="J1112">
        <v>163234278</v>
      </c>
      <c r="K1112" t="s">
        <v>62</v>
      </c>
      <c r="L1112">
        <v>13</v>
      </c>
      <c r="M1112">
        <v>3087</v>
      </c>
      <c r="N1112">
        <v>75436151</v>
      </c>
      <c r="O1112">
        <v>26</v>
      </c>
      <c r="P1112" t="s">
        <v>42</v>
      </c>
      <c r="Q1112" s="8" t="str">
        <f t="shared" si="17"/>
        <v>Early Stage</v>
      </c>
    </row>
    <row r="1113" spans="1:17">
      <c r="A1113" t="s">
        <v>2296</v>
      </c>
      <c r="B1113" t="s">
        <v>2297</v>
      </c>
      <c r="C1113" t="s">
        <v>92</v>
      </c>
      <c r="D1113" t="s">
        <v>54</v>
      </c>
      <c r="E1113" t="s">
        <v>61</v>
      </c>
      <c r="F1113">
        <v>2010</v>
      </c>
      <c r="G1113" s="2">
        <v>44815</v>
      </c>
      <c r="H1113" t="s">
        <v>80</v>
      </c>
      <c r="I1113">
        <v>39109808</v>
      </c>
      <c r="J1113">
        <v>382744116</v>
      </c>
      <c r="K1113" t="s">
        <v>41</v>
      </c>
      <c r="L1113">
        <v>5</v>
      </c>
      <c r="M1113">
        <v>630</v>
      </c>
      <c r="N1113">
        <v>69110030</v>
      </c>
      <c r="O1113">
        <v>19</v>
      </c>
      <c r="P1113" t="s">
        <v>31</v>
      </c>
      <c r="Q1113" s="8" t="str">
        <f t="shared" si="17"/>
        <v>Early Stage</v>
      </c>
    </row>
    <row r="1114" spans="1:17">
      <c r="A1114" t="s">
        <v>2298</v>
      </c>
      <c r="B1114" t="s">
        <v>2299</v>
      </c>
      <c r="C1114" t="s">
        <v>40</v>
      </c>
      <c r="D1114" t="s">
        <v>19</v>
      </c>
      <c r="E1114" t="s">
        <v>20</v>
      </c>
      <c r="F1114">
        <v>2022</v>
      </c>
      <c r="G1114" s="2">
        <v>46053</v>
      </c>
      <c r="H1114" t="s">
        <v>50</v>
      </c>
      <c r="I1114">
        <v>25138891</v>
      </c>
      <c r="J1114">
        <v>743164625</v>
      </c>
      <c r="K1114" t="s">
        <v>30</v>
      </c>
      <c r="L1114">
        <v>2</v>
      </c>
      <c r="M1114">
        <v>3999</v>
      </c>
      <c r="N1114">
        <v>81817273</v>
      </c>
      <c r="O1114">
        <v>16</v>
      </c>
      <c r="P1114" t="s">
        <v>37</v>
      </c>
      <c r="Q1114" s="8" t="str">
        <f t="shared" si="17"/>
        <v>Early Stage</v>
      </c>
    </row>
    <row r="1115" spans="1:17">
      <c r="A1115" t="s">
        <v>2300</v>
      </c>
      <c r="B1115" t="s">
        <v>2301</v>
      </c>
      <c r="C1115" t="s">
        <v>26</v>
      </c>
      <c r="D1115" t="s">
        <v>54</v>
      </c>
      <c r="E1115" t="s">
        <v>55</v>
      </c>
      <c r="F1115">
        <v>2010</v>
      </c>
      <c r="G1115" s="2">
        <v>45210</v>
      </c>
      <c r="H1115" t="s">
        <v>77</v>
      </c>
      <c r="I1115">
        <v>40780925</v>
      </c>
      <c r="J1115">
        <v>120488544</v>
      </c>
      <c r="K1115" t="s">
        <v>36</v>
      </c>
      <c r="L1115">
        <v>9</v>
      </c>
      <c r="M1115">
        <v>4830</v>
      </c>
      <c r="N1115">
        <v>19211215</v>
      </c>
      <c r="O1115">
        <v>1</v>
      </c>
      <c r="P1115" t="s">
        <v>42</v>
      </c>
      <c r="Q1115" s="8" t="str">
        <f t="shared" si="17"/>
        <v>Early Stage</v>
      </c>
    </row>
    <row r="1116" spans="1:17">
      <c r="A1116" t="s">
        <v>2302</v>
      </c>
      <c r="B1116" t="s">
        <v>2303</v>
      </c>
      <c r="C1116" t="s">
        <v>67</v>
      </c>
      <c r="D1116" t="s">
        <v>34</v>
      </c>
      <c r="E1116" t="s">
        <v>35</v>
      </c>
      <c r="F1116">
        <v>2022</v>
      </c>
      <c r="G1116" s="2">
        <v>45487</v>
      </c>
      <c r="H1116" t="s">
        <v>77</v>
      </c>
      <c r="I1116">
        <v>27463063</v>
      </c>
      <c r="J1116">
        <v>242863068</v>
      </c>
      <c r="K1116" t="s">
        <v>62</v>
      </c>
      <c r="L1116">
        <v>10</v>
      </c>
      <c r="M1116">
        <v>1525</v>
      </c>
      <c r="N1116">
        <v>71511505</v>
      </c>
      <c r="O1116">
        <v>9</v>
      </c>
      <c r="P1116" t="s">
        <v>31</v>
      </c>
      <c r="Q1116" s="8" t="str">
        <f t="shared" si="17"/>
        <v>Early Stage</v>
      </c>
    </row>
    <row r="1117" spans="1:17">
      <c r="A1117" t="s">
        <v>2304</v>
      </c>
      <c r="B1117" t="s">
        <v>2305</v>
      </c>
      <c r="C1117" t="s">
        <v>67</v>
      </c>
      <c r="D1117" t="s">
        <v>133</v>
      </c>
      <c r="E1117" t="s">
        <v>134</v>
      </c>
      <c r="F1117">
        <v>2012</v>
      </c>
      <c r="G1117" s="2">
        <v>45408</v>
      </c>
      <c r="H1117" t="s">
        <v>23</v>
      </c>
      <c r="I1117">
        <v>5117460</v>
      </c>
      <c r="J1117">
        <v>142392464</v>
      </c>
      <c r="K1117" t="s">
        <v>41</v>
      </c>
      <c r="L1117">
        <v>4</v>
      </c>
      <c r="M1117">
        <v>497</v>
      </c>
      <c r="N1117">
        <v>14889406</v>
      </c>
      <c r="O1117">
        <v>19</v>
      </c>
      <c r="P1117" t="s">
        <v>23</v>
      </c>
      <c r="Q1117" s="8" t="str">
        <f t="shared" si="17"/>
        <v>Early Stage</v>
      </c>
    </row>
    <row r="1118" spans="1:17">
      <c r="A1118" t="s">
        <v>2306</v>
      </c>
      <c r="B1118" t="s">
        <v>2307</v>
      </c>
      <c r="C1118" t="s">
        <v>45</v>
      </c>
      <c r="D1118" t="s">
        <v>27</v>
      </c>
      <c r="E1118" t="s">
        <v>229</v>
      </c>
      <c r="F1118">
        <v>2014</v>
      </c>
      <c r="G1118" s="2">
        <v>45216</v>
      </c>
      <c r="H1118" t="s">
        <v>50</v>
      </c>
      <c r="I1118">
        <v>33990591</v>
      </c>
      <c r="J1118">
        <v>124043285</v>
      </c>
      <c r="K1118" t="s">
        <v>140</v>
      </c>
      <c r="L1118">
        <v>12</v>
      </c>
      <c r="M1118">
        <v>1202</v>
      </c>
      <c r="N1118">
        <v>18867364</v>
      </c>
      <c r="O1118">
        <v>10</v>
      </c>
      <c r="P1118" t="s">
        <v>23</v>
      </c>
      <c r="Q1118" s="8" t="str">
        <f t="shared" si="17"/>
        <v>Early Stage</v>
      </c>
    </row>
    <row r="1119" spans="1:17">
      <c r="A1119" t="s">
        <v>2308</v>
      </c>
      <c r="B1119" t="s">
        <v>2309</v>
      </c>
      <c r="C1119" t="s">
        <v>40</v>
      </c>
      <c r="D1119" t="s">
        <v>68</v>
      </c>
      <c r="E1119" t="s">
        <v>76</v>
      </c>
      <c r="F1119">
        <v>2010</v>
      </c>
      <c r="G1119" s="2">
        <v>45945</v>
      </c>
      <c r="H1119" t="s">
        <v>21</v>
      </c>
      <c r="I1119">
        <v>37571365</v>
      </c>
      <c r="J1119">
        <v>515247413</v>
      </c>
      <c r="K1119" t="s">
        <v>36</v>
      </c>
      <c r="L1119">
        <v>3</v>
      </c>
      <c r="M1119">
        <v>2095</v>
      </c>
      <c r="N1119">
        <v>8025723</v>
      </c>
      <c r="O1119">
        <v>4</v>
      </c>
      <c r="P1119" t="s">
        <v>31</v>
      </c>
      <c r="Q1119" s="8" t="str">
        <f t="shared" si="17"/>
        <v>Early Stage</v>
      </c>
    </row>
    <row r="1120" spans="1:17">
      <c r="A1120" t="s">
        <v>2310</v>
      </c>
      <c r="B1120" t="s">
        <v>2311</v>
      </c>
      <c r="C1120" t="s">
        <v>40</v>
      </c>
      <c r="D1120" t="s">
        <v>27</v>
      </c>
      <c r="E1120" t="s">
        <v>202</v>
      </c>
      <c r="F1120">
        <v>2020</v>
      </c>
      <c r="G1120" s="2">
        <v>45686</v>
      </c>
      <c r="H1120" t="s">
        <v>80</v>
      </c>
      <c r="I1120">
        <v>2730980</v>
      </c>
      <c r="J1120">
        <v>527835162</v>
      </c>
      <c r="K1120" t="s">
        <v>30</v>
      </c>
      <c r="L1120">
        <v>15</v>
      </c>
      <c r="M1120">
        <v>1555</v>
      </c>
      <c r="N1120">
        <v>98869660</v>
      </c>
      <c r="O1120">
        <v>15</v>
      </c>
      <c r="P1120" t="s">
        <v>42</v>
      </c>
      <c r="Q1120" s="8" t="str">
        <f t="shared" si="17"/>
        <v>Early Stage</v>
      </c>
    </row>
    <row r="1121" spans="1:17">
      <c r="A1121" t="s">
        <v>2312</v>
      </c>
      <c r="B1121" t="s">
        <v>2313</v>
      </c>
      <c r="C1121" t="s">
        <v>53</v>
      </c>
      <c r="D1121" t="s">
        <v>68</v>
      </c>
      <c r="E1121" t="s">
        <v>76</v>
      </c>
      <c r="F1121">
        <v>2010</v>
      </c>
      <c r="G1121" s="2">
        <v>44366</v>
      </c>
      <c r="H1121" t="s">
        <v>80</v>
      </c>
      <c r="I1121">
        <v>34571669</v>
      </c>
      <c r="J1121">
        <v>850143268</v>
      </c>
      <c r="K1121" t="s">
        <v>62</v>
      </c>
      <c r="L1121">
        <v>11</v>
      </c>
      <c r="M1121">
        <v>1470</v>
      </c>
      <c r="N1121">
        <v>15618921</v>
      </c>
      <c r="O1121">
        <v>13</v>
      </c>
      <c r="P1121" t="s">
        <v>37</v>
      </c>
      <c r="Q1121" s="8" t="str">
        <f t="shared" si="17"/>
        <v>Near Unicorn</v>
      </c>
    </row>
    <row r="1122" spans="1:17">
      <c r="A1122" t="s">
        <v>2314</v>
      </c>
      <c r="B1122" t="s">
        <v>2315</v>
      </c>
      <c r="C1122" t="s">
        <v>45</v>
      </c>
      <c r="D1122" t="s">
        <v>68</v>
      </c>
      <c r="E1122" t="s">
        <v>76</v>
      </c>
      <c r="F1122">
        <v>2010</v>
      </c>
      <c r="G1122" s="2">
        <v>45784</v>
      </c>
      <c r="H1122" t="s">
        <v>93</v>
      </c>
      <c r="I1122">
        <v>6196130</v>
      </c>
      <c r="J1122">
        <v>216070013</v>
      </c>
      <c r="K1122" t="s">
        <v>36</v>
      </c>
      <c r="L1122">
        <v>6</v>
      </c>
      <c r="M1122">
        <v>3237</v>
      </c>
      <c r="N1122">
        <v>75923847</v>
      </c>
      <c r="O1122">
        <v>17</v>
      </c>
      <c r="P1122" t="s">
        <v>23</v>
      </c>
      <c r="Q1122" s="8" t="str">
        <f t="shared" si="17"/>
        <v>Early Stage</v>
      </c>
    </row>
    <row r="1123" spans="1:17">
      <c r="A1123" t="s">
        <v>2316</v>
      </c>
      <c r="B1123" t="s">
        <v>2317</v>
      </c>
      <c r="C1123" t="s">
        <v>92</v>
      </c>
      <c r="D1123" t="s">
        <v>72</v>
      </c>
      <c r="E1123" t="s">
        <v>101</v>
      </c>
      <c r="F1123">
        <v>2011</v>
      </c>
      <c r="G1123" s="2">
        <v>45073</v>
      </c>
      <c r="H1123" t="s">
        <v>21</v>
      </c>
      <c r="I1123">
        <v>42325206</v>
      </c>
      <c r="J1123">
        <v>557114682</v>
      </c>
      <c r="K1123" t="s">
        <v>114</v>
      </c>
      <c r="L1123">
        <v>3</v>
      </c>
      <c r="M1123">
        <v>3860</v>
      </c>
      <c r="N1123">
        <v>4891131</v>
      </c>
      <c r="O1123">
        <v>30</v>
      </c>
      <c r="P1123" t="s">
        <v>42</v>
      </c>
      <c r="Q1123" s="8" t="str">
        <f t="shared" si="17"/>
        <v>Early Stage</v>
      </c>
    </row>
    <row r="1124" spans="1:17">
      <c r="A1124" t="s">
        <v>2318</v>
      </c>
      <c r="B1124" t="s">
        <v>2319</v>
      </c>
      <c r="C1124" t="s">
        <v>45</v>
      </c>
      <c r="D1124" t="s">
        <v>68</v>
      </c>
      <c r="E1124" t="s">
        <v>76</v>
      </c>
      <c r="F1124">
        <v>2017</v>
      </c>
      <c r="G1124" s="2">
        <v>45911</v>
      </c>
      <c r="H1124" t="s">
        <v>29</v>
      </c>
      <c r="I1124">
        <v>13838342</v>
      </c>
      <c r="J1124">
        <v>74139635</v>
      </c>
      <c r="K1124" t="s">
        <v>140</v>
      </c>
      <c r="L1124">
        <v>3</v>
      </c>
      <c r="M1124">
        <v>2135</v>
      </c>
      <c r="N1124">
        <v>95757439</v>
      </c>
      <c r="O1124">
        <v>17</v>
      </c>
      <c r="P1124" t="s">
        <v>37</v>
      </c>
      <c r="Q1124" s="8" t="str">
        <f t="shared" si="17"/>
        <v>Early Stage</v>
      </c>
    </row>
    <row r="1125" spans="1:17">
      <c r="A1125" t="s">
        <v>2320</v>
      </c>
      <c r="B1125" t="s">
        <v>2321</v>
      </c>
      <c r="C1125" t="s">
        <v>45</v>
      </c>
      <c r="D1125" t="s">
        <v>34</v>
      </c>
      <c r="E1125" t="s">
        <v>35</v>
      </c>
      <c r="F1125">
        <v>2018</v>
      </c>
      <c r="G1125" s="2">
        <v>45480</v>
      </c>
      <c r="H1125" t="s">
        <v>21</v>
      </c>
      <c r="I1125">
        <v>17321345</v>
      </c>
      <c r="J1125">
        <v>111243938</v>
      </c>
      <c r="K1125" t="s">
        <v>41</v>
      </c>
      <c r="L1125">
        <v>12</v>
      </c>
      <c r="M1125">
        <v>2662</v>
      </c>
      <c r="N1125">
        <v>45249525</v>
      </c>
      <c r="O1125">
        <v>21</v>
      </c>
      <c r="P1125" t="s">
        <v>37</v>
      </c>
      <c r="Q1125" s="8" t="str">
        <f t="shared" si="17"/>
        <v>Early Stage</v>
      </c>
    </row>
    <row r="1126" spans="1:17">
      <c r="A1126" t="s">
        <v>2322</v>
      </c>
      <c r="B1126" t="s">
        <v>2323</v>
      </c>
      <c r="C1126" t="s">
        <v>60</v>
      </c>
      <c r="D1126" t="s">
        <v>19</v>
      </c>
      <c r="E1126" t="s">
        <v>20</v>
      </c>
      <c r="F1126">
        <v>2010</v>
      </c>
      <c r="G1126" s="2">
        <v>45640</v>
      </c>
      <c r="H1126" t="s">
        <v>93</v>
      </c>
      <c r="I1126">
        <v>20278641</v>
      </c>
      <c r="J1126">
        <v>115408101</v>
      </c>
      <c r="K1126" t="s">
        <v>149</v>
      </c>
      <c r="L1126">
        <v>12</v>
      </c>
      <c r="M1126">
        <v>99</v>
      </c>
      <c r="N1126">
        <v>26782830</v>
      </c>
      <c r="O1126">
        <v>25</v>
      </c>
      <c r="P1126" t="s">
        <v>42</v>
      </c>
      <c r="Q1126" s="8" t="str">
        <f t="shared" si="17"/>
        <v>Early Stage</v>
      </c>
    </row>
    <row r="1127" spans="1:17">
      <c r="A1127" t="s">
        <v>2324</v>
      </c>
      <c r="B1127" t="s">
        <v>2325</v>
      </c>
      <c r="C1127" t="s">
        <v>40</v>
      </c>
      <c r="D1127" t="s">
        <v>34</v>
      </c>
      <c r="E1127" t="s">
        <v>35</v>
      </c>
      <c r="F1127">
        <v>2011</v>
      </c>
      <c r="G1127" s="2">
        <v>44677</v>
      </c>
      <c r="H1127" t="s">
        <v>21</v>
      </c>
      <c r="I1127">
        <v>13409753</v>
      </c>
      <c r="J1127">
        <v>686229182</v>
      </c>
      <c r="K1127" t="s">
        <v>140</v>
      </c>
      <c r="L1127">
        <v>12</v>
      </c>
      <c r="M1127">
        <v>2035</v>
      </c>
      <c r="N1127">
        <v>62021223</v>
      </c>
      <c r="O1127">
        <v>5</v>
      </c>
      <c r="P1127" t="s">
        <v>31</v>
      </c>
      <c r="Q1127" s="8" t="str">
        <f t="shared" si="17"/>
        <v>Early Stage</v>
      </c>
    </row>
    <row r="1128" spans="1:17">
      <c r="A1128" t="s">
        <v>2326</v>
      </c>
      <c r="B1128" t="s">
        <v>2327</v>
      </c>
      <c r="C1128" t="s">
        <v>60</v>
      </c>
      <c r="D1128" t="s">
        <v>88</v>
      </c>
      <c r="E1128" t="s">
        <v>89</v>
      </c>
      <c r="F1128">
        <v>2016</v>
      </c>
      <c r="G1128" s="2">
        <v>44444</v>
      </c>
      <c r="H1128" t="s">
        <v>93</v>
      </c>
      <c r="I1128">
        <v>39883858</v>
      </c>
      <c r="J1128">
        <v>260214521</v>
      </c>
      <c r="K1128" t="s">
        <v>62</v>
      </c>
      <c r="L1128">
        <v>7</v>
      </c>
      <c r="M1128">
        <v>3173</v>
      </c>
      <c r="N1128">
        <v>71518879</v>
      </c>
      <c r="O1128">
        <v>16</v>
      </c>
      <c r="P1128" t="s">
        <v>31</v>
      </c>
      <c r="Q1128" s="8" t="str">
        <f t="shared" si="17"/>
        <v>Early Stage</v>
      </c>
    </row>
    <row r="1129" spans="1:17">
      <c r="A1129" t="s">
        <v>2328</v>
      </c>
      <c r="B1129" t="s">
        <v>2329</v>
      </c>
      <c r="C1129" t="s">
        <v>92</v>
      </c>
      <c r="D1129" t="s">
        <v>54</v>
      </c>
      <c r="E1129" t="s">
        <v>61</v>
      </c>
      <c r="F1129">
        <v>2012</v>
      </c>
      <c r="G1129" s="2">
        <v>45398</v>
      </c>
      <c r="H1129" t="s">
        <v>93</v>
      </c>
      <c r="I1129">
        <v>14354447</v>
      </c>
      <c r="J1129">
        <v>429917791</v>
      </c>
      <c r="K1129" t="s">
        <v>62</v>
      </c>
      <c r="L1129">
        <v>12</v>
      </c>
      <c r="M1129">
        <v>1772</v>
      </c>
      <c r="N1129">
        <v>45226469</v>
      </c>
      <c r="O1129">
        <v>33</v>
      </c>
      <c r="P1129" t="s">
        <v>23</v>
      </c>
      <c r="Q1129" s="8" t="str">
        <f t="shared" si="17"/>
        <v>Early Stage</v>
      </c>
    </row>
    <row r="1130" spans="1:17">
      <c r="A1130" t="s">
        <v>2330</v>
      </c>
      <c r="B1130" t="s">
        <v>2331</v>
      </c>
      <c r="C1130" t="s">
        <v>45</v>
      </c>
      <c r="D1130" t="s">
        <v>19</v>
      </c>
      <c r="E1130" t="s">
        <v>20</v>
      </c>
      <c r="F1130">
        <v>2015</v>
      </c>
      <c r="G1130" s="2">
        <v>45742</v>
      </c>
      <c r="H1130" t="s">
        <v>21</v>
      </c>
      <c r="I1130">
        <v>23170916</v>
      </c>
      <c r="J1130">
        <v>363237789</v>
      </c>
      <c r="K1130" t="s">
        <v>140</v>
      </c>
      <c r="L1130">
        <v>12</v>
      </c>
      <c r="M1130">
        <v>3185</v>
      </c>
      <c r="N1130">
        <v>85198048</v>
      </c>
      <c r="O1130">
        <v>16</v>
      </c>
      <c r="P1130" t="s">
        <v>23</v>
      </c>
      <c r="Q1130" s="8" t="str">
        <f t="shared" si="17"/>
        <v>Early Stage</v>
      </c>
    </row>
    <row r="1131" spans="1:17">
      <c r="A1131" t="s">
        <v>2332</v>
      </c>
      <c r="B1131" t="s">
        <v>2333</v>
      </c>
      <c r="C1131" t="s">
        <v>18</v>
      </c>
      <c r="D1131" t="s">
        <v>54</v>
      </c>
      <c r="E1131" t="s">
        <v>55</v>
      </c>
      <c r="F1131">
        <v>2023</v>
      </c>
      <c r="G1131" s="2">
        <v>46078</v>
      </c>
      <c r="H1131" t="s">
        <v>93</v>
      </c>
      <c r="I1131">
        <v>19781732</v>
      </c>
      <c r="J1131">
        <v>216524641</v>
      </c>
      <c r="K1131" t="s">
        <v>149</v>
      </c>
      <c r="L1131">
        <v>13</v>
      </c>
      <c r="M1131">
        <v>3700</v>
      </c>
      <c r="N1131">
        <v>91954457</v>
      </c>
      <c r="O1131">
        <v>40</v>
      </c>
      <c r="P1131" t="s">
        <v>23</v>
      </c>
      <c r="Q1131" s="8" t="str">
        <f t="shared" si="17"/>
        <v>Early Stage</v>
      </c>
    </row>
    <row r="1132" spans="1:17">
      <c r="A1132" t="s">
        <v>2334</v>
      </c>
      <c r="B1132" t="s">
        <v>2335</v>
      </c>
      <c r="C1132" t="s">
        <v>96</v>
      </c>
      <c r="D1132" t="s">
        <v>34</v>
      </c>
      <c r="E1132" t="s">
        <v>35</v>
      </c>
      <c r="F1132">
        <v>2016</v>
      </c>
      <c r="G1132" s="2">
        <v>45823</v>
      </c>
      <c r="H1132" t="s">
        <v>77</v>
      </c>
      <c r="I1132">
        <v>31063925</v>
      </c>
      <c r="J1132">
        <v>723000544</v>
      </c>
      <c r="K1132" t="s">
        <v>62</v>
      </c>
      <c r="L1132">
        <v>11</v>
      </c>
      <c r="M1132">
        <v>393</v>
      </c>
      <c r="N1132">
        <v>54484420</v>
      </c>
      <c r="O1132">
        <v>39</v>
      </c>
      <c r="P1132" t="s">
        <v>42</v>
      </c>
      <c r="Q1132" s="8" t="str">
        <f t="shared" si="17"/>
        <v>Early Stage</v>
      </c>
    </row>
    <row r="1133" spans="1:17">
      <c r="A1133" t="s">
        <v>2336</v>
      </c>
      <c r="B1133" t="s">
        <v>2337</v>
      </c>
      <c r="C1133" t="s">
        <v>67</v>
      </c>
      <c r="D1133" t="s">
        <v>88</v>
      </c>
      <c r="E1133" t="s">
        <v>89</v>
      </c>
      <c r="F1133">
        <v>2023</v>
      </c>
      <c r="G1133" s="2">
        <v>45707</v>
      </c>
      <c r="H1133" t="s">
        <v>80</v>
      </c>
      <c r="I1133">
        <v>31180173</v>
      </c>
      <c r="J1133">
        <v>383578221</v>
      </c>
      <c r="K1133" t="s">
        <v>140</v>
      </c>
      <c r="L1133">
        <v>12</v>
      </c>
      <c r="M1133">
        <v>2088</v>
      </c>
      <c r="N1133">
        <v>22588565</v>
      </c>
      <c r="O1133">
        <v>24</v>
      </c>
      <c r="P1133" t="s">
        <v>42</v>
      </c>
      <c r="Q1133" s="8" t="str">
        <f t="shared" si="17"/>
        <v>Early Stage</v>
      </c>
    </row>
    <row r="1134" spans="1:17">
      <c r="A1134" t="s">
        <v>2338</v>
      </c>
      <c r="B1134" t="s">
        <v>2339</v>
      </c>
      <c r="C1134" t="s">
        <v>60</v>
      </c>
      <c r="D1134" t="s">
        <v>46</v>
      </c>
      <c r="E1134" t="s">
        <v>46</v>
      </c>
      <c r="F1134">
        <v>2016</v>
      </c>
      <c r="G1134" s="2">
        <v>45270</v>
      </c>
      <c r="H1134" t="s">
        <v>80</v>
      </c>
      <c r="I1134">
        <v>24620214</v>
      </c>
      <c r="J1134">
        <v>211973606</v>
      </c>
      <c r="K1134" t="s">
        <v>62</v>
      </c>
      <c r="L1134">
        <v>11</v>
      </c>
      <c r="M1134">
        <v>2190</v>
      </c>
      <c r="N1134">
        <v>68883042</v>
      </c>
      <c r="O1134">
        <v>6</v>
      </c>
      <c r="P1134" t="s">
        <v>42</v>
      </c>
      <c r="Q1134" s="8" t="str">
        <f t="shared" si="17"/>
        <v>Early Stage</v>
      </c>
    </row>
    <row r="1135" spans="1:17">
      <c r="A1135" t="s">
        <v>2340</v>
      </c>
      <c r="B1135" t="s">
        <v>2341</v>
      </c>
      <c r="C1135" t="s">
        <v>45</v>
      </c>
      <c r="D1135" t="s">
        <v>54</v>
      </c>
      <c r="E1135" t="s">
        <v>55</v>
      </c>
      <c r="F1135">
        <v>2015</v>
      </c>
      <c r="G1135" s="2">
        <v>45917</v>
      </c>
      <c r="H1135" t="s">
        <v>21</v>
      </c>
      <c r="I1135">
        <v>27429592</v>
      </c>
      <c r="J1135">
        <v>597736491</v>
      </c>
      <c r="K1135" t="s">
        <v>30</v>
      </c>
      <c r="L1135">
        <v>3</v>
      </c>
      <c r="M1135">
        <v>2471</v>
      </c>
      <c r="N1135">
        <v>73584322</v>
      </c>
      <c r="O1135">
        <v>6</v>
      </c>
      <c r="P1135" t="s">
        <v>37</v>
      </c>
      <c r="Q1135" s="8" t="str">
        <f t="shared" si="17"/>
        <v>Early Stage</v>
      </c>
    </row>
    <row r="1136" spans="1:17">
      <c r="A1136" t="s">
        <v>2342</v>
      </c>
      <c r="B1136" t="s">
        <v>2343</v>
      </c>
      <c r="C1136" t="s">
        <v>45</v>
      </c>
      <c r="D1136" t="s">
        <v>145</v>
      </c>
      <c r="E1136" t="s">
        <v>146</v>
      </c>
      <c r="F1136">
        <v>2014</v>
      </c>
      <c r="G1136" s="2">
        <v>46073</v>
      </c>
      <c r="H1136" t="s">
        <v>77</v>
      </c>
      <c r="I1136">
        <v>49246018</v>
      </c>
      <c r="J1136">
        <v>916527086</v>
      </c>
      <c r="K1136" t="s">
        <v>22</v>
      </c>
      <c r="L1136">
        <v>3</v>
      </c>
      <c r="M1136">
        <v>4443</v>
      </c>
      <c r="N1136">
        <v>62681039</v>
      </c>
      <c r="O1136">
        <v>2</v>
      </c>
      <c r="P1136" t="s">
        <v>42</v>
      </c>
      <c r="Q1136" s="8" t="str">
        <f t="shared" si="17"/>
        <v>Near Unicorn</v>
      </c>
    </row>
    <row r="1137" spans="1:17">
      <c r="A1137" t="s">
        <v>2344</v>
      </c>
      <c r="B1137" t="s">
        <v>2345</v>
      </c>
      <c r="C1137" t="s">
        <v>60</v>
      </c>
      <c r="D1137" t="s">
        <v>34</v>
      </c>
      <c r="E1137" t="s">
        <v>35</v>
      </c>
      <c r="F1137">
        <v>2020</v>
      </c>
      <c r="G1137" s="2">
        <v>44814</v>
      </c>
      <c r="H1137" t="s">
        <v>23</v>
      </c>
      <c r="I1137">
        <v>3799754</v>
      </c>
      <c r="J1137">
        <v>544837991</v>
      </c>
      <c r="K1137" t="s">
        <v>62</v>
      </c>
      <c r="L1137">
        <v>9</v>
      </c>
      <c r="M1137">
        <v>1163</v>
      </c>
      <c r="N1137">
        <v>88934655</v>
      </c>
      <c r="O1137">
        <v>20</v>
      </c>
      <c r="P1137" t="s">
        <v>23</v>
      </c>
      <c r="Q1137" s="8" t="str">
        <f t="shared" si="17"/>
        <v>Early Stage</v>
      </c>
    </row>
    <row r="1138" spans="1:17">
      <c r="A1138" t="s">
        <v>2346</v>
      </c>
      <c r="B1138" t="s">
        <v>2347</v>
      </c>
      <c r="C1138" t="s">
        <v>26</v>
      </c>
      <c r="D1138" t="s">
        <v>88</v>
      </c>
      <c r="E1138" t="s">
        <v>163</v>
      </c>
      <c r="F1138">
        <v>2014</v>
      </c>
      <c r="G1138" s="2">
        <v>45083</v>
      </c>
      <c r="H1138" t="s">
        <v>50</v>
      </c>
      <c r="I1138">
        <v>11230769</v>
      </c>
      <c r="J1138">
        <v>268786103</v>
      </c>
      <c r="K1138" t="s">
        <v>30</v>
      </c>
      <c r="L1138">
        <v>12</v>
      </c>
      <c r="M1138">
        <v>1903</v>
      </c>
      <c r="N1138">
        <v>62292363</v>
      </c>
      <c r="O1138">
        <v>19</v>
      </c>
      <c r="P1138" t="s">
        <v>31</v>
      </c>
      <c r="Q1138" s="8" t="str">
        <f t="shared" si="17"/>
        <v>Early Stage</v>
      </c>
    </row>
    <row r="1139" spans="1:17">
      <c r="A1139" t="s">
        <v>2348</v>
      </c>
      <c r="B1139" t="s">
        <v>2349</v>
      </c>
      <c r="C1139" t="s">
        <v>40</v>
      </c>
      <c r="D1139" t="s">
        <v>72</v>
      </c>
      <c r="E1139" t="s">
        <v>101</v>
      </c>
      <c r="F1139">
        <v>2020</v>
      </c>
      <c r="G1139" s="2">
        <v>45175</v>
      </c>
      <c r="H1139" t="s">
        <v>93</v>
      </c>
      <c r="I1139">
        <v>48926233</v>
      </c>
      <c r="J1139">
        <v>349803983</v>
      </c>
      <c r="K1139" t="s">
        <v>149</v>
      </c>
      <c r="L1139">
        <v>5</v>
      </c>
      <c r="M1139">
        <v>4419</v>
      </c>
      <c r="N1139">
        <v>57337099</v>
      </c>
      <c r="O1139">
        <v>11</v>
      </c>
      <c r="P1139" t="s">
        <v>42</v>
      </c>
      <c r="Q1139" s="8" t="str">
        <f t="shared" si="17"/>
        <v>Early Stage</v>
      </c>
    </row>
    <row r="1140" spans="1:17">
      <c r="A1140" t="s">
        <v>2350</v>
      </c>
      <c r="B1140" t="s">
        <v>2351</v>
      </c>
      <c r="C1140" t="s">
        <v>92</v>
      </c>
      <c r="D1140" t="s">
        <v>46</v>
      </c>
      <c r="E1140" t="s">
        <v>46</v>
      </c>
      <c r="F1140">
        <v>2021</v>
      </c>
      <c r="G1140" s="2">
        <v>45208</v>
      </c>
      <c r="H1140" t="s">
        <v>29</v>
      </c>
      <c r="I1140">
        <v>47740104</v>
      </c>
      <c r="J1140">
        <v>331994324</v>
      </c>
      <c r="K1140" t="s">
        <v>140</v>
      </c>
      <c r="L1140">
        <v>7</v>
      </c>
      <c r="M1140">
        <v>4465</v>
      </c>
      <c r="N1140">
        <v>31143406</v>
      </c>
      <c r="O1140">
        <v>35</v>
      </c>
      <c r="P1140" t="s">
        <v>23</v>
      </c>
      <c r="Q1140" s="8" t="str">
        <f t="shared" si="17"/>
        <v>Early Stage</v>
      </c>
    </row>
    <row r="1141" spans="1:17">
      <c r="A1141" t="s">
        <v>2352</v>
      </c>
      <c r="B1141" t="s">
        <v>2353</v>
      </c>
      <c r="C1141" t="s">
        <v>60</v>
      </c>
      <c r="D1141" t="s">
        <v>27</v>
      </c>
      <c r="E1141" t="s">
        <v>202</v>
      </c>
      <c r="F1141">
        <v>2021</v>
      </c>
      <c r="G1141" s="2">
        <v>45364</v>
      </c>
      <c r="H1141" t="s">
        <v>29</v>
      </c>
      <c r="I1141">
        <v>13040473</v>
      </c>
      <c r="J1141">
        <v>598398052</v>
      </c>
      <c r="K1141" t="s">
        <v>30</v>
      </c>
      <c r="L1141">
        <v>15</v>
      </c>
      <c r="M1141">
        <v>3671</v>
      </c>
      <c r="N1141">
        <v>65270213</v>
      </c>
      <c r="O1141">
        <v>29</v>
      </c>
      <c r="P1141" t="s">
        <v>31</v>
      </c>
      <c r="Q1141" s="8" t="str">
        <f t="shared" si="17"/>
        <v>Early Stage</v>
      </c>
    </row>
    <row r="1142" spans="1:17">
      <c r="A1142" t="s">
        <v>2354</v>
      </c>
      <c r="B1142" t="s">
        <v>2355</v>
      </c>
      <c r="C1142" t="s">
        <v>96</v>
      </c>
      <c r="D1142" t="s">
        <v>145</v>
      </c>
      <c r="E1142" t="s">
        <v>160</v>
      </c>
      <c r="F1142">
        <v>2016</v>
      </c>
      <c r="G1142" s="2">
        <v>45870</v>
      </c>
      <c r="H1142" t="s">
        <v>23</v>
      </c>
      <c r="I1142">
        <v>36099113</v>
      </c>
      <c r="J1142">
        <v>143381839</v>
      </c>
      <c r="K1142" t="s">
        <v>140</v>
      </c>
      <c r="L1142">
        <v>6</v>
      </c>
      <c r="M1142">
        <v>3518</v>
      </c>
      <c r="N1142">
        <v>30432724</v>
      </c>
      <c r="O1142">
        <v>12</v>
      </c>
      <c r="P1142" t="s">
        <v>42</v>
      </c>
      <c r="Q1142" s="8" t="str">
        <f t="shared" si="17"/>
        <v>Early Stage</v>
      </c>
    </row>
    <row r="1143" spans="1:17">
      <c r="A1143" t="s">
        <v>2356</v>
      </c>
      <c r="B1143" t="s">
        <v>2357</v>
      </c>
      <c r="C1143" t="s">
        <v>40</v>
      </c>
      <c r="D1143" t="s">
        <v>19</v>
      </c>
      <c r="E1143" t="s">
        <v>20</v>
      </c>
      <c r="F1143">
        <v>2022</v>
      </c>
      <c r="G1143" s="2">
        <v>44449</v>
      </c>
      <c r="H1143" t="s">
        <v>80</v>
      </c>
      <c r="I1143">
        <v>46258900</v>
      </c>
      <c r="J1143">
        <v>838396105</v>
      </c>
      <c r="K1143" t="s">
        <v>114</v>
      </c>
      <c r="L1143">
        <v>6</v>
      </c>
      <c r="M1143">
        <v>2713</v>
      </c>
      <c r="N1143">
        <v>28430974</v>
      </c>
      <c r="O1143">
        <v>17</v>
      </c>
      <c r="P1143" t="s">
        <v>37</v>
      </c>
      <c r="Q1143" s="8" t="str">
        <f t="shared" si="17"/>
        <v>Near Unicorn</v>
      </c>
    </row>
    <row r="1144" spans="1:17">
      <c r="A1144" t="s">
        <v>2358</v>
      </c>
      <c r="B1144" t="s">
        <v>2359</v>
      </c>
      <c r="C1144" t="s">
        <v>60</v>
      </c>
      <c r="D1144" t="s">
        <v>88</v>
      </c>
      <c r="E1144" t="s">
        <v>89</v>
      </c>
      <c r="F1144">
        <v>2018</v>
      </c>
      <c r="G1144" s="2">
        <v>46023</v>
      </c>
      <c r="H1144" t="s">
        <v>21</v>
      </c>
      <c r="I1144">
        <v>49563379</v>
      </c>
      <c r="J1144">
        <v>755276992</v>
      </c>
      <c r="K1144" t="s">
        <v>30</v>
      </c>
      <c r="L1144">
        <v>2</v>
      </c>
      <c r="M1144">
        <v>3508</v>
      </c>
      <c r="N1144">
        <v>8975399</v>
      </c>
      <c r="O1144">
        <v>10</v>
      </c>
      <c r="P1144" t="s">
        <v>42</v>
      </c>
      <c r="Q1144" s="8" t="str">
        <f t="shared" si="17"/>
        <v>Early Stage</v>
      </c>
    </row>
    <row r="1145" spans="1:17">
      <c r="A1145" t="s">
        <v>2360</v>
      </c>
      <c r="B1145" t="s">
        <v>2361</v>
      </c>
      <c r="C1145" t="s">
        <v>26</v>
      </c>
      <c r="D1145" t="s">
        <v>54</v>
      </c>
      <c r="E1145" t="s">
        <v>61</v>
      </c>
      <c r="F1145">
        <v>2022</v>
      </c>
      <c r="G1145" s="2">
        <v>44805</v>
      </c>
      <c r="H1145" t="s">
        <v>93</v>
      </c>
      <c r="I1145">
        <v>30978874</v>
      </c>
      <c r="J1145">
        <v>804649705</v>
      </c>
      <c r="K1145" t="s">
        <v>114</v>
      </c>
      <c r="L1145">
        <v>11</v>
      </c>
      <c r="M1145">
        <v>4244</v>
      </c>
      <c r="N1145">
        <v>22815399</v>
      </c>
      <c r="O1145">
        <v>4</v>
      </c>
      <c r="P1145" t="s">
        <v>31</v>
      </c>
      <c r="Q1145" s="8" t="str">
        <f t="shared" si="17"/>
        <v>Near Unicorn</v>
      </c>
    </row>
    <row r="1146" spans="1:17">
      <c r="A1146" t="s">
        <v>2362</v>
      </c>
      <c r="B1146" t="s">
        <v>2363</v>
      </c>
      <c r="C1146" t="s">
        <v>60</v>
      </c>
      <c r="D1146" t="s">
        <v>19</v>
      </c>
      <c r="E1146" t="s">
        <v>20</v>
      </c>
      <c r="F1146">
        <v>2015</v>
      </c>
      <c r="G1146" s="2">
        <v>45110</v>
      </c>
      <c r="H1146" t="s">
        <v>50</v>
      </c>
      <c r="I1146">
        <v>9227838</v>
      </c>
      <c r="J1146">
        <v>213822450</v>
      </c>
      <c r="K1146" t="s">
        <v>140</v>
      </c>
      <c r="L1146">
        <v>8</v>
      </c>
      <c r="M1146">
        <v>4631</v>
      </c>
      <c r="N1146">
        <v>93231327</v>
      </c>
      <c r="O1146">
        <v>28</v>
      </c>
      <c r="P1146" t="s">
        <v>37</v>
      </c>
      <c r="Q1146" s="8" t="str">
        <f t="shared" si="17"/>
        <v>Early Stage</v>
      </c>
    </row>
    <row r="1147" spans="1:17">
      <c r="A1147" t="s">
        <v>2364</v>
      </c>
      <c r="B1147" t="s">
        <v>2365</v>
      </c>
      <c r="C1147" t="s">
        <v>40</v>
      </c>
      <c r="D1147" t="s">
        <v>54</v>
      </c>
      <c r="E1147" t="s">
        <v>55</v>
      </c>
      <c r="F1147">
        <v>2023</v>
      </c>
      <c r="G1147" s="2">
        <v>46189</v>
      </c>
      <c r="H1147" t="s">
        <v>21</v>
      </c>
      <c r="I1147">
        <v>25858543</v>
      </c>
      <c r="J1147">
        <v>85479609</v>
      </c>
      <c r="K1147" t="s">
        <v>140</v>
      </c>
      <c r="L1147">
        <v>7</v>
      </c>
      <c r="M1147">
        <v>3768</v>
      </c>
      <c r="N1147">
        <v>67102952</v>
      </c>
      <c r="O1147">
        <v>23</v>
      </c>
      <c r="P1147" t="s">
        <v>31</v>
      </c>
      <c r="Q1147" s="8" t="str">
        <f t="shared" si="17"/>
        <v>Early Stage</v>
      </c>
    </row>
    <row r="1148" spans="1:17">
      <c r="A1148" t="s">
        <v>2366</v>
      </c>
      <c r="B1148" t="s">
        <v>2367</v>
      </c>
      <c r="C1148" t="s">
        <v>45</v>
      </c>
      <c r="D1148" t="s">
        <v>72</v>
      </c>
      <c r="E1148" t="s">
        <v>73</v>
      </c>
      <c r="F1148">
        <v>2016</v>
      </c>
      <c r="G1148" s="2">
        <v>45741</v>
      </c>
      <c r="H1148" t="s">
        <v>93</v>
      </c>
      <c r="I1148">
        <v>21547789</v>
      </c>
      <c r="J1148">
        <v>459469912</v>
      </c>
      <c r="K1148" t="s">
        <v>36</v>
      </c>
      <c r="L1148">
        <v>6</v>
      </c>
      <c r="M1148">
        <v>1548</v>
      </c>
      <c r="N1148">
        <v>50285001</v>
      </c>
      <c r="O1148">
        <v>2</v>
      </c>
      <c r="P1148" t="s">
        <v>37</v>
      </c>
      <c r="Q1148" s="8" t="str">
        <f t="shared" si="17"/>
        <v>Early Stage</v>
      </c>
    </row>
    <row r="1149" spans="1:17">
      <c r="A1149" t="s">
        <v>2368</v>
      </c>
      <c r="B1149" t="s">
        <v>2369</v>
      </c>
      <c r="C1149" t="s">
        <v>96</v>
      </c>
      <c r="D1149" t="s">
        <v>46</v>
      </c>
      <c r="E1149" t="s">
        <v>46</v>
      </c>
      <c r="F1149">
        <v>2024</v>
      </c>
      <c r="G1149" s="2">
        <v>45472</v>
      </c>
      <c r="H1149" t="s">
        <v>29</v>
      </c>
      <c r="I1149">
        <v>3877415</v>
      </c>
      <c r="J1149">
        <v>261435851</v>
      </c>
      <c r="K1149" t="s">
        <v>62</v>
      </c>
      <c r="L1149">
        <v>12</v>
      </c>
      <c r="M1149">
        <v>1142</v>
      </c>
      <c r="N1149">
        <v>40359068</v>
      </c>
      <c r="O1149">
        <v>21</v>
      </c>
      <c r="P1149" t="s">
        <v>31</v>
      </c>
      <c r="Q1149" s="8" t="str">
        <f t="shared" si="17"/>
        <v>Early Stage</v>
      </c>
    </row>
    <row r="1150" spans="1:17">
      <c r="A1150" t="s">
        <v>2370</v>
      </c>
      <c r="B1150" t="s">
        <v>2371</v>
      </c>
      <c r="C1150" t="s">
        <v>60</v>
      </c>
      <c r="D1150" t="s">
        <v>72</v>
      </c>
      <c r="E1150" t="s">
        <v>73</v>
      </c>
      <c r="F1150">
        <v>2010</v>
      </c>
      <c r="G1150" s="2">
        <v>44452</v>
      </c>
      <c r="H1150" t="s">
        <v>93</v>
      </c>
      <c r="I1150">
        <v>48858620</v>
      </c>
      <c r="J1150">
        <v>418394471</v>
      </c>
      <c r="K1150" t="s">
        <v>114</v>
      </c>
      <c r="L1150">
        <v>13</v>
      </c>
      <c r="M1150">
        <v>4653</v>
      </c>
      <c r="N1150">
        <v>89815876</v>
      </c>
      <c r="O1150">
        <v>32</v>
      </c>
      <c r="P1150" t="s">
        <v>42</v>
      </c>
      <c r="Q1150" s="8" t="str">
        <f t="shared" si="17"/>
        <v>Early Stage</v>
      </c>
    </row>
    <row r="1151" spans="1:17">
      <c r="A1151" t="s">
        <v>2372</v>
      </c>
      <c r="B1151" t="s">
        <v>2373</v>
      </c>
      <c r="C1151" t="s">
        <v>92</v>
      </c>
      <c r="D1151" t="s">
        <v>68</v>
      </c>
      <c r="E1151" t="s">
        <v>69</v>
      </c>
      <c r="F1151">
        <v>2017</v>
      </c>
      <c r="G1151" s="2">
        <v>45777</v>
      </c>
      <c r="H1151" t="s">
        <v>80</v>
      </c>
      <c r="I1151">
        <v>23353205</v>
      </c>
      <c r="J1151">
        <v>262350260</v>
      </c>
      <c r="K1151" t="s">
        <v>149</v>
      </c>
      <c r="L1151">
        <v>12</v>
      </c>
      <c r="M1151">
        <v>1535</v>
      </c>
      <c r="N1151">
        <v>8067697</v>
      </c>
      <c r="O1151">
        <v>1</v>
      </c>
      <c r="P1151" t="s">
        <v>31</v>
      </c>
      <c r="Q1151" s="8" t="str">
        <f t="shared" si="17"/>
        <v>Early Stage</v>
      </c>
    </row>
    <row r="1152" spans="1:17">
      <c r="A1152" t="s">
        <v>2374</v>
      </c>
      <c r="B1152" t="s">
        <v>2375</v>
      </c>
      <c r="C1152" t="s">
        <v>53</v>
      </c>
      <c r="D1152" t="s">
        <v>34</v>
      </c>
      <c r="E1152" t="s">
        <v>35</v>
      </c>
      <c r="F1152">
        <v>2013</v>
      </c>
      <c r="G1152" s="2">
        <v>44365</v>
      </c>
      <c r="H1152" t="s">
        <v>80</v>
      </c>
      <c r="I1152">
        <v>28731414</v>
      </c>
      <c r="J1152">
        <v>483554242</v>
      </c>
      <c r="K1152" t="s">
        <v>62</v>
      </c>
      <c r="L1152">
        <v>13</v>
      </c>
      <c r="M1152">
        <v>115</v>
      </c>
      <c r="N1152">
        <v>72542840</v>
      </c>
      <c r="O1152">
        <v>33</v>
      </c>
      <c r="P1152" t="s">
        <v>23</v>
      </c>
      <c r="Q1152" s="8" t="str">
        <f t="shared" si="17"/>
        <v>Early Stage</v>
      </c>
    </row>
    <row r="1153" spans="1:17">
      <c r="A1153" t="s">
        <v>2376</v>
      </c>
      <c r="B1153" t="s">
        <v>2377</v>
      </c>
      <c r="C1153" t="s">
        <v>40</v>
      </c>
      <c r="D1153" t="s">
        <v>145</v>
      </c>
      <c r="E1153" t="s">
        <v>160</v>
      </c>
      <c r="F1153">
        <v>2017</v>
      </c>
      <c r="G1153" s="2">
        <v>44932</v>
      </c>
      <c r="H1153" t="s">
        <v>23</v>
      </c>
      <c r="I1153">
        <v>24518673</v>
      </c>
      <c r="J1153">
        <v>871917236</v>
      </c>
      <c r="K1153" t="s">
        <v>114</v>
      </c>
      <c r="L1153">
        <v>10</v>
      </c>
      <c r="M1153">
        <v>1421</v>
      </c>
      <c r="N1153">
        <v>94676684</v>
      </c>
      <c r="O1153">
        <v>2</v>
      </c>
      <c r="P1153" t="s">
        <v>31</v>
      </c>
      <c r="Q1153" s="8" t="str">
        <f t="shared" si="17"/>
        <v>Near Unicorn</v>
      </c>
    </row>
    <row r="1154" spans="1:17">
      <c r="A1154" t="s">
        <v>2378</v>
      </c>
      <c r="B1154" t="s">
        <v>2379</v>
      </c>
      <c r="C1154" t="s">
        <v>53</v>
      </c>
      <c r="D1154" t="s">
        <v>133</v>
      </c>
      <c r="E1154" t="s">
        <v>180</v>
      </c>
      <c r="F1154">
        <v>2021</v>
      </c>
      <c r="G1154" s="2">
        <v>45394</v>
      </c>
      <c r="H1154" t="s">
        <v>21</v>
      </c>
      <c r="I1154">
        <v>23773474</v>
      </c>
      <c r="J1154">
        <v>946563663</v>
      </c>
      <c r="K1154" t="s">
        <v>140</v>
      </c>
      <c r="L1154">
        <v>6</v>
      </c>
      <c r="M1154">
        <v>1916</v>
      </c>
      <c r="N1154">
        <v>64879308</v>
      </c>
      <c r="O1154">
        <v>11</v>
      </c>
      <c r="P1154" t="s">
        <v>23</v>
      </c>
      <c r="Q1154" s="8" t="str">
        <f t="shared" si="17"/>
        <v>Near Unicorn</v>
      </c>
    </row>
    <row r="1155" spans="1:17">
      <c r="A1155" t="s">
        <v>2380</v>
      </c>
      <c r="B1155" t="s">
        <v>2381</v>
      </c>
      <c r="C1155" t="s">
        <v>49</v>
      </c>
      <c r="D1155" t="s">
        <v>27</v>
      </c>
      <c r="E1155" t="s">
        <v>28</v>
      </c>
      <c r="F1155">
        <v>2015</v>
      </c>
      <c r="G1155" s="2">
        <v>44858</v>
      </c>
      <c r="H1155" t="s">
        <v>23</v>
      </c>
      <c r="I1155">
        <v>33630726</v>
      </c>
      <c r="J1155">
        <v>476351592</v>
      </c>
      <c r="K1155" t="s">
        <v>149</v>
      </c>
      <c r="L1155">
        <v>15</v>
      </c>
      <c r="M1155">
        <v>253</v>
      </c>
      <c r="N1155">
        <v>15999612</v>
      </c>
      <c r="O1155">
        <v>22</v>
      </c>
      <c r="P1155" t="s">
        <v>31</v>
      </c>
      <c r="Q1155" s="8" t="str">
        <f t="shared" ref="Q1155:Q1218" si="18">IF(J1155&gt;=800000000,"Near Unicorn","Early Stage")</f>
        <v>Early Stage</v>
      </c>
    </row>
    <row r="1156" spans="1:17">
      <c r="A1156" t="s">
        <v>2382</v>
      </c>
      <c r="B1156" t="s">
        <v>2383</v>
      </c>
      <c r="C1156" t="s">
        <v>26</v>
      </c>
      <c r="D1156" t="s">
        <v>145</v>
      </c>
      <c r="E1156" t="s">
        <v>160</v>
      </c>
      <c r="F1156">
        <v>2014</v>
      </c>
      <c r="G1156" s="2">
        <v>45919</v>
      </c>
      <c r="H1156" t="s">
        <v>21</v>
      </c>
      <c r="I1156">
        <v>41006020</v>
      </c>
      <c r="J1156">
        <v>25158247</v>
      </c>
      <c r="K1156" t="s">
        <v>30</v>
      </c>
      <c r="L1156">
        <v>15</v>
      </c>
      <c r="M1156">
        <v>2444</v>
      </c>
      <c r="N1156">
        <v>83799547</v>
      </c>
      <c r="O1156">
        <v>7</v>
      </c>
      <c r="P1156" t="s">
        <v>42</v>
      </c>
      <c r="Q1156" s="8" t="str">
        <f t="shared" si="18"/>
        <v>Early Stage</v>
      </c>
    </row>
    <row r="1157" spans="1:17">
      <c r="A1157" t="s">
        <v>2384</v>
      </c>
      <c r="B1157" t="s">
        <v>2385</v>
      </c>
      <c r="C1157" t="s">
        <v>96</v>
      </c>
      <c r="D1157" t="s">
        <v>88</v>
      </c>
      <c r="E1157" t="s">
        <v>89</v>
      </c>
      <c r="F1157">
        <v>2016</v>
      </c>
      <c r="G1157" s="2">
        <v>45849</v>
      </c>
      <c r="H1157" t="s">
        <v>50</v>
      </c>
      <c r="I1157">
        <v>21510493</v>
      </c>
      <c r="J1157">
        <v>228639375</v>
      </c>
      <c r="K1157" t="s">
        <v>41</v>
      </c>
      <c r="L1157">
        <v>7</v>
      </c>
      <c r="M1157">
        <v>4638</v>
      </c>
      <c r="N1157">
        <v>65677797</v>
      </c>
      <c r="O1157">
        <v>18</v>
      </c>
      <c r="P1157" t="s">
        <v>37</v>
      </c>
      <c r="Q1157" s="8" t="str">
        <f t="shared" si="18"/>
        <v>Early Stage</v>
      </c>
    </row>
    <row r="1158" spans="1:17">
      <c r="A1158" t="s">
        <v>2386</v>
      </c>
      <c r="B1158" t="s">
        <v>2387</v>
      </c>
      <c r="C1158" t="s">
        <v>40</v>
      </c>
      <c r="D1158" t="s">
        <v>88</v>
      </c>
      <c r="E1158" t="s">
        <v>163</v>
      </c>
      <c r="F1158">
        <v>2011</v>
      </c>
      <c r="G1158" s="2">
        <v>46027</v>
      </c>
      <c r="H1158" t="s">
        <v>77</v>
      </c>
      <c r="I1158">
        <v>38355050</v>
      </c>
      <c r="J1158">
        <v>617014839</v>
      </c>
      <c r="K1158" t="s">
        <v>140</v>
      </c>
      <c r="L1158">
        <v>13</v>
      </c>
      <c r="M1158">
        <v>3960</v>
      </c>
      <c r="N1158">
        <v>76826570</v>
      </c>
      <c r="O1158">
        <v>17</v>
      </c>
      <c r="P1158" t="s">
        <v>42</v>
      </c>
      <c r="Q1158" s="8" t="str">
        <f t="shared" si="18"/>
        <v>Early Stage</v>
      </c>
    </row>
    <row r="1159" spans="1:17">
      <c r="A1159" t="s">
        <v>2388</v>
      </c>
      <c r="B1159" t="s">
        <v>2389</v>
      </c>
      <c r="C1159" t="s">
        <v>53</v>
      </c>
      <c r="D1159" t="s">
        <v>68</v>
      </c>
      <c r="E1159" t="s">
        <v>69</v>
      </c>
      <c r="F1159">
        <v>2022</v>
      </c>
      <c r="G1159" s="2">
        <v>45404</v>
      </c>
      <c r="H1159" t="s">
        <v>50</v>
      </c>
      <c r="I1159">
        <v>18915675</v>
      </c>
      <c r="J1159">
        <v>714847676</v>
      </c>
      <c r="K1159" t="s">
        <v>140</v>
      </c>
      <c r="L1159">
        <v>5</v>
      </c>
      <c r="M1159">
        <v>469</v>
      </c>
      <c r="N1159">
        <v>86546048</v>
      </c>
      <c r="O1159">
        <v>13</v>
      </c>
      <c r="P1159" t="s">
        <v>31</v>
      </c>
      <c r="Q1159" s="8" t="str">
        <f t="shared" si="18"/>
        <v>Early Stage</v>
      </c>
    </row>
    <row r="1160" spans="1:17">
      <c r="A1160" t="s">
        <v>2390</v>
      </c>
      <c r="B1160" t="s">
        <v>2391</v>
      </c>
      <c r="C1160" t="s">
        <v>45</v>
      </c>
      <c r="D1160" t="s">
        <v>34</v>
      </c>
      <c r="E1160" t="s">
        <v>35</v>
      </c>
      <c r="F1160">
        <v>2015</v>
      </c>
      <c r="G1160" s="2">
        <v>45179</v>
      </c>
      <c r="H1160" t="s">
        <v>80</v>
      </c>
      <c r="I1160">
        <v>47789383</v>
      </c>
      <c r="J1160">
        <v>719863368</v>
      </c>
      <c r="K1160" t="s">
        <v>140</v>
      </c>
      <c r="L1160">
        <v>9</v>
      </c>
      <c r="M1160">
        <v>1728</v>
      </c>
      <c r="N1160">
        <v>15248660</v>
      </c>
      <c r="O1160">
        <v>17</v>
      </c>
      <c r="P1160" t="s">
        <v>31</v>
      </c>
      <c r="Q1160" s="8" t="str">
        <f t="shared" si="18"/>
        <v>Early Stage</v>
      </c>
    </row>
    <row r="1161" spans="1:17">
      <c r="A1161" t="s">
        <v>2392</v>
      </c>
      <c r="B1161" t="s">
        <v>2393</v>
      </c>
      <c r="C1161" t="s">
        <v>67</v>
      </c>
      <c r="D1161" t="s">
        <v>34</v>
      </c>
      <c r="E1161" t="s">
        <v>35</v>
      </c>
      <c r="F1161">
        <v>2018</v>
      </c>
      <c r="G1161" s="2">
        <v>45795</v>
      </c>
      <c r="H1161" t="s">
        <v>23</v>
      </c>
      <c r="I1161">
        <v>43494611</v>
      </c>
      <c r="J1161">
        <v>372196787</v>
      </c>
      <c r="K1161" t="s">
        <v>30</v>
      </c>
      <c r="L1161">
        <v>4</v>
      </c>
      <c r="M1161">
        <v>4757</v>
      </c>
      <c r="N1161">
        <v>77156473</v>
      </c>
      <c r="O1161">
        <v>23</v>
      </c>
      <c r="P1161" t="s">
        <v>42</v>
      </c>
      <c r="Q1161" s="8" t="str">
        <f t="shared" si="18"/>
        <v>Early Stage</v>
      </c>
    </row>
    <row r="1162" spans="1:17">
      <c r="A1162" t="s">
        <v>2394</v>
      </c>
      <c r="B1162" t="s">
        <v>2395</v>
      </c>
      <c r="C1162" t="s">
        <v>60</v>
      </c>
      <c r="D1162" t="s">
        <v>46</v>
      </c>
      <c r="E1162" t="s">
        <v>46</v>
      </c>
      <c r="F1162">
        <v>2014</v>
      </c>
      <c r="G1162" s="2">
        <v>45224</v>
      </c>
      <c r="H1162" t="s">
        <v>77</v>
      </c>
      <c r="I1162">
        <v>7994501</v>
      </c>
      <c r="J1162">
        <v>615334143</v>
      </c>
      <c r="K1162" t="s">
        <v>22</v>
      </c>
      <c r="L1162">
        <v>10</v>
      </c>
      <c r="M1162">
        <v>580</v>
      </c>
      <c r="N1162">
        <v>54658339</v>
      </c>
      <c r="O1162">
        <v>19</v>
      </c>
      <c r="P1162" t="s">
        <v>42</v>
      </c>
      <c r="Q1162" s="8" t="str">
        <f t="shared" si="18"/>
        <v>Early Stage</v>
      </c>
    </row>
    <row r="1163" spans="1:17">
      <c r="A1163" t="s">
        <v>2396</v>
      </c>
      <c r="B1163" t="s">
        <v>2397</v>
      </c>
      <c r="C1163" t="s">
        <v>45</v>
      </c>
      <c r="D1163" t="s">
        <v>72</v>
      </c>
      <c r="E1163" t="s">
        <v>101</v>
      </c>
      <c r="F1163">
        <v>2012</v>
      </c>
      <c r="G1163" s="2">
        <v>44268</v>
      </c>
      <c r="H1163" t="s">
        <v>29</v>
      </c>
      <c r="I1163">
        <v>42574238</v>
      </c>
      <c r="J1163">
        <v>630983404</v>
      </c>
      <c r="K1163" t="s">
        <v>36</v>
      </c>
      <c r="L1163">
        <v>4</v>
      </c>
      <c r="M1163">
        <v>2247</v>
      </c>
      <c r="N1163">
        <v>60499119</v>
      </c>
      <c r="O1163">
        <v>18</v>
      </c>
      <c r="P1163" t="s">
        <v>37</v>
      </c>
      <c r="Q1163" s="8" t="str">
        <f t="shared" si="18"/>
        <v>Early Stage</v>
      </c>
    </row>
    <row r="1164" spans="1:17">
      <c r="A1164" t="s">
        <v>2398</v>
      </c>
      <c r="B1164" t="s">
        <v>2399</v>
      </c>
      <c r="C1164" t="s">
        <v>53</v>
      </c>
      <c r="D1164" t="s">
        <v>34</v>
      </c>
      <c r="E1164" t="s">
        <v>35</v>
      </c>
      <c r="F1164">
        <v>2013</v>
      </c>
      <c r="G1164" s="2">
        <v>44857</v>
      </c>
      <c r="H1164" t="s">
        <v>21</v>
      </c>
      <c r="I1164">
        <v>45103389</v>
      </c>
      <c r="J1164">
        <v>142440076</v>
      </c>
      <c r="K1164" t="s">
        <v>41</v>
      </c>
      <c r="L1164">
        <v>5</v>
      </c>
      <c r="M1164">
        <v>618</v>
      </c>
      <c r="N1164">
        <v>30280364</v>
      </c>
      <c r="O1164">
        <v>18</v>
      </c>
      <c r="P1164" t="s">
        <v>37</v>
      </c>
      <c r="Q1164" s="8" t="str">
        <f t="shared" si="18"/>
        <v>Early Stage</v>
      </c>
    </row>
    <row r="1165" spans="1:17">
      <c r="A1165" t="s">
        <v>2400</v>
      </c>
      <c r="B1165" t="s">
        <v>2401</v>
      </c>
      <c r="C1165" t="s">
        <v>96</v>
      </c>
      <c r="D1165" t="s">
        <v>27</v>
      </c>
      <c r="E1165" t="s">
        <v>229</v>
      </c>
      <c r="F1165">
        <v>2023</v>
      </c>
      <c r="G1165" s="2">
        <v>44294</v>
      </c>
      <c r="H1165" t="s">
        <v>23</v>
      </c>
      <c r="I1165">
        <v>13138670</v>
      </c>
      <c r="J1165">
        <v>744659289</v>
      </c>
      <c r="K1165" t="s">
        <v>41</v>
      </c>
      <c r="L1165">
        <v>13</v>
      </c>
      <c r="M1165">
        <v>1425</v>
      </c>
      <c r="N1165">
        <v>49451197</v>
      </c>
      <c r="O1165">
        <v>13</v>
      </c>
      <c r="P1165" t="s">
        <v>37</v>
      </c>
      <c r="Q1165" s="8" t="str">
        <f t="shared" si="18"/>
        <v>Early Stage</v>
      </c>
    </row>
    <row r="1166" spans="1:17">
      <c r="A1166" t="s">
        <v>2402</v>
      </c>
      <c r="B1166" t="s">
        <v>2403</v>
      </c>
      <c r="C1166" t="s">
        <v>67</v>
      </c>
      <c r="D1166" t="s">
        <v>68</v>
      </c>
      <c r="E1166" t="s">
        <v>69</v>
      </c>
      <c r="F1166">
        <v>2015</v>
      </c>
      <c r="G1166" s="2">
        <v>44916</v>
      </c>
      <c r="H1166" t="s">
        <v>23</v>
      </c>
      <c r="I1166">
        <v>49110559</v>
      </c>
      <c r="J1166">
        <v>512173678</v>
      </c>
      <c r="K1166" t="s">
        <v>114</v>
      </c>
      <c r="L1166">
        <v>9</v>
      </c>
      <c r="M1166">
        <v>1170</v>
      </c>
      <c r="N1166">
        <v>25128710</v>
      </c>
      <c r="O1166">
        <v>20</v>
      </c>
      <c r="P1166" t="s">
        <v>42</v>
      </c>
      <c r="Q1166" s="8" t="str">
        <f t="shared" si="18"/>
        <v>Early Stage</v>
      </c>
    </row>
    <row r="1167" spans="1:17">
      <c r="A1167" t="s">
        <v>2404</v>
      </c>
      <c r="B1167" t="s">
        <v>2405</v>
      </c>
      <c r="C1167" t="s">
        <v>60</v>
      </c>
      <c r="D1167" t="s">
        <v>19</v>
      </c>
      <c r="E1167" t="s">
        <v>20</v>
      </c>
      <c r="F1167">
        <v>2012</v>
      </c>
      <c r="G1167" s="2">
        <v>44656</v>
      </c>
      <c r="H1167" t="s">
        <v>77</v>
      </c>
      <c r="I1167">
        <v>4624042</v>
      </c>
      <c r="J1167">
        <v>54272936</v>
      </c>
      <c r="K1167" t="s">
        <v>140</v>
      </c>
      <c r="L1167">
        <v>8</v>
      </c>
      <c r="M1167">
        <v>3526</v>
      </c>
      <c r="N1167">
        <v>7410936</v>
      </c>
      <c r="O1167">
        <v>16</v>
      </c>
      <c r="P1167" t="s">
        <v>31</v>
      </c>
      <c r="Q1167" s="8" t="str">
        <f t="shared" si="18"/>
        <v>Early Stage</v>
      </c>
    </row>
    <row r="1168" spans="1:17">
      <c r="A1168" t="s">
        <v>2406</v>
      </c>
      <c r="B1168" t="s">
        <v>2407</v>
      </c>
      <c r="C1168" t="s">
        <v>92</v>
      </c>
      <c r="D1168" t="s">
        <v>34</v>
      </c>
      <c r="E1168" t="s">
        <v>35</v>
      </c>
      <c r="F1168">
        <v>2020</v>
      </c>
      <c r="G1168" s="2">
        <v>44968</v>
      </c>
      <c r="H1168" t="s">
        <v>50</v>
      </c>
      <c r="I1168">
        <v>10610234</v>
      </c>
      <c r="J1168">
        <v>14547664</v>
      </c>
      <c r="K1168" t="s">
        <v>36</v>
      </c>
      <c r="L1168">
        <v>9</v>
      </c>
      <c r="M1168">
        <v>3794</v>
      </c>
      <c r="N1168">
        <v>54439308</v>
      </c>
      <c r="O1168">
        <v>13</v>
      </c>
      <c r="P1168" t="s">
        <v>42</v>
      </c>
      <c r="Q1168" s="8" t="str">
        <f t="shared" si="18"/>
        <v>Early Stage</v>
      </c>
    </row>
    <row r="1169" spans="1:17">
      <c r="A1169" t="s">
        <v>2408</v>
      </c>
      <c r="B1169" t="s">
        <v>2409</v>
      </c>
      <c r="C1169" t="s">
        <v>60</v>
      </c>
      <c r="D1169" t="s">
        <v>145</v>
      </c>
      <c r="E1169" t="s">
        <v>160</v>
      </c>
      <c r="F1169">
        <v>2011</v>
      </c>
      <c r="G1169" s="2">
        <v>45756</v>
      </c>
      <c r="H1169" t="s">
        <v>50</v>
      </c>
      <c r="I1169">
        <v>6166425</v>
      </c>
      <c r="J1169">
        <v>574402908</v>
      </c>
      <c r="K1169" t="s">
        <v>41</v>
      </c>
      <c r="L1169">
        <v>10</v>
      </c>
      <c r="M1169">
        <v>525</v>
      </c>
      <c r="N1169">
        <v>37968288</v>
      </c>
      <c r="O1169">
        <v>16</v>
      </c>
      <c r="P1169" t="s">
        <v>42</v>
      </c>
      <c r="Q1169" s="8" t="str">
        <f t="shared" si="18"/>
        <v>Early Stage</v>
      </c>
    </row>
    <row r="1170" spans="1:17">
      <c r="A1170" t="s">
        <v>2410</v>
      </c>
      <c r="B1170" t="s">
        <v>2411</v>
      </c>
      <c r="C1170" t="s">
        <v>18</v>
      </c>
      <c r="D1170" t="s">
        <v>46</v>
      </c>
      <c r="E1170" t="s">
        <v>46</v>
      </c>
      <c r="F1170">
        <v>2016</v>
      </c>
      <c r="G1170" s="2">
        <v>45133</v>
      </c>
      <c r="H1170" t="s">
        <v>77</v>
      </c>
      <c r="I1170">
        <v>23898234</v>
      </c>
      <c r="J1170">
        <v>862416927</v>
      </c>
      <c r="K1170" t="s">
        <v>62</v>
      </c>
      <c r="L1170">
        <v>15</v>
      </c>
      <c r="M1170">
        <v>3605</v>
      </c>
      <c r="N1170">
        <v>52842182</v>
      </c>
      <c r="O1170">
        <v>34</v>
      </c>
      <c r="P1170" t="s">
        <v>42</v>
      </c>
      <c r="Q1170" s="8" t="str">
        <f t="shared" si="18"/>
        <v>Near Unicorn</v>
      </c>
    </row>
    <row r="1171" spans="1:17">
      <c r="A1171" t="s">
        <v>2412</v>
      </c>
      <c r="B1171" t="s">
        <v>2413</v>
      </c>
      <c r="C1171" t="s">
        <v>60</v>
      </c>
      <c r="D1171" t="s">
        <v>19</v>
      </c>
      <c r="E1171" t="s">
        <v>20</v>
      </c>
      <c r="F1171">
        <v>2017</v>
      </c>
      <c r="G1171" s="2">
        <v>44237</v>
      </c>
      <c r="H1171" t="s">
        <v>77</v>
      </c>
      <c r="I1171">
        <v>22109569</v>
      </c>
      <c r="J1171">
        <v>895991061</v>
      </c>
      <c r="K1171" t="s">
        <v>149</v>
      </c>
      <c r="L1171">
        <v>14</v>
      </c>
      <c r="M1171">
        <v>667</v>
      </c>
      <c r="N1171">
        <v>72450272</v>
      </c>
      <c r="O1171">
        <v>29</v>
      </c>
      <c r="P1171" t="s">
        <v>37</v>
      </c>
      <c r="Q1171" s="8" t="str">
        <f t="shared" si="18"/>
        <v>Near Unicorn</v>
      </c>
    </row>
    <row r="1172" spans="1:17">
      <c r="A1172" t="s">
        <v>2414</v>
      </c>
      <c r="B1172" t="s">
        <v>2415</v>
      </c>
      <c r="C1172" t="s">
        <v>67</v>
      </c>
      <c r="D1172" t="s">
        <v>46</v>
      </c>
      <c r="E1172" t="s">
        <v>46</v>
      </c>
      <c r="F1172">
        <v>2024</v>
      </c>
      <c r="G1172" s="2">
        <v>45612</v>
      </c>
      <c r="H1172" t="s">
        <v>93</v>
      </c>
      <c r="I1172">
        <v>6091753</v>
      </c>
      <c r="J1172">
        <v>641439656</v>
      </c>
      <c r="K1172" t="s">
        <v>22</v>
      </c>
      <c r="L1172">
        <v>15</v>
      </c>
      <c r="M1172">
        <v>932</v>
      </c>
      <c r="N1172">
        <v>97112448</v>
      </c>
      <c r="O1172">
        <v>16</v>
      </c>
      <c r="P1172" t="s">
        <v>23</v>
      </c>
      <c r="Q1172" s="8" t="str">
        <f t="shared" si="18"/>
        <v>Early Stage</v>
      </c>
    </row>
    <row r="1173" spans="1:17">
      <c r="A1173" t="s">
        <v>2416</v>
      </c>
      <c r="B1173" t="s">
        <v>2417</v>
      </c>
      <c r="C1173" t="s">
        <v>26</v>
      </c>
      <c r="D1173" t="s">
        <v>145</v>
      </c>
      <c r="E1173" t="s">
        <v>160</v>
      </c>
      <c r="F1173">
        <v>2020</v>
      </c>
      <c r="G1173" s="2">
        <v>45299</v>
      </c>
      <c r="H1173" t="s">
        <v>80</v>
      </c>
      <c r="I1173">
        <v>11669150</v>
      </c>
      <c r="J1173">
        <v>89953643</v>
      </c>
      <c r="K1173" t="s">
        <v>140</v>
      </c>
      <c r="L1173">
        <v>1</v>
      </c>
      <c r="M1173">
        <v>3027</v>
      </c>
      <c r="N1173">
        <v>61127377</v>
      </c>
      <c r="O1173">
        <v>5</v>
      </c>
      <c r="P1173" t="s">
        <v>42</v>
      </c>
      <c r="Q1173" s="8" t="str">
        <f t="shared" si="18"/>
        <v>Early Stage</v>
      </c>
    </row>
    <row r="1174" spans="1:17">
      <c r="A1174" t="s">
        <v>2418</v>
      </c>
      <c r="B1174" t="s">
        <v>2419</v>
      </c>
      <c r="C1174" t="s">
        <v>53</v>
      </c>
      <c r="D1174" t="s">
        <v>46</v>
      </c>
      <c r="E1174" t="s">
        <v>46</v>
      </c>
      <c r="F1174">
        <v>2018</v>
      </c>
      <c r="G1174" s="2">
        <v>45494</v>
      </c>
      <c r="H1174" t="s">
        <v>23</v>
      </c>
      <c r="I1174">
        <v>9957796</v>
      </c>
      <c r="J1174">
        <v>346470959</v>
      </c>
      <c r="K1174" t="s">
        <v>36</v>
      </c>
      <c r="L1174">
        <v>10</v>
      </c>
      <c r="M1174">
        <v>2969</v>
      </c>
      <c r="N1174">
        <v>99467562</v>
      </c>
      <c r="O1174">
        <v>2</v>
      </c>
      <c r="P1174" t="s">
        <v>42</v>
      </c>
      <c r="Q1174" s="8" t="str">
        <f t="shared" si="18"/>
        <v>Early Stage</v>
      </c>
    </row>
    <row r="1175" spans="1:17">
      <c r="A1175" t="s">
        <v>2420</v>
      </c>
      <c r="B1175" t="s">
        <v>2421</v>
      </c>
      <c r="C1175" t="s">
        <v>18</v>
      </c>
      <c r="D1175" t="s">
        <v>54</v>
      </c>
      <c r="E1175" t="s">
        <v>61</v>
      </c>
      <c r="F1175">
        <v>2011</v>
      </c>
      <c r="G1175" s="2">
        <v>45154</v>
      </c>
      <c r="H1175" t="s">
        <v>80</v>
      </c>
      <c r="I1175">
        <v>36925463</v>
      </c>
      <c r="J1175">
        <v>203833245</v>
      </c>
      <c r="K1175" t="s">
        <v>30</v>
      </c>
      <c r="L1175">
        <v>7</v>
      </c>
      <c r="M1175">
        <v>733</v>
      </c>
      <c r="N1175">
        <v>96820754</v>
      </c>
      <c r="O1175">
        <v>39</v>
      </c>
      <c r="P1175" t="s">
        <v>37</v>
      </c>
      <c r="Q1175" s="8" t="str">
        <f t="shared" si="18"/>
        <v>Early Stage</v>
      </c>
    </row>
    <row r="1176" spans="1:17">
      <c r="A1176" t="s">
        <v>2422</v>
      </c>
      <c r="B1176" t="s">
        <v>2423</v>
      </c>
      <c r="C1176" t="s">
        <v>45</v>
      </c>
      <c r="D1176" t="s">
        <v>27</v>
      </c>
      <c r="E1176" t="s">
        <v>229</v>
      </c>
      <c r="F1176">
        <v>2012</v>
      </c>
      <c r="G1176" s="2">
        <v>44527</v>
      </c>
      <c r="H1176" t="s">
        <v>93</v>
      </c>
      <c r="I1176">
        <v>42994151</v>
      </c>
      <c r="J1176">
        <v>922715494</v>
      </c>
      <c r="K1176" t="s">
        <v>22</v>
      </c>
      <c r="L1176">
        <v>8</v>
      </c>
      <c r="M1176">
        <v>4177</v>
      </c>
      <c r="N1176">
        <v>56332789</v>
      </c>
      <c r="O1176">
        <v>2</v>
      </c>
      <c r="P1176" t="s">
        <v>42</v>
      </c>
      <c r="Q1176" s="8" t="str">
        <f t="shared" si="18"/>
        <v>Near Unicorn</v>
      </c>
    </row>
    <row r="1177" spans="1:17">
      <c r="A1177" t="s">
        <v>2424</v>
      </c>
      <c r="B1177" t="s">
        <v>2425</v>
      </c>
      <c r="C1177" t="s">
        <v>53</v>
      </c>
      <c r="D1177" t="s">
        <v>19</v>
      </c>
      <c r="E1177" t="s">
        <v>20</v>
      </c>
      <c r="F1177">
        <v>2023</v>
      </c>
      <c r="G1177" s="2">
        <v>44607</v>
      </c>
      <c r="H1177" t="s">
        <v>80</v>
      </c>
      <c r="I1177">
        <v>36033485</v>
      </c>
      <c r="J1177">
        <v>517335767</v>
      </c>
      <c r="K1177" t="s">
        <v>62</v>
      </c>
      <c r="L1177">
        <v>4</v>
      </c>
      <c r="M1177">
        <v>3020</v>
      </c>
      <c r="N1177">
        <v>21058524</v>
      </c>
      <c r="O1177">
        <v>17</v>
      </c>
      <c r="P1177" t="s">
        <v>42</v>
      </c>
      <c r="Q1177" s="8" t="str">
        <f t="shared" si="18"/>
        <v>Early Stage</v>
      </c>
    </row>
    <row r="1178" spans="1:17">
      <c r="A1178" t="s">
        <v>2426</v>
      </c>
      <c r="B1178" t="s">
        <v>2427</v>
      </c>
      <c r="C1178" t="s">
        <v>60</v>
      </c>
      <c r="D1178" t="s">
        <v>19</v>
      </c>
      <c r="E1178" t="s">
        <v>20</v>
      </c>
      <c r="F1178">
        <v>2018</v>
      </c>
      <c r="G1178" s="2">
        <v>44477</v>
      </c>
      <c r="H1178" t="s">
        <v>21</v>
      </c>
      <c r="I1178">
        <v>33583401</v>
      </c>
      <c r="J1178">
        <v>543906783</v>
      </c>
      <c r="K1178" t="s">
        <v>30</v>
      </c>
      <c r="L1178">
        <v>4</v>
      </c>
      <c r="M1178">
        <v>201</v>
      </c>
      <c r="N1178">
        <v>91274359</v>
      </c>
      <c r="O1178">
        <v>12</v>
      </c>
      <c r="P1178" t="s">
        <v>42</v>
      </c>
      <c r="Q1178" s="8" t="str">
        <f t="shared" si="18"/>
        <v>Early Stage</v>
      </c>
    </row>
    <row r="1179" spans="1:17">
      <c r="A1179" t="s">
        <v>2428</v>
      </c>
      <c r="B1179" t="s">
        <v>2429</v>
      </c>
      <c r="C1179" t="s">
        <v>92</v>
      </c>
      <c r="D1179" t="s">
        <v>46</v>
      </c>
      <c r="E1179" t="s">
        <v>46</v>
      </c>
      <c r="F1179">
        <v>2013</v>
      </c>
      <c r="G1179" s="2">
        <v>45489</v>
      </c>
      <c r="H1179" t="s">
        <v>29</v>
      </c>
      <c r="I1179">
        <v>4108225</v>
      </c>
      <c r="J1179">
        <v>712322138</v>
      </c>
      <c r="K1179" t="s">
        <v>149</v>
      </c>
      <c r="L1179">
        <v>2</v>
      </c>
      <c r="M1179">
        <v>978</v>
      </c>
      <c r="N1179">
        <v>64888266</v>
      </c>
      <c r="O1179">
        <v>21</v>
      </c>
      <c r="P1179" t="s">
        <v>23</v>
      </c>
      <c r="Q1179" s="8" t="str">
        <f t="shared" si="18"/>
        <v>Early Stage</v>
      </c>
    </row>
    <row r="1180" spans="1:17">
      <c r="A1180" t="s">
        <v>2430</v>
      </c>
      <c r="B1180" t="s">
        <v>2431</v>
      </c>
      <c r="C1180" t="s">
        <v>92</v>
      </c>
      <c r="D1180" t="s">
        <v>27</v>
      </c>
      <c r="E1180" t="s">
        <v>28</v>
      </c>
      <c r="F1180">
        <v>2012</v>
      </c>
      <c r="G1180" s="2">
        <v>46037</v>
      </c>
      <c r="H1180" t="s">
        <v>80</v>
      </c>
      <c r="I1180">
        <v>45436361</v>
      </c>
      <c r="J1180">
        <v>365831094</v>
      </c>
      <c r="K1180" t="s">
        <v>140</v>
      </c>
      <c r="L1180">
        <v>3</v>
      </c>
      <c r="M1180">
        <v>1233</v>
      </c>
      <c r="N1180">
        <v>12965528</v>
      </c>
      <c r="O1180">
        <v>4</v>
      </c>
      <c r="P1180" t="s">
        <v>37</v>
      </c>
      <c r="Q1180" s="8" t="str">
        <f t="shared" si="18"/>
        <v>Early Stage</v>
      </c>
    </row>
    <row r="1181" spans="1:17">
      <c r="A1181" t="s">
        <v>2432</v>
      </c>
      <c r="B1181" t="s">
        <v>2433</v>
      </c>
      <c r="C1181" t="s">
        <v>45</v>
      </c>
      <c r="D1181" t="s">
        <v>68</v>
      </c>
      <c r="E1181" t="s">
        <v>69</v>
      </c>
      <c r="F1181">
        <v>2019</v>
      </c>
      <c r="G1181" s="2">
        <v>45656</v>
      </c>
      <c r="H1181" t="s">
        <v>23</v>
      </c>
      <c r="I1181">
        <v>37986172</v>
      </c>
      <c r="J1181">
        <v>635785469</v>
      </c>
      <c r="K1181" t="s">
        <v>62</v>
      </c>
      <c r="L1181">
        <v>1</v>
      </c>
      <c r="M1181">
        <v>2370</v>
      </c>
      <c r="N1181">
        <v>68729433</v>
      </c>
      <c r="O1181">
        <v>25</v>
      </c>
      <c r="P1181" t="s">
        <v>42</v>
      </c>
      <c r="Q1181" s="8" t="str">
        <f t="shared" si="18"/>
        <v>Early Stage</v>
      </c>
    </row>
    <row r="1182" spans="1:17">
      <c r="A1182" t="s">
        <v>2434</v>
      </c>
      <c r="B1182" t="s">
        <v>2435</v>
      </c>
      <c r="C1182" t="s">
        <v>67</v>
      </c>
      <c r="D1182" t="s">
        <v>88</v>
      </c>
      <c r="E1182" t="s">
        <v>163</v>
      </c>
      <c r="F1182">
        <v>2023</v>
      </c>
      <c r="G1182" s="2">
        <v>44886</v>
      </c>
      <c r="H1182" t="s">
        <v>80</v>
      </c>
      <c r="I1182">
        <v>793129</v>
      </c>
      <c r="J1182">
        <v>971824059</v>
      </c>
      <c r="K1182" t="s">
        <v>149</v>
      </c>
      <c r="L1182">
        <v>2</v>
      </c>
      <c r="M1182">
        <v>2917</v>
      </c>
      <c r="N1182">
        <v>18871751</v>
      </c>
      <c r="O1182">
        <v>11</v>
      </c>
      <c r="P1182" t="s">
        <v>31</v>
      </c>
      <c r="Q1182" s="8" t="str">
        <f t="shared" si="18"/>
        <v>Near Unicorn</v>
      </c>
    </row>
    <row r="1183" spans="1:17">
      <c r="A1183" t="s">
        <v>2436</v>
      </c>
      <c r="B1183" t="s">
        <v>2437</v>
      </c>
      <c r="C1183" t="s">
        <v>96</v>
      </c>
      <c r="D1183" t="s">
        <v>27</v>
      </c>
      <c r="E1183" t="s">
        <v>229</v>
      </c>
      <c r="F1183">
        <v>2013</v>
      </c>
      <c r="G1183" s="2">
        <v>45854</v>
      </c>
      <c r="H1183" t="s">
        <v>23</v>
      </c>
      <c r="I1183">
        <v>45799297</v>
      </c>
      <c r="J1183">
        <v>706780785</v>
      </c>
      <c r="K1183" t="s">
        <v>62</v>
      </c>
      <c r="L1183">
        <v>14</v>
      </c>
      <c r="M1183">
        <v>175</v>
      </c>
      <c r="N1183">
        <v>79122082</v>
      </c>
      <c r="O1183">
        <v>6</v>
      </c>
      <c r="P1183" t="s">
        <v>42</v>
      </c>
      <c r="Q1183" s="8" t="str">
        <f t="shared" si="18"/>
        <v>Early Stage</v>
      </c>
    </row>
    <row r="1184" spans="1:17">
      <c r="A1184" t="s">
        <v>2438</v>
      </c>
      <c r="B1184" t="s">
        <v>2439</v>
      </c>
      <c r="C1184" t="s">
        <v>26</v>
      </c>
      <c r="D1184" t="s">
        <v>46</v>
      </c>
      <c r="E1184" t="s">
        <v>46</v>
      </c>
      <c r="F1184">
        <v>2020</v>
      </c>
      <c r="G1184" s="2">
        <v>44821</v>
      </c>
      <c r="H1184" t="s">
        <v>21</v>
      </c>
      <c r="I1184">
        <v>13644734</v>
      </c>
      <c r="J1184">
        <v>480551357</v>
      </c>
      <c r="K1184" t="s">
        <v>30</v>
      </c>
      <c r="L1184">
        <v>5</v>
      </c>
      <c r="M1184">
        <v>4967</v>
      </c>
      <c r="N1184">
        <v>86798809</v>
      </c>
      <c r="O1184">
        <v>9</v>
      </c>
      <c r="P1184" t="s">
        <v>37</v>
      </c>
      <c r="Q1184" s="8" t="str">
        <f t="shared" si="18"/>
        <v>Early Stage</v>
      </c>
    </row>
    <row r="1185" spans="1:17">
      <c r="A1185" t="s">
        <v>2440</v>
      </c>
      <c r="B1185" t="s">
        <v>2441</v>
      </c>
      <c r="C1185" t="s">
        <v>49</v>
      </c>
      <c r="D1185" t="s">
        <v>46</v>
      </c>
      <c r="E1185" t="s">
        <v>46</v>
      </c>
      <c r="F1185">
        <v>2017</v>
      </c>
      <c r="G1185" s="2">
        <v>45473</v>
      </c>
      <c r="H1185" t="s">
        <v>93</v>
      </c>
      <c r="I1185">
        <v>22698094</v>
      </c>
      <c r="J1185">
        <v>170830235</v>
      </c>
      <c r="K1185" t="s">
        <v>140</v>
      </c>
      <c r="L1185">
        <v>1</v>
      </c>
      <c r="M1185">
        <v>2723</v>
      </c>
      <c r="N1185">
        <v>93328060</v>
      </c>
      <c r="O1185">
        <v>20</v>
      </c>
      <c r="P1185" t="s">
        <v>42</v>
      </c>
      <c r="Q1185" s="8" t="str">
        <f t="shared" si="18"/>
        <v>Early Stage</v>
      </c>
    </row>
    <row r="1186" spans="1:17">
      <c r="A1186" t="s">
        <v>2442</v>
      </c>
      <c r="B1186" t="s">
        <v>2443</v>
      </c>
      <c r="C1186" t="s">
        <v>40</v>
      </c>
      <c r="D1186" t="s">
        <v>19</v>
      </c>
      <c r="E1186" t="s">
        <v>20</v>
      </c>
      <c r="F1186">
        <v>2016</v>
      </c>
      <c r="G1186" s="2">
        <v>45738</v>
      </c>
      <c r="H1186" t="s">
        <v>50</v>
      </c>
      <c r="I1186">
        <v>47224811</v>
      </c>
      <c r="J1186">
        <v>512018064</v>
      </c>
      <c r="K1186" t="s">
        <v>22</v>
      </c>
      <c r="L1186">
        <v>5</v>
      </c>
      <c r="M1186">
        <v>660</v>
      </c>
      <c r="N1186">
        <v>78433501</v>
      </c>
      <c r="O1186">
        <v>3</v>
      </c>
      <c r="P1186" t="s">
        <v>37</v>
      </c>
      <c r="Q1186" s="8" t="str">
        <f t="shared" si="18"/>
        <v>Early Stage</v>
      </c>
    </row>
    <row r="1187" spans="1:17">
      <c r="A1187" t="s">
        <v>2444</v>
      </c>
      <c r="B1187" t="s">
        <v>2445</v>
      </c>
      <c r="C1187" t="s">
        <v>60</v>
      </c>
      <c r="D1187" t="s">
        <v>27</v>
      </c>
      <c r="E1187" t="s">
        <v>229</v>
      </c>
      <c r="F1187">
        <v>2013</v>
      </c>
      <c r="G1187" s="2">
        <v>45384</v>
      </c>
      <c r="H1187" t="s">
        <v>77</v>
      </c>
      <c r="I1187">
        <v>22718906</v>
      </c>
      <c r="J1187">
        <v>989612248</v>
      </c>
      <c r="K1187" t="s">
        <v>140</v>
      </c>
      <c r="L1187">
        <v>5</v>
      </c>
      <c r="M1187">
        <v>4740</v>
      </c>
      <c r="N1187">
        <v>35140246</v>
      </c>
      <c r="O1187">
        <v>11</v>
      </c>
      <c r="P1187" t="s">
        <v>42</v>
      </c>
      <c r="Q1187" s="8" t="str">
        <f t="shared" si="18"/>
        <v>Near Unicorn</v>
      </c>
    </row>
    <row r="1188" spans="1:17">
      <c r="A1188" t="s">
        <v>2446</v>
      </c>
      <c r="B1188" t="s">
        <v>2447</v>
      </c>
      <c r="C1188" t="s">
        <v>26</v>
      </c>
      <c r="D1188" t="s">
        <v>145</v>
      </c>
      <c r="E1188" t="s">
        <v>146</v>
      </c>
      <c r="F1188">
        <v>2019</v>
      </c>
      <c r="G1188" s="2">
        <v>45756</v>
      </c>
      <c r="H1188" t="s">
        <v>23</v>
      </c>
      <c r="I1188">
        <v>9546789</v>
      </c>
      <c r="J1188">
        <v>99907475</v>
      </c>
      <c r="K1188" t="s">
        <v>140</v>
      </c>
      <c r="L1188">
        <v>5</v>
      </c>
      <c r="M1188">
        <v>419</v>
      </c>
      <c r="N1188">
        <v>76866618</v>
      </c>
      <c r="O1188">
        <v>21</v>
      </c>
      <c r="P1188" t="s">
        <v>31</v>
      </c>
      <c r="Q1188" s="8" t="str">
        <f t="shared" si="18"/>
        <v>Early Stage</v>
      </c>
    </row>
    <row r="1189" spans="1:17">
      <c r="A1189" t="s">
        <v>2448</v>
      </c>
      <c r="B1189" t="s">
        <v>2449</v>
      </c>
      <c r="C1189" t="s">
        <v>67</v>
      </c>
      <c r="D1189" t="s">
        <v>68</v>
      </c>
      <c r="E1189" t="s">
        <v>69</v>
      </c>
      <c r="F1189">
        <v>2021</v>
      </c>
      <c r="G1189" s="2">
        <v>45825</v>
      </c>
      <c r="H1189" t="s">
        <v>77</v>
      </c>
      <c r="I1189">
        <v>38276301</v>
      </c>
      <c r="J1189">
        <v>690539382</v>
      </c>
      <c r="K1189" t="s">
        <v>140</v>
      </c>
      <c r="L1189">
        <v>10</v>
      </c>
      <c r="M1189">
        <v>1694</v>
      </c>
      <c r="N1189">
        <v>91328312</v>
      </c>
      <c r="O1189">
        <v>22</v>
      </c>
      <c r="P1189" t="s">
        <v>23</v>
      </c>
      <c r="Q1189" s="8" t="str">
        <f t="shared" si="18"/>
        <v>Early Stage</v>
      </c>
    </row>
    <row r="1190" spans="1:17">
      <c r="A1190" t="s">
        <v>2450</v>
      </c>
      <c r="B1190" t="s">
        <v>2451</v>
      </c>
      <c r="C1190" t="s">
        <v>96</v>
      </c>
      <c r="D1190" t="s">
        <v>68</v>
      </c>
      <c r="E1190" t="s">
        <v>69</v>
      </c>
      <c r="F1190">
        <v>2011</v>
      </c>
      <c r="G1190" s="2">
        <v>44512</v>
      </c>
      <c r="H1190" t="s">
        <v>50</v>
      </c>
      <c r="I1190">
        <v>41099944</v>
      </c>
      <c r="J1190">
        <v>760806419</v>
      </c>
      <c r="K1190" t="s">
        <v>140</v>
      </c>
      <c r="L1190">
        <v>15</v>
      </c>
      <c r="M1190">
        <v>3011</v>
      </c>
      <c r="N1190">
        <v>61229301</v>
      </c>
      <c r="O1190">
        <v>11</v>
      </c>
      <c r="P1190" t="s">
        <v>23</v>
      </c>
      <c r="Q1190" s="8" t="str">
        <f t="shared" si="18"/>
        <v>Early Stage</v>
      </c>
    </row>
    <row r="1191" spans="1:17">
      <c r="A1191" t="s">
        <v>2452</v>
      </c>
      <c r="B1191" t="s">
        <v>2453</v>
      </c>
      <c r="C1191" t="s">
        <v>26</v>
      </c>
      <c r="D1191" t="s">
        <v>145</v>
      </c>
      <c r="E1191" t="s">
        <v>160</v>
      </c>
      <c r="F1191">
        <v>2024</v>
      </c>
      <c r="G1191" s="2">
        <v>44453</v>
      </c>
      <c r="H1191" t="s">
        <v>23</v>
      </c>
      <c r="I1191">
        <v>17963561</v>
      </c>
      <c r="J1191">
        <v>928890998</v>
      </c>
      <c r="K1191" t="s">
        <v>30</v>
      </c>
      <c r="L1191">
        <v>8</v>
      </c>
      <c r="M1191">
        <v>2805</v>
      </c>
      <c r="N1191">
        <v>1323250</v>
      </c>
      <c r="O1191">
        <v>11</v>
      </c>
      <c r="P1191" t="s">
        <v>23</v>
      </c>
      <c r="Q1191" s="8" t="str">
        <f t="shared" si="18"/>
        <v>Near Unicorn</v>
      </c>
    </row>
    <row r="1192" spans="1:17">
      <c r="A1192" t="s">
        <v>2454</v>
      </c>
      <c r="B1192" t="s">
        <v>2455</v>
      </c>
      <c r="C1192" t="s">
        <v>26</v>
      </c>
      <c r="D1192" t="s">
        <v>145</v>
      </c>
      <c r="E1192" t="s">
        <v>160</v>
      </c>
      <c r="F1192">
        <v>2021</v>
      </c>
      <c r="G1192" s="2">
        <v>46000</v>
      </c>
      <c r="H1192" t="s">
        <v>80</v>
      </c>
      <c r="I1192">
        <v>17929856</v>
      </c>
      <c r="J1192">
        <v>952232844</v>
      </c>
      <c r="K1192" t="s">
        <v>149</v>
      </c>
      <c r="L1192">
        <v>8</v>
      </c>
      <c r="M1192">
        <v>2912</v>
      </c>
      <c r="N1192">
        <v>12588087</v>
      </c>
      <c r="O1192">
        <v>40</v>
      </c>
      <c r="P1192" t="s">
        <v>23</v>
      </c>
      <c r="Q1192" s="8" t="str">
        <f t="shared" si="18"/>
        <v>Near Unicorn</v>
      </c>
    </row>
    <row r="1193" spans="1:17">
      <c r="A1193" t="s">
        <v>2456</v>
      </c>
      <c r="B1193" t="s">
        <v>2457</v>
      </c>
      <c r="C1193" t="s">
        <v>92</v>
      </c>
      <c r="D1193" t="s">
        <v>27</v>
      </c>
      <c r="E1193" t="s">
        <v>83</v>
      </c>
      <c r="F1193">
        <v>2010</v>
      </c>
      <c r="G1193" s="2">
        <v>45060</v>
      </c>
      <c r="H1193" t="s">
        <v>77</v>
      </c>
      <c r="I1193">
        <v>13747132</v>
      </c>
      <c r="J1193">
        <v>397286214</v>
      </c>
      <c r="K1193" t="s">
        <v>22</v>
      </c>
      <c r="L1193">
        <v>5</v>
      </c>
      <c r="M1193">
        <v>4906</v>
      </c>
      <c r="N1193">
        <v>8235717</v>
      </c>
      <c r="O1193">
        <v>24</v>
      </c>
      <c r="P1193" t="s">
        <v>23</v>
      </c>
      <c r="Q1193" s="8" t="str">
        <f t="shared" si="18"/>
        <v>Early Stage</v>
      </c>
    </row>
    <row r="1194" spans="1:17">
      <c r="A1194" t="s">
        <v>2458</v>
      </c>
      <c r="B1194" t="s">
        <v>2459</v>
      </c>
      <c r="C1194" t="s">
        <v>60</v>
      </c>
      <c r="D1194" t="s">
        <v>54</v>
      </c>
      <c r="E1194" t="s">
        <v>55</v>
      </c>
      <c r="F1194">
        <v>2023</v>
      </c>
      <c r="G1194" s="2">
        <v>44486</v>
      </c>
      <c r="H1194" t="s">
        <v>23</v>
      </c>
      <c r="I1194">
        <v>25550787</v>
      </c>
      <c r="J1194">
        <v>352914653</v>
      </c>
      <c r="K1194" t="s">
        <v>114</v>
      </c>
      <c r="L1194">
        <v>4</v>
      </c>
      <c r="M1194">
        <v>2760</v>
      </c>
      <c r="N1194">
        <v>7972703</v>
      </c>
      <c r="O1194">
        <v>20</v>
      </c>
      <c r="P1194" t="s">
        <v>23</v>
      </c>
      <c r="Q1194" s="8" t="str">
        <f t="shared" si="18"/>
        <v>Early Stage</v>
      </c>
    </row>
    <row r="1195" spans="1:17">
      <c r="A1195" t="s">
        <v>2460</v>
      </c>
      <c r="B1195" t="s">
        <v>2461</v>
      </c>
      <c r="C1195" t="s">
        <v>26</v>
      </c>
      <c r="D1195" t="s">
        <v>46</v>
      </c>
      <c r="E1195" t="s">
        <v>46</v>
      </c>
      <c r="F1195">
        <v>2014</v>
      </c>
      <c r="G1195" s="2">
        <v>45760</v>
      </c>
      <c r="H1195" t="s">
        <v>80</v>
      </c>
      <c r="I1195">
        <v>31158380</v>
      </c>
      <c r="J1195">
        <v>160984185</v>
      </c>
      <c r="K1195" t="s">
        <v>62</v>
      </c>
      <c r="L1195">
        <v>2</v>
      </c>
      <c r="M1195">
        <v>724</v>
      </c>
      <c r="N1195">
        <v>54892887</v>
      </c>
      <c r="O1195">
        <v>7</v>
      </c>
      <c r="P1195" t="s">
        <v>23</v>
      </c>
      <c r="Q1195" s="8" t="str">
        <f t="shared" si="18"/>
        <v>Early Stage</v>
      </c>
    </row>
    <row r="1196" spans="1:17">
      <c r="A1196" t="s">
        <v>2462</v>
      </c>
      <c r="B1196" t="s">
        <v>2463</v>
      </c>
      <c r="C1196" t="s">
        <v>49</v>
      </c>
      <c r="D1196" t="s">
        <v>72</v>
      </c>
      <c r="E1196" t="s">
        <v>73</v>
      </c>
      <c r="F1196">
        <v>2017</v>
      </c>
      <c r="G1196" s="2">
        <v>44762</v>
      </c>
      <c r="H1196" t="s">
        <v>80</v>
      </c>
      <c r="I1196">
        <v>14121060</v>
      </c>
      <c r="J1196">
        <v>725197670</v>
      </c>
      <c r="K1196" t="s">
        <v>36</v>
      </c>
      <c r="L1196">
        <v>8</v>
      </c>
      <c r="M1196">
        <v>2517</v>
      </c>
      <c r="N1196">
        <v>26821063</v>
      </c>
      <c r="O1196">
        <v>21</v>
      </c>
      <c r="P1196" t="s">
        <v>31</v>
      </c>
      <c r="Q1196" s="8" t="str">
        <f t="shared" si="18"/>
        <v>Early Stage</v>
      </c>
    </row>
    <row r="1197" spans="1:17">
      <c r="A1197" t="s">
        <v>2464</v>
      </c>
      <c r="B1197" t="s">
        <v>2465</v>
      </c>
      <c r="C1197" t="s">
        <v>26</v>
      </c>
      <c r="D1197" t="s">
        <v>19</v>
      </c>
      <c r="E1197" t="s">
        <v>20</v>
      </c>
      <c r="F1197">
        <v>2012</v>
      </c>
      <c r="G1197" s="2">
        <v>45237</v>
      </c>
      <c r="H1197" t="s">
        <v>23</v>
      </c>
      <c r="I1197">
        <v>14146771</v>
      </c>
      <c r="J1197">
        <v>46276331</v>
      </c>
      <c r="K1197" t="s">
        <v>30</v>
      </c>
      <c r="L1197">
        <v>14</v>
      </c>
      <c r="M1197">
        <v>609</v>
      </c>
      <c r="N1197">
        <v>61431881</v>
      </c>
      <c r="O1197">
        <v>31</v>
      </c>
      <c r="P1197" t="s">
        <v>42</v>
      </c>
      <c r="Q1197" s="8" t="str">
        <f t="shared" si="18"/>
        <v>Early Stage</v>
      </c>
    </row>
    <row r="1198" spans="1:17">
      <c r="A1198" t="s">
        <v>2466</v>
      </c>
      <c r="B1198" t="s">
        <v>2467</v>
      </c>
      <c r="C1198" t="s">
        <v>53</v>
      </c>
      <c r="D1198" t="s">
        <v>27</v>
      </c>
      <c r="E1198" t="s">
        <v>28</v>
      </c>
      <c r="F1198">
        <v>2024</v>
      </c>
      <c r="G1198" s="2">
        <v>44821</v>
      </c>
      <c r="H1198" t="s">
        <v>21</v>
      </c>
      <c r="I1198">
        <v>33565797</v>
      </c>
      <c r="J1198">
        <v>955973518</v>
      </c>
      <c r="K1198" t="s">
        <v>114</v>
      </c>
      <c r="L1198">
        <v>8</v>
      </c>
      <c r="M1198">
        <v>3390</v>
      </c>
      <c r="N1198">
        <v>36562494</v>
      </c>
      <c r="O1198">
        <v>29</v>
      </c>
      <c r="P1198" t="s">
        <v>37</v>
      </c>
      <c r="Q1198" s="8" t="str">
        <f t="shared" si="18"/>
        <v>Near Unicorn</v>
      </c>
    </row>
    <row r="1199" spans="1:17">
      <c r="A1199" t="s">
        <v>2468</v>
      </c>
      <c r="B1199" t="s">
        <v>2469</v>
      </c>
      <c r="C1199" t="s">
        <v>26</v>
      </c>
      <c r="D1199" t="s">
        <v>72</v>
      </c>
      <c r="E1199" t="s">
        <v>101</v>
      </c>
      <c r="F1199">
        <v>2010</v>
      </c>
      <c r="G1199" s="2">
        <v>45158</v>
      </c>
      <c r="H1199" t="s">
        <v>50</v>
      </c>
      <c r="I1199">
        <v>18434425</v>
      </c>
      <c r="J1199">
        <v>596703297</v>
      </c>
      <c r="K1199" t="s">
        <v>149</v>
      </c>
      <c r="L1199">
        <v>4</v>
      </c>
      <c r="M1199">
        <v>86</v>
      </c>
      <c r="N1199">
        <v>83509298</v>
      </c>
      <c r="O1199">
        <v>39</v>
      </c>
      <c r="P1199" t="s">
        <v>31</v>
      </c>
      <c r="Q1199" s="8" t="str">
        <f t="shared" si="18"/>
        <v>Early Stage</v>
      </c>
    </row>
    <row r="1200" spans="1:17">
      <c r="A1200" t="s">
        <v>2470</v>
      </c>
      <c r="B1200" t="s">
        <v>2471</v>
      </c>
      <c r="C1200" t="s">
        <v>26</v>
      </c>
      <c r="D1200" t="s">
        <v>19</v>
      </c>
      <c r="E1200" t="s">
        <v>20</v>
      </c>
      <c r="F1200">
        <v>2010</v>
      </c>
      <c r="G1200" s="2">
        <v>45463</v>
      </c>
      <c r="H1200" t="s">
        <v>29</v>
      </c>
      <c r="I1200">
        <v>49775080</v>
      </c>
      <c r="J1200">
        <v>776626066</v>
      </c>
      <c r="K1200" t="s">
        <v>62</v>
      </c>
      <c r="L1200">
        <v>13</v>
      </c>
      <c r="M1200">
        <v>1687</v>
      </c>
      <c r="N1200">
        <v>52068357</v>
      </c>
      <c r="O1200">
        <v>13</v>
      </c>
      <c r="P1200" t="s">
        <v>37</v>
      </c>
      <c r="Q1200" s="8" t="str">
        <f t="shared" si="18"/>
        <v>Early Stage</v>
      </c>
    </row>
    <row r="1201" spans="1:17">
      <c r="A1201" t="s">
        <v>2472</v>
      </c>
      <c r="B1201" t="s">
        <v>2473</v>
      </c>
      <c r="C1201" t="s">
        <v>96</v>
      </c>
      <c r="D1201" t="s">
        <v>19</v>
      </c>
      <c r="E1201" t="s">
        <v>20</v>
      </c>
      <c r="F1201">
        <v>2022</v>
      </c>
      <c r="G1201" s="2">
        <v>45051</v>
      </c>
      <c r="H1201" t="s">
        <v>80</v>
      </c>
      <c r="I1201">
        <v>33441128</v>
      </c>
      <c r="J1201">
        <v>374384240</v>
      </c>
      <c r="K1201" t="s">
        <v>36</v>
      </c>
      <c r="L1201">
        <v>2</v>
      </c>
      <c r="M1201">
        <v>4169</v>
      </c>
      <c r="N1201">
        <v>97870768</v>
      </c>
      <c r="O1201">
        <v>35</v>
      </c>
      <c r="P1201" t="s">
        <v>42</v>
      </c>
      <c r="Q1201" s="8" t="str">
        <f t="shared" si="18"/>
        <v>Early Stage</v>
      </c>
    </row>
    <row r="1202" spans="1:17">
      <c r="A1202" t="s">
        <v>2474</v>
      </c>
      <c r="B1202" t="s">
        <v>2475</v>
      </c>
      <c r="C1202" t="s">
        <v>40</v>
      </c>
      <c r="D1202" t="s">
        <v>145</v>
      </c>
      <c r="E1202" t="s">
        <v>160</v>
      </c>
      <c r="F1202">
        <v>2016</v>
      </c>
      <c r="G1202" s="2">
        <v>44902</v>
      </c>
      <c r="H1202" t="s">
        <v>23</v>
      </c>
      <c r="I1202">
        <v>47421425</v>
      </c>
      <c r="J1202">
        <v>681574661</v>
      </c>
      <c r="K1202" t="s">
        <v>41</v>
      </c>
      <c r="L1202">
        <v>8</v>
      </c>
      <c r="M1202">
        <v>4763</v>
      </c>
      <c r="N1202">
        <v>87378655</v>
      </c>
      <c r="O1202">
        <v>12</v>
      </c>
      <c r="P1202" t="s">
        <v>37</v>
      </c>
      <c r="Q1202" s="8" t="str">
        <f t="shared" si="18"/>
        <v>Early Stage</v>
      </c>
    </row>
    <row r="1203" spans="1:17">
      <c r="A1203" t="s">
        <v>2476</v>
      </c>
      <c r="B1203" t="s">
        <v>2477</v>
      </c>
      <c r="C1203" t="s">
        <v>49</v>
      </c>
      <c r="D1203" t="s">
        <v>72</v>
      </c>
      <c r="E1203" t="s">
        <v>73</v>
      </c>
      <c r="F1203">
        <v>2019</v>
      </c>
      <c r="G1203" s="2">
        <v>45568</v>
      </c>
      <c r="H1203" t="s">
        <v>29</v>
      </c>
      <c r="I1203">
        <v>32292766</v>
      </c>
      <c r="J1203">
        <v>273030997</v>
      </c>
      <c r="K1203" t="s">
        <v>62</v>
      </c>
      <c r="L1203">
        <v>11</v>
      </c>
      <c r="M1203">
        <v>2359</v>
      </c>
      <c r="N1203">
        <v>36504116</v>
      </c>
      <c r="O1203">
        <v>6</v>
      </c>
      <c r="P1203" t="s">
        <v>31</v>
      </c>
      <c r="Q1203" s="8" t="str">
        <f t="shared" si="18"/>
        <v>Early Stage</v>
      </c>
    </row>
    <row r="1204" spans="1:17">
      <c r="A1204" t="s">
        <v>2478</v>
      </c>
      <c r="B1204" t="s">
        <v>2479</v>
      </c>
      <c r="C1204" t="s">
        <v>96</v>
      </c>
      <c r="D1204" t="s">
        <v>145</v>
      </c>
      <c r="E1204" t="s">
        <v>146</v>
      </c>
      <c r="F1204">
        <v>2021</v>
      </c>
      <c r="G1204" s="2">
        <v>44275</v>
      </c>
      <c r="H1204" t="s">
        <v>21</v>
      </c>
      <c r="I1204">
        <v>28146633</v>
      </c>
      <c r="J1204">
        <v>615442106</v>
      </c>
      <c r="K1204" t="s">
        <v>114</v>
      </c>
      <c r="L1204">
        <v>15</v>
      </c>
      <c r="M1204">
        <v>1783</v>
      </c>
      <c r="N1204">
        <v>50290390</v>
      </c>
      <c r="O1204">
        <v>13</v>
      </c>
      <c r="P1204" t="s">
        <v>23</v>
      </c>
      <c r="Q1204" s="8" t="str">
        <f t="shared" si="18"/>
        <v>Early Stage</v>
      </c>
    </row>
    <row r="1205" spans="1:17">
      <c r="A1205" t="s">
        <v>2480</v>
      </c>
      <c r="B1205" t="s">
        <v>2481</v>
      </c>
      <c r="C1205" t="s">
        <v>40</v>
      </c>
      <c r="D1205" t="s">
        <v>19</v>
      </c>
      <c r="E1205" t="s">
        <v>20</v>
      </c>
      <c r="F1205">
        <v>2019</v>
      </c>
      <c r="G1205" s="2">
        <v>45336</v>
      </c>
      <c r="H1205" t="s">
        <v>50</v>
      </c>
      <c r="I1205">
        <v>11764614</v>
      </c>
      <c r="J1205">
        <v>188726551</v>
      </c>
      <c r="K1205" t="s">
        <v>114</v>
      </c>
      <c r="L1205">
        <v>12</v>
      </c>
      <c r="M1205">
        <v>2430</v>
      </c>
      <c r="N1205">
        <v>31435128</v>
      </c>
      <c r="O1205">
        <v>10</v>
      </c>
      <c r="P1205" t="s">
        <v>31</v>
      </c>
      <c r="Q1205" s="8" t="str">
        <f t="shared" si="18"/>
        <v>Early Stage</v>
      </c>
    </row>
    <row r="1206" spans="1:17">
      <c r="A1206" t="s">
        <v>2482</v>
      </c>
      <c r="B1206" t="s">
        <v>2483</v>
      </c>
      <c r="C1206" t="s">
        <v>26</v>
      </c>
      <c r="D1206" t="s">
        <v>34</v>
      </c>
      <c r="E1206" t="s">
        <v>35</v>
      </c>
      <c r="F1206">
        <v>2015</v>
      </c>
      <c r="G1206" s="2">
        <v>44880</v>
      </c>
      <c r="H1206" t="s">
        <v>77</v>
      </c>
      <c r="I1206">
        <v>16041709</v>
      </c>
      <c r="J1206">
        <v>367831976</v>
      </c>
      <c r="K1206" t="s">
        <v>41</v>
      </c>
      <c r="L1206">
        <v>4</v>
      </c>
      <c r="M1206">
        <v>1984</v>
      </c>
      <c r="N1206">
        <v>97994752</v>
      </c>
      <c r="O1206">
        <v>9</v>
      </c>
      <c r="P1206" t="s">
        <v>42</v>
      </c>
      <c r="Q1206" s="8" t="str">
        <f t="shared" si="18"/>
        <v>Early Stage</v>
      </c>
    </row>
    <row r="1207" spans="1:17">
      <c r="A1207" t="s">
        <v>2484</v>
      </c>
      <c r="B1207" t="s">
        <v>2485</v>
      </c>
      <c r="C1207" t="s">
        <v>26</v>
      </c>
      <c r="D1207" t="s">
        <v>27</v>
      </c>
      <c r="E1207" t="s">
        <v>28</v>
      </c>
      <c r="F1207">
        <v>2020</v>
      </c>
      <c r="G1207" s="2">
        <v>44691</v>
      </c>
      <c r="H1207" t="s">
        <v>93</v>
      </c>
      <c r="I1207">
        <v>41362941</v>
      </c>
      <c r="J1207">
        <v>141120456</v>
      </c>
      <c r="K1207" t="s">
        <v>30</v>
      </c>
      <c r="L1207">
        <v>6</v>
      </c>
      <c r="M1207">
        <v>1060</v>
      </c>
      <c r="N1207">
        <v>6245506</v>
      </c>
      <c r="O1207">
        <v>19</v>
      </c>
      <c r="P1207" t="s">
        <v>23</v>
      </c>
      <c r="Q1207" s="8" t="str">
        <f t="shared" si="18"/>
        <v>Early Stage</v>
      </c>
    </row>
    <row r="1208" spans="1:17">
      <c r="A1208" t="s">
        <v>2486</v>
      </c>
      <c r="B1208" t="s">
        <v>2487</v>
      </c>
      <c r="C1208" t="s">
        <v>67</v>
      </c>
      <c r="D1208" t="s">
        <v>88</v>
      </c>
      <c r="E1208" t="s">
        <v>89</v>
      </c>
      <c r="F1208">
        <v>2012</v>
      </c>
      <c r="G1208" s="2">
        <v>44320</v>
      </c>
      <c r="H1208" t="s">
        <v>29</v>
      </c>
      <c r="I1208">
        <v>17511912</v>
      </c>
      <c r="J1208">
        <v>417840282</v>
      </c>
      <c r="K1208" t="s">
        <v>30</v>
      </c>
      <c r="L1208">
        <v>6</v>
      </c>
      <c r="M1208">
        <v>3080</v>
      </c>
      <c r="N1208">
        <v>21034057</v>
      </c>
      <c r="O1208">
        <v>40</v>
      </c>
      <c r="P1208" t="s">
        <v>42</v>
      </c>
      <c r="Q1208" s="8" t="str">
        <f t="shared" si="18"/>
        <v>Early Stage</v>
      </c>
    </row>
    <row r="1209" spans="1:17">
      <c r="A1209" t="s">
        <v>2488</v>
      </c>
      <c r="B1209" t="s">
        <v>2489</v>
      </c>
      <c r="C1209" t="s">
        <v>67</v>
      </c>
      <c r="D1209" t="s">
        <v>54</v>
      </c>
      <c r="E1209" t="s">
        <v>55</v>
      </c>
      <c r="F1209">
        <v>2016</v>
      </c>
      <c r="G1209" s="2">
        <v>45777</v>
      </c>
      <c r="H1209" t="s">
        <v>23</v>
      </c>
      <c r="I1209">
        <v>20566816</v>
      </c>
      <c r="J1209">
        <v>306762125</v>
      </c>
      <c r="K1209" t="s">
        <v>149</v>
      </c>
      <c r="L1209">
        <v>12</v>
      </c>
      <c r="M1209">
        <v>861</v>
      </c>
      <c r="N1209">
        <v>87720313</v>
      </c>
      <c r="O1209">
        <v>13</v>
      </c>
      <c r="P1209" t="s">
        <v>42</v>
      </c>
      <c r="Q1209" s="8" t="str">
        <f t="shared" si="18"/>
        <v>Early Stage</v>
      </c>
    </row>
    <row r="1210" spans="1:17">
      <c r="A1210" t="s">
        <v>2490</v>
      </c>
      <c r="B1210" t="s">
        <v>2491</v>
      </c>
      <c r="C1210" t="s">
        <v>40</v>
      </c>
      <c r="D1210" t="s">
        <v>27</v>
      </c>
      <c r="E1210" t="s">
        <v>202</v>
      </c>
      <c r="F1210">
        <v>2023</v>
      </c>
      <c r="G1210" s="2">
        <v>45720</v>
      </c>
      <c r="H1210" t="s">
        <v>93</v>
      </c>
      <c r="I1210">
        <v>33593303</v>
      </c>
      <c r="J1210">
        <v>211694386</v>
      </c>
      <c r="K1210" t="s">
        <v>62</v>
      </c>
      <c r="L1210">
        <v>14</v>
      </c>
      <c r="M1210">
        <v>1464</v>
      </c>
      <c r="N1210">
        <v>709204</v>
      </c>
      <c r="O1210">
        <v>11</v>
      </c>
      <c r="P1210" t="s">
        <v>37</v>
      </c>
      <c r="Q1210" s="8" t="str">
        <f t="shared" si="18"/>
        <v>Early Stage</v>
      </c>
    </row>
    <row r="1211" spans="1:17">
      <c r="A1211" t="s">
        <v>2492</v>
      </c>
      <c r="B1211" t="s">
        <v>2493</v>
      </c>
      <c r="C1211" t="s">
        <v>18</v>
      </c>
      <c r="D1211" t="s">
        <v>133</v>
      </c>
      <c r="E1211" t="s">
        <v>180</v>
      </c>
      <c r="F1211">
        <v>2010</v>
      </c>
      <c r="G1211" s="2">
        <v>44426</v>
      </c>
      <c r="H1211" t="s">
        <v>29</v>
      </c>
      <c r="I1211">
        <v>27438035</v>
      </c>
      <c r="J1211">
        <v>449201636</v>
      </c>
      <c r="K1211" t="s">
        <v>140</v>
      </c>
      <c r="L1211">
        <v>4</v>
      </c>
      <c r="M1211">
        <v>3679</v>
      </c>
      <c r="N1211">
        <v>9240914</v>
      </c>
      <c r="O1211">
        <v>28</v>
      </c>
      <c r="P1211" t="s">
        <v>23</v>
      </c>
      <c r="Q1211" s="8" t="str">
        <f t="shared" si="18"/>
        <v>Early Stage</v>
      </c>
    </row>
    <row r="1212" spans="1:17">
      <c r="A1212" t="s">
        <v>2494</v>
      </c>
      <c r="B1212" t="s">
        <v>2495</v>
      </c>
      <c r="C1212" t="s">
        <v>18</v>
      </c>
      <c r="D1212" t="s">
        <v>68</v>
      </c>
      <c r="E1212" t="s">
        <v>76</v>
      </c>
      <c r="F1212">
        <v>2012</v>
      </c>
      <c r="G1212" s="2">
        <v>45567</v>
      </c>
      <c r="H1212" t="s">
        <v>77</v>
      </c>
      <c r="I1212">
        <v>23701147</v>
      </c>
      <c r="J1212">
        <v>108803373</v>
      </c>
      <c r="K1212" t="s">
        <v>36</v>
      </c>
      <c r="L1212">
        <v>13</v>
      </c>
      <c r="M1212">
        <v>2907</v>
      </c>
      <c r="N1212">
        <v>93460190</v>
      </c>
      <c r="O1212">
        <v>18</v>
      </c>
      <c r="P1212" t="s">
        <v>42</v>
      </c>
      <c r="Q1212" s="8" t="str">
        <f t="shared" si="18"/>
        <v>Early Stage</v>
      </c>
    </row>
    <row r="1213" spans="1:17">
      <c r="A1213" t="s">
        <v>2496</v>
      </c>
      <c r="B1213" t="s">
        <v>2497</v>
      </c>
      <c r="C1213" t="s">
        <v>40</v>
      </c>
      <c r="D1213" t="s">
        <v>68</v>
      </c>
      <c r="E1213" t="s">
        <v>76</v>
      </c>
      <c r="F1213">
        <v>2019</v>
      </c>
      <c r="G1213" s="2">
        <v>45368</v>
      </c>
      <c r="H1213" t="s">
        <v>23</v>
      </c>
      <c r="I1213">
        <v>35475469</v>
      </c>
      <c r="J1213">
        <v>43134286</v>
      </c>
      <c r="K1213" t="s">
        <v>30</v>
      </c>
      <c r="L1213">
        <v>10</v>
      </c>
      <c r="M1213">
        <v>4733</v>
      </c>
      <c r="N1213">
        <v>95667645</v>
      </c>
      <c r="O1213">
        <v>38</v>
      </c>
      <c r="P1213" t="s">
        <v>37</v>
      </c>
      <c r="Q1213" s="8" t="str">
        <f t="shared" si="18"/>
        <v>Early Stage</v>
      </c>
    </row>
    <row r="1214" spans="1:17">
      <c r="A1214" t="s">
        <v>2498</v>
      </c>
      <c r="B1214" t="s">
        <v>2499</v>
      </c>
      <c r="C1214" t="s">
        <v>92</v>
      </c>
      <c r="D1214" t="s">
        <v>34</v>
      </c>
      <c r="E1214" t="s">
        <v>35</v>
      </c>
      <c r="F1214">
        <v>2023</v>
      </c>
      <c r="G1214" s="2">
        <v>45738</v>
      </c>
      <c r="H1214" t="s">
        <v>21</v>
      </c>
      <c r="I1214">
        <v>5877997</v>
      </c>
      <c r="J1214">
        <v>809541417</v>
      </c>
      <c r="K1214" t="s">
        <v>149</v>
      </c>
      <c r="L1214">
        <v>10</v>
      </c>
      <c r="M1214">
        <v>4871</v>
      </c>
      <c r="N1214">
        <v>2061453</v>
      </c>
      <c r="O1214">
        <v>33</v>
      </c>
      <c r="P1214" t="s">
        <v>42</v>
      </c>
      <c r="Q1214" s="8" t="str">
        <f t="shared" si="18"/>
        <v>Near Unicorn</v>
      </c>
    </row>
    <row r="1215" spans="1:17">
      <c r="A1215" t="s">
        <v>2500</v>
      </c>
      <c r="B1215" t="s">
        <v>2501</v>
      </c>
      <c r="C1215" t="s">
        <v>45</v>
      </c>
      <c r="D1215" t="s">
        <v>27</v>
      </c>
      <c r="E1215" t="s">
        <v>83</v>
      </c>
      <c r="F1215">
        <v>2013</v>
      </c>
      <c r="G1215" s="2">
        <v>45467</v>
      </c>
      <c r="H1215" t="s">
        <v>23</v>
      </c>
      <c r="I1215">
        <v>25321062</v>
      </c>
      <c r="J1215">
        <v>681320059</v>
      </c>
      <c r="K1215" t="s">
        <v>149</v>
      </c>
      <c r="L1215">
        <v>13</v>
      </c>
      <c r="M1215">
        <v>3556</v>
      </c>
      <c r="N1215">
        <v>36318746</v>
      </c>
      <c r="O1215">
        <v>22</v>
      </c>
      <c r="P1215" t="s">
        <v>23</v>
      </c>
      <c r="Q1215" s="8" t="str">
        <f t="shared" si="18"/>
        <v>Early Stage</v>
      </c>
    </row>
    <row r="1216" spans="1:17">
      <c r="A1216" t="s">
        <v>2502</v>
      </c>
      <c r="B1216" t="s">
        <v>2503</v>
      </c>
      <c r="C1216" t="s">
        <v>60</v>
      </c>
      <c r="D1216" t="s">
        <v>19</v>
      </c>
      <c r="E1216" t="s">
        <v>20</v>
      </c>
      <c r="F1216">
        <v>2021</v>
      </c>
      <c r="G1216" s="2">
        <v>44413</v>
      </c>
      <c r="H1216" t="s">
        <v>21</v>
      </c>
      <c r="I1216">
        <v>16981128</v>
      </c>
      <c r="J1216">
        <v>749493621</v>
      </c>
      <c r="K1216" t="s">
        <v>22</v>
      </c>
      <c r="L1216">
        <v>1</v>
      </c>
      <c r="M1216">
        <v>4412</v>
      </c>
      <c r="N1216">
        <v>57123896</v>
      </c>
      <c r="O1216">
        <v>26</v>
      </c>
      <c r="P1216" t="s">
        <v>42</v>
      </c>
      <c r="Q1216" s="8" t="str">
        <f t="shared" si="18"/>
        <v>Early Stage</v>
      </c>
    </row>
    <row r="1217" spans="1:17">
      <c r="A1217" t="s">
        <v>2504</v>
      </c>
      <c r="B1217" t="s">
        <v>2505</v>
      </c>
      <c r="C1217" t="s">
        <v>53</v>
      </c>
      <c r="D1217" t="s">
        <v>46</v>
      </c>
      <c r="E1217" t="s">
        <v>46</v>
      </c>
      <c r="F1217">
        <v>2014</v>
      </c>
      <c r="G1217" s="2">
        <v>45424</v>
      </c>
      <c r="H1217" t="s">
        <v>21</v>
      </c>
      <c r="I1217">
        <v>36220817</v>
      </c>
      <c r="J1217">
        <v>259442143</v>
      </c>
      <c r="K1217" t="s">
        <v>30</v>
      </c>
      <c r="L1217">
        <v>13</v>
      </c>
      <c r="M1217">
        <v>579</v>
      </c>
      <c r="N1217">
        <v>89579850</v>
      </c>
      <c r="O1217">
        <v>37</v>
      </c>
      <c r="P1217" t="s">
        <v>23</v>
      </c>
      <c r="Q1217" s="8" t="str">
        <f t="shared" si="18"/>
        <v>Early Stage</v>
      </c>
    </row>
    <row r="1218" spans="1:17">
      <c r="A1218" t="s">
        <v>2506</v>
      </c>
      <c r="B1218" t="s">
        <v>2507</v>
      </c>
      <c r="C1218" t="s">
        <v>40</v>
      </c>
      <c r="D1218" t="s">
        <v>34</v>
      </c>
      <c r="E1218" t="s">
        <v>35</v>
      </c>
      <c r="F1218">
        <v>2019</v>
      </c>
      <c r="G1218" s="2">
        <v>44553</v>
      </c>
      <c r="H1218" t="s">
        <v>23</v>
      </c>
      <c r="I1218">
        <v>49466863</v>
      </c>
      <c r="J1218">
        <v>823684375</v>
      </c>
      <c r="K1218" t="s">
        <v>30</v>
      </c>
      <c r="L1218">
        <v>14</v>
      </c>
      <c r="M1218">
        <v>560</v>
      </c>
      <c r="N1218">
        <v>68496075</v>
      </c>
      <c r="O1218">
        <v>2</v>
      </c>
      <c r="P1218" t="s">
        <v>42</v>
      </c>
      <c r="Q1218" s="8" t="str">
        <f t="shared" si="18"/>
        <v>Near Unicorn</v>
      </c>
    </row>
    <row r="1219" spans="1:17">
      <c r="A1219" t="s">
        <v>2508</v>
      </c>
      <c r="B1219" t="s">
        <v>2509</v>
      </c>
      <c r="C1219" t="s">
        <v>92</v>
      </c>
      <c r="D1219" t="s">
        <v>34</v>
      </c>
      <c r="E1219" t="s">
        <v>35</v>
      </c>
      <c r="F1219">
        <v>2019</v>
      </c>
      <c r="G1219" s="2">
        <v>46147</v>
      </c>
      <c r="H1219" t="s">
        <v>77</v>
      </c>
      <c r="I1219">
        <v>4064221</v>
      </c>
      <c r="J1219">
        <v>776669086</v>
      </c>
      <c r="K1219" t="s">
        <v>62</v>
      </c>
      <c r="L1219">
        <v>15</v>
      </c>
      <c r="M1219">
        <v>2782</v>
      </c>
      <c r="N1219">
        <v>1889981</v>
      </c>
      <c r="O1219">
        <v>1</v>
      </c>
      <c r="P1219" t="s">
        <v>37</v>
      </c>
      <c r="Q1219" s="8" t="str">
        <f t="shared" ref="Q1219:Q1282" si="19">IF(J1219&gt;=800000000,"Near Unicorn","Early Stage")</f>
        <v>Early Stage</v>
      </c>
    </row>
    <row r="1220" spans="1:17">
      <c r="A1220" t="s">
        <v>2510</v>
      </c>
      <c r="B1220" t="s">
        <v>2511</v>
      </c>
      <c r="C1220" t="s">
        <v>26</v>
      </c>
      <c r="D1220" t="s">
        <v>72</v>
      </c>
      <c r="E1220" t="s">
        <v>73</v>
      </c>
      <c r="F1220">
        <v>2014</v>
      </c>
      <c r="G1220" s="2">
        <v>44516</v>
      </c>
      <c r="H1220" t="s">
        <v>77</v>
      </c>
      <c r="I1220">
        <v>13852513</v>
      </c>
      <c r="J1220">
        <v>708751878</v>
      </c>
      <c r="K1220" t="s">
        <v>41</v>
      </c>
      <c r="L1220">
        <v>2</v>
      </c>
      <c r="M1220">
        <v>280</v>
      </c>
      <c r="N1220">
        <v>61485713</v>
      </c>
      <c r="O1220">
        <v>25</v>
      </c>
      <c r="P1220" t="s">
        <v>23</v>
      </c>
      <c r="Q1220" s="8" t="str">
        <f t="shared" si="19"/>
        <v>Early Stage</v>
      </c>
    </row>
    <row r="1221" spans="1:17">
      <c r="A1221" t="s">
        <v>2512</v>
      </c>
      <c r="B1221" t="s">
        <v>2513</v>
      </c>
      <c r="C1221" t="s">
        <v>18</v>
      </c>
      <c r="D1221" t="s">
        <v>88</v>
      </c>
      <c r="E1221" t="s">
        <v>89</v>
      </c>
      <c r="F1221">
        <v>2010</v>
      </c>
      <c r="G1221" s="2">
        <v>44649</v>
      </c>
      <c r="H1221" t="s">
        <v>29</v>
      </c>
      <c r="I1221">
        <v>37182312</v>
      </c>
      <c r="J1221">
        <v>166115489</v>
      </c>
      <c r="K1221" t="s">
        <v>41</v>
      </c>
      <c r="L1221">
        <v>6</v>
      </c>
      <c r="M1221">
        <v>1507</v>
      </c>
      <c r="N1221">
        <v>22061513</v>
      </c>
      <c r="O1221">
        <v>4</v>
      </c>
      <c r="P1221" t="s">
        <v>31</v>
      </c>
      <c r="Q1221" s="8" t="str">
        <f t="shared" si="19"/>
        <v>Early Stage</v>
      </c>
    </row>
    <row r="1222" spans="1:17">
      <c r="A1222" t="s">
        <v>2514</v>
      </c>
      <c r="B1222" t="s">
        <v>2515</v>
      </c>
      <c r="C1222" t="s">
        <v>49</v>
      </c>
      <c r="D1222" t="s">
        <v>46</v>
      </c>
      <c r="E1222" t="s">
        <v>46</v>
      </c>
      <c r="F1222">
        <v>2014</v>
      </c>
      <c r="G1222" s="2">
        <v>45988</v>
      </c>
      <c r="H1222" t="s">
        <v>23</v>
      </c>
      <c r="I1222">
        <v>34947150</v>
      </c>
      <c r="J1222">
        <v>290034492</v>
      </c>
      <c r="K1222" t="s">
        <v>140</v>
      </c>
      <c r="L1222">
        <v>11</v>
      </c>
      <c r="M1222">
        <v>1091</v>
      </c>
      <c r="N1222">
        <v>5490301</v>
      </c>
      <c r="O1222">
        <v>40</v>
      </c>
      <c r="P1222" t="s">
        <v>23</v>
      </c>
      <c r="Q1222" s="8" t="str">
        <f t="shared" si="19"/>
        <v>Early Stage</v>
      </c>
    </row>
    <row r="1223" spans="1:17">
      <c r="A1223" t="s">
        <v>2516</v>
      </c>
      <c r="B1223" t="s">
        <v>2517</v>
      </c>
      <c r="C1223" t="s">
        <v>92</v>
      </c>
      <c r="D1223" t="s">
        <v>27</v>
      </c>
      <c r="E1223" t="s">
        <v>229</v>
      </c>
      <c r="F1223">
        <v>2021</v>
      </c>
      <c r="G1223" s="2">
        <v>45182</v>
      </c>
      <c r="H1223" t="s">
        <v>93</v>
      </c>
      <c r="I1223">
        <v>42002796</v>
      </c>
      <c r="J1223">
        <v>738044363</v>
      </c>
      <c r="K1223" t="s">
        <v>140</v>
      </c>
      <c r="L1223">
        <v>14</v>
      </c>
      <c r="M1223">
        <v>3912</v>
      </c>
      <c r="N1223">
        <v>31136463</v>
      </c>
      <c r="O1223">
        <v>31</v>
      </c>
      <c r="P1223" t="s">
        <v>42</v>
      </c>
      <c r="Q1223" s="8" t="str">
        <f t="shared" si="19"/>
        <v>Early Stage</v>
      </c>
    </row>
    <row r="1224" spans="1:17">
      <c r="A1224" t="s">
        <v>2518</v>
      </c>
      <c r="B1224" t="s">
        <v>2519</v>
      </c>
      <c r="C1224" t="s">
        <v>49</v>
      </c>
      <c r="D1224" t="s">
        <v>72</v>
      </c>
      <c r="E1224" t="s">
        <v>101</v>
      </c>
      <c r="F1224">
        <v>2024</v>
      </c>
      <c r="G1224" s="2">
        <v>45123</v>
      </c>
      <c r="H1224" t="s">
        <v>77</v>
      </c>
      <c r="I1224">
        <v>9197131</v>
      </c>
      <c r="J1224">
        <v>75124806</v>
      </c>
      <c r="K1224" t="s">
        <v>62</v>
      </c>
      <c r="L1224">
        <v>6</v>
      </c>
      <c r="M1224">
        <v>4751</v>
      </c>
      <c r="N1224">
        <v>88915227</v>
      </c>
      <c r="O1224">
        <v>40</v>
      </c>
      <c r="P1224" t="s">
        <v>37</v>
      </c>
      <c r="Q1224" s="8" t="str">
        <f t="shared" si="19"/>
        <v>Early Stage</v>
      </c>
    </row>
    <row r="1225" spans="1:17">
      <c r="A1225" t="s">
        <v>2520</v>
      </c>
      <c r="B1225" t="s">
        <v>2521</v>
      </c>
      <c r="C1225" t="s">
        <v>96</v>
      </c>
      <c r="D1225" t="s">
        <v>145</v>
      </c>
      <c r="E1225" t="s">
        <v>160</v>
      </c>
      <c r="F1225">
        <v>2018</v>
      </c>
      <c r="G1225" s="2">
        <v>45151</v>
      </c>
      <c r="H1225" t="s">
        <v>93</v>
      </c>
      <c r="I1225">
        <v>34485948</v>
      </c>
      <c r="J1225">
        <v>744262890</v>
      </c>
      <c r="K1225" t="s">
        <v>114</v>
      </c>
      <c r="L1225">
        <v>3</v>
      </c>
      <c r="M1225">
        <v>4067</v>
      </c>
      <c r="N1225">
        <v>48138474</v>
      </c>
      <c r="O1225">
        <v>16</v>
      </c>
      <c r="P1225" t="s">
        <v>37</v>
      </c>
      <c r="Q1225" s="8" t="str">
        <f t="shared" si="19"/>
        <v>Early Stage</v>
      </c>
    </row>
    <row r="1226" spans="1:17">
      <c r="A1226" t="s">
        <v>2522</v>
      </c>
      <c r="B1226" t="s">
        <v>2523</v>
      </c>
      <c r="C1226" t="s">
        <v>96</v>
      </c>
      <c r="D1226" t="s">
        <v>46</v>
      </c>
      <c r="E1226" t="s">
        <v>46</v>
      </c>
      <c r="F1226">
        <v>2014</v>
      </c>
      <c r="G1226" s="2">
        <v>45134</v>
      </c>
      <c r="H1226" t="s">
        <v>80</v>
      </c>
      <c r="I1226">
        <v>838554</v>
      </c>
      <c r="J1226">
        <v>249955346</v>
      </c>
      <c r="K1226" t="s">
        <v>114</v>
      </c>
      <c r="L1226">
        <v>4</v>
      </c>
      <c r="M1226">
        <v>1894</v>
      </c>
      <c r="N1226">
        <v>87864359</v>
      </c>
      <c r="O1226">
        <v>14</v>
      </c>
      <c r="P1226" t="s">
        <v>23</v>
      </c>
      <c r="Q1226" s="8" t="str">
        <f t="shared" si="19"/>
        <v>Early Stage</v>
      </c>
    </row>
    <row r="1227" spans="1:17">
      <c r="A1227" t="s">
        <v>2524</v>
      </c>
      <c r="B1227" t="s">
        <v>2525</v>
      </c>
      <c r="C1227" t="s">
        <v>45</v>
      </c>
      <c r="D1227" t="s">
        <v>133</v>
      </c>
      <c r="E1227" t="s">
        <v>134</v>
      </c>
      <c r="F1227">
        <v>2016</v>
      </c>
      <c r="G1227" s="2">
        <v>44346</v>
      </c>
      <c r="H1227" t="s">
        <v>50</v>
      </c>
      <c r="I1227">
        <v>41826446</v>
      </c>
      <c r="J1227">
        <v>623006983</v>
      </c>
      <c r="K1227" t="s">
        <v>62</v>
      </c>
      <c r="L1227">
        <v>6</v>
      </c>
      <c r="M1227">
        <v>2532</v>
      </c>
      <c r="N1227">
        <v>13962279</v>
      </c>
      <c r="O1227">
        <v>11</v>
      </c>
      <c r="P1227" t="s">
        <v>23</v>
      </c>
      <c r="Q1227" s="8" t="str">
        <f t="shared" si="19"/>
        <v>Early Stage</v>
      </c>
    </row>
    <row r="1228" spans="1:17">
      <c r="A1228" t="s">
        <v>2526</v>
      </c>
      <c r="B1228" t="s">
        <v>2527</v>
      </c>
      <c r="C1228" t="s">
        <v>49</v>
      </c>
      <c r="D1228" t="s">
        <v>27</v>
      </c>
      <c r="E1228" t="s">
        <v>202</v>
      </c>
      <c r="F1228">
        <v>2014</v>
      </c>
      <c r="G1228" s="2">
        <v>44411</v>
      </c>
      <c r="H1228" t="s">
        <v>50</v>
      </c>
      <c r="I1228">
        <v>26699612</v>
      </c>
      <c r="J1228">
        <v>835309767</v>
      </c>
      <c r="K1228" t="s">
        <v>41</v>
      </c>
      <c r="L1228">
        <v>15</v>
      </c>
      <c r="M1228">
        <v>1585</v>
      </c>
      <c r="N1228">
        <v>16462501</v>
      </c>
      <c r="O1228">
        <v>30</v>
      </c>
      <c r="P1228" t="s">
        <v>37</v>
      </c>
      <c r="Q1228" s="8" t="str">
        <f t="shared" si="19"/>
        <v>Near Unicorn</v>
      </c>
    </row>
    <row r="1229" spans="1:17">
      <c r="A1229" t="s">
        <v>2528</v>
      </c>
      <c r="B1229" t="s">
        <v>2529</v>
      </c>
      <c r="C1229" t="s">
        <v>67</v>
      </c>
      <c r="D1229" t="s">
        <v>54</v>
      </c>
      <c r="E1229" t="s">
        <v>55</v>
      </c>
      <c r="F1229">
        <v>2023</v>
      </c>
      <c r="G1229" s="2">
        <v>45354</v>
      </c>
      <c r="H1229" t="s">
        <v>77</v>
      </c>
      <c r="I1229">
        <v>12835408</v>
      </c>
      <c r="J1229">
        <v>424251551</v>
      </c>
      <c r="K1229" t="s">
        <v>114</v>
      </c>
      <c r="L1229">
        <v>6</v>
      </c>
      <c r="M1229">
        <v>2383</v>
      </c>
      <c r="N1229">
        <v>4712116</v>
      </c>
      <c r="O1229">
        <v>29</v>
      </c>
      <c r="P1229" t="s">
        <v>23</v>
      </c>
      <c r="Q1229" s="8" t="str">
        <f t="shared" si="19"/>
        <v>Early Stage</v>
      </c>
    </row>
    <row r="1230" spans="1:17">
      <c r="A1230" t="s">
        <v>2530</v>
      </c>
      <c r="B1230" t="s">
        <v>2531</v>
      </c>
      <c r="C1230" t="s">
        <v>40</v>
      </c>
      <c r="D1230" t="s">
        <v>34</v>
      </c>
      <c r="E1230" t="s">
        <v>35</v>
      </c>
      <c r="F1230">
        <v>2015</v>
      </c>
      <c r="G1230" s="2">
        <v>46057</v>
      </c>
      <c r="H1230" t="s">
        <v>80</v>
      </c>
      <c r="I1230">
        <v>28865156</v>
      </c>
      <c r="J1230">
        <v>922043933</v>
      </c>
      <c r="K1230" t="s">
        <v>114</v>
      </c>
      <c r="L1230">
        <v>11</v>
      </c>
      <c r="M1230">
        <v>4294</v>
      </c>
      <c r="N1230">
        <v>54379651</v>
      </c>
      <c r="O1230">
        <v>37</v>
      </c>
      <c r="P1230" t="s">
        <v>31</v>
      </c>
      <c r="Q1230" s="8" t="str">
        <f t="shared" si="19"/>
        <v>Near Unicorn</v>
      </c>
    </row>
    <row r="1231" spans="1:17">
      <c r="A1231" t="s">
        <v>2532</v>
      </c>
      <c r="B1231" t="s">
        <v>2533</v>
      </c>
      <c r="C1231" t="s">
        <v>26</v>
      </c>
      <c r="D1231" t="s">
        <v>54</v>
      </c>
      <c r="E1231" t="s">
        <v>61</v>
      </c>
      <c r="F1231">
        <v>2016</v>
      </c>
      <c r="G1231" s="2">
        <v>45993</v>
      </c>
      <c r="H1231" t="s">
        <v>77</v>
      </c>
      <c r="I1231">
        <v>10089975</v>
      </c>
      <c r="J1231">
        <v>913568764</v>
      </c>
      <c r="K1231" t="s">
        <v>22</v>
      </c>
      <c r="L1231">
        <v>6</v>
      </c>
      <c r="M1231">
        <v>3227</v>
      </c>
      <c r="N1231">
        <v>33919527</v>
      </c>
      <c r="O1231">
        <v>26</v>
      </c>
      <c r="P1231" t="s">
        <v>31</v>
      </c>
      <c r="Q1231" s="8" t="str">
        <f t="shared" si="19"/>
        <v>Near Unicorn</v>
      </c>
    </row>
    <row r="1232" spans="1:17">
      <c r="A1232" t="s">
        <v>2534</v>
      </c>
      <c r="B1232" t="s">
        <v>2535</v>
      </c>
      <c r="C1232" t="s">
        <v>49</v>
      </c>
      <c r="D1232" t="s">
        <v>19</v>
      </c>
      <c r="E1232" t="s">
        <v>20</v>
      </c>
      <c r="F1232">
        <v>2016</v>
      </c>
      <c r="G1232" s="2">
        <v>45568</v>
      </c>
      <c r="H1232" t="s">
        <v>50</v>
      </c>
      <c r="I1232">
        <v>28266694</v>
      </c>
      <c r="J1232">
        <v>290566630</v>
      </c>
      <c r="K1232" t="s">
        <v>140</v>
      </c>
      <c r="L1232">
        <v>1</v>
      </c>
      <c r="M1232">
        <v>2969</v>
      </c>
      <c r="N1232">
        <v>65681433</v>
      </c>
      <c r="O1232">
        <v>33</v>
      </c>
      <c r="P1232" t="s">
        <v>31</v>
      </c>
      <c r="Q1232" s="8" t="str">
        <f t="shared" si="19"/>
        <v>Early Stage</v>
      </c>
    </row>
    <row r="1233" spans="1:17">
      <c r="A1233" t="s">
        <v>2536</v>
      </c>
      <c r="B1233" t="s">
        <v>2537</v>
      </c>
      <c r="C1233" t="s">
        <v>18</v>
      </c>
      <c r="D1233" t="s">
        <v>72</v>
      </c>
      <c r="E1233" t="s">
        <v>73</v>
      </c>
      <c r="F1233">
        <v>2017</v>
      </c>
      <c r="G1233" s="2">
        <v>44715</v>
      </c>
      <c r="H1233" t="s">
        <v>50</v>
      </c>
      <c r="I1233">
        <v>47833883</v>
      </c>
      <c r="J1233">
        <v>727239684</v>
      </c>
      <c r="K1233" t="s">
        <v>30</v>
      </c>
      <c r="L1233">
        <v>7</v>
      </c>
      <c r="M1233">
        <v>3310</v>
      </c>
      <c r="N1233">
        <v>34728435</v>
      </c>
      <c r="O1233">
        <v>40</v>
      </c>
      <c r="P1233" t="s">
        <v>42</v>
      </c>
      <c r="Q1233" s="8" t="str">
        <f t="shared" si="19"/>
        <v>Early Stage</v>
      </c>
    </row>
    <row r="1234" spans="1:17">
      <c r="A1234" t="s">
        <v>2538</v>
      </c>
      <c r="B1234" t="s">
        <v>2539</v>
      </c>
      <c r="C1234" t="s">
        <v>53</v>
      </c>
      <c r="D1234" t="s">
        <v>46</v>
      </c>
      <c r="E1234" t="s">
        <v>46</v>
      </c>
      <c r="F1234">
        <v>2023</v>
      </c>
      <c r="G1234" s="2">
        <v>46085</v>
      </c>
      <c r="H1234" t="s">
        <v>50</v>
      </c>
      <c r="I1234">
        <v>28375732</v>
      </c>
      <c r="J1234">
        <v>202820951</v>
      </c>
      <c r="K1234" t="s">
        <v>41</v>
      </c>
      <c r="L1234">
        <v>2</v>
      </c>
      <c r="M1234">
        <v>4233</v>
      </c>
      <c r="N1234">
        <v>81366407</v>
      </c>
      <c r="O1234">
        <v>6</v>
      </c>
      <c r="P1234" t="s">
        <v>37</v>
      </c>
      <c r="Q1234" s="8" t="str">
        <f t="shared" si="19"/>
        <v>Early Stage</v>
      </c>
    </row>
    <row r="1235" spans="1:17">
      <c r="A1235" t="s">
        <v>2540</v>
      </c>
      <c r="B1235" t="s">
        <v>2541</v>
      </c>
      <c r="C1235" t="s">
        <v>67</v>
      </c>
      <c r="D1235" t="s">
        <v>54</v>
      </c>
      <c r="E1235" t="s">
        <v>61</v>
      </c>
      <c r="F1235">
        <v>2017</v>
      </c>
      <c r="G1235" s="2">
        <v>44395</v>
      </c>
      <c r="H1235" t="s">
        <v>77</v>
      </c>
      <c r="I1235">
        <v>21071530</v>
      </c>
      <c r="J1235">
        <v>326531873</v>
      </c>
      <c r="K1235" t="s">
        <v>41</v>
      </c>
      <c r="L1235">
        <v>15</v>
      </c>
      <c r="M1235">
        <v>2339</v>
      </c>
      <c r="N1235">
        <v>68062827</v>
      </c>
      <c r="O1235">
        <v>9</v>
      </c>
      <c r="P1235" t="s">
        <v>37</v>
      </c>
      <c r="Q1235" s="8" t="str">
        <f t="shared" si="19"/>
        <v>Early Stage</v>
      </c>
    </row>
    <row r="1236" spans="1:17">
      <c r="A1236" t="s">
        <v>2542</v>
      </c>
      <c r="B1236" t="s">
        <v>2543</v>
      </c>
      <c r="C1236" t="s">
        <v>49</v>
      </c>
      <c r="D1236" t="s">
        <v>145</v>
      </c>
      <c r="E1236" t="s">
        <v>146</v>
      </c>
      <c r="F1236">
        <v>2020</v>
      </c>
      <c r="G1236" s="2">
        <v>45277</v>
      </c>
      <c r="H1236" t="s">
        <v>29</v>
      </c>
      <c r="I1236">
        <v>37924212</v>
      </c>
      <c r="J1236">
        <v>329692803</v>
      </c>
      <c r="K1236" t="s">
        <v>62</v>
      </c>
      <c r="L1236">
        <v>6</v>
      </c>
      <c r="M1236">
        <v>2459</v>
      </c>
      <c r="N1236">
        <v>34746262</v>
      </c>
      <c r="O1236">
        <v>3</v>
      </c>
      <c r="P1236" t="s">
        <v>37</v>
      </c>
      <c r="Q1236" s="8" t="str">
        <f t="shared" si="19"/>
        <v>Early Stage</v>
      </c>
    </row>
    <row r="1237" spans="1:17">
      <c r="A1237" t="s">
        <v>2544</v>
      </c>
      <c r="B1237" t="s">
        <v>2545</v>
      </c>
      <c r="C1237" t="s">
        <v>92</v>
      </c>
      <c r="D1237" t="s">
        <v>34</v>
      </c>
      <c r="E1237" t="s">
        <v>35</v>
      </c>
      <c r="F1237">
        <v>2013</v>
      </c>
      <c r="G1237" s="2">
        <v>44895</v>
      </c>
      <c r="H1237" t="s">
        <v>77</v>
      </c>
      <c r="I1237">
        <v>31291996</v>
      </c>
      <c r="J1237">
        <v>264231277</v>
      </c>
      <c r="K1237" t="s">
        <v>41</v>
      </c>
      <c r="L1237">
        <v>12</v>
      </c>
      <c r="M1237">
        <v>4649</v>
      </c>
      <c r="N1237">
        <v>28537675</v>
      </c>
      <c r="O1237">
        <v>2</v>
      </c>
      <c r="P1237" t="s">
        <v>37</v>
      </c>
      <c r="Q1237" s="8" t="str">
        <f t="shared" si="19"/>
        <v>Early Stage</v>
      </c>
    </row>
    <row r="1238" spans="1:17">
      <c r="A1238" t="s">
        <v>2546</v>
      </c>
      <c r="B1238" t="s">
        <v>2547</v>
      </c>
      <c r="C1238" t="s">
        <v>49</v>
      </c>
      <c r="D1238" t="s">
        <v>68</v>
      </c>
      <c r="E1238" t="s">
        <v>69</v>
      </c>
      <c r="F1238">
        <v>2018</v>
      </c>
      <c r="G1238" s="2">
        <v>44287</v>
      </c>
      <c r="H1238" t="s">
        <v>23</v>
      </c>
      <c r="I1238">
        <v>35604689</v>
      </c>
      <c r="J1238">
        <v>609703788</v>
      </c>
      <c r="K1238" t="s">
        <v>140</v>
      </c>
      <c r="L1238">
        <v>8</v>
      </c>
      <c r="M1238">
        <v>1540</v>
      </c>
      <c r="N1238">
        <v>64697830</v>
      </c>
      <c r="O1238">
        <v>12</v>
      </c>
      <c r="P1238" t="s">
        <v>42</v>
      </c>
      <c r="Q1238" s="8" t="str">
        <f t="shared" si="19"/>
        <v>Early Stage</v>
      </c>
    </row>
    <row r="1239" spans="1:17">
      <c r="A1239" t="s">
        <v>2548</v>
      </c>
      <c r="B1239" t="s">
        <v>2549</v>
      </c>
      <c r="C1239" t="s">
        <v>26</v>
      </c>
      <c r="D1239" t="s">
        <v>19</v>
      </c>
      <c r="E1239" t="s">
        <v>20</v>
      </c>
      <c r="F1239">
        <v>2012</v>
      </c>
      <c r="G1239" s="2">
        <v>45370</v>
      </c>
      <c r="H1239" t="s">
        <v>50</v>
      </c>
      <c r="I1239">
        <v>48843503</v>
      </c>
      <c r="J1239">
        <v>588287643</v>
      </c>
      <c r="K1239" t="s">
        <v>30</v>
      </c>
      <c r="L1239">
        <v>14</v>
      </c>
      <c r="M1239">
        <v>1287</v>
      </c>
      <c r="N1239">
        <v>13313981</v>
      </c>
      <c r="O1239">
        <v>2</v>
      </c>
      <c r="P1239" t="s">
        <v>42</v>
      </c>
      <c r="Q1239" s="8" t="str">
        <f t="shared" si="19"/>
        <v>Early Stage</v>
      </c>
    </row>
    <row r="1240" spans="1:17">
      <c r="A1240" t="s">
        <v>2550</v>
      </c>
      <c r="B1240" t="s">
        <v>2551</v>
      </c>
      <c r="C1240" t="s">
        <v>92</v>
      </c>
      <c r="D1240" t="s">
        <v>145</v>
      </c>
      <c r="E1240" t="s">
        <v>160</v>
      </c>
      <c r="F1240">
        <v>2012</v>
      </c>
      <c r="G1240" s="2">
        <v>44287</v>
      </c>
      <c r="H1240" t="s">
        <v>29</v>
      </c>
      <c r="I1240">
        <v>13919218</v>
      </c>
      <c r="J1240">
        <v>375966046</v>
      </c>
      <c r="K1240" t="s">
        <v>114</v>
      </c>
      <c r="L1240">
        <v>15</v>
      </c>
      <c r="M1240">
        <v>5000</v>
      </c>
      <c r="N1240">
        <v>5638860</v>
      </c>
      <c r="O1240">
        <v>26</v>
      </c>
      <c r="P1240" t="s">
        <v>37</v>
      </c>
      <c r="Q1240" s="8" t="str">
        <f t="shared" si="19"/>
        <v>Early Stage</v>
      </c>
    </row>
    <row r="1241" spans="1:17">
      <c r="A1241" t="s">
        <v>2552</v>
      </c>
      <c r="B1241" t="s">
        <v>2553</v>
      </c>
      <c r="C1241" t="s">
        <v>18</v>
      </c>
      <c r="D1241" t="s">
        <v>72</v>
      </c>
      <c r="E1241" t="s">
        <v>73</v>
      </c>
      <c r="F1241">
        <v>2019</v>
      </c>
      <c r="G1241" s="2">
        <v>44528</v>
      </c>
      <c r="H1241" t="s">
        <v>93</v>
      </c>
      <c r="I1241">
        <v>7732191</v>
      </c>
      <c r="J1241">
        <v>843822161</v>
      </c>
      <c r="K1241" t="s">
        <v>30</v>
      </c>
      <c r="L1241">
        <v>1</v>
      </c>
      <c r="M1241">
        <v>481</v>
      </c>
      <c r="N1241">
        <v>57374044</v>
      </c>
      <c r="O1241">
        <v>15</v>
      </c>
      <c r="P1241" t="s">
        <v>37</v>
      </c>
      <c r="Q1241" s="8" t="str">
        <f t="shared" si="19"/>
        <v>Near Unicorn</v>
      </c>
    </row>
    <row r="1242" spans="1:17">
      <c r="A1242" t="s">
        <v>2554</v>
      </c>
      <c r="B1242" t="s">
        <v>2555</v>
      </c>
      <c r="C1242" t="s">
        <v>67</v>
      </c>
      <c r="D1242" t="s">
        <v>72</v>
      </c>
      <c r="E1242" t="s">
        <v>101</v>
      </c>
      <c r="F1242">
        <v>2019</v>
      </c>
      <c r="G1242" s="2">
        <v>45897</v>
      </c>
      <c r="H1242" t="s">
        <v>50</v>
      </c>
      <c r="I1242">
        <v>40323292</v>
      </c>
      <c r="J1242">
        <v>936049380</v>
      </c>
      <c r="K1242" t="s">
        <v>114</v>
      </c>
      <c r="L1242">
        <v>1</v>
      </c>
      <c r="M1242">
        <v>584</v>
      </c>
      <c r="N1242">
        <v>19212312</v>
      </c>
      <c r="O1242">
        <v>10</v>
      </c>
      <c r="P1242" t="s">
        <v>37</v>
      </c>
      <c r="Q1242" s="8" t="str">
        <f t="shared" si="19"/>
        <v>Near Unicorn</v>
      </c>
    </row>
    <row r="1243" spans="1:17">
      <c r="A1243" t="s">
        <v>2556</v>
      </c>
      <c r="B1243" t="s">
        <v>2557</v>
      </c>
      <c r="C1243" t="s">
        <v>96</v>
      </c>
      <c r="D1243" t="s">
        <v>34</v>
      </c>
      <c r="E1243" t="s">
        <v>35</v>
      </c>
      <c r="F1243">
        <v>2023</v>
      </c>
      <c r="G1243" s="2">
        <v>45778</v>
      </c>
      <c r="H1243" t="s">
        <v>80</v>
      </c>
      <c r="I1243">
        <v>18681210</v>
      </c>
      <c r="J1243">
        <v>718781192</v>
      </c>
      <c r="K1243" t="s">
        <v>62</v>
      </c>
      <c r="L1243">
        <v>6</v>
      </c>
      <c r="M1243">
        <v>458</v>
      </c>
      <c r="N1243">
        <v>89332234</v>
      </c>
      <c r="O1243">
        <v>36</v>
      </c>
      <c r="P1243" t="s">
        <v>42</v>
      </c>
      <c r="Q1243" s="8" t="str">
        <f t="shared" si="19"/>
        <v>Early Stage</v>
      </c>
    </row>
    <row r="1244" spans="1:17">
      <c r="A1244" t="s">
        <v>2558</v>
      </c>
      <c r="B1244" t="s">
        <v>2559</v>
      </c>
      <c r="C1244" t="s">
        <v>92</v>
      </c>
      <c r="D1244" t="s">
        <v>54</v>
      </c>
      <c r="E1244" t="s">
        <v>55</v>
      </c>
      <c r="F1244">
        <v>2017</v>
      </c>
      <c r="G1244" s="2">
        <v>45126</v>
      </c>
      <c r="H1244" t="s">
        <v>77</v>
      </c>
      <c r="I1244">
        <v>38123922</v>
      </c>
      <c r="J1244">
        <v>610945076</v>
      </c>
      <c r="K1244" t="s">
        <v>41</v>
      </c>
      <c r="L1244">
        <v>7</v>
      </c>
      <c r="M1244">
        <v>3438</v>
      </c>
      <c r="N1244">
        <v>76692468</v>
      </c>
      <c r="O1244">
        <v>15</v>
      </c>
      <c r="P1244" t="s">
        <v>37</v>
      </c>
      <c r="Q1244" s="8" t="str">
        <f t="shared" si="19"/>
        <v>Early Stage</v>
      </c>
    </row>
    <row r="1245" spans="1:17">
      <c r="A1245" t="s">
        <v>2560</v>
      </c>
      <c r="B1245" t="s">
        <v>2561</v>
      </c>
      <c r="C1245" t="s">
        <v>96</v>
      </c>
      <c r="D1245" t="s">
        <v>46</v>
      </c>
      <c r="E1245" t="s">
        <v>46</v>
      </c>
      <c r="F1245">
        <v>2019</v>
      </c>
      <c r="G1245" s="2">
        <v>45990</v>
      </c>
      <c r="H1245" t="s">
        <v>21</v>
      </c>
      <c r="I1245">
        <v>31464473</v>
      </c>
      <c r="J1245">
        <v>53949132</v>
      </c>
      <c r="K1245" t="s">
        <v>149</v>
      </c>
      <c r="L1245">
        <v>5</v>
      </c>
      <c r="M1245">
        <v>4307</v>
      </c>
      <c r="N1245">
        <v>75925919</v>
      </c>
      <c r="O1245">
        <v>4</v>
      </c>
      <c r="P1245" t="s">
        <v>37</v>
      </c>
      <c r="Q1245" s="8" t="str">
        <f t="shared" si="19"/>
        <v>Early Stage</v>
      </c>
    </row>
    <row r="1246" spans="1:17">
      <c r="A1246" t="s">
        <v>2562</v>
      </c>
      <c r="B1246" t="s">
        <v>2563</v>
      </c>
      <c r="C1246" t="s">
        <v>67</v>
      </c>
      <c r="D1246" t="s">
        <v>145</v>
      </c>
      <c r="E1246" t="s">
        <v>160</v>
      </c>
      <c r="F1246">
        <v>2024</v>
      </c>
      <c r="G1246" s="2">
        <v>45781</v>
      </c>
      <c r="H1246" t="s">
        <v>29</v>
      </c>
      <c r="I1246">
        <v>3200092</v>
      </c>
      <c r="J1246">
        <v>683885880</v>
      </c>
      <c r="K1246" t="s">
        <v>41</v>
      </c>
      <c r="L1246">
        <v>8</v>
      </c>
      <c r="M1246">
        <v>2901</v>
      </c>
      <c r="N1246">
        <v>88019289</v>
      </c>
      <c r="O1246">
        <v>1</v>
      </c>
      <c r="P1246" t="s">
        <v>31</v>
      </c>
      <c r="Q1246" s="8" t="str">
        <f t="shared" si="19"/>
        <v>Early Stage</v>
      </c>
    </row>
    <row r="1247" spans="1:17">
      <c r="A1247" t="s">
        <v>2564</v>
      </c>
      <c r="B1247" t="s">
        <v>2565</v>
      </c>
      <c r="C1247" t="s">
        <v>67</v>
      </c>
      <c r="D1247" t="s">
        <v>19</v>
      </c>
      <c r="E1247" t="s">
        <v>20</v>
      </c>
      <c r="F1247">
        <v>2019</v>
      </c>
      <c r="G1247" s="2">
        <v>44765</v>
      </c>
      <c r="H1247" t="s">
        <v>29</v>
      </c>
      <c r="I1247">
        <v>5209767</v>
      </c>
      <c r="J1247">
        <v>697229463</v>
      </c>
      <c r="K1247" t="s">
        <v>62</v>
      </c>
      <c r="L1247">
        <v>1</v>
      </c>
      <c r="M1247">
        <v>4421</v>
      </c>
      <c r="N1247">
        <v>34894350</v>
      </c>
      <c r="O1247">
        <v>8</v>
      </c>
      <c r="P1247" t="s">
        <v>37</v>
      </c>
      <c r="Q1247" s="8" t="str">
        <f t="shared" si="19"/>
        <v>Early Stage</v>
      </c>
    </row>
    <row r="1248" spans="1:17">
      <c r="A1248" t="s">
        <v>2566</v>
      </c>
      <c r="B1248" t="s">
        <v>2567</v>
      </c>
      <c r="C1248" t="s">
        <v>18</v>
      </c>
      <c r="D1248" t="s">
        <v>88</v>
      </c>
      <c r="E1248" t="s">
        <v>163</v>
      </c>
      <c r="F1248">
        <v>2013</v>
      </c>
      <c r="G1248" s="2">
        <v>45416</v>
      </c>
      <c r="H1248" t="s">
        <v>77</v>
      </c>
      <c r="I1248">
        <v>21310212</v>
      </c>
      <c r="J1248">
        <v>27734207</v>
      </c>
      <c r="K1248" t="s">
        <v>149</v>
      </c>
      <c r="L1248">
        <v>7</v>
      </c>
      <c r="M1248">
        <v>3535</v>
      </c>
      <c r="N1248">
        <v>84161191</v>
      </c>
      <c r="O1248">
        <v>39</v>
      </c>
      <c r="P1248" t="s">
        <v>31</v>
      </c>
      <c r="Q1248" s="8" t="str">
        <f t="shared" si="19"/>
        <v>Early Stage</v>
      </c>
    </row>
    <row r="1249" spans="1:17">
      <c r="A1249" t="s">
        <v>2568</v>
      </c>
      <c r="B1249" t="s">
        <v>2569</v>
      </c>
      <c r="C1249" t="s">
        <v>53</v>
      </c>
      <c r="D1249" t="s">
        <v>19</v>
      </c>
      <c r="E1249" t="s">
        <v>20</v>
      </c>
      <c r="F1249">
        <v>2017</v>
      </c>
      <c r="G1249" s="2">
        <v>45476</v>
      </c>
      <c r="H1249" t="s">
        <v>93</v>
      </c>
      <c r="I1249">
        <v>17794237</v>
      </c>
      <c r="J1249">
        <v>442936863</v>
      </c>
      <c r="K1249" t="s">
        <v>149</v>
      </c>
      <c r="L1249">
        <v>5</v>
      </c>
      <c r="M1249">
        <v>4310</v>
      </c>
      <c r="N1249">
        <v>22439402</v>
      </c>
      <c r="O1249">
        <v>27</v>
      </c>
      <c r="P1249" t="s">
        <v>37</v>
      </c>
      <c r="Q1249" s="8" t="str">
        <f t="shared" si="19"/>
        <v>Early Stage</v>
      </c>
    </row>
    <row r="1250" spans="1:17">
      <c r="A1250" t="s">
        <v>2570</v>
      </c>
      <c r="B1250" t="s">
        <v>2571</v>
      </c>
      <c r="C1250" t="s">
        <v>45</v>
      </c>
      <c r="D1250" t="s">
        <v>34</v>
      </c>
      <c r="E1250" t="s">
        <v>35</v>
      </c>
      <c r="F1250">
        <v>2020</v>
      </c>
      <c r="G1250" s="2">
        <v>44826</v>
      </c>
      <c r="H1250" t="s">
        <v>50</v>
      </c>
      <c r="I1250">
        <v>48597186</v>
      </c>
      <c r="J1250">
        <v>613496991</v>
      </c>
      <c r="K1250" t="s">
        <v>149</v>
      </c>
      <c r="L1250">
        <v>1</v>
      </c>
      <c r="M1250">
        <v>1450</v>
      </c>
      <c r="N1250">
        <v>40405932</v>
      </c>
      <c r="O1250">
        <v>39</v>
      </c>
      <c r="P1250" t="s">
        <v>31</v>
      </c>
      <c r="Q1250" s="8" t="str">
        <f t="shared" si="19"/>
        <v>Early Stage</v>
      </c>
    </row>
    <row r="1251" spans="1:17">
      <c r="A1251" t="s">
        <v>2572</v>
      </c>
      <c r="B1251" t="s">
        <v>2573</v>
      </c>
      <c r="C1251" t="s">
        <v>49</v>
      </c>
      <c r="D1251" t="s">
        <v>46</v>
      </c>
      <c r="E1251" t="s">
        <v>46</v>
      </c>
      <c r="F1251">
        <v>2023</v>
      </c>
      <c r="G1251" s="2">
        <v>45471</v>
      </c>
      <c r="H1251" t="s">
        <v>80</v>
      </c>
      <c r="I1251">
        <v>43785321</v>
      </c>
      <c r="J1251">
        <v>644814129</v>
      </c>
      <c r="K1251" t="s">
        <v>30</v>
      </c>
      <c r="L1251">
        <v>9</v>
      </c>
      <c r="M1251">
        <v>2586</v>
      </c>
      <c r="N1251">
        <v>92968264</v>
      </c>
      <c r="O1251">
        <v>35</v>
      </c>
      <c r="P1251" t="s">
        <v>42</v>
      </c>
      <c r="Q1251" s="8" t="str">
        <f t="shared" si="19"/>
        <v>Early Stage</v>
      </c>
    </row>
    <row r="1252" spans="1:17">
      <c r="A1252" t="s">
        <v>2574</v>
      </c>
      <c r="B1252" t="s">
        <v>2575</v>
      </c>
      <c r="C1252" t="s">
        <v>53</v>
      </c>
      <c r="D1252" t="s">
        <v>145</v>
      </c>
      <c r="E1252" t="s">
        <v>146</v>
      </c>
      <c r="F1252">
        <v>2019</v>
      </c>
      <c r="G1252" s="2">
        <v>45890</v>
      </c>
      <c r="H1252" t="s">
        <v>23</v>
      </c>
      <c r="I1252">
        <v>30372840</v>
      </c>
      <c r="J1252">
        <v>156781929</v>
      </c>
      <c r="K1252" t="s">
        <v>30</v>
      </c>
      <c r="L1252">
        <v>13</v>
      </c>
      <c r="M1252">
        <v>4286</v>
      </c>
      <c r="N1252">
        <v>14326693</v>
      </c>
      <c r="O1252">
        <v>26</v>
      </c>
      <c r="P1252" t="s">
        <v>37</v>
      </c>
      <c r="Q1252" s="8" t="str">
        <f t="shared" si="19"/>
        <v>Early Stage</v>
      </c>
    </row>
    <row r="1253" spans="1:17">
      <c r="A1253" t="s">
        <v>2576</v>
      </c>
      <c r="B1253" t="s">
        <v>2577</v>
      </c>
      <c r="C1253" t="s">
        <v>26</v>
      </c>
      <c r="D1253" t="s">
        <v>68</v>
      </c>
      <c r="E1253" t="s">
        <v>76</v>
      </c>
      <c r="F1253">
        <v>2017</v>
      </c>
      <c r="G1253" s="2">
        <v>44532</v>
      </c>
      <c r="H1253" t="s">
        <v>80</v>
      </c>
      <c r="I1253">
        <v>38508320</v>
      </c>
      <c r="J1253">
        <v>229554188</v>
      </c>
      <c r="K1253" t="s">
        <v>114</v>
      </c>
      <c r="L1253">
        <v>6</v>
      </c>
      <c r="M1253">
        <v>4701</v>
      </c>
      <c r="N1253">
        <v>10052593</v>
      </c>
      <c r="O1253">
        <v>25</v>
      </c>
      <c r="P1253" t="s">
        <v>37</v>
      </c>
      <c r="Q1253" s="8" t="str">
        <f t="shared" si="19"/>
        <v>Early Stage</v>
      </c>
    </row>
    <row r="1254" spans="1:17">
      <c r="A1254" t="s">
        <v>2578</v>
      </c>
      <c r="B1254" t="s">
        <v>2579</v>
      </c>
      <c r="C1254" t="s">
        <v>45</v>
      </c>
      <c r="D1254" t="s">
        <v>133</v>
      </c>
      <c r="E1254" t="s">
        <v>134</v>
      </c>
      <c r="F1254">
        <v>2021</v>
      </c>
      <c r="G1254" s="2">
        <v>45878</v>
      </c>
      <c r="H1254" t="s">
        <v>77</v>
      </c>
      <c r="I1254">
        <v>48005655</v>
      </c>
      <c r="J1254">
        <v>775771374</v>
      </c>
      <c r="K1254" t="s">
        <v>140</v>
      </c>
      <c r="L1254">
        <v>4</v>
      </c>
      <c r="M1254">
        <v>421</v>
      </c>
      <c r="N1254">
        <v>65476984</v>
      </c>
      <c r="O1254">
        <v>22</v>
      </c>
      <c r="P1254" t="s">
        <v>37</v>
      </c>
      <c r="Q1254" s="8" t="str">
        <f t="shared" si="19"/>
        <v>Early Stage</v>
      </c>
    </row>
    <row r="1255" spans="1:17">
      <c r="A1255" t="s">
        <v>2580</v>
      </c>
      <c r="B1255" t="s">
        <v>2581</v>
      </c>
      <c r="C1255" t="s">
        <v>53</v>
      </c>
      <c r="D1255" t="s">
        <v>88</v>
      </c>
      <c r="E1255" t="s">
        <v>163</v>
      </c>
      <c r="F1255">
        <v>2016</v>
      </c>
      <c r="G1255" s="2">
        <v>45075</v>
      </c>
      <c r="H1255" t="s">
        <v>80</v>
      </c>
      <c r="I1255">
        <v>20470277</v>
      </c>
      <c r="J1255">
        <v>315512264</v>
      </c>
      <c r="K1255" t="s">
        <v>22</v>
      </c>
      <c r="L1255">
        <v>2</v>
      </c>
      <c r="M1255">
        <v>2045</v>
      </c>
      <c r="N1255">
        <v>5820239</v>
      </c>
      <c r="O1255">
        <v>39</v>
      </c>
      <c r="P1255" t="s">
        <v>23</v>
      </c>
      <c r="Q1255" s="8" t="str">
        <f t="shared" si="19"/>
        <v>Early Stage</v>
      </c>
    </row>
    <row r="1256" spans="1:17">
      <c r="A1256" t="s">
        <v>2582</v>
      </c>
      <c r="B1256" t="s">
        <v>2583</v>
      </c>
      <c r="C1256" t="s">
        <v>45</v>
      </c>
      <c r="D1256" t="s">
        <v>145</v>
      </c>
      <c r="E1256" t="s">
        <v>146</v>
      </c>
      <c r="F1256">
        <v>2011</v>
      </c>
      <c r="G1256" s="2">
        <v>45162</v>
      </c>
      <c r="H1256" t="s">
        <v>21</v>
      </c>
      <c r="I1256">
        <v>5552323</v>
      </c>
      <c r="J1256">
        <v>368944181</v>
      </c>
      <c r="K1256" t="s">
        <v>62</v>
      </c>
      <c r="L1256">
        <v>12</v>
      </c>
      <c r="M1256">
        <v>1304</v>
      </c>
      <c r="N1256">
        <v>61310252</v>
      </c>
      <c r="O1256">
        <v>8</v>
      </c>
      <c r="P1256" t="s">
        <v>42</v>
      </c>
      <c r="Q1256" s="8" t="str">
        <f t="shared" si="19"/>
        <v>Early Stage</v>
      </c>
    </row>
    <row r="1257" spans="1:17">
      <c r="A1257" t="s">
        <v>2584</v>
      </c>
      <c r="B1257" t="s">
        <v>2585</v>
      </c>
      <c r="C1257" t="s">
        <v>96</v>
      </c>
      <c r="D1257" t="s">
        <v>27</v>
      </c>
      <c r="E1257" t="s">
        <v>83</v>
      </c>
      <c r="F1257">
        <v>2016</v>
      </c>
      <c r="G1257" s="2">
        <v>44243</v>
      </c>
      <c r="H1257" t="s">
        <v>50</v>
      </c>
      <c r="I1257">
        <v>20670547</v>
      </c>
      <c r="J1257">
        <v>385307578</v>
      </c>
      <c r="K1257" t="s">
        <v>22</v>
      </c>
      <c r="L1257">
        <v>6</v>
      </c>
      <c r="M1257">
        <v>886</v>
      </c>
      <c r="N1257">
        <v>91477086</v>
      </c>
      <c r="O1257">
        <v>21</v>
      </c>
      <c r="P1257" t="s">
        <v>42</v>
      </c>
      <c r="Q1257" s="8" t="str">
        <f t="shared" si="19"/>
        <v>Early Stage</v>
      </c>
    </row>
    <row r="1258" spans="1:17">
      <c r="A1258" t="s">
        <v>2586</v>
      </c>
      <c r="B1258" t="s">
        <v>2587</v>
      </c>
      <c r="C1258" t="s">
        <v>92</v>
      </c>
      <c r="D1258" t="s">
        <v>133</v>
      </c>
      <c r="E1258" t="s">
        <v>134</v>
      </c>
      <c r="F1258">
        <v>2020</v>
      </c>
      <c r="G1258" s="2">
        <v>46188</v>
      </c>
      <c r="H1258" t="s">
        <v>29</v>
      </c>
      <c r="I1258">
        <v>9119447</v>
      </c>
      <c r="J1258">
        <v>731346745</v>
      </c>
      <c r="K1258" t="s">
        <v>149</v>
      </c>
      <c r="L1258">
        <v>4</v>
      </c>
      <c r="M1258">
        <v>3995</v>
      </c>
      <c r="N1258">
        <v>12994770</v>
      </c>
      <c r="O1258">
        <v>27</v>
      </c>
      <c r="P1258" t="s">
        <v>37</v>
      </c>
      <c r="Q1258" s="8" t="str">
        <f t="shared" si="19"/>
        <v>Early Stage</v>
      </c>
    </row>
    <row r="1259" spans="1:17">
      <c r="A1259" t="s">
        <v>2588</v>
      </c>
      <c r="B1259" t="s">
        <v>2589</v>
      </c>
      <c r="C1259" t="s">
        <v>92</v>
      </c>
      <c r="D1259" t="s">
        <v>46</v>
      </c>
      <c r="E1259" t="s">
        <v>46</v>
      </c>
      <c r="F1259">
        <v>2012</v>
      </c>
      <c r="G1259" s="2">
        <v>44361</v>
      </c>
      <c r="H1259" t="s">
        <v>21</v>
      </c>
      <c r="I1259">
        <v>14683901</v>
      </c>
      <c r="J1259">
        <v>339944487</v>
      </c>
      <c r="K1259" t="s">
        <v>114</v>
      </c>
      <c r="L1259">
        <v>3</v>
      </c>
      <c r="M1259">
        <v>4505</v>
      </c>
      <c r="N1259">
        <v>49605740</v>
      </c>
      <c r="O1259">
        <v>24</v>
      </c>
      <c r="P1259" t="s">
        <v>37</v>
      </c>
      <c r="Q1259" s="8" t="str">
        <f t="shared" si="19"/>
        <v>Early Stage</v>
      </c>
    </row>
    <row r="1260" spans="1:17">
      <c r="A1260" t="s">
        <v>2590</v>
      </c>
      <c r="B1260" t="s">
        <v>2591</v>
      </c>
      <c r="C1260" t="s">
        <v>49</v>
      </c>
      <c r="D1260" t="s">
        <v>133</v>
      </c>
      <c r="E1260" t="s">
        <v>134</v>
      </c>
      <c r="F1260">
        <v>2018</v>
      </c>
      <c r="G1260" s="2">
        <v>44689</v>
      </c>
      <c r="H1260" t="s">
        <v>93</v>
      </c>
      <c r="I1260">
        <v>6940001</v>
      </c>
      <c r="J1260">
        <v>450333168</v>
      </c>
      <c r="K1260" t="s">
        <v>22</v>
      </c>
      <c r="L1260">
        <v>12</v>
      </c>
      <c r="M1260">
        <v>795</v>
      </c>
      <c r="N1260">
        <v>74748308</v>
      </c>
      <c r="O1260">
        <v>8</v>
      </c>
      <c r="P1260" t="s">
        <v>31</v>
      </c>
      <c r="Q1260" s="8" t="str">
        <f t="shared" si="19"/>
        <v>Early Stage</v>
      </c>
    </row>
    <row r="1261" spans="1:17">
      <c r="A1261" t="s">
        <v>2592</v>
      </c>
      <c r="B1261" t="s">
        <v>2593</v>
      </c>
      <c r="C1261" t="s">
        <v>49</v>
      </c>
      <c r="D1261" t="s">
        <v>34</v>
      </c>
      <c r="E1261" t="s">
        <v>35</v>
      </c>
      <c r="F1261">
        <v>2023</v>
      </c>
      <c r="G1261" s="2">
        <v>46145</v>
      </c>
      <c r="H1261" t="s">
        <v>23</v>
      </c>
      <c r="I1261">
        <v>17430400</v>
      </c>
      <c r="J1261">
        <v>644942005</v>
      </c>
      <c r="K1261" t="s">
        <v>62</v>
      </c>
      <c r="L1261">
        <v>10</v>
      </c>
      <c r="M1261">
        <v>3710</v>
      </c>
      <c r="N1261">
        <v>10590617</v>
      </c>
      <c r="O1261">
        <v>19</v>
      </c>
      <c r="P1261" t="s">
        <v>37</v>
      </c>
      <c r="Q1261" s="8" t="str">
        <f t="shared" si="19"/>
        <v>Early Stage</v>
      </c>
    </row>
    <row r="1262" spans="1:17">
      <c r="A1262" t="s">
        <v>2594</v>
      </c>
      <c r="B1262" t="s">
        <v>2595</v>
      </c>
      <c r="C1262" t="s">
        <v>40</v>
      </c>
      <c r="D1262" t="s">
        <v>88</v>
      </c>
      <c r="E1262" t="s">
        <v>163</v>
      </c>
      <c r="F1262">
        <v>2020</v>
      </c>
      <c r="G1262" s="2">
        <v>45250</v>
      </c>
      <c r="H1262" t="s">
        <v>77</v>
      </c>
      <c r="I1262">
        <v>21959615</v>
      </c>
      <c r="J1262">
        <v>286060842</v>
      </c>
      <c r="K1262" t="s">
        <v>30</v>
      </c>
      <c r="L1262">
        <v>13</v>
      </c>
      <c r="M1262">
        <v>4733</v>
      </c>
      <c r="N1262">
        <v>76013315</v>
      </c>
      <c r="O1262">
        <v>33</v>
      </c>
      <c r="P1262" t="s">
        <v>31</v>
      </c>
      <c r="Q1262" s="8" t="str">
        <f t="shared" si="19"/>
        <v>Early Stage</v>
      </c>
    </row>
    <row r="1263" spans="1:17">
      <c r="A1263" t="s">
        <v>2596</v>
      </c>
      <c r="B1263" t="s">
        <v>2597</v>
      </c>
      <c r="C1263" t="s">
        <v>67</v>
      </c>
      <c r="D1263" t="s">
        <v>34</v>
      </c>
      <c r="E1263" t="s">
        <v>35</v>
      </c>
      <c r="F1263">
        <v>2020</v>
      </c>
      <c r="G1263" s="2">
        <v>45093</v>
      </c>
      <c r="H1263" t="s">
        <v>21</v>
      </c>
      <c r="I1263">
        <v>42295195</v>
      </c>
      <c r="J1263">
        <v>611932000</v>
      </c>
      <c r="K1263" t="s">
        <v>140</v>
      </c>
      <c r="L1263">
        <v>7</v>
      </c>
      <c r="M1263">
        <v>1820</v>
      </c>
      <c r="N1263">
        <v>78688914</v>
      </c>
      <c r="O1263">
        <v>26</v>
      </c>
      <c r="P1263" t="s">
        <v>23</v>
      </c>
      <c r="Q1263" s="8" t="str">
        <f t="shared" si="19"/>
        <v>Early Stage</v>
      </c>
    </row>
    <row r="1264" spans="1:17">
      <c r="A1264" t="s">
        <v>2598</v>
      </c>
      <c r="B1264" t="s">
        <v>2599</v>
      </c>
      <c r="C1264" t="s">
        <v>49</v>
      </c>
      <c r="D1264" t="s">
        <v>34</v>
      </c>
      <c r="E1264" t="s">
        <v>35</v>
      </c>
      <c r="F1264">
        <v>2012</v>
      </c>
      <c r="G1264" s="2">
        <v>45124</v>
      </c>
      <c r="H1264" t="s">
        <v>21</v>
      </c>
      <c r="I1264">
        <v>16780035</v>
      </c>
      <c r="J1264">
        <v>110368786</v>
      </c>
      <c r="K1264" t="s">
        <v>62</v>
      </c>
      <c r="L1264">
        <v>9</v>
      </c>
      <c r="M1264">
        <v>612</v>
      </c>
      <c r="N1264">
        <v>24253735</v>
      </c>
      <c r="O1264">
        <v>28</v>
      </c>
      <c r="P1264" t="s">
        <v>31</v>
      </c>
      <c r="Q1264" s="8" t="str">
        <f t="shared" si="19"/>
        <v>Early Stage</v>
      </c>
    </row>
    <row r="1265" spans="1:17">
      <c r="A1265" t="s">
        <v>2600</v>
      </c>
      <c r="B1265" t="s">
        <v>2601</v>
      </c>
      <c r="C1265" t="s">
        <v>45</v>
      </c>
      <c r="D1265" t="s">
        <v>54</v>
      </c>
      <c r="E1265" t="s">
        <v>61</v>
      </c>
      <c r="F1265">
        <v>2011</v>
      </c>
      <c r="G1265" s="2">
        <v>44648</v>
      </c>
      <c r="H1265" t="s">
        <v>77</v>
      </c>
      <c r="I1265">
        <v>22181982</v>
      </c>
      <c r="J1265">
        <v>146858433</v>
      </c>
      <c r="K1265" t="s">
        <v>149</v>
      </c>
      <c r="L1265">
        <v>7</v>
      </c>
      <c r="M1265">
        <v>1185</v>
      </c>
      <c r="N1265">
        <v>62695252</v>
      </c>
      <c r="O1265">
        <v>38</v>
      </c>
      <c r="P1265" t="s">
        <v>37</v>
      </c>
      <c r="Q1265" s="8" t="str">
        <f t="shared" si="19"/>
        <v>Early Stage</v>
      </c>
    </row>
    <row r="1266" spans="1:17">
      <c r="A1266" t="s">
        <v>2602</v>
      </c>
      <c r="B1266" t="s">
        <v>2603</v>
      </c>
      <c r="C1266" t="s">
        <v>60</v>
      </c>
      <c r="D1266" t="s">
        <v>54</v>
      </c>
      <c r="E1266" t="s">
        <v>55</v>
      </c>
      <c r="F1266">
        <v>2024</v>
      </c>
      <c r="G1266" s="2">
        <v>44473</v>
      </c>
      <c r="H1266" t="s">
        <v>29</v>
      </c>
      <c r="I1266">
        <v>25163234</v>
      </c>
      <c r="J1266">
        <v>94547729</v>
      </c>
      <c r="K1266" t="s">
        <v>36</v>
      </c>
      <c r="L1266">
        <v>13</v>
      </c>
      <c r="M1266">
        <v>827</v>
      </c>
      <c r="N1266">
        <v>78139474</v>
      </c>
      <c r="O1266">
        <v>15</v>
      </c>
      <c r="P1266" t="s">
        <v>42</v>
      </c>
      <c r="Q1266" s="8" t="str">
        <f t="shared" si="19"/>
        <v>Early Stage</v>
      </c>
    </row>
    <row r="1267" spans="1:17">
      <c r="A1267" t="s">
        <v>2604</v>
      </c>
      <c r="B1267" t="s">
        <v>2605</v>
      </c>
      <c r="C1267" t="s">
        <v>49</v>
      </c>
      <c r="D1267" t="s">
        <v>34</v>
      </c>
      <c r="E1267" t="s">
        <v>35</v>
      </c>
      <c r="F1267">
        <v>2016</v>
      </c>
      <c r="G1267" s="2">
        <v>46055</v>
      </c>
      <c r="H1267" t="s">
        <v>93</v>
      </c>
      <c r="I1267">
        <v>40363022</v>
      </c>
      <c r="J1267">
        <v>948696104</v>
      </c>
      <c r="K1267" t="s">
        <v>41</v>
      </c>
      <c r="L1267">
        <v>2</v>
      </c>
      <c r="M1267">
        <v>529</v>
      </c>
      <c r="N1267">
        <v>25444010</v>
      </c>
      <c r="O1267">
        <v>22</v>
      </c>
      <c r="P1267" t="s">
        <v>31</v>
      </c>
      <c r="Q1267" s="8" t="str">
        <f t="shared" si="19"/>
        <v>Near Unicorn</v>
      </c>
    </row>
    <row r="1268" spans="1:17">
      <c r="A1268" t="s">
        <v>2606</v>
      </c>
      <c r="B1268" t="s">
        <v>2607</v>
      </c>
      <c r="C1268" t="s">
        <v>60</v>
      </c>
      <c r="D1268" t="s">
        <v>46</v>
      </c>
      <c r="E1268" t="s">
        <v>46</v>
      </c>
      <c r="F1268">
        <v>2021</v>
      </c>
      <c r="G1268" s="2">
        <v>45749</v>
      </c>
      <c r="H1268" t="s">
        <v>21</v>
      </c>
      <c r="I1268">
        <v>10006840</v>
      </c>
      <c r="J1268">
        <v>39991691</v>
      </c>
      <c r="K1268" t="s">
        <v>114</v>
      </c>
      <c r="L1268">
        <v>10</v>
      </c>
      <c r="M1268">
        <v>1101</v>
      </c>
      <c r="N1268">
        <v>68785493</v>
      </c>
      <c r="O1268">
        <v>25</v>
      </c>
      <c r="P1268" t="s">
        <v>31</v>
      </c>
      <c r="Q1268" s="8" t="str">
        <f t="shared" si="19"/>
        <v>Early Stage</v>
      </c>
    </row>
    <row r="1269" spans="1:17">
      <c r="A1269" t="s">
        <v>2608</v>
      </c>
      <c r="B1269" t="s">
        <v>2609</v>
      </c>
      <c r="C1269" t="s">
        <v>18</v>
      </c>
      <c r="D1269" t="s">
        <v>145</v>
      </c>
      <c r="E1269" t="s">
        <v>160</v>
      </c>
      <c r="F1269">
        <v>2012</v>
      </c>
      <c r="G1269" s="2">
        <v>44396</v>
      </c>
      <c r="H1269" t="s">
        <v>93</v>
      </c>
      <c r="I1269">
        <v>3846765</v>
      </c>
      <c r="J1269">
        <v>683375709</v>
      </c>
      <c r="K1269" t="s">
        <v>22</v>
      </c>
      <c r="L1269">
        <v>8</v>
      </c>
      <c r="M1269">
        <v>1775</v>
      </c>
      <c r="N1269">
        <v>29705370</v>
      </c>
      <c r="O1269">
        <v>5</v>
      </c>
      <c r="P1269" t="s">
        <v>37</v>
      </c>
      <c r="Q1269" s="8" t="str">
        <f t="shared" si="19"/>
        <v>Early Stage</v>
      </c>
    </row>
    <row r="1270" spans="1:17">
      <c r="A1270" t="s">
        <v>2610</v>
      </c>
      <c r="B1270" t="s">
        <v>2611</v>
      </c>
      <c r="C1270" t="s">
        <v>18</v>
      </c>
      <c r="D1270" t="s">
        <v>54</v>
      </c>
      <c r="E1270" t="s">
        <v>61</v>
      </c>
      <c r="F1270">
        <v>2020</v>
      </c>
      <c r="G1270" s="2">
        <v>44331</v>
      </c>
      <c r="H1270" t="s">
        <v>23</v>
      </c>
      <c r="I1270">
        <v>11630968</v>
      </c>
      <c r="J1270">
        <v>725695192</v>
      </c>
      <c r="K1270" t="s">
        <v>140</v>
      </c>
      <c r="L1270">
        <v>12</v>
      </c>
      <c r="M1270">
        <v>2578</v>
      </c>
      <c r="N1270">
        <v>49897791</v>
      </c>
      <c r="O1270">
        <v>17</v>
      </c>
      <c r="P1270" t="s">
        <v>37</v>
      </c>
      <c r="Q1270" s="8" t="str">
        <f t="shared" si="19"/>
        <v>Early Stage</v>
      </c>
    </row>
    <row r="1271" spans="1:17">
      <c r="A1271" t="s">
        <v>2612</v>
      </c>
      <c r="B1271" t="s">
        <v>2613</v>
      </c>
      <c r="C1271" t="s">
        <v>53</v>
      </c>
      <c r="D1271" t="s">
        <v>54</v>
      </c>
      <c r="E1271" t="s">
        <v>61</v>
      </c>
      <c r="F1271">
        <v>2013</v>
      </c>
      <c r="G1271" s="2">
        <v>44565</v>
      </c>
      <c r="H1271" t="s">
        <v>50</v>
      </c>
      <c r="I1271">
        <v>12669654</v>
      </c>
      <c r="J1271">
        <v>663619916</v>
      </c>
      <c r="K1271" t="s">
        <v>149</v>
      </c>
      <c r="L1271">
        <v>5</v>
      </c>
      <c r="M1271">
        <v>2936</v>
      </c>
      <c r="N1271">
        <v>35549719</v>
      </c>
      <c r="O1271">
        <v>3</v>
      </c>
      <c r="P1271" t="s">
        <v>37</v>
      </c>
      <c r="Q1271" s="8" t="str">
        <f t="shared" si="19"/>
        <v>Early Stage</v>
      </c>
    </row>
    <row r="1272" spans="1:17">
      <c r="A1272" t="s">
        <v>2614</v>
      </c>
      <c r="B1272" t="s">
        <v>2615</v>
      </c>
      <c r="C1272" t="s">
        <v>18</v>
      </c>
      <c r="D1272" t="s">
        <v>54</v>
      </c>
      <c r="E1272" t="s">
        <v>55</v>
      </c>
      <c r="F1272">
        <v>2010</v>
      </c>
      <c r="G1272" s="2">
        <v>44227</v>
      </c>
      <c r="H1272" t="s">
        <v>50</v>
      </c>
      <c r="I1272">
        <v>17614429</v>
      </c>
      <c r="J1272">
        <v>668391201</v>
      </c>
      <c r="K1272" t="s">
        <v>114</v>
      </c>
      <c r="L1272">
        <v>4</v>
      </c>
      <c r="M1272">
        <v>463</v>
      </c>
      <c r="N1272">
        <v>91641982</v>
      </c>
      <c r="O1272">
        <v>29</v>
      </c>
      <c r="P1272" t="s">
        <v>31</v>
      </c>
      <c r="Q1272" s="8" t="str">
        <f t="shared" si="19"/>
        <v>Early Stage</v>
      </c>
    </row>
    <row r="1273" spans="1:17">
      <c r="A1273" t="s">
        <v>2616</v>
      </c>
      <c r="B1273" t="s">
        <v>2617</v>
      </c>
      <c r="C1273" t="s">
        <v>49</v>
      </c>
      <c r="D1273" t="s">
        <v>68</v>
      </c>
      <c r="E1273" t="s">
        <v>69</v>
      </c>
      <c r="F1273">
        <v>2021</v>
      </c>
      <c r="G1273" s="2">
        <v>45004</v>
      </c>
      <c r="H1273" t="s">
        <v>23</v>
      </c>
      <c r="I1273">
        <v>36956813</v>
      </c>
      <c r="J1273">
        <v>940756825</v>
      </c>
      <c r="K1273" t="s">
        <v>30</v>
      </c>
      <c r="L1273">
        <v>5</v>
      </c>
      <c r="M1273">
        <v>3584</v>
      </c>
      <c r="N1273">
        <v>71783535</v>
      </c>
      <c r="O1273">
        <v>8</v>
      </c>
      <c r="P1273" t="s">
        <v>23</v>
      </c>
      <c r="Q1273" s="8" t="str">
        <f t="shared" si="19"/>
        <v>Near Unicorn</v>
      </c>
    </row>
    <row r="1274" spans="1:17">
      <c r="A1274" t="s">
        <v>2618</v>
      </c>
      <c r="B1274" t="s">
        <v>2619</v>
      </c>
      <c r="C1274" t="s">
        <v>49</v>
      </c>
      <c r="D1274" t="s">
        <v>27</v>
      </c>
      <c r="E1274" t="s">
        <v>202</v>
      </c>
      <c r="F1274">
        <v>2017</v>
      </c>
      <c r="G1274" s="2">
        <v>44300</v>
      </c>
      <c r="H1274" t="s">
        <v>77</v>
      </c>
      <c r="I1274">
        <v>7497557</v>
      </c>
      <c r="J1274">
        <v>764069387</v>
      </c>
      <c r="K1274" t="s">
        <v>149</v>
      </c>
      <c r="L1274">
        <v>8</v>
      </c>
      <c r="M1274">
        <v>3194</v>
      </c>
      <c r="N1274">
        <v>38128400</v>
      </c>
      <c r="O1274">
        <v>15</v>
      </c>
      <c r="P1274" t="s">
        <v>42</v>
      </c>
      <c r="Q1274" s="8" t="str">
        <f t="shared" si="19"/>
        <v>Early Stage</v>
      </c>
    </row>
    <row r="1275" spans="1:17">
      <c r="A1275" t="s">
        <v>2620</v>
      </c>
      <c r="B1275" t="s">
        <v>2621</v>
      </c>
      <c r="C1275" t="s">
        <v>60</v>
      </c>
      <c r="D1275" t="s">
        <v>88</v>
      </c>
      <c r="E1275" t="s">
        <v>89</v>
      </c>
      <c r="F1275">
        <v>2018</v>
      </c>
      <c r="G1275" s="2">
        <v>45210</v>
      </c>
      <c r="H1275" t="s">
        <v>77</v>
      </c>
      <c r="I1275">
        <v>18366684</v>
      </c>
      <c r="J1275">
        <v>398120185</v>
      </c>
      <c r="K1275" t="s">
        <v>62</v>
      </c>
      <c r="L1275">
        <v>8</v>
      </c>
      <c r="M1275">
        <v>686</v>
      </c>
      <c r="N1275">
        <v>24118893</v>
      </c>
      <c r="O1275">
        <v>1</v>
      </c>
      <c r="P1275" t="s">
        <v>31</v>
      </c>
      <c r="Q1275" s="8" t="str">
        <f t="shared" si="19"/>
        <v>Early Stage</v>
      </c>
    </row>
    <row r="1276" spans="1:17">
      <c r="A1276" t="s">
        <v>2622</v>
      </c>
      <c r="B1276" t="s">
        <v>2623</v>
      </c>
      <c r="C1276" t="s">
        <v>96</v>
      </c>
      <c r="D1276" t="s">
        <v>72</v>
      </c>
      <c r="E1276" t="s">
        <v>73</v>
      </c>
      <c r="F1276">
        <v>2013</v>
      </c>
      <c r="G1276" s="2">
        <v>45921</v>
      </c>
      <c r="H1276" t="s">
        <v>29</v>
      </c>
      <c r="I1276">
        <v>43857959</v>
      </c>
      <c r="J1276">
        <v>453010392</v>
      </c>
      <c r="K1276" t="s">
        <v>36</v>
      </c>
      <c r="L1276">
        <v>14</v>
      </c>
      <c r="M1276">
        <v>3614</v>
      </c>
      <c r="N1276">
        <v>81528323</v>
      </c>
      <c r="O1276">
        <v>34</v>
      </c>
      <c r="P1276" t="s">
        <v>23</v>
      </c>
      <c r="Q1276" s="8" t="str">
        <f t="shared" si="19"/>
        <v>Early Stage</v>
      </c>
    </row>
    <row r="1277" spans="1:17">
      <c r="A1277" t="s">
        <v>2624</v>
      </c>
      <c r="B1277" t="s">
        <v>2625</v>
      </c>
      <c r="C1277" t="s">
        <v>92</v>
      </c>
      <c r="D1277" t="s">
        <v>54</v>
      </c>
      <c r="E1277" t="s">
        <v>61</v>
      </c>
      <c r="F1277">
        <v>2021</v>
      </c>
      <c r="G1277" s="2">
        <v>44964</v>
      </c>
      <c r="H1277" t="s">
        <v>77</v>
      </c>
      <c r="I1277">
        <v>27200741</v>
      </c>
      <c r="J1277">
        <v>363166747</v>
      </c>
      <c r="K1277" t="s">
        <v>41</v>
      </c>
      <c r="L1277">
        <v>8</v>
      </c>
      <c r="M1277">
        <v>1407</v>
      </c>
      <c r="N1277">
        <v>23281092</v>
      </c>
      <c r="O1277">
        <v>18</v>
      </c>
      <c r="P1277" t="s">
        <v>37</v>
      </c>
      <c r="Q1277" s="8" t="str">
        <f t="shared" si="19"/>
        <v>Early Stage</v>
      </c>
    </row>
    <row r="1278" spans="1:17">
      <c r="A1278" t="s">
        <v>2626</v>
      </c>
      <c r="B1278" t="s">
        <v>2627</v>
      </c>
      <c r="C1278" t="s">
        <v>26</v>
      </c>
      <c r="D1278" t="s">
        <v>88</v>
      </c>
      <c r="E1278" t="s">
        <v>89</v>
      </c>
      <c r="F1278">
        <v>2016</v>
      </c>
      <c r="G1278" s="2">
        <v>44388</v>
      </c>
      <c r="H1278" t="s">
        <v>21</v>
      </c>
      <c r="I1278">
        <v>33073805</v>
      </c>
      <c r="J1278">
        <v>823034856</v>
      </c>
      <c r="K1278" t="s">
        <v>30</v>
      </c>
      <c r="L1278">
        <v>11</v>
      </c>
      <c r="M1278">
        <v>1802</v>
      </c>
      <c r="N1278">
        <v>73942776</v>
      </c>
      <c r="O1278">
        <v>7</v>
      </c>
      <c r="P1278" t="s">
        <v>37</v>
      </c>
      <c r="Q1278" s="8" t="str">
        <f t="shared" si="19"/>
        <v>Near Unicorn</v>
      </c>
    </row>
    <row r="1279" spans="1:17">
      <c r="A1279" t="s">
        <v>2628</v>
      </c>
      <c r="B1279" t="s">
        <v>2629</v>
      </c>
      <c r="C1279" t="s">
        <v>67</v>
      </c>
      <c r="D1279" t="s">
        <v>145</v>
      </c>
      <c r="E1279" t="s">
        <v>146</v>
      </c>
      <c r="F1279">
        <v>2019</v>
      </c>
      <c r="G1279" s="2">
        <v>45810</v>
      </c>
      <c r="H1279" t="s">
        <v>23</v>
      </c>
      <c r="I1279">
        <v>14356438</v>
      </c>
      <c r="J1279">
        <v>775039397</v>
      </c>
      <c r="K1279" t="s">
        <v>140</v>
      </c>
      <c r="L1279">
        <v>10</v>
      </c>
      <c r="M1279">
        <v>2169</v>
      </c>
      <c r="N1279">
        <v>65235994</v>
      </c>
      <c r="O1279">
        <v>39</v>
      </c>
      <c r="P1279" t="s">
        <v>23</v>
      </c>
      <c r="Q1279" s="8" t="str">
        <f t="shared" si="19"/>
        <v>Early Stage</v>
      </c>
    </row>
    <row r="1280" spans="1:17">
      <c r="A1280" t="s">
        <v>2630</v>
      </c>
      <c r="B1280" t="s">
        <v>2631</v>
      </c>
      <c r="C1280" t="s">
        <v>92</v>
      </c>
      <c r="D1280" t="s">
        <v>72</v>
      </c>
      <c r="E1280" t="s">
        <v>101</v>
      </c>
      <c r="F1280">
        <v>2018</v>
      </c>
      <c r="G1280" s="2">
        <v>45760</v>
      </c>
      <c r="H1280" t="s">
        <v>21</v>
      </c>
      <c r="I1280">
        <v>32641037</v>
      </c>
      <c r="J1280">
        <v>492716872</v>
      </c>
      <c r="K1280" t="s">
        <v>114</v>
      </c>
      <c r="L1280">
        <v>11</v>
      </c>
      <c r="M1280">
        <v>4673</v>
      </c>
      <c r="N1280">
        <v>84910880</v>
      </c>
      <c r="O1280">
        <v>35</v>
      </c>
      <c r="P1280" t="s">
        <v>42</v>
      </c>
      <c r="Q1280" s="8" t="str">
        <f t="shared" si="19"/>
        <v>Early Stage</v>
      </c>
    </row>
    <row r="1281" spans="1:17">
      <c r="A1281" t="s">
        <v>2632</v>
      </c>
      <c r="B1281" t="s">
        <v>2633</v>
      </c>
      <c r="C1281" t="s">
        <v>96</v>
      </c>
      <c r="D1281" t="s">
        <v>54</v>
      </c>
      <c r="E1281" t="s">
        <v>61</v>
      </c>
      <c r="F1281">
        <v>2015</v>
      </c>
      <c r="G1281" s="2">
        <v>44786</v>
      </c>
      <c r="H1281" t="s">
        <v>80</v>
      </c>
      <c r="I1281">
        <v>33519012</v>
      </c>
      <c r="J1281">
        <v>842453503</v>
      </c>
      <c r="K1281" t="s">
        <v>22</v>
      </c>
      <c r="L1281">
        <v>9</v>
      </c>
      <c r="M1281">
        <v>1532</v>
      </c>
      <c r="N1281">
        <v>48247750</v>
      </c>
      <c r="O1281">
        <v>31</v>
      </c>
      <c r="P1281" t="s">
        <v>23</v>
      </c>
      <c r="Q1281" s="8" t="str">
        <f t="shared" si="19"/>
        <v>Near Unicorn</v>
      </c>
    </row>
    <row r="1282" spans="1:17">
      <c r="A1282" t="s">
        <v>2634</v>
      </c>
      <c r="B1282" t="s">
        <v>2635</v>
      </c>
      <c r="C1282" t="s">
        <v>18</v>
      </c>
      <c r="D1282" t="s">
        <v>19</v>
      </c>
      <c r="E1282" t="s">
        <v>20</v>
      </c>
      <c r="F1282">
        <v>2013</v>
      </c>
      <c r="G1282" s="2">
        <v>46086</v>
      </c>
      <c r="H1282" t="s">
        <v>21</v>
      </c>
      <c r="I1282">
        <v>26461911</v>
      </c>
      <c r="J1282">
        <v>60532622</v>
      </c>
      <c r="K1282" t="s">
        <v>22</v>
      </c>
      <c r="L1282">
        <v>13</v>
      </c>
      <c r="M1282">
        <v>1033</v>
      </c>
      <c r="N1282">
        <v>93715878</v>
      </c>
      <c r="O1282">
        <v>12</v>
      </c>
      <c r="P1282" t="s">
        <v>37</v>
      </c>
      <c r="Q1282" s="8" t="str">
        <f t="shared" si="19"/>
        <v>Early Stage</v>
      </c>
    </row>
    <row r="1283" spans="1:17">
      <c r="A1283" t="s">
        <v>2636</v>
      </c>
      <c r="B1283" t="s">
        <v>2637</v>
      </c>
      <c r="C1283" t="s">
        <v>18</v>
      </c>
      <c r="D1283" t="s">
        <v>34</v>
      </c>
      <c r="E1283" t="s">
        <v>35</v>
      </c>
      <c r="F1283">
        <v>2020</v>
      </c>
      <c r="G1283" s="2">
        <v>45133</v>
      </c>
      <c r="H1283" t="s">
        <v>21</v>
      </c>
      <c r="I1283">
        <v>37232891</v>
      </c>
      <c r="J1283">
        <v>975879572</v>
      </c>
      <c r="K1283" t="s">
        <v>149</v>
      </c>
      <c r="L1283">
        <v>1</v>
      </c>
      <c r="M1283">
        <v>159</v>
      </c>
      <c r="N1283">
        <v>92671481</v>
      </c>
      <c r="O1283">
        <v>9</v>
      </c>
      <c r="P1283" t="s">
        <v>31</v>
      </c>
      <c r="Q1283" s="8" t="str">
        <f t="shared" ref="Q1283:Q1346" si="20">IF(J1283&gt;=800000000,"Near Unicorn","Early Stage")</f>
        <v>Near Unicorn</v>
      </c>
    </row>
    <row r="1284" spans="1:17">
      <c r="A1284" t="s">
        <v>2638</v>
      </c>
      <c r="B1284" t="s">
        <v>2639</v>
      </c>
      <c r="C1284" t="s">
        <v>53</v>
      </c>
      <c r="D1284" t="s">
        <v>27</v>
      </c>
      <c r="E1284" t="s">
        <v>229</v>
      </c>
      <c r="F1284">
        <v>2024</v>
      </c>
      <c r="G1284" s="2">
        <v>46009</v>
      </c>
      <c r="H1284" t="s">
        <v>77</v>
      </c>
      <c r="I1284">
        <v>4816302</v>
      </c>
      <c r="J1284">
        <v>231596790</v>
      </c>
      <c r="K1284" t="s">
        <v>41</v>
      </c>
      <c r="L1284">
        <v>6</v>
      </c>
      <c r="M1284">
        <v>2734</v>
      </c>
      <c r="N1284">
        <v>32121611</v>
      </c>
      <c r="O1284">
        <v>14</v>
      </c>
      <c r="P1284" t="s">
        <v>37</v>
      </c>
      <c r="Q1284" s="8" t="str">
        <f t="shared" si="20"/>
        <v>Early Stage</v>
      </c>
    </row>
    <row r="1285" spans="1:17">
      <c r="A1285" t="s">
        <v>2640</v>
      </c>
      <c r="B1285" t="s">
        <v>2641</v>
      </c>
      <c r="C1285" t="s">
        <v>92</v>
      </c>
      <c r="D1285" t="s">
        <v>145</v>
      </c>
      <c r="E1285" t="s">
        <v>146</v>
      </c>
      <c r="F1285">
        <v>2013</v>
      </c>
      <c r="G1285" s="2">
        <v>45275</v>
      </c>
      <c r="H1285" t="s">
        <v>29</v>
      </c>
      <c r="I1285">
        <v>19382366</v>
      </c>
      <c r="J1285">
        <v>707490372</v>
      </c>
      <c r="K1285" t="s">
        <v>149</v>
      </c>
      <c r="L1285">
        <v>8</v>
      </c>
      <c r="M1285">
        <v>3374</v>
      </c>
      <c r="N1285">
        <v>57214490</v>
      </c>
      <c r="O1285">
        <v>3</v>
      </c>
      <c r="P1285" t="s">
        <v>31</v>
      </c>
      <c r="Q1285" s="8" t="str">
        <f t="shared" si="20"/>
        <v>Early Stage</v>
      </c>
    </row>
    <row r="1286" spans="1:17">
      <c r="A1286" t="s">
        <v>2642</v>
      </c>
      <c r="B1286" t="s">
        <v>2643</v>
      </c>
      <c r="C1286" t="s">
        <v>26</v>
      </c>
      <c r="D1286" t="s">
        <v>46</v>
      </c>
      <c r="E1286" t="s">
        <v>46</v>
      </c>
      <c r="F1286">
        <v>2015</v>
      </c>
      <c r="G1286" s="2">
        <v>45996</v>
      </c>
      <c r="H1286" t="s">
        <v>29</v>
      </c>
      <c r="I1286">
        <v>43027084</v>
      </c>
      <c r="J1286">
        <v>431661146</v>
      </c>
      <c r="K1286" t="s">
        <v>22</v>
      </c>
      <c r="L1286">
        <v>12</v>
      </c>
      <c r="M1286">
        <v>271</v>
      </c>
      <c r="N1286">
        <v>22496866</v>
      </c>
      <c r="O1286">
        <v>11</v>
      </c>
      <c r="P1286" t="s">
        <v>37</v>
      </c>
      <c r="Q1286" s="8" t="str">
        <f t="shared" si="20"/>
        <v>Early Stage</v>
      </c>
    </row>
    <row r="1287" spans="1:17">
      <c r="A1287" t="s">
        <v>2644</v>
      </c>
      <c r="B1287" t="s">
        <v>2645</v>
      </c>
      <c r="C1287" t="s">
        <v>40</v>
      </c>
      <c r="D1287" t="s">
        <v>27</v>
      </c>
      <c r="E1287" t="s">
        <v>83</v>
      </c>
      <c r="F1287">
        <v>2012</v>
      </c>
      <c r="G1287" s="2">
        <v>44315</v>
      </c>
      <c r="H1287" t="s">
        <v>50</v>
      </c>
      <c r="I1287">
        <v>29883548</v>
      </c>
      <c r="J1287">
        <v>68053391</v>
      </c>
      <c r="K1287" t="s">
        <v>36</v>
      </c>
      <c r="L1287">
        <v>12</v>
      </c>
      <c r="M1287">
        <v>2987</v>
      </c>
      <c r="N1287">
        <v>16355869</v>
      </c>
      <c r="O1287">
        <v>12</v>
      </c>
      <c r="P1287" t="s">
        <v>23</v>
      </c>
      <c r="Q1287" s="8" t="str">
        <f t="shared" si="20"/>
        <v>Early Stage</v>
      </c>
    </row>
    <row r="1288" spans="1:17">
      <c r="A1288" t="s">
        <v>2646</v>
      </c>
      <c r="B1288" t="s">
        <v>2647</v>
      </c>
      <c r="C1288" t="s">
        <v>60</v>
      </c>
      <c r="D1288" t="s">
        <v>19</v>
      </c>
      <c r="E1288" t="s">
        <v>20</v>
      </c>
      <c r="F1288">
        <v>2017</v>
      </c>
      <c r="G1288" s="2">
        <v>44886</v>
      </c>
      <c r="H1288" t="s">
        <v>93</v>
      </c>
      <c r="I1288">
        <v>1036586</v>
      </c>
      <c r="J1288">
        <v>639127673</v>
      </c>
      <c r="K1288" t="s">
        <v>30</v>
      </c>
      <c r="L1288">
        <v>15</v>
      </c>
      <c r="M1288">
        <v>1249</v>
      </c>
      <c r="N1288">
        <v>60683011</v>
      </c>
      <c r="O1288">
        <v>38</v>
      </c>
      <c r="P1288" t="s">
        <v>37</v>
      </c>
      <c r="Q1288" s="8" t="str">
        <f t="shared" si="20"/>
        <v>Early Stage</v>
      </c>
    </row>
    <row r="1289" spans="1:17">
      <c r="A1289" t="s">
        <v>2648</v>
      </c>
      <c r="B1289" t="s">
        <v>2649</v>
      </c>
      <c r="C1289" t="s">
        <v>45</v>
      </c>
      <c r="D1289" t="s">
        <v>68</v>
      </c>
      <c r="E1289" t="s">
        <v>69</v>
      </c>
      <c r="F1289">
        <v>2024</v>
      </c>
      <c r="G1289" s="2">
        <v>45250</v>
      </c>
      <c r="H1289" t="s">
        <v>29</v>
      </c>
      <c r="I1289">
        <v>4897930</v>
      </c>
      <c r="J1289">
        <v>106371100</v>
      </c>
      <c r="K1289" t="s">
        <v>41</v>
      </c>
      <c r="L1289">
        <v>11</v>
      </c>
      <c r="M1289">
        <v>4854</v>
      </c>
      <c r="N1289">
        <v>82160202</v>
      </c>
      <c r="O1289">
        <v>25</v>
      </c>
      <c r="P1289" t="s">
        <v>31</v>
      </c>
      <c r="Q1289" s="8" t="str">
        <f t="shared" si="20"/>
        <v>Early Stage</v>
      </c>
    </row>
    <row r="1290" spans="1:17">
      <c r="A1290" t="s">
        <v>2650</v>
      </c>
      <c r="B1290" t="s">
        <v>2651</v>
      </c>
      <c r="C1290" t="s">
        <v>67</v>
      </c>
      <c r="D1290" t="s">
        <v>88</v>
      </c>
      <c r="E1290" t="s">
        <v>89</v>
      </c>
      <c r="F1290">
        <v>2021</v>
      </c>
      <c r="G1290" s="2">
        <v>45355</v>
      </c>
      <c r="H1290" t="s">
        <v>77</v>
      </c>
      <c r="I1290">
        <v>36098423</v>
      </c>
      <c r="J1290">
        <v>328972838</v>
      </c>
      <c r="K1290" t="s">
        <v>36</v>
      </c>
      <c r="L1290">
        <v>13</v>
      </c>
      <c r="M1290">
        <v>4653</v>
      </c>
      <c r="N1290">
        <v>57240490</v>
      </c>
      <c r="O1290">
        <v>11</v>
      </c>
      <c r="P1290" t="s">
        <v>23</v>
      </c>
      <c r="Q1290" s="8" t="str">
        <f t="shared" si="20"/>
        <v>Early Stage</v>
      </c>
    </row>
    <row r="1291" spans="1:17">
      <c r="A1291" t="s">
        <v>2652</v>
      </c>
      <c r="B1291" t="s">
        <v>2653</v>
      </c>
      <c r="C1291" t="s">
        <v>60</v>
      </c>
      <c r="D1291" t="s">
        <v>145</v>
      </c>
      <c r="E1291" t="s">
        <v>146</v>
      </c>
      <c r="F1291">
        <v>2012</v>
      </c>
      <c r="G1291" s="2">
        <v>44899</v>
      </c>
      <c r="H1291" t="s">
        <v>80</v>
      </c>
      <c r="I1291">
        <v>47535723</v>
      </c>
      <c r="J1291">
        <v>323753145</v>
      </c>
      <c r="K1291" t="s">
        <v>41</v>
      </c>
      <c r="L1291">
        <v>1</v>
      </c>
      <c r="M1291">
        <v>3126</v>
      </c>
      <c r="N1291">
        <v>12423176</v>
      </c>
      <c r="O1291">
        <v>36</v>
      </c>
      <c r="P1291" t="s">
        <v>37</v>
      </c>
      <c r="Q1291" s="8" t="str">
        <f t="shared" si="20"/>
        <v>Early Stage</v>
      </c>
    </row>
    <row r="1292" spans="1:17">
      <c r="A1292" t="s">
        <v>2654</v>
      </c>
      <c r="B1292" t="s">
        <v>2655</v>
      </c>
      <c r="C1292" t="s">
        <v>60</v>
      </c>
      <c r="D1292" t="s">
        <v>34</v>
      </c>
      <c r="E1292" t="s">
        <v>35</v>
      </c>
      <c r="F1292">
        <v>2013</v>
      </c>
      <c r="G1292" s="2">
        <v>46165</v>
      </c>
      <c r="H1292" t="s">
        <v>29</v>
      </c>
      <c r="I1292">
        <v>33591010</v>
      </c>
      <c r="J1292">
        <v>659571086</v>
      </c>
      <c r="K1292" t="s">
        <v>149</v>
      </c>
      <c r="L1292">
        <v>15</v>
      </c>
      <c r="M1292">
        <v>4233</v>
      </c>
      <c r="N1292">
        <v>14019536</v>
      </c>
      <c r="O1292">
        <v>15</v>
      </c>
      <c r="P1292" t="s">
        <v>37</v>
      </c>
      <c r="Q1292" s="8" t="str">
        <f t="shared" si="20"/>
        <v>Early Stage</v>
      </c>
    </row>
    <row r="1293" spans="1:17">
      <c r="A1293" t="s">
        <v>2656</v>
      </c>
      <c r="B1293" t="s">
        <v>2657</v>
      </c>
      <c r="C1293" t="s">
        <v>67</v>
      </c>
      <c r="D1293" t="s">
        <v>46</v>
      </c>
      <c r="E1293" t="s">
        <v>46</v>
      </c>
      <c r="F1293">
        <v>2016</v>
      </c>
      <c r="G1293" s="2">
        <v>45752</v>
      </c>
      <c r="H1293" t="s">
        <v>50</v>
      </c>
      <c r="I1293">
        <v>45419814</v>
      </c>
      <c r="J1293">
        <v>961778743</v>
      </c>
      <c r="K1293" t="s">
        <v>30</v>
      </c>
      <c r="L1293">
        <v>3</v>
      </c>
      <c r="M1293">
        <v>3380</v>
      </c>
      <c r="N1293">
        <v>51129947</v>
      </c>
      <c r="O1293">
        <v>23</v>
      </c>
      <c r="P1293" t="s">
        <v>37</v>
      </c>
      <c r="Q1293" s="8" t="str">
        <f t="shared" si="20"/>
        <v>Near Unicorn</v>
      </c>
    </row>
    <row r="1294" spans="1:17">
      <c r="A1294" t="s">
        <v>2658</v>
      </c>
      <c r="B1294" t="s">
        <v>2659</v>
      </c>
      <c r="C1294" t="s">
        <v>67</v>
      </c>
      <c r="D1294" t="s">
        <v>34</v>
      </c>
      <c r="E1294" t="s">
        <v>35</v>
      </c>
      <c r="F1294">
        <v>2010</v>
      </c>
      <c r="G1294" s="2">
        <v>45161</v>
      </c>
      <c r="H1294" t="s">
        <v>77</v>
      </c>
      <c r="I1294">
        <v>13259703</v>
      </c>
      <c r="J1294">
        <v>236175726</v>
      </c>
      <c r="K1294" t="s">
        <v>114</v>
      </c>
      <c r="L1294">
        <v>6</v>
      </c>
      <c r="M1294">
        <v>692</v>
      </c>
      <c r="N1294">
        <v>99608658</v>
      </c>
      <c r="O1294">
        <v>27</v>
      </c>
      <c r="P1294" t="s">
        <v>23</v>
      </c>
      <c r="Q1294" s="8" t="str">
        <f t="shared" si="20"/>
        <v>Early Stage</v>
      </c>
    </row>
    <row r="1295" spans="1:17">
      <c r="A1295" t="s">
        <v>2660</v>
      </c>
      <c r="B1295" t="s">
        <v>2661</v>
      </c>
      <c r="C1295" t="s">
        <v>67</v>
      </c>
      <c r="D1295" t="s">
        <v>19</v>
      </c>
      <c r="E1295" t="s">
        <v>20</v>
      </c>
      <c r="F1295">
        <v>2011</v>
      </c>
      <c r="G1295" s="2">
        <v>45054</v>
      </c>
      <c r="H1295" t="s">
        <v>23</v>
      </c>
      <c r="I1295">
        <v>10185992</v>
      </c>
      <c r="J1295">
        <v>454413374</v>
      </c>
      <c r="K1295" t="s">
        <v>41</v>
      </c>
      <c r="L1295">
        <v>4</v>
      </c>
      <c r="M1295">
        <v>808</v>
      </c>
      <c r="N1295">
        <v>46426724</v>
      </c>
      <c r="O1295">
        <v>39</v>
      </c>
      <c r="P1295" t="s">
        <v>23</v>
      </c>
      <c r="Q1295" s="8" t="str">
        <f t="shared" si="20"/>
        <v>Early Stage</v>
      </c>
    </row>
    <row r="1296" spans="1:17">
      <c r="A1296" t="s">
        <v>2662</v>
      </c>
      <c r="B1296" t="s">
        <v>2663</v>
      </c>
      <c r="C1296" t="s">
        <v>60</v>
      </c>
      <c r="D1296" t="s">
        <v>54</v>
      </c>
      <c r="E1296" t="s">
        <v>61</v>
      </c>
      <c r="F1296">
        <v>2021</v>
      </c>
      <c r="G1296" s="2">
        <v>44961</v>
      </c>
      <c r="H1296" t="s">
        <v>77</v>
      </c>
      <c r="I1296">
        <v>45844664</v>
      </c>
      <c r="J1296">
        <v>907862625</v>
      </c>
      <c r="K1296" t="s">
        <v>114</v>
      </c>
      <c r="L1296">
        <v>10</v>
      </c>
      <c r="M1296">
        <v>4760</v>
      </c>
      <c r="N1296">
        <v>74426306</v>
      </c>
      <c r="O1296">
        <v>4</v>
      </c>
      <c r="P1296" t="s">
        <v>31</v>
      </c>
      <c r="Q1296" s="8" t="str">
        <f t="shared" si="20"/>
        <v>Near Unicorn</v>
      </c>
    </row>
    <row r="1297" spans="1:17">
      <c r="A1297" t="s">
        <v>2664</v>
      </c>
      <c r="B1297" t="s">
        <v>2665</v>
      </c>
      <c r="C1297" t="s">
        <v>26</v>
      </c>
      <c r="D1297" t="s">
        <v>88</v>
      </c>
      <c r="E1297" t="s">
        <v>89</v>
      </c>
      <c r="F1297">
        <v>2021</v>
      </c>
      <c r="G1297" s="2">
        <v>44350</v>
      </c>
      <c r="H1297" t="s">
        <v>21</v>
      </c>
      <c r="I1297">
        <v>17750581</v>
      </c>
      <c r="J1297">
        <v>489786278</v>
      </c>
      <c r="K1297" t="s">
        <v>114</v>
      </c>
      <c r="L1297">
        <v>10</v>
      </c>
      <c r="M1297">
        <v>3175</v>
      </c>
      <c r="N1297">
        <v>3374416</v>
      </c>
      <c r="O1297">
        <v>8</v>
      </c>
      <c r="P1297" t="s">
        <v>37</v>
      </c>
      <c r="Q1297" s="8" t="str">
        <f t="shared" si="20"/>
        <v>Early Stage</v>
      </c>
    </row>
    <row r="1298" spans="1:17">
      <c r="A1298" t="s">
        <v>2666</v>
      </c>
      <c r="B1298" t="s">
        <v>2667</v>
      </c>
      <c r="C1298" t="s">
        <v>67</v>
      </c>
      <c r="D1298" t="s">
        <v>145</v>
      </c>
      <c r="E1298" t="s">
        <v>160</v>
      </c>
      <c r="F1298">
        <v>2022</v>
      </c>
      <c r="G1298" s="2">
        <v>44668</v>
      </c>
      <c r="H1298" t="s">
        <v>93</v>
      </c>
      <c r="I1298">
        <v>4836594</v>
      </c>
      <c r="J1298">
        <v>529939178</v>
      </c>
      <c r="K1298" t="s">
        <v>30</v>
      </c>
      <c r="L1298">
        <v>14</v>
      </c>
      <c r="M1298">
        <v>1963</v>
      </c>
      <c r="N1298">
        <v>21169140</v>
      </c>
      <c r="O1298">
        <v>18</v>
      </c>
      <c r="P1298" t="s">
        <v>31</v>
      </c>
      <c r="Q1298" s="8" t="str">
        <f t="shared" si="20"/>
        <v>Early Stage</v>
      </c>
    </row>
    <row r="1299" spans="1:17">
      <c r="A1299" t="s">
        <v>2668</v>
      </c>
      <c r="B1299" t="s">
        <v>2669</v>
      </c>
      <c r="C1299" t="s">
        <v>45</v>
      </c>
      <c r="D1299" t="s">
        <v>145</v>
      </c>
      <c r="E1299" t="s">
        <v>146</v>
      </c>
      <c r="F1299">
        <v>2023</v>
      </c>
      <c r="G1299" s="2">
        <v>46013</v>
      </c>
      <c r="H1299" t="s">
        <v>93</v>
      </c>
      <c r="I1299">
        <v>15189323</v>
      </c>
      <c r="J1299">
        <v>32700733</v>
      </c>
      <c r="K1299" t="s">
        <v>36</v>
      </c>
      <c r="L1299">
        <v>5</v>
      </c>
      <c r="M1299">
        <v>1594</v>
      </c>
      <c r="N1299">
        <v>89665605</v>
      </c>
      <c r="O1299">
        <v>12</v>
      </c>
      <c r="P1299" t="s">
        <v>23</v>
      </c>
      <c r="Q1299" s="8" t="str">
        <f t="shared" si="20"/>
        <v>Early Stage</v>
      </c>
    </row>
    <row r="1300" spans="1:17">
      <c r="A1300" t="s">
        <v>2670</v>
      </c>
      <c r="B1300" t="s">
        <v>2671</v>
      </c>
      <c r="C1300" t="s">
        <v>45</v>
      </c>
      <c r="D1300" t="s">
        <v>19</v>
      </c>
      <c r="E1300" t="s">
        <v>20</v>
      </c>
      <c r="F1300">
        <v>2022</v>
      </c>
      <c r="G1300" s="2">
        <v>45003</v>
      </c>
      <c r="H1300" t="s">
        <v>80</v>
      </c>
      <c r="I1300">
        <v>49085284</v>
      </c>
      <c r="J1300">
        <v>744292353</v>
      </c>
      <c r="K1300" t="s">
        <v>36</v>
      </c>
      <c r="L1300">
        <v>10</v>
      </c>
      <c r="M1300">
        <v>4891</v>
      </c>
      <c r="N1300">
        <v>75725124</v>
      </c>
      <c r="O1300">
        <v>10</v>
      </c>
      <c r="P1300" t="s">
        <v>37</v>
      </c>
      <c r="Q1300" s="8" t="str">
        <f t="shared" si="20"/>
        <v>Early Stage</v>
      </c>
    </row>
    <row r="1301" spans="1:17">
      <c r="A1301" t="s">
        <v>2672</v>
      </c>
      <c r="B1301" t="s">
        <v>2673</v>
      </c>
      <c r="C1301" t="s">
        <v>18</v>
      </c>
      <c r="D1301" t="s">
        <v>68</v>
      </c>
      <c r="E1301" t="s">
        <v>69</v>
      </c>
      <c r="F1301">
        <v>2019</v>
      </c>
      <c r="G1301" s="2">
        <v>45718</v>
      </c>
      <c r="H1301" t="s">
        <v>50</v>
      </c>
      <c r="I1301">
        <v>38318294</v>
      </c>
      <c r="J1301">
        <v>290149366</v>
      </c>
      <c r="K1301" t="s">
        <v>36</v>
      </c>
      <c r="L1301">
        <v>10</v>
      </c>
      <c r="M1301">
        <v>2114</v>
      </c>
      <c r="N1301">
        <v>33597807</v>
      </c>
      <c r="O1301">
        <v>40</v>
      </c>
      <c r="P1301" t="s">
        <v>37</v>
      </c>
      <c r="Q1301" s="8" t="str">
        <f t="shared" si="20"/>
        <v>Early Stage</v>
      </c>
    </row>
    <row r="1302" spans="1:17">
      <c r="A1302" t="s">
        <v>2674</v>
      </c>
      <c r="B1302" t="s">
        <v>2675</v>
      </c>
      <c r="C1302" t="s">
        <v>45</v>
      </c>
      <c r="D1302" t="s">
        <v>133</v>
      </c>
      <c r="E1302" t="s">
        <v>185</v>
      </c>
      <c r="F1302">
        <v>2017</v>
      </c>
      <c r="G1302" s="2">
        <v>46027</v>
      </c>
      <c r="H1302" t="s">
        <v>77</v>
      </c>
      <c r="I1302">
        <v>43527812</v>
      </c>
      <c r="J1302">
        <v>281288919</v>
      </c>
      <c r="K1302" t="s">
        <v>22</v>
      </c>
      <c r="L1302">
        <v>9</v>
      </c>
      <c r="M1302">
        <v>2868</v>
      </c>
      <c r="N1302">
        <v>74135598</v>
      </c>
      <c r="O1302">
        <v>34</v>
      </c>
      <c r="P1302" t="s">
        <v>42</v>
      </c>
      <c r="Q1302" s="8" t="str">
        <f t="shared" si="20"/>
        <v>Early Stage</v>
      </c>
    </row>
    <row r="1303" spans="1:17">
      <c r="A1303" t="s">
        <v>2676</v>
      </c>
      <c r="B1303" t="s">
        <v>2677</v>
      </c>
      <c r="C1303" t="s">
        <v>40</v>
      </c>
      <c r="D1303" t="s">
        <v>46</v>
      </c>
      <c r="E1303" t="s">
        <v>46</v>
      </c>
      <c r="F1303">
        <v>2010</v>
      </c>
      <c r="G1303" s="2">
        <v>45061</v>
      </c>
      <c r="H1303" t="s">
        <v>93</v>
      </c>
      <c r="I1303">
        <v>9254340</v>
      </c>
      <c r="J1303">
        <v>466862504</v>
      </c>
      <c r="K1303" t="s">
        <v>149</v>
      </c>
      <c r="L1303">
        <v>5</v>
      </c>
      <c r="M1303">
        <v>653</v>
      </c>
      <c r="N1303">
        <v>68621263</v>
      </c>
      <c r="O1303">
        <v>31</v>
      </c>
      <c r="P1303" t="s">
        <v>37</v>
      </c>
      <c r="Q1303" s="8" t="str">
        <f t="shared" si="20"/>
        <v>Early Stage</v>
      </c>
    </row>
    <row r="1304" spans="1:17">
      <c r="A1304" t="s">
        <v>2678</v>
      </c>
      <c r="B1304" t="s">
        <v>2679</v>
      </c>
      <c r="C1304" t="s">
        <v>92</v>
      </c>
      <c r="D1304" t="s">
        <v>133</v>
      </c>
      <c r="E1304" t="s">
        <v>137</v>
      </c>
      <c r="F1304">
        <v>2020</v>
      </c>
      <c r="G1304" s="2">
        <v>45822</v>
      </c>
      <c r="H1304" t="s">
        <v>23</v>
      </c>
      <c r="I1304">
        <v>7075705</v>
      </c>
      <c r="J1304">
        <v>424969620</v>
      </c>
      <c r="K1304" t="s">
        <v>140</v>
      </c>
      <c r="L1304">
        <v>1</v>
      </c>
      <c r="M1304">
        <v>3367</v>
      </c>
      <c r="N1304">
        <v>54327378</v>
      </c>
      <c r="O1304">
        <v>25</v>
      </c>
      <c r="P1304" t="s">
        <v>42</v>
      </c>
      <c r="Q1304" s="8" t="str">
        <f t="shared" si="20"/>
        <v>Early Stage</v>
      </c>
    </row>
    <row r="1305" spans="1:17">
      <c r="A1305" t="s">
        <v>2680</v>
      </c>
      <c r="B1305" t="s">
        <v>2681</v>
      </c>
      <c r="C1305" t="s">
        <v>18</v>
      </c>
      <c r="D1305" t="s">
        <v>19</v>
      </c>
      <c r="E1305" t="s">
        <v>20</v>
      </c>
      <c r="F1305">
        <v>2016</v>
      </c>
      <c r="G1305" s="2">
        <v>44687</v>
      </c>
      <c r="H1305" t="s">
        <v>77</v>
      </c>
      <c r="I1305">
        <v>2162071</v>
      </c>
      <c r="J1305">
        <v>378956360</v>
      </c>
      <c r="K1305" t="s">
        <v>36</v>
      </c>
      <c r="L1305">
        <v>5</v>
      </c>
      <c r="M1305">
        <v>1501</v>
      </c>
      <c r="N1305">
        <v>56620132</v>
      </c>
      <c r="O1305">
        <v>18</v>
      </c>
      <c r="P1305" t="s">
        <v>23</v>
      </c>
      <c r="Q1305" s="8" t="str">
        <f t="shared" si="20"/>
        <v>Early Stage</v>
      </c>
    </row>
    <row r="1306" spans="1:17">
      <c r="A1306" t="s">
        <v>2682</v>
      </c>
      <c r="B1306" t="s">
        <v>2683</v>
      </c>
      <c r="C1306" t="s">
        <v>49</v>
      </c>
      <c r="D1306" t="s">
        <v>68</v>
      </c>
      <c r="E1306" t="s">
        <v>69</v>
      </c>
      <c r="F1306">
        <v>2013</v>
      </c>
      <c r="G1306" s="2">
        <v>44858</v>
      </c>
      <c r="H1306" t="s">
        <v>50</v>
      </c>
      <c r="I1306">
        <v>43875636</v>
      </c>
      <c r="J1306">
        <v>306315334</v>
      </c>
      <c r="K1306" t="s">
        <v>62</v>
      </c>
      <c r="L1306">
        <v>4</v>
      </c>
      <c r="M1306">
        <v>3710</v>
      </c>
      <c r="N1306">
        <v>11564050</v>
      </c>
      <c r="O1306">
        <v>2</v>
      </c>
      <c r="P1306" t="s">
        <v>42</v>
      </c>
      <c r="Q1306" s="8" t="str">
        <f t="shared" si="20"/>
        <v>Early Stage</v>
      </c>
    </row>
    <row r="1307" spans="1:17">
      <c r="A1307" t="s">
        <v>2684</v>
      </c>
      <c r="B1307" t="s">
        <v>2685</v>
      </c>
      <c r="C1307" t="s">
        <v>49</v>
      </c>
      <c r="D1307" t="s">
        <v>54</v>
      </c>
      <c r="E1307" t="s">
        <v>61</v>
      </c>
      <c r="F1307">
        <v>2019</v>
      </c>
      <c r="G1307" s="2">
        <v>45750</v>
      </c>
      <c r="H1307" t="s">
        <v>80</v>
      </c>
      <c r="I1307">
        <v>17506362</v>
      </c>
      <c r="J1307">
        <v>13468457</v>
      </c>
      <c r="K1307" t="s">
        <v>41</v>
      </c>
      <c r="L1307">
        <v>1</v>
      </c>
      <c r="M1307">
        <v>4517</v>
      </c>
      <c r="N1307">
        <v>47704224</v>
      </c>
      <c r="O1307">
        <v>12</v>
      </c>
      <c r="P1307" t="s">
        <v>23</v>
      </c>
      <c r="Q1307" s="8" t="str">
        <f t="shared" si="20"/>
        <v>Early Stage</v>
      </c>
    </row>
    <row r="1308" spans="1:17">
      <c r="A1308" t="s">
        <v>2686</v>
      </c>
      <c r="B1308" t="s">
        <v>2687</v>
      </c>
      <c r="C1308" t="s">
        <v>60</v>
      </c>
      <c r="D1308" t="s">
        <v>54</v>
      </c>
      <c r="E1308" t="s">
        <v>55</v>
      </c>
      <c r="F1308">
        <v>2010</v>
      </c>
      <c r="G1308" s="2">
        <v>45300</v>
      </c>
      <c r="H1308" t="s">
        <v>77</v>
      </c>
      <c r="I1308">
        <v>15617222</v>
      </c>
      <c r="J1308">
        <v>300213096</v>
      </c>
      <c r="K1308" t="s">
        <v>62</v>
      </c>
      <c r="L1308">
        <v>1</v>
      </c>
      <c r="M1308">
        <v>4044</v>
      </c>
      <c r="N1308">
        <v>87041635</v>
      </c>
      <c r="O1308">
        <v>23</v>
      </c>
      <c r="P1308" t="s">
        <v>37</v>
      </c>
      <c r="Q1308" s="8" t="str">
        <f t="shared" si="20"/>
        <v>Early Stage</v>
      </c>
    </row>
    <row r="1309" spans="1:17">
      <c r="A1309" t="s">
        <v>2688</v>
      </c>
      <c r="B1309" t="s">
        <v>2689</v>
      </c>
      <c r="C1309" t="s">
        <v>45</v>
      </c>
      <c r="D1309" t="s">
        <v>19</v>
      </c>
      <c r="E1309" t="s">
        <v>20</v>
      </c>
      <c r="F1309">
        <v>2014</v>
      </c>
      <c r="G1309" s="2">
        <v>45474</v>
      </c>
      <c r="H1309" t="s">
        <v>29</v>
      </c>
      <c r="I1309">
        <v>32985667</v>
      </c>
      <c r="J1309">
        <v>694640998</v>
      </c>
      <c r="K1309" t="s">
        <v>62</v>
      </c>
      <c r="L1309">
        <v>2</v>
      </c>
      <c r="M1309">
        <v>687</v>
      </c>
      <c r="N1309">
        <v>86988122</v>
      </c>
      <c r="O1309">
        <v>29</v>
      </c>
      <c r="P1309" t="s">
        <v>37</v>
      </c>
      <c r="Q1309" s="8" t="str">
        <f t="shared" si="20"/>
        <v>Early Stage</v>
      </c>
    </row>
    <row r="1310" spans="1:17">
      <c r="A1310" t="s">
        <v>2690</v>
      </c>
      <c r="B1310" t="s">
        <v>2691</v>
      </c>
      <c r="C1310" t="s">
        <v>53</v>
      </c>
      <c r="D1310" t="s">
        <v>72</v>
      </c>
      <c r="E1310" t="s">
        <v>101</v>
      </c>
      <c r="F1310">
        <v>2018</v>
      </c>
      <c r="G1310" s="2">
        <v>46054</v>
      </c>
      <c r="H1310" t="s">
        <v>77</v>
      </c>
      <c r="I1310">
        <v>37193574</v>
      </c>
      <c r="J1310">
        <v>331891811</v>
      </c>
      <c r="K1310" t="s">
        <v>41</v>
      </c>
      <c r="L1310">
        <v>5</v>
      </c>
      <c r="M1310">
        <v>1732</v>
      </c>
      <c r="N1310">
        <v>22638561</v>
      </c>
      <c r="O1310">
        <v>29</v>
      </c>
      <c r="P1310" t="s">
        <v>23</v>
      </c>
      <c r="Q1310" s="8" t="str">
        <f t="shared" si="20"/>
        <v>Early Stage</v>
      </c>
    </row>
    <row r="1311" spans="1:17">
      <c r="A1311" t="s">
        <v>2692</v>
      </c>
      <c r="B1311" t="s">
        <v>2693</v>
      </c>
      <c r="C1311" t="s">
        <v>49</v>
      </c>
      <c r="D1311" t="s">
        <v>68</v>
      </c>
      <c r="E1311" t="s">
        <v>69</v>
      </c>
      <c r="F1311">
        <v>2023</v>
      </c>
      <c r="G1311" s="2">
        <v>45254</v>
      </c>
      <c r="H1311" t="s">
        <v>29</v>
      </c>
      <c r="I1311">
        <v>33655571</v>
      </c>
      <c r="J1311">
        <v>942973517</v>
      </c>
      <c r="K1311" t="s">
        <v>62</v>
      </c>
      <c r="L1311">
        <v>15</v>
      </c>
      <c r="M1311">
        <v>3715</v>
      </c>
      <c r="N1311">
        <v>49788454</v>
      </c>
      <c r="O1311">
        <v>5</v>
      </c>
      <c r="P1311" t="s">
        <v>37</v>
      </c>
      <c r="Q1311" s="8" t="str">
        <f t="shared" si="20"/>
        <v>Near Unicorn</v>
      </c>
    </row>
    <row r="1312" spans="1:17">
      <c r="A1312" t="s">
        <v>2694</v>
      </c>
      <c r="B1312" t="s">
        <v>2695</v>
      </c>
      <c r="C1312" t="s">
        <v>45</v>
      </c>
      <c r="D1312" t="s">
        <v>34</v>
      </c>
      <c r="E1312" t="s">
        <v>35</v>
      </c>
      <c r="F1312">
        <v>2024</v>
      </c>
      <c r="G1312" s="2">
        <v>44443</v>
      </c>
      <c r="H1312" t="s">
        <v>23</v>
      </c>
      <c r="I1312">
        <v>42941054</v>
      </c>
      <c r="J1312">
        <v>952439194</v>
      </c>
      <c r="K1312" t="s">
        <v>62</v>
      </c>
      <c r="L1312">
        <v>14</v>
      </c>
      <c r="M1312">
        <v>1291</v>
      </c>
      <c r="N1312">
        <v>19460996</v>
      </c>
      <c r="O1312">
        <v>9</v>
      </c>
      <c r="P1312" t="s">
        <v>23</v>
      </c>
      <c r="Q1312" s="8" t="str">
        <f t="shared" si="20"/>
        <v>Near Unicorn</v>
      </c>
    </row>
    <row r="1313" spans="1:17">
      <c r="A1313" t="s">
        <v>2696</v>
      </c>
      <c r="B1313" t="s">
        <v>2697</v>
      </c>
      <c r="C1313" t="s">
        <v>67</v>
      </c>
      <c r="D1313" t="s">
        <v>68</v>
      </c>
      <c r="E1313" t="s">
        <v>76</v>
      </c>
      <c r="F1313">
        <v>2022</v>
      </c>
      <c r="G1313" s="2">
        <v>45173</v>
      </c>
      <c r="H1313" t="s">
        <v>77</v>
      </c>
      <c r="I1313">
        <v>47684147</v>
      </c>
      <c r="J1313">
        <v>20513557</v>
      </c>
      <c r="K1313" t="s">
        <v>30</v>
      </c>
      <c r="L1313">
        <v>4</v>
      </c>
      <c r="M1313">
        <v>3524</v>
      </c>
      <c r="N1313">
        <v>15412856</v>
      </c>
      <c r="O1313">
        <v>36</v>
      </c>
      <c r="P1313" t="s">
        <v>23</v>
      </c>
      <c r="Q1313" s="8" t="str">
        <f t="shared" si="20"/>
        <v>Early Stage</v>
      </c>
    </row>
    <row r="1314" spans="1:17">
      <c r="A1314" t="s">
        <v>2698</v>
      </c>
      <c r="B1314" t="s">
        <v>2699</v>
      </c>
      <c r="C1314" t="s">
        <v>40</v>
      </c>
      <c r="D1314" t="s">
        <v>46</v>
      </c>
      <c r="E1314" t="s">
        <v>46</v>
      </c>
      <c r="F1314">
        <v>2018</v>
      </c>
      <c r="G1314" s="2">
        <v>45471</v>
      </c>
      <c r="H1314" t="s">
        <v>50</v>
      </c>
      <c r="I1314">
        <v>31728656</v>
      </c>
      <c r="J1314">
        <v>820101557</v>
      </c>
      <c r="K1314" t="s">
        <v>149</v>
      </c>
      <c r="L1314">
        <v>3</v>
      </c>
      <c r="M1314">
        <v>3500</v>
      </c>
      <c r="N1314">
        <v>95009129</v>
      </c>
      <c r="O1314">
        <v>3</v>
      </c>
      <c r="P1314" t="s">
        <v>31</v>
      </c>
      <c r="Q1314" s="8" t="str">
        <f t="shared" si="20"/>
        <v>Near Unicorn</v>
      </c>
    </row>
    <row r="1315" spans="1:17">
      <c r="A1315" t="s">
        <v>2700</v>
      </c>
      <c r="B1315" t="s">
        <v>2701</v>
      </c>
      <c r="C1315" t="s">
        <v>26</v>
      </c>
      <c r="D1315" t="s">
        <v>88</v>
      </c>
      <c r="E1315" t="s">
        <v>89</v>
      </c>
      <c r="F1315">
        <v>2014</v>
      </c>
      <c r="G1315" s="2">
        <v>44673</v>
      </c>
      <c r="H1315" t="s">
        <v>77</v>
      </c>
      <c r="I1315">
        <v>40792533</v>
      </c>
      <c r="J1315">
        <v>116953019</v>
      </c>
      <c r="K1315" t="s">
        <v>149</v>
      </c>
      <c r="L1315">
        <v>13</v>
      </c>
      <c r="M1315">
        <v>3221</v>
      </c>
      <c r="N1315">
        <v>5842371</v>
      </c>
      <c r="O1315">
        <v>11</v>
      </c>
      <c r="P1315" t="s">
        <v>23</v>
      </c>
      <c r="Q1315" s="8" t="str">
        <f t="shared" si="20"/>
        <v>Early Stage</v>
      </c>
    </row>
    <row r="1316" spans="1:17">
      <c r="A1316" t="s">
        <v>2702</v>
      </c>
      <c r="B1316" t="s">
        <v>2703</v>
      </c>
      <c r="C1316" t="s">
        <v>96</v>
      </c>
      <c r="D1316" t="s">
        <v>145</v>
      </c>
      <c r="E1316" t="s">
        <v>146</v>
      </c>
      <c r="F1316">
        <v>2017</v>
      </c>
      <c r="G1316" s="2">
        <v>44880</v>
      </c>
      <c r="H1316" t="s">
        <v>29</v>
      </c>
      <c r="I1316">
        <v>24501972</v>
      </c>
      <c r="J1316">
        <v>206961954</v>
      </c>
      <c r="K1316" t="s">
        <v>149</v>
      </c>
      <c r="L1316">
        <v>1</v>
      </c>
      <c r="M1316">
        <v>2141</v>
      </c>
      <c r="N1316">
        <v>56665831</v>
      </c>
      <c r="O1316">
        <v>28</v>
      </c>
      <c r="P1316" t="s">
        <v>37</v>
      </c>
      <c r="Q1316" s="8" t="str">
        <f t="shared" si="20"/>
        <v>Early Stage</v>
      </c>
    </row>
    <row r="1317" spans="1:17">
      <c r="A1317" t="s">
        <v>2704</v>
      </c>
      <c r="B1317" t="s">
        <v>2705</v>
      </c>
      <c r="C1317" t="s">
        <v>45</v>
      </c>
      <c r="D1317" t="s">
        <v>19</v>
      </c>
      <c r="E1317" t="s">
        <v>20</v>
      </c>
      <c r="F1317">
        <v>2010</v>
      </c>
      <c r="G1317" s="2">
        <v>45612</v>
      </c>
      <c r="H1317" t="s">
        <v>80</v>
      </c>
      <c r="I1317">
        <v>28675486</v>
      </c>
      <c r="J1317">
        <v>388647927</v>
      </c>
      <c r="K1317" t="s">
        <v>36</v>
      </c>
      <c r="L1317">
        <v>3</v>
      </c>
      <c r="M1317">
        <v>3267</v>
      </c>
      <c r="N1317">
        <v>99604160</v>
      </c>
      <c r="O1317">
        <v>1</v>
      </c>
      <c r="P1317" t="s">
        <v>37</v>
      </c>
      <c r="Q1317" s="8" t="str">
        <f t="shared" si="20"/>
        <v>Early Stage</v>
      </c>
    </row>
    <row r="1318" spans="1:17">
      <c r="A1318" t="s">
        <v>2706</v>
      </c>
      <c r="B1318" t="s">
        <v>2707</v>
      </c>
      <c r="C1318" t="s">
        <v>96</v>
      </c>
      <c r="D1318" t="s">
        <v>34</v>
      </c>
      <c r="E1318" t="s">
        <v>35</v>
      </c>
      <c r="F1318">
        <v>2024</v>
      </c>
      <c r="G1318" s="2">
        <v>45277</v>
      </c>
      <c r="H1318" t="s">
        <v>93</v>
      </c>
      <c r="I1318">
        <v>43282888</v>
      </c>
      <c r="J1318">
        <v>921796929</v>
      </c>
      <c r="K1318" t="s">
        <v>30</v>
      </c>
      <c r="L1318">
        <v>4</v>
      </c>
      <c r="M1318">
        <v>2399</v>
      </c>
      <c r="N1318">
        <v>50162932</v>
      </c>
      <c r="O1318">
        <v>29</v>
      </c>
      <c r="P1318" t="s">
        <v>37</v>
      </c>
      <c r="Q1318" s="8" t="str">
        <f t="shared" si="20"/>
        <v>Near Unicorn</v>
      </c>
    </row>
    <row r="1319" spans="1:17">
      <c r="A1319" t="s">
        <v>2708</v>
      </c>
      <c r="B1319" t="s">
        <v>2709</v>
      </c>
      <c r="C1319" t="s">
        <v>92</v>
      </c>
      <c r="D1319" t="s">
        <v>72</v>
      </c>
      <c r="E1319" t="s">
        <v>101</v>
      </c>
      <c r="F1319">
        <v>2023</v>
      </c>
      <c r="G1319" s="2">
        <v>44371</v>
      </c>
      <c r="H1319" t="s">
        <v>80</v>
      </c>
      <c r="I1319">
        <v>41054561</v>
      </c>
      <c r="J1319">
        <v>472390627</v>
      </c>
      <c r="K1319" t="s">
        <v>140</v>
      </c>
      <c r="L1319">
        <v>1</v>
      </c>
      <c r="M1319">
        <v>4326</v>
      </c>
      <c r="N1319">
        <v>63955270</v>
      </c>
      <c r="O1319">
        <v>12</v>
      </c>
      <c r="P1319" t="s">
        <v>37</v>
      </c>
      <c r="Q1319" s="8" t="str">
        <f t="shared" si="20"/>
        <v>Early Stage</v>
      </c>
    </row>
    <row r="1320" spans="1:17">
      <c r="A1320" t="s">
        <v>2710</v>
      </c>
      <c r="B1320" t="s">
        <v>2711</v>
      </c>
      <c r="C1320" t="s">
        <v>67</v>
      </c>
      <c r="D1320" t="s">
        <v>19</v>
      </c>
      <c r="E1320" t="s">
        <v>20</v>
      </c>
      <c r="F1320">
        <v>2014</v>
      </c>
      <c r="G1320" s="2">
        <v>45765</v>
      </c>
      <c r="H1320" t="s">
        <v>23</v>
      </c>
      <c r="I1320">
        <v>12112887</v>
      </c>
      <c r="J1320">
        <v>235790777</v>
      </c>
      <c r="K1320" t="s">
        <v>140</v>
      </c>
      <c r="L1320">
        <v>10</v>
      </c>
      <c r="M1320">
        <v>3315</v>
      </c>
      <c r="N1320">
        <v>24537205</v>
      </c>
      <c r="O1320">
        <v>21</v>
      </c>
      <c r="P1320" t="s">
        <v>37</v>
      </c>
      <c r="Q1320" s="8" t="str">
        <f t="shared" si="20"/>
        <v>Early Stage</v>
      </c>
    </row>
    <row r="1321" spans="1:17">
      <c r="A1321" t="s">
        <v>2712</v>
      </c>
      <c r="B1321" t="s">
        <v>2713</v>
      </c>
      <c r="C1321" t="s">
        <v>45</v>
      </c>
      <c r="D1321" t="s">
        <v>34</v>
      </c>
      <c r="E1321" t="s">
        <v>35</v>
      </c>
      <c r="F1321">
        <v>2024</v>
      </c>
      <c r="G1321" s="2">
        <v>45252</v>
      </c>
      <c r="H1321" t="s">
        <v>80</v>
      </c>
      <c r="I1321">
        <v>41459455</v>
      </c>
      <c r="J1321">
        <v>680883445</v>
      </c>
      <c r="K1321" t="s">
        <v>62</v>
      </c>
      <c r="L1321">
        <v>14</v>
      </c>
      <c r="M1321">
        <v>962</v>
      </c>
      <c r="N1321">
        <v>85857542</v>
      </c>
      <c r="O1321">
        <v>29</v>
      </c>
      <c r="P1321" t="s">
        <v>42</v>
      </c>
      <c r="Q1321" s="8" t="str">
        <f t="shared" si="20"/>
        <v>Early Stage</v>
      </c>
    </row>
    <row r="1322" spans="1:17">
      <c r="A1322" t="s">
        <v>2714</v>
      </c>
      <c r="B1322" t="s">
        <v>2715</v>
      </c>
      <c r="C1322" t="s">
        <v>18</v>
      </c>
      <c r="D1322" t="s">
        <v>133</v>
      </c>
      <c r="E1322" t="s">
        <v>180</v>
      </c>
      <c r="F1322">
        <v>2020</v>
      </c>
      <c r="G1322" s="2">
        <v>46189</v>
      </c>
      <c r="H1322" t="s">
        <v>50</v>
      </c>
      <c r="I1322">
        <v>48197182</v>
      </c>
      <c r="J1322">
        <v>129836531</v>
      </c>
      <c r="K1322" t="s">
        <v>22</v>
      </c>
      <c r="L1322">
        <v>1</v>
      </c>
      <c r="M1322">
        <v>1598</v>
      </c>
      <c r="N1322">
        <v>91058603</v>
      </c>
      <c r="O1322">
        <v>26</v>
      </c>
      <c r="P1322" t="s">
        <v>42</v>
      </c>
      <c r="Q1322" s="8" t="str">
        <f t="shared" si="20"/>
        <v>Early Stage</v>
      </c>
    </row>
    <row r="1323" spans="1:17">
      <c r="A1323" t="s">
        <v>2716</v>
      </c>
      <c r="B1323" t="s">
        <v>2717</v>
      </c>
      <c r="C1323" t="s">
        <v>53</v>
      </c>
      <c r="D1323" t="s">
        <v>133</v>
      </c>
      <c r="E1323" t="s">
        <v>180</v>
      </c>
      <c r="F1323">
        <v>2023</v>
      </c>
      <c r="G1323" s="2">
        <v>45673</v>
      </c>
      <c r="H1323" t="s">
        <v>77</v>
      </c>
      <c r="I1323">
        <v>16586010</v>
      </c>
      <c r="J1323">
        <v>342803139</v>
      </c>
      <c r="K1323" t="s">
        <v>22</v>
      </c>
      <c r="L1323">
        <v>11</v>
      </c>
      <c r="M1323">
        <v>3330</v>
      </c>
      <c r="N1323">
        <v>42086383</v>
      </c>
      <c r="O1323">
        <v>18</v>
      </c>
      <c r="P1323" t="s">
        <v>37</v>
      </c>
      <c r="Q1323" s="8" t="str">
        <f t="shared" si="20"/>
        <v>Early Stage</v>
      </c>
    </row>
    <row r="1324" spans="1:17">
      <c r="A1324" t="s">
        <v>2718</v>
      </c>
      <c r="B1324" t="s">
        <v>2719</v>
      </c>
      <c r="C1324" t="s">
        <v>49</v>
      </c>
      <c r="D1324" t="s">
        <v>68</v>
      </c>
      <c r="E1324" t="s">
        <v>76</v>
      </c>
      <c r="F1324">
        <v>2016</v>
      </c>
      <c r="G1324" s="2">
        <v>46015</v>
      </c>
      <c r="H1324" t="s">
        <v>77</v>
      </c>
      <c r="I1324">
        <v>22866342</v>
      </c>
      <c r="J1324">
        <v>863569154</v>
      </c>
      <c r="K1324" t="s">
        <v>36</v>
      </c>
      <c r="L1324">
        <v>13</v>
      </c>
      <c r="M1324">
        <v>3080</v>
      </c>
      <c r="N1324">
        <v>34506708</v>
      </c>
      <c r="O1324">
        <v>22</v>
      </c>
      <c r="P1324" t="s">
        <v>42</v>
      </c>
      <c r="Q1324" s="8" t="str">
        <f t="shared" si="20"/>
        <v>Near Unicorn</v>
      </c>
    </row>
    <row r="1325" spans="1:17">
      <c r="A1325" t="s">
        <v>2720</v>
      </c>
      <c r="B1325" t="s">
        <v>2721</v>
      </c>
      <c r="C1325" t="s">
        <v>53</v>
      </c>
      <c r="D1325" t="s">
        <v>34</v>
      </c>
      <c r="E1325" t="s">
        <v>35</v>
      </c>
      <c r="F1325">
        <v>2019</v>
      </c>
      <c r="G1325" s="2">
        <v>44447</v>
      </c>
      <c r="H1325" t="s">
        <v>93</v>
      </c>
      <c r="I1325">
        <v>38280468</v>
      </c>
      <c r="J1325">
        <v>81765367</v>
      </c>
      <c r="K1325" t="s">
        <v>114</v>
      </c>
      <c r="L1325">
        <v>11</v>
      </c>
      <c r="M1325">
        <v>1105</v>
      </c>
      <c r="N1325">
        <v>44518049</v>
      </c>
      <c r="O1325">
        <v>28</v>
      </c>
      <c r="P1325" t="s">
        <v>31</v>
      </c>
      <c r="Q1325" s="8" t="str">
        <f t="shared" si="20"/>
        <v>Early Stage</v>
      </c>
    </row>
    <row r="1326" spans="1:17">
      <c r="A1326" t="s">
        <v>2722</v>
      </c>
      <c r="B1326" t="s">
        <v>2723</v>
      </c>
      <c r="C1326" t="s">
        <v>67</v>
      </c>
      <c r="D1326" t="s">
        <v>46</v>
      </c>
      <c r="E1326" t="s">
        <v>46</v>
      </c>
      <c r="F1326">
        <v>2023</v>
      </c>
      <c r="G1326" s="2">
        <v>45297</v>
      </c>
      <c r="H1326" t="s">
        <v>50</v>
      </c>
      <c r="I1326">
        <v>19070825</v>
      </c>
      <c r="J1326">
        <v>427837802</v>
      </c>
      <c r="K1326" t="s">
        <v>22</v>
      </c>
      <c r="L1326">
        <v>5</v>
      </c>
      <c r="M1326">
        <v>2567</v>
      </c>
      <c r="N1326">
        <v>31086523</v>
      </c>
      <c r="O1326">
        <v>29</v>
      </c>
      <c r="P1326" t="s">
        <v>31</v>
      </c>
      <c r="Q1326" s="8" t="str">
        <f t="shared" si="20"/>
        <v>Early Stage</v>
      </c>
    </row>
    <row r="1327" spans="1:17">
      <c r="A1327" t="s">
        <v>2724</v>
      </c>
      <c r="B1327" t="s">
        <v>2725</v>
      </c>
      <c r="C1327" t="s">
        <v>92</v>
      </c>
      <c r="D1327" t="s">
        <v>19</v>
      </c>
      <c r="E1327" t="s">
        <v>20</v>
      </c>
      <c r="F1327">
        <v>2020</v>
      </c>
      <c r="G1327" s="2">
        <v>45419</v>
      </c>
      <c r="H1327" t="s">
        <v>93</v>
      </c>
      <c r="I1327">
        <v>23985753</v>
      </c>
      <c r="J1327">
        <v>255735287</v>
      </c>
      <c r="K1327" t="s">
        <v>140</v>
      </c>
      <c r="L1327">
        <v>10</v>
      </c>
      <c r="M1327">
        <v>3336</v>
      </c>
      <c r="N1327">
        <v>8280171</v>
      </c>
      <c r="O1327">
        <v>13</v>
      </c>
      <c r="P1327" t="s">
        <v>23</v>
      </c>
      <c r="Q1327" s="8" t="str">
        <f t="shared" si="20"/>
        <v>Early Stage</v>
      </c>
    </row>
    <row r="1328" spans="1:17">
      <c r="A1328" t="s">
        <v>2726</v>
      </c>
      <c r="B1328" t="s">
        <v>2727</v>
      </c>
      <c r="C1328" t="s">
        <v>49</v>
      </c>
      <c r="D1328" t="s">
        <v>19</v>
      </c>
      <c r="E1328" t="s">
        <v>20</v>
      </c>
      <c r="F1328">
        <v>2024</v>
      </c>
      <c r="G1328" s="2">
        <v>44988</v>
      </c>
      <c r="H1328" t="s">
        <v>50</v>
      </c>
      <c r="I1328">
        <v>13569942</v>
      </c>
      <c r="J1328">
        <v>950216045</v>
      </c>
      <c r="K1328" t="s">
        <v>62</v>
      </c>
      <c r="L1328">
        <v>11</v>
      </c>
      <c r="M1328">
        <v>3600</v>
      </c>
      <c r="N1328">
        <v>79141563</v>
      </c>
      <c r="O1328">
        <v>37</v>
      </c>
      <c r="P1328" t="s">
        <v>42</v>
      </c>
      <c r="Q1328" s="8" t="str">
        <f t="shared" si="20"/>
        <v>Near Unicorn</v>
      </c>
    </row>
    <row r="1329" spans="1:17">
      <c r="A1329" t="s">
        <v>2728</v>
      </c>
      <c r="B1329" t="s">
        <v>2729</v>
      </c>
      <c r="C1329" t="s">
        <v>45</v>
      </c>
      <c r="D1329" t="s">
        <v>88</v>
      </c>
      <c r="E1329" t="s">
        <v>163</v>
      </c>
      <c r="F1329">
        <v>2020</v>
      </c>
      <c r="G1329" s="2">
        <v>45235</v>
      </c>
      <c r="H1329" t="s">
        <v>21</v>
      </c>
      <c r="I1329">
        <v>46695824</v>
      </c>
      <c r="J1329">
        <v>996437632</v>
      </c>
      <c r="K1329" t="s">
        <v>140</v>
      </c>
      <c r="L1329">
        <v>13</v>
      </c>
      <c r="M1329">
        <v>2070</v>
      </c>
      <c r="N1329">
        <v>83208087</v>
      </c>
      <c r="O1329">
        <v>24</v>
      </c>
      <c r="P1329" t="s">
        <v>31</v>
      </c>
      <c r="Q1329" s="8" t="str">
        <f t="shared" si="20"/>
        <v>Near Unicorn</v>
      </c>
    </row>
    <row r="1330" spans="1:17">
      <c r="A1330" t="s">
        <v>2730</v>
      </c>
      <c r="B1330" t="s">
        <v>2731</v>
      </c>
      <c r="C1330" t="s">
        <v>45</v>
      </c>
      <c r="D1330" t="s">
        <v>133</v>
      </c>
      <c r="E1330" t="s">
        <v>180</v>
      </c>
      <c r="F1330">
        <v>2013</v>
      </c>
      <c r="G1330" s="2">
        <v>45982</v>
      </c>
      <c r="H1330" t="s">
        <v>23</v>
      </c>
      <c r="I1330">
        <v>9046319</v>
      </c>
      <c r="J1330">
        <v>132136455</v>
      </c>
      <c r="K1330" t="s">
        <v>140</v>
      </c>
      <c r="L1330">
        <v>6</v>
      </c>
      <c r="M1330">
        <v>734</v>
      </c>
      <c r="N1330">
        <v>12324178</v>
      </c>
      <c r="O1330">
        <v>30</v>
      </c>
      <c r="P1330" t="s">
        <v>23</v>
      </c>
      <c r="Q1330" s="8" t="str">
        <f t="shared" si="20"/>
        <v>Early Stage</v>
      </c>
    </row>
    <row r="1331" spans="1:17">
      <c r="A1331" t="s">
        <v>2732</v>
      </c>
      <c r="B1331" t="s">
        <v>2733</v>
      </c>
      <c r="C1331" t="s">
        <v>67</v>
      </c>
      <c r="D1331" t="s">
        <v>145</v>
      </c>
      <c r="E1331" t="s">
        <v>160</v>
      </c>
      <c r="F1331">
        <v>2015</v>
      </c>
      <c r="G1331" s="2">
        <v>45183</v>
      </c>
      <c r="H1331" t="s">
        <v>21</v>
      </c>
      <c r="I1331">
        <v>41942359</v>
      </c>
      <c r="J1331">
        <v>846336209</v>
      </c>
      <c r="K1331" t="s">
        <v>114</v>
      </c>
      <c r="L1331">
        <v>8</v>
      </c>
      <c r="M1331">
        <v>3705</v>
      </c>
      <c r="N1331">
        <v>42216183</v>
      </c>
      <c r="O1331">
        <v>40</v>
      </c>
      <c r="P1331" t="s">
        <v>42</v>
      </c>
      <c r="Q1331" s="8" t="str">
        <f t="shared" si="20"/>
        <v>Near Unicorn</v>
      </c>
    </row>
    <row r="1332" spans="1:17">
      <c r="A1332" t="s">
        <v>2734</v>
      </c>
      <c r="B1332" t="s">
        <v>2735</v>
      </c>
      <c r="C1332" t="s">
        <v>96</v>
      </c>
      <c r="D1332" t="s">
        <v>54</v>
      </c>
      <c r="E1332" t="s">
        <v>55</v>
      </c>
      <c r="F1332">
        <v>2012</v>
      </c>
      <c r="G1332" s="2">
        <v>46006</v>
      </c>
      <c r="H1332" t="s">
        <v>80</v>
      </c>
      <c r="I1332">
        <v>21024186</v>
      </c>
      <c r="J1332">
        <v>335043386</v>
      </c>
      <c r="K1332" t="s">
        <v>30</v>
      </c>
      <c r="L1332">
        <v>6</v>
      </c>
      <c r="M1332">
        <v>4308</v>
      </c>
      <c r="N1332">
        <v>19394191</v>
      </c>
      <c r="O1332">
        <v>22</v>
      </c>
      <c r="P1332" t="s">
        <v>23</v>
      </c>
      <c r="Q1332" s="8" t="str">
        <f t="shared" si="20"/>
        <v>Early Stage</v>
      </c>
    </row>
    <row r="1333" spans="1:17">
      <c r="A1333" t="s">
        <v>2736</v>
      </c>
      <c r="B1333" t="s">
        <v>2737</v>
      </c>
      <c r="C1333" t="s">
        <v>67</v>
      </c>
      <c r="D1333" t="s">
        <v>34</v>
      </c>
      <c r="E1333" t="s">
        <v>35</v>
      </c>
      <c r="F1333">
        <v>2020</v>
      </c>
      <c r="G1333" s="2">
        <v>44853</v>
      </c>
      <c r="H1333" t="s">
        <v>93</v>
      </c>
      <c r="I1333">
        <v>31808386</v>
      </c>
      <c r="J1333">
        <v>69419580</v>
      </c>
      <c r="K1333" t="s">
        <v>140</v>
      </c>
      <c r="L1333">
        <v>5</v>
      </c>
      <c r="M1333">
        <v>2930</v>
      </c>
      <c r="N1333">
        <v>63667229</v>
      </c>
      <c r="O1333">
        <v>36</v>
      </c>
      <c r="P1333" t="s">
        <v>42</v>
      </c>
      <c r="Q1333" s="8" t="str">
        <f t="shared" si="20"/>
        <v>Early Stage</v>
      </c>
    </row>
    <row r="1334" spans="1:17">
      <c r="A1334" t="s">
        <v>2738</v>
      </c>
      <c r="B1334" t="s">
        <v>2739</v>
      </c>
      <c r="C1334" t="s">
        <v>49</v>
      </c>
      <c r="D1334" t="s">
        <v>34</v>
      </c>
      <c r="E1334" t="s">
        <v>35</v>
      </c>
      <c r="F1334">
        <v>2012</v>
      </c>
      <c r="G1334" s="2">
        <v>44814</v>
      </c>
      <c r="H1334" t="s">
        <v>77</v>
      </c>
      <c r="I1334">
        <v>3191384</v>
      </c>
      <c r="J1334">
        <v>614144138</v>
      </c>
      <c r="K1334" t="s">
        <v>36</v>
      </c>
      <c r="L1334">
        <v>11</v>
      </c>
      <c r="M1334">
        <v>3000</v>
      </c>
      <c r="N1334">
        <v>27156599</v>
      </c>
      <c r="O1334">
        <v>3</v>
      </c>
      <c r="P1334" t="s">
        <v>42</v>
      </c>
      <c r="Q1334" s="8" t="str">
        <f t="shared" si="20"/>
        <v>Early Stage</v>
      </c>
    </row>
    <row r="1335" spans="1:17">
      <c r="A1335" t="s">
        <v>2740</v>
      </c>
      <c r="B1335" t="s">
        <v>2741</v>
      </c>
      <c r="C1335" t="s">
        <v>49</v>
      </c>
      <c r="D1335" t="s">
        <v>133</v>
      </c>
      <c r="E1335" t="s">
        <v>185</v>
      </c>
      <c r="F1335">
        <v>2022</v>
      </c>
      <c r="G1335" s="2">
        <v>44542</v>
      </c>
      <c r="H1335" t="s">
        <v>77</v>
      </c>
      <c r="I1335">
        <v>39080879</v>
      </c>
      <c r="J1335">
        <v>861999189</v>
      </c>
      <c r="K1335" t="s">
        <v>41</v>
      </c>
      <c r="L1335">
        <v>2</v>
      </c>
      <c r="M1335">
        <v>2060</v>
      </c>
      <c r="N1335">
        <v>79817281</v>
      </c>
      <c r="O1335">
        <v>40</v>
      </c>
      <c r="P1335" t="s">
        <v>23</v>
      </c>
      <c r="Q1335" s="8" t="str">
        <f t="shared" si="20"/>
        <v>Near Unicorn</v>
      </c>
    </row>
    <row r="1336" spans="1:17">
      <c r="A1336" t="s">
        <v>2742</v>
      </c>
      <c r="B1336" t="s">
        <v>2743</v>
      </c>
      <c r="C1336" t="s">
        <v>26</v>
      </c>
      <c r="D1336" t="s">
        <v>133</v>
      </c>
      <c r="E1336" t="s">
        <v>185</v>
      </c>
      <c r="F1336">
        <v>2011</v>
      </c>
      <c r="G1336" s="2">
        <v>45283</v>
      </c>
      <c r="H1336" t="s">
        <v>77</v>
      </c>
      <c r="I1336">
        <v>44640337</v>
      </c>
      <c r="J1336">
        <v>233935181</v>
      </c>
      <c r="K1336" t="s">
        <v>114</v>
      </c>
      <c r="L1336">
        <v>6</v>
      </c>
      <c r="M1336">
        <v>2580</v>
      </c>
      <c r="N1336">
        <v>2641018</v>
      </c>
      <c r="O1336">
        <v>34</v>
      </c>
      <c r="P1336" t="s">
        <v>37</v>
      </c>
      <c r="Q1336" s="8" t="str">
        <f t="shared" si="20"/>
        <v>Early Stage</v>
      </c>
    </row>
    <row r="1337" spans="1:17">
      <c r="A1337" t="s">
        <v>2744</v>
      </c>
      <c r="B1337" t="s">
        <v>2745</v>
      </c>
      <c r="C1337" t="s">
        <v>40</v>
      </c>
      <c r="D1337" t="s">
        <v>145</v>
      </c>
      <c r="E1337" t="s">
        <v>146</v>
      </c>
      <c r="F1337">
        <v>2015</v>
      </c>
      <c r="G1337" s="2">
        <v>44950</v>
      </c>
      <c r="H1337" t="s">
        <v>77</v>
      </c>
      <c r="I1337">
        <v>43452463</v>
      </c>
      <c r="J1337">
        <v>558954430</v>
      </c>
      <c r="K1337" t="s">
        <v>114</v>
      </c>
      <c r="L1337">
        <v>13</v>
      </c>
      <c r="M1337">
        <v>1207</v>
      </c>
      <c r="N1337">
        <v>27466790</v>
      </c>
      <c r="O1337">
        <v>14</v>
      </c>
      <c r="P1337" t="s">
        <v>37</v>
      </c>
      <c r="Q1337" s="8" t="str">
        <f t="shared" si="20"/>
        <v>Early Stage</v>
      </c>
    </row>
    <row r="1338" spans="1:17">
      <c r="A1338" t="s">
        <v>2746</v>
      </c>
      <c r="B1338" t="s">
        <v>2747</v>
      </c>
      <c r="C1338" t="s">
        <v>26</v>
      </c>
      <c r="D1338" t="s">
        <v>46</v>
      </c>
      <c r="E1338" t="s">
        <v>46</v>
      </c>
      <c r="F1338">
        <v>2024</v>
      </c>
      <c r="G1338" s="2">
        <v>44275</v>
      </c>
      <c r="H1338" t="s">
        <v>23</v>
      </c>
      <c r="I1338">
        <v>25495187</v>
      </c>
      <c r="J1338">
        <v>157860159</v>
      </c>
      <c r="K1338" t="s">
        <v>36</v>
      </c>
      <c r="L1338">
        <v>6</v>
      </c>
      <c r="M1338">
        <v>431</v>
      </c>
      <c r="N1338">
        <v>77555690</v>
      </c>
      <c r="O1338">
        <v>16</v>
      </c>
      <c r="P1338" t="s">
        <v>37</v>
      </c>
      <c r="Q1338" s="8" t="str">
        <f t="shared" si="20"/>
        <v>Early Stage</v>
      </c>
    </row>
    <row r="1339" spans="1:17">
      <c r="A1339" t="s">
        <v>2748</v>
      </c>
      <c r="B1339" t="s">
        <v>2749</v>
      </c>
      <c r="C1339" t="s">
        <v>18</v>
      </c>
      <c r="D1339" t="s">
        <v>145</v>
      </c>
      <c r="E1339" t="s">
        <v>160</v>
      </c>
      <c r="F1339">
        <v>2018</v>
      </c>
      <c r="G1339" s="2">
        <v>45321</v>
      </c>
      <c r="H1339" t="s">
        <v>93</v>
      </c>
      <c r="I1339">
        <v>47115668</v>
      </c>
      <c r="J1339">
        <v>220990826</v>
      </c>
      <c r="K1339" t="s">
        <v>22</v>
      </c>
      <c r="L1339">
        <v>13</v>
      </c>
      <c r="M1339">
        <v>2386</v>
      </c>
      <c r="N1339">
        <v>235827</v>
      </c>
      <c r="O1339">
        <v>9</v>
      </c>
      <c r="P1339" t="s">
        <v>31</v>
      </c>
      <c r="Q1339" s="8" t="str">
        <f t="shared" si="20"/>
        <v>Early Stage</v>
      </c>
    </row>
    <row r="1340" spans="1:17">
      <c r="A1340" t="s">
        <v>2750</v>
      </c>
      <c r="B1340" t="s">
        <v>2751</v>
      </c>
      <c r="C1340" t="s">
        <v>92</v>
      </c>
      <c r="D1340" t="s">
        <v>27</v>
      </c>
      <c r="E1340" t="s">
        <v>229</v>
      </c>
      <c r="F1340">
        <v>2010</v>
      </c>
      <c r="G1340" s="2">
        <v>46012</v>
      </c>
      <c r="H1340" t="s">
        <v>23</v>
      </c>
      <c r="I1340">
        <v>7780481</v>
      </c>
      <c r="J1340">
        <v>77504433</v>
      </c>
      <c r="K1340" t="s">
        <v>30</v>
      </c>
      <c r="L1340">
        <v>12</v>
      </c>
      <c r="M1340">
        <v>3944</v>
      </c>
      <c r="N1340">
        <v>23315025</v>
      </c>
      <c r="O1340">
        <v>33</v>
      </c>
      <c r="P1340" t="s">
        <v>23</v>
      </c>
      <c r="Q1340" s="8" t="str">
        <f t="shared" si="20"/>
        <v>Early Stage</v>
      </c>
    </row>
    <row r="1341" spans="1:17">
      <c r="A1341" t="s">
        <v>2752</v>
      </c>
      <c r="B1341" t="s">
        <v>2753</v>
      </c>
      <c r="C1341" t="s">
        <v>96</v>
      </c>
      <c r="D1341" t="s">
        <v>19</v>
      </c>
      <c r="E1341" t="s">
        <v>20</v>
      </c>
      <c r="F1341">
        <v>2022</v>
      </c>
      <c r="G1341" s="2">
        <v>45536</v>
      </c>
      <c r="H1341" t="s">
        <v>29</v>
      </c>
      <c r="I1341">
        <v>24287085</v>
      </c>
      <c r="J1341">
        <v>849534959</v>
      </c>
      <c r="K1341" t="s">
        <v>149</v>
      </c>
      <c r="L1341">
        <v>13</v>
      </c>
      <c r="M1341">
        <v>4169</v>
      </c>
      <c r="N1341">
        <v>77960517</v>
      </c>
      <c r="O1341">
        <v>16</v>
      </c>
      <c r="P1341" t="s">
        <v>23</v>
      </c>
      <c r="Q1341" s="8" t="str">
        <f t="shared" si="20"/>
        <v>Near Unicorn</v>
      </c>
    </row>
    <row r="1342" spans="1:17">
      <c r="A1342" t="s">
        <v>2754</v>
      </c>
      <c r="B1342" t="s">
        <v>2755</v>
      </c>
      <c r="C1342" t="s">
        <v>53</v>
      </c>
      <c r="D1342" t="s">
        <v>68</v>
      </c>
      <c r="E1342" t="s">
        <v>69</v>
      </c>
      <c r="F1342">
        <v>2018</v>
      </c>
      <c r="G1342" s="2">
        <v>45271</v>
      </c>
      <c r="H1342" t="s">
        <v>77</v>
      </c>
      <c r="I1342">
        <v>28909611</v>
      </c>
      <c r="J1342">
        <v>98097504</v>
      </c>
      <c r="K1342" t="s">
        <v>62</v>
      </c>
      <c r="L1342">
        <v>6</v>
      </c>
      <c r="M1342">
        <v>1603</v>
      </c>
      <c r="N1342">
        <v>21273896</v>
      </c>
      <c r="O1342">
        <v>22</v>
      </c>
      <c r="P1342" t="s">
        <v>31</v>
      </c>
      <c r="Q1342" s="8" t="str">
        <f t="shared" si="20"/>
        <v>Early Stage</v>
      </c>
    </row>
    <row r="1343" spans="1:17">
      <c r="A1343" t="s">
        <v>2756</v>
      </c>
      <c r="B1343" t="s">
        <v>2757</v>
      </c>
      <c r="C1343" t="s">
        <v>53</v>
      </c>
      <c r="D1343" t="s">
        <v>68</v>
      </c>
      <c r="E1343" t="s">
        <v>69</v>
      </c>
      <c r="F1343">
        <v>2016</v>
      </c>
      <c r="G1343" s="2">
        <v>44250</v>
      </c>
      <c r="H1343" t="s">
        <v>50</v>
      </c>
      <c r="I1343">
        <v>8337100</v>
      </c>
      <c r="J1343">
        <v>638316888</v>
      </c>
      <c r="K1343" t="s">
        <v>62</v>
      </c>
      <c r="L1343">
        <v>11</v>
      </c>
      <c r="M1343">
        <v>4074</v>
      </c>
      <c r="N1343">
        <v>29550194</v>
      </c>
      <c r="O1343">
        <v>8</v>
      </c>
      <c r="P1343" t="s">
        <v>31</v>
      </c>
      <c r="Q1343" s="8" t="str">
        <f t="shared" si="20"/>
        <v>Early Stage</v>
      </c>
    </row>
    <row r="1344" spans="1:17">
      <c r="A1344" t="s">
        <v>2758</v>
      </c>
      <c r="B1344" t="s">
        <v>2759</v>
      </c>
      <c r="C1344" t="s">
        <v>53</v>
      </c>
      <c r="D1344" t="s">
        <v>68</v>
      </c>
      <c r="E1344" t="s">
        <v>76</v>
      </c>
      <c r="F1344">
        <v>2014</v>
      </c>
      <c r="G1344" s="2">
        <v>45795</v>
      </c>
      <c r="H1344" t="s">
        <v>77</v>
      </c>
      <c r="I1344">
        <v>31906952</v>
      </c>
      <c r="J1344">
        <v>972356183</v>
      </c>
      <c r="K1344" t="s">
        <v>22</v>
      </c>
      <c r="L1344">
        <v>13</v>
      </c>
      <c r="M1344">
        <v>4845</v>
      </c>
      <c r="N1344">
        <v>27223331</v>
      </c>
      <c r="O1344">
        <v>25</v>
      </c>
      <c r="P1344" t="s">
        <v>31</v>
      </c>
      <c r="Q1344" s="8" t="str">
        <f t="shared" si="20"/>
        <v>Near Unicorn</v>
      </c>
    </row>
    <row r="1345" spans="1:17">
      <c r="A1345" t="s">
        <v>2760</v>
      </c>
      <c r="B1345" t="s">
        <v>2761</v>
      </c>
      <c r="C1345" t="s">
        <v>96</v>
      </c>
      <c r="D1345" t="s">
        <v>133</v>
      </c>
      <c r="E1345" t="s">
        <v>180</v>
      </c>
      <c r="F1345">
        <v>2022</v>
      </c>
      <c r="G1345" s="2">
        <v>45714</v>
      </c>
      <c r="H1345" t="s">
        <v>93</v>
      </c>
      <c r="I1345">
        <v>12500398</v>
      </c>
      <c r="J1345">
        <v>362235648</v>
      </c>
      <c r="K1345" t="s">
        <v>41</v>
      </c>
      <c r="L1345">
        <v>9</v>
      </c>
      <c r="M1345">
        <v>3303</v>
      </c>
      <c r="N1345">
        <v>30527135</v>
      </c>
      <c r="O1345">
        <v>35</v>
      </c>
      <c r="P1345" t="s">
        <v>31</v>
      </c>
      <c r="Q1345" s="8" t="str">
        <f t="shared" si="20"/>
        <v>Early Stage</v>
      </c>
    </row>
    <row r="1346" spans="1:17">
      <c r="A1346" t="s">
        <v>2762</v>
      </c>
      <c r="B1346" t="s">
        <v>2763</v>
      </c>
      <c r="C1346" t="s">
        <v>40</v>
      </c>
      <c r="D1346" t="s">
        <v>27</v>
      </c>
      <c r="E1346" t="s">
        <v>202</v>
      </c>
      <c r="F1346">
        <v>2016</v>
      </c>
      <c r="G1346" s="2">
        <v>45200</v>
      </c>
      <c r="H1346" t="s">
        <v>77</v>
      </c>
      <c r="I1346">
        <v>20073377</v>
      </c>
      <c r="J1346">
        <v>856986143</v>
      </c>
      <c r="K1346" t="s">
        <v>149</v>
      </c>
      <c r="L1346">
        <v>3</v>
      </c>
      <c r="M1346">
        <v>3547</v>
      </c>
      <c r="N1346">
        <v>89591424</v>
      </c>
      <c r="O1346">
        <v>25</v>
      </c>
      <c r="P1346" t="s">
        <v>23</v>
      </c>
      <c r="Q1346" s="8" t="str">
        <f t="shared" si="20"/>
        <v>Near Unicorn</v>
      </c>
    </row>
    <row r="1347" spans="1:17">
      <c r="A1347" t="s">
        <v>2764</v>
      </c>
      <c r="B1347" t="s">
        <v>2765</v>
      </c>
      <c r="C1347" t="s">
        <v>40</v>
      </c>
      <c r="D1347" t="s">
        <v>46</v>
      </c>
      <c r="E1347" t="s">
        <v>46</v>
      </c>
      <c r="F1347">
        <v>2018</v>
      </c>
      <c r="G1347" s="2">
        <v>44632</v>
      </c>
      <c r="H1347" t="s">
        <v>50</v>
      </c>
      <c r="I1347">
        <v>15161185</v>
      </c>
      <c r="J1347">
        <v>254946656</v>
      </c>
      <c r="K1347" t="s">
        <v>30</v>
      </c>
      <c r="L1347">
        <v>12</v>
      </c>
      <c r="M1347">
        <v>4024</v>
      </c>
      <c r="N1347">
        <v>92060469</v>
      </c>
      <c r="O1347">
        <v>9</v>
      </c>
      <c r="P1347" t="s">
        <v>42</v>
      </c>
      <c r="Q1347" s="8" t="str">
        <f t="shared" ref="Q1347:Q1410" si="21">IF(J1347&gt;=800000000,"Near Unicorn","Early Stage")</f>
        <v>Early Stage</v>
      </c>
    </row>
    <row r="1348" spans="1:17">
      <c r="A1348" t="s">
        <v>2766</v>
      </c>
      <c r="B1348" t="s">
        <v>2767</v>
      </c>
      <c r="C1348" t="s">
        <v>53</v>
      </c>
      <c r="D1348" t="s">
        <v>54</v>
      </c>
      <c r="E1348" t="s">
        <v>55</v>
      </c>
      <c r="F1348">
        <v>2019</v>
      </c>
      <c r="G1348" s="2">
        <v>45407</v>
      </c>
      <c r="H1348" t="s">
        <v>77</v>
      </c>
      <c r="I1348">
        <v>3099897</v>
      </c>
      <c r="J1348">
        <v>640233016</v>
      </c>
      <c r="K1348" t="s">
        <v>149</v>
      </c>
      <c r="L1348">
        <v>3</v>
      </c>
      <c r="M1348">
        <v>4333</v>
      </c>
      <c r="N1348">
        <v>9928670</v>
      </c>
      <c r="O1348">
        <v>40</v>
      </c>
      <c r="P1348" t="s">
        <v>23</v>
      </c>
      <c r="Q1348" s="8" t="str">
        <f t="shared" si="21"/>
        <v>Early Stage</v>
      </c>
    </row>
    <row r="1349" spans="1:17">
      <c r="A1349" t="s">
        <v>2768</v>
      </c>
      <c r="B1349" t="s">
        <v>2769</v>
      </c>
      <c r="C1349" t="s">
        <v>53</v>
      </c>
      <c r="D1349" t="s">
        <v>68</v>
      </c>
      <c r="E1349" t="s">
        <v>76</v>
      </c>
      <c r="F1349">
        <v>2020</v>
      </c>
      <c r="G1349" s="2">
        <v>45280</v>
      </c>
      <c r="H1349" t="s">
        <v>50</v>
      </c>
      <c r="I1349">
        <v>49091484</v>
      </c>
      <c r="J1349">
        <v>552221285</v>
      </c>
      <c r="K1349" t="s">
        <v>140</v>
      </c>
      <c r="L1349">
        <v>1</v>
      </c>
      <c r="M1349">
        <v>4895</v>
      </c>
      <c r="N1349">
        <v>85656771</v>
      </c>
      <c r="O1349">
        <v>34</v>
      </c>
      <c r="P1349" t="s">
        <v>37</v>
      </c>
      <c r="Q1349" s="8" t="str">
        <f t="shared" si="21"/>
        <v>Early Stage</v>
      </c>
    </row>
    <row r="1350" spans="1:17">
      <c r="A1350" t="s">
        <v>2770</v>
      </c>
      <c r="B1350" t="s">
        <v>2771</v>
      </c>
      <c r="C1350" t="s">
        <v>53</v>
      </c>
      <c r="D1350" t="s">
        <v>72</v>
      </c>
      <c r="E1350" t="s">
        <v>101</v>
      </c>
      <c r="F1350">
        <v>2024</v>
      </c>
      <c r="G1350" s="2">
        <v>44226</v>
      </c>
      <c r="H1350" t="s">
        <v>93</v>
      </c>
      <c r="I1350">
        <v>43390616</v>
      </c>
      <c r="J1350">
        <v>674399051</v>
      </c>
      <c r="K1350" t="s">
        <v>149</v>
      </c>
      <c r="L1350">
        <v>10</v>
      </c>
      <c r="M1350">
        <v>1498</v>
      </c>
      <c r="N1350">
        <v>76623597</v>
      </c>
      <c r="O1350">
        <v>19</v>
      </c>
      <c r="P1350" t="s">
        <v>23</v>
      </c>
      <c r="Q1350" s="8" t="str">
        <f t="shared" si="21"/>
        <v>Early Stage</v>
      </c>
    </row>
    <row r="1351" spans="1:17">
      <c r="A1351" t="s">
        <v>2772</v>
      </c>
      <c r="B1351" t="s">
        <v>2773</v>
      </c>
      <c r="C1351" t="s">
        <v>92</v>
      </c>
      <c r="D1351" t="s">
        <v>72</v>
      </c>
      <c r="E1351" t="s">
        <v>73</v>
      </c>
      <c r="F1351">
        <v>2012</v>
      </c>
      <c r="G1351" s="2">
        <v>46153</v>
      </c>
      <c r="H1351" t="s">
        <v>29</v>
      </c>
      <c r="I1351">
        <v>20314232</v>
      </c>
      <c r="J1351">
        <v>621215026</v>
      </c>
      <c r="K1351" t="s">
        <v>62</v>
      </c>
      <c r="L1351">
        <v>9</v>
      </c>
      <c r="M1351">
        <v>3677</v>
      </c>
      <c r="N1351">
        <v>51828119</v>
      </c>
      <c r="O1351">
        <v>9</v>
      </c>
      <c r="P1351" t="s">
        <v>37</v>
      </c>
      <c r="Q1351" s="8" t="str">
        <f t="shared" si="21"/>
        <v>Early Stage</v>
      </c>
    </row>
    <row r="1352" spans="1:17">
      <c r="A1352" t="s">
        <v>2774</v>
      </c>
      <c r="B1352" t="s">
        <v>2775</v>
      </c>
      <c r="C1352" t="s">
        <v>67</v>
      </c>
      <c r="D1352" t="s">
        <v>46</v>
      </c>
      <c r="E1352" t="s">
        <v>46</v>
      </c>
      <c r="F1352">
        <v>2013</v>
      </c>
      <c r="G1352" s="2">
        <v>44288</v>
      </c>
      <c r="H1352" t="s">
        <v>21</v>
      </c>
      <c r="I1352">
        <v>9396522</v>
      </c>
      <c r="J1352">
        <v>76732249</v>
      </c>
      <c r="K1352" t="s">
        <v>41</v>
      </c>
      <c r="L1352">
        <v>9</v>
      </c>
      <c r="M1352">
        <v>1953</v>
      </c>
      <c r="N1352">
        <v>58287246</v>
      </c>
      <c r="O1352">
        <v>32</v>
      </c>
      <c r="P1352" t="s">
        <v>23</v>
      </c>
      <c r="Q1352" s="8" t="str">
        <f t="shared" si="21"/>
        <v>Early Stage</v>
      </c>
    </row>
    <row r="1353" spans="1:17">
      <c r="A1353" t="s">
        <v>2776</v>
      </c>
      <c r="B1353" t="s">
        <v>2777</v>
      </c>
      <c r="C1353" t="s">
        <v>60</v>
      </c>
      <c r="D1353" t="s">
        <v>19</v>
      </c>
      <c r="E1353" t="s">
        <v>20</v>
      </c>
      <c r="F1353">
        <v>2020</v>
      </c>
      <c r="G1353" s="2">
        <v>45468</v>
      </c>
      <c r="H1353" t="s">
        <v>29</v>
      </c>
      <c r="I1353">
        <v>36947236</v>
      </c>
      <c r="J1353">
        <v>582110395</v>
      </c>
      <c r="K1353" t="s">
        <v>30</v>
      </c>
      <c r="L1353">
        <v>9</v>
      </c>
      <c r="M1353">
        <v>2814</v>
      </c>
      <c r="N1353">
        <v>41870592</v>
      </c>
      <c r="O1353">
        <v>39</v>
      </c>
      <c r="P1353" t="s">
        <v>37</v>
      </c>
      <c r="Q1353" s="8" t="str">
        <f t="shared" si="21"/>
        <v>Early Stage</v>
      </c>
    </row>
    <row r="1354" spans="1:17">
      <c r="A1354" t="s">
        <v>2778</v>
      </c>
      <c r="B1354" t="s">
        <v>2779</v>
      </c>
      <c r="C1354" t="s">
        <v>53</v>
      </c>
      <c r="D1354" t="s">
        <v>68</v>
      </c>
      <c r="E1354" t="s">
        <v>76</v>
      </c>
      <c r="F1354">
        <v>2013</v>
      </c>
      <c r="G1354" s="2">
        <v>44416</v>
      </c>
      <c r="H1354" t="s">
        <v>29</v>
      </c>
      <c r="I1354">
        <v>49533779</v>
      </c>
      <c r="J1354">
        <v>20703737</v>
      </c>
      <c r="K1354" t="s">
        <v>41</v>
      </c>
      <c r="L1354">
        <v>14</v>
      </c>
      <c r="M1354">
        <v>3694</v>
      </c>
      <c r="N1354">
        <v>17936129</v>
      </c>
      <c r="O1354">
        <v>27</v>
      </c>
      <c r="P1354" t="s">
        <v>23</v>
      </c>
      <c r="Q1354" s="8" t="str">
        <f t="shared" si="21"/>
        <v>Early Stage</v>
      </c>
    </row>
    <row r="1355" spans="1:17">
      <c r="A1355" t="s">
        <v>2780</v>
      </c>
      <c r="B1355" t="s">
        <v>2781</v>
      </c>
      <c r="C1355" t="s">
        <v>96</v>
      </c>
      <c r="D1355" t="s">
        <v>54</v>
      </c>
      <c r="E1355" t="s">
        <v>61</v>
      </c>
      <c r="F1355">
        <v>2023</v>
      </c>
      <c r="G1355" s="2">
        <v>45589</v>
      </c>
      <c r="H1355" t="s">
        <v>80</v>
      </c>
      <c r="I1355">
        <v>38249916</v>
      </c>
      <c r="J1355">
        <v>674996277</v>
      </c>
      <c r="K1355" t="s">
        <v>149</v>
      </c>
      <c r="L1355">
        <v>7</v>
      </c>
      <c r="M1355">
        <v>81</v>
      </c>
      <c r="N1355">
        <v>26054423</v>
      </c>
      <c r="O1355">
        <v>22</v>
      </c>
      <c r="P1355" t="s">
        <v>42</v>
      </c>
      <c r="Q1355" s="8" t="str">
        <f t="shared" si="21"/>
        <v>Early Stage</v>
      </c>
    </row>
    <row r="1356" spans="1:17">
      <c r="A1356" t="s">
        <v>2782</v>
      </c>
      <c r="B1356" t="s">
        <v>2783</v>
      </c>
      <c r="C1356" t="s">
        <v>92</v>
      </c>
      <c r="D1356" t="s">
        <v>72</v>
      </c>
      <c r="E1356" t="s">
        <v>73</v>
      </c>
      <c r="F1356">
        <v>2023</v>
      </c>
      <c r="G1356" s="2">
        <v>45764</v>
      </c>
      <c r="H1356" t="s">
        <v>21</v>
      </c>
      <c r="I1356">
        <v>35031844</v>
      </c>
      <c r="J1356">
        <v>879477786</v>
      </c>
      <c r="K1356" t="s">
        <v>114</v>
      </c>
      <c r="L1356">
        <v>7</v>
      </c>
      <c r="M1356">
        <v>428</v>
      </c>
      <c r="N1356">
        <v>6241622</v>
      </c>
      <c r="O1356">
        <v>27</v>
      </c>
      <c r="P1356" t="s">
        <v>23</v>
      </c>
      <c r="Q1356" s="8" t="str">
        <f t="shared" si="21"/>
        <v>Near Unicorn</v>
      </c>
    </row>
    <row r="1357" spans="1:17">
      <c r="A1357" t="s">
        <v>2784</v>
      </c>
      <c r="B1357" t="s">
        <v>2785</v>
      </c>
      <c r="C1357" t="s">
        <v>60</v>
      </c>
      <c r="D1357" t="s">
        <v>88</v>
      </c>
      <c r="E1357" t="s">
        <v>163</v>
      </c>
      <c r="F1357">
        <v>2023</v>
      </c>
      <c r="G1357" s="2">
        <v>44919</v>
      </c>
      <c r="H1357" t="s">
        <v>80</v>
      </c>
      <c r="I1357">
        <v>4047941</v>
      </c>
      <c r="J1357">
        <v>260233219</v>
      </c>
      <c r="K1357" t="s">
        <v>140</v>
      </c>
      <c r="L1357">
        <v>15</v>
      </c>
      <c r="M1357">
        <v>4968</v>
      </c>
      <c r="N1357">
        <v>44485367</v>
      </c>
      <c r="O1357">
        <v>33</v>
      </c>
      <c r="P1357" t="s">
        <v>31</v>
      </c>
      <c r="Q1357" s="8" t="str">
        <f t="shared" si="21"/>
        <v>Early Stage</v>
      </c>
    </row>
    <row r="1358" spans="1:17">
      <c r="A1358" t="s">
        <v>2786</v>
      </c>
      <c r="B1358" t="s">
        <v>2787</v>
      </c>
      <c r="C1358" t="s">
        <v>53</v>
      </c>
      <c r="D1358" t="s">
        <v>68</v>
      </c>
      <c r="E1358" t="s">
        <v>69</v>
      </c>
      <c r="F1358">
        <v>2013</v>
      </c>
      <c r="G1358" s="2">
        <v>44457</v>
      </c>
      <c r="H1358" t="s">
        <v>23</v>
      </c>
      <c r="I1358">
        <v>43776479</v>
      </c>
      <c r="J1358">
        <v>210526488</v>
      </c>
      <c r="K1358" t="s">
        <v>36</v>
      </c>
      <c r="L1358">
        <v>11</v>
      </c>
      <c r="M1358">
        <v>584</v>
      </c>
      <c r="N1358">
        <v>6621870</v>
      </c>
      <c r="O1358">
        <v>35</v>
      </c>
      <c r="P1358" t="s">
        <v>23</v>
      </c>
      <c r="Q1358" s="8" t="str">
        <f t="shared" si="21"/>
        <v>Early Stage</v>
      </c>
    </row>
    <row r="1359" spans="1:17">
      <c r="A1359" t="s">
        <v>2788</v>
      </c>
      <c r="B1359" t="s">
        <v>2789</v>
      </c>
      <c r="C1359" t="s">
        <v>40</v>
      </c>
      <c r="D1359" t="s">
        <v>19</v>
      </c>
      <c r="E1359" t="s">
        <v>20</v>
      </c>
      <c r="F1359">
        <v>2022</v>
      </c>
      <c r="G1359" s="2">
        <v>46159</v>
      </c>
      <c r="H1359" t="s">
        <v>80</v>
      </c>
      <c r="I1359">
        <v>6661531</v>
      </c>
      <c r="J1359">
        <v>208425270</v>
      </c>
      <c r="K1359" t="s">
        <v>140</v>
      </c>
      <c r="L1359">
        <v>10</v>
      </c>
      <c r="M1359">
        <v>2641</v>
      </c>
      <c r="N1359">
        <v>12817095</v>
      </c>
      <c r="O1359">
        <v>36</v>
      </c>
      <c r="P1359" t="s">
        <v>23</v>
      </c>
      <c r="Q1359" s="8" t="str">
        <f t="shared" si="21"/>
        <v>Early Stage</v>
      </c>
    </row>
    <row r="1360" spans="1:17">
      <c r="A1360" t="s">
        <v>2790</v>
      </c>
      <c r="B1360" t="s">
        <v>2791</v>
      </c>
      <c r="C1360" t="s">
        <v>18</v>
      </c>
      <c r="D1360" t="s">
        <v>46</v>
      </c>
      <c r="E1360" t="s">
        <v>46</v>
      </c>
      <c r="F1360">
        <v>2022</v>
      </c>
      <c r="G1360" s="2">
        <v>44626</v>
      </c>
      <c r="H1360" t="s">
        <v>77</v>
      </c>
      <c r="I1360">
        <v>14573439</v>
      </c>
      <c r="J1360">
        <v>494725101</v>
      </c>
      <c r="K1360" t="s">
        <v>41</v>
      </c>
      <c r="L1360">
        <v>3</v>
      </c>
      <c r="M1360">
        <v>3485</v>
      </c>
      <c r="N1360">
        <v>6505606</v>
      </c>
      <c r="O1360">
        <v>26</v>
      </c>
      <c r="P1360" t="s">
        <v>37</v>
      </c>
      <c r="Q1360" s="8" t="str">
        <f t="shared" si="21"/>
        <v>Early Stage</v>
      </c>
    </row>
    <row r="1361" spans="1:17">
      <c r="A1361" t="s">
        <v>2792</v>
      </c>
      <c r="B1361" t="s">
        <v>2793</v>
      </c>
      <c r="C1361" t="s">
        <v>40</v>
      </c>
      <c r="D1361" t="s">
        <v>68</v>
      </c>
      <c r="E1361" t="s">
        <v>76</v>
      </c>
      <c r="F1361">
        <v>2021</v>
      </c>
      <c r="G1361" s="2">
        <v>45160</v>
      </c>
      <c r="H1361" t="s">
        <v>23</v>
      </c>
      <c r="I1361">
        <v>38150980</v>
      </c>
      <c r="J1361">
        <v>81276673</v>
      </c>
      <c r="K1361" t="s">
        <v>36</v>
      </c>
      <c r="L1361">
        <v>3</v>
      </c>
      <c r="M1361">
        <v>1891</v>
      </c>
      <c r="N1361">
        <v>8061685</v>
      </c>
      <c r="O1361">
        <v>23</v>
      </c>
      <c r="P1361" t="s">
        <v>31</v>
      </c>
      <c r="Q1361" s="8" t="str">
        <f t="shared" si="21"/>
        <v>Early Stage</v>
      </c>
    </row>
    <row r="1362" spans="1:17">
      <c r="A1362" t="s">
        <v>2794</v>
      </c>
      <c r="B1362" t="s">
        <v>2795</v>
      </c>
      <c r="C1362" t="s">
        <v>67</v>
      </c>
      <c r="D1362" t="s">
        <v>145</v>
      </c>
      <c r="E1362" t="s">
        <v>146</v>
      </c>
      <c r="F1362">
        <v>2018</v>
      </c>
      <c r="G1362" s="2">
        <v>45388</v>
      </c>
      <c r="H1362" t="s">
        <v>77</v>
      </c>
      <c r="I1362">
        <v>48584196</v>
      </c>
      <c r="J1362">
        <v>974586708</v>
      </c>
      <c r="K1362" t="s">
        <v>36</v>
      </c>
      <c r="L1362">
        <v>8</v>
      </c>
      <c r="M1362">
        <v>4926</v>
      </c>
      <c r="N1362">
        <v>20240961</v>
      </c>
      <c r="O1362">
        <v>18</v>
      </c>
      <c r="P1362" t="s">
        <v>37</v>
      </c>
      <c r="Q1362" s="8" t="str">
        <f t="shared" si="21"/>
        <v>Near Unicorn</v>
      </c>
    </row>
    <row r="1363" spans="1:17">
      <c r="A1363" t="s">
        <v>2796</v>
      </c>
      <c r="B1363" t="s">
        <v>2797</v>
      </c>
      <c r="C1363" t="s">
        <v>60</v>
      </c>
      <c r="D1363" t="s">
        <v>145</v>
      </c>
      <c r="E1363" t="s">
        <v>146</v>
      </c>
      <c r="F1363">
        <v>2023</v>
      </c>
      <c r="G1363" s="2">
        <v>45149</v>
      </c>
      <c r="H1363" t="s">
        <v>93</v>
      </c>
      <c r="I1363">
        <v>17289942</v>
      </c>
      <c r="J1363">
        <v>626311738</v>
      </c>
      <c r="K1363" t="s">
        <v>41</v>
      </c>
      <c r="L1363">
        <v>4</v>
      </c>
      <c r="M1363">
        <v>980</v>
      </c>
      <c r="N1363">
        <v>48426151</v>
      </c>
      <c r="O1363">
        <v>40</v>
      </c>
      <c r="P1363" t="s">
        <v>42</v>
      </c>
      <c r="Q1363" s="8" t="str">
        <f t="shared" si="21"/>
        <v>Early Stage</v>
      </c>
    </row>
    <row r="1364" spans="1:17">
      <c r="A1364" t="s">
        <v>2798</v>
      </c>
      <c r="B1364" t="s">
        <v>2799</v>
      </c>
      <c r="C1364" t="s">
        <v>49</v>
      </c>
      <c r="D1364" t="s">
        <v>19</v>
      </c>
      <c r="E1364" t="s">
        <v>20</v>
      </c>
      <c r="F1364">
        <v>2018</v>
      </c>
      <c r="G1364" s="2">
        <v>44900</v>
      </c>
      <c r="H1364" t="s">
        <v>80</v>
      </c>
      <c r="I1364">
        <v>28997308</v>
      </c>
      <c r="J1364">
        <v>560516676</v>
      </c>
      <c r="K1364" t="s">
        <v>140</v>
      </c>
      <c r="L1364">
        <v>6</v>
      </c>
      <c r="M1364">
        <v>1585</v>
      </c>
      <c r="N1364">
        <v>19851417</v>
      </c>
      <c r="O1364">
        <v>3</v>
      </c>
      <c r="P1364" t="s">
        <v>42</v>
      </c>
      <c r="Q1364" s="8" t="str">
        <f t="shared" si="21"/>
        <v>Early Stage</v>
      </c>
    </row>
    <row r="1365" spans="1:17">
      <c r="A1365" t="s">
        <v>2800</v>
      </c>
      <c r="B1365" t="s">
        <v>2801</v>
      </c>
      <c r="C1365" t="s">
        <v>40</v>
      </c>
      <c r="D1365" t="s">
        <v>72</v>
      </c>
      <c r="E1365" t="s">
        <v>73</v>
      </c>
      <c r="F1365">
        <v>2023</v>
      </c>
      <c r="G1365" s="2">
        <v>45598</v>
      </c>
      <c r="H1365" t="s">
        <v>21</v>
      </c>
      <c r="I1365">
        <v>24731896</v>
      </c>
      <c r="J1365">
        <v>983858150</v>
      </c>
      <c r="K1365" t="s">
        <v>22</v>
      </c>
      <c r="L1365">
        <v>3</v>
      </c>
      <c r="M1365">
        <v>4980</v>
      </c>
      <c r="N1365">
        <v>90597255</v>
      </c>
      <c r="O1365">
        <v>15</v>
      </c>
      <c r="P1365" t="s">
        <v>42</v>
      </c>
      <c r="Q1365" s="8" t="str">
        <f t="shared" si="21"/>
        <v>Near Unicorn</v>
      </c>
    </row>
    <row r="1366" spans="1:17">
      <c r="A1366" t="s">
        <v>2802</v>
      </c>
      <c r="B1366" t="s">
        <v>2803</v>
      </c>
      <c r="C1366" t="s">
        <v>18</v>
      </c>
      <c r="D1366" t="s">
        <v>88</v>
      </c>
      <c r="E1366" t="s">
        <v>89</v>
      </c>
      <c r="F1366">
        <v>2020</v>
      </c>
      <c r="G1366" s="2">
        <v>45941</v>
      </c>
      <c r="H1366" t="s">
        <v>80</v>
      </c>
      <c r="I1366">
        <v>38397973</v>
      </c>
      <c r="J1366">
        <v>871573348</v>
      </c>
      <c r="K1366" t="s">
        <v>30</v>
      </c>
      <c r="L1366">
        <v>6</v>
      </c>
      <c r="M1366">
        <v>1753</v>
      </c>
      <c r="N1366">
        <v>26183248</v>
      </c>
      <c r="O1366">
        <v>32</v>
      </c>
      <c r="P1366" t="s">
        <v>37</v>
      </c>
      <c r="Q1366" s="8" t="str">
        <f t="shared" si="21"/>
        <v>Near Unicorn</v>
      </c>
    </row>
    <row r="1367" spans="1:17">
      <c r="A1367" t="s">
        <v>2804</v>
      </c>
      <c r="B1367" t="s">
        <v>2805</v>
      </c>
      <c r="C1367" t="s">
        <v>53</v>
      </c>
      <c r="D1367" t="s">
        <v>88</v>
      </c>
      <c r="E1367" t="s">
        <v>163</v>
      </c>
      <c r="F1367">
        <v>2016</v>
      </c>
      <c r="G1367" s="2">
        <v>45668</v>
      </c>
      <c r="H1367" t="s">
        <v>93</v>
      </c>
      <c r="I1367">
        <v>18314887</v>
      </c>
      <c r="J1367">
        <v>371033002</v>
      </c>
      <c r="K1367" t="s">
        <v>36</v>
      </c>
      <c r="L1367">
        <v>6</v>
      </c>
      <c r="M1367">
        <v>4559</v>
      </c>
      <c r="N1367">
        <v>40678252</v>
      </c>
      <c r="O1367">
        <v>32</v>
      </c>
      <c r="P1367" t="s">
        <v>23</v>
      </c>
      <c r="Q1367" s="8" t="str">
        <f t="shared" si="21"/>
        <v>Early Stage</v>
      </c>
    </row>
    <row r="1368" spans="1:17">
      <c r="A1368" t="s">
        <v>2806</v>
      </c>
      <c r="B1368" t="s">
        <v>2807</v>
      </c>
      <c r="C1368" t="s">
        <v>40</v>
      </c>
      <c r="D1368" t="s">
        <v>133</v>
      </c>
      <c r="E1368" t="s">
        <v>185</v>
      </c>
      <c r="F1368">
        <v>2017</v>
      </c>
      <c r="G1368" s="2">
        <v>45311</v>
      </c>
      <c r="H1368" t="s">
        <v>50</v>
      </c>
      <c r="I1368">
        <v>23238894</v>
      </c>
      <c r="J1368">
        <v>369849447</v>
      </c>
      <c r="K1368" t="s">
        <v>30</v>
      </c>
      <c r="L1368">
        <v>10</v>
      </c>
      <c r="M1368">
        <v>3217</v>
      </c>
      <c r="N1368">
        <v>92596159</v>
      </c>
      <c r="O1368">
        <v>17</v>
      </c>
      <c r="P1368" t="s">
        <v>42</v>
      </c>
      <c r="Q1368" s="8" t="str">
        <f t="shared" si="21"/>
        <v>Early Stage</v>
      </c>
    </row>
    <row r="1369" spans="1:17">
      <c r="A1369" t="s">
        <v>2808</v>
      </c>
      <c r="B1369" t="s">
        <v>2809</v>
      </c>
      <c r="C1369" t="s">
        <v>18</v>
      </c>
      <c r="D1369" t="s">
        <v>88</v>
      </c>
      <c r="E1369" t="s">
        <v>89</v>
      </c>
      <c r="F1369">
        <v>2012</v>
      </c>
      <c r="G1369" s="2">
        <v>45231</v>
      </c>
      <c r="H1369" t="s">
        <v>93</v>
      </c>
      <c r="I1369">
        <v>24886353</v>
      </c>
      <c r="J1369">
        <v>560410527</v>
      </c>
      <c r="K1369" t="s">
        <v>149</v>
      </c>
      <c r="L1369">
        <v>5</v>
      </c>
      <c r="M1369">
        <v>4838</v>
      </c>
      <c r="N1369">
        <v>12497304</v>
      </c>
      <c r="O1369">
        <v>2</v>
      </c>
      <c r="P1369" t="s">
        <v>37</v>
      </c>
      <c r="Q1369" s="8" t="str">
        <f t="shared" si="21"/>
        <v>Early Stage</v>
      </c>
    </row>
    <row r="1370" spans="1:17">
      <c r="A1370" t="s">
        <v>2810</v>
      </c>
      <c r="B1370" t="s">
        <v>2811</v>
      </c>
      <c r="C1370" t="s">
        <v>49</v>
      </c>
      <c r="D1370" t="s">
        <v>46</v>
      </c>
      <c r="E1370" t="s">
        <v>46</v>
      </c>
      <c r="F1370">
        <v>2018</v>
      </c>
      <c r="G1370" s="2">
        <v>45292</v>
      </c>
      <c r="H1370" t="s">
        <v>80</v>
      </c>
      <c r="I1370">
        <v>48353505</v>
      </c>
      <c r="J1370">
        <v>377464955</v>
      </c>
      <c r="K1370" t="s">
        <v>114</v>
      </c>
      <c r="L1370">
        <v>2</v>
      </c>
      <c r="M1370">
        <v>2022</v>
      </c>
      <c r="N1370">
        <v>50217844</v>
      </c>
      <c r="O1370">
        <v>32</v>
      </c>
      <c r="P1370" t="s">
        <v>42</v>
      </c>
      <c r="Q1370" s="8" t="str">
        <f t="shared" si="21"/>
        <v>Early Stage</v>
      </c>
    </row>
    <row r="1371" spans="1:17">
      <c r="A1371" t="s">
        <v>2812</v>
      </c>
      <c r="B1371" t="s">
        <v>2813</v>
      </c>
      <c r="C1371" t="s">
        <v>53</v>
      </c>
      <c r="D1371" t="s">
        <v>46</v>
      </c>
      <c r="E1371" t="s">
        <v>46</v>
      </c>
      <c r="F1371">
        <v>2016</v>
      </c>
      <c r="G1371" s="2">
        <v>45587</v>
      </c>
      <c r="H1371" t="s">
        <v>77</v>
      </c>
      <c r="I1371">
        <v>15030430</v>
      </c>
      <c r="J1371">
        <v>332561050</v>
      </c>
      <c r="K1371" t="s">
        <v>36</v>
      </c>
      <c r="L1371">
        <v>13</v>
      </c>
      <c r="M1371">
        <v>2957</v>
      </c>
      <c r="N1371">
        <v>21084330</v>
      </c>
      <c r="O1371">
        <v>29</v>
      </c>
      <c r="P1371" t="s">
        <v>31</v>
      </c>
      <c r="Q1371" s="8" t="str">
        <f t="shared" si="21"/>
        <v>Early Stage</v>
      </c>
    </row>
    <row r="1372" spans="1:17">
      <c r="A1372" t="s">
        <v>2814</v>
      </c>
      <c r="B1372" t="s">
        <v>2815</v>
      </c>
      <c r="C1372" t="s">
        <v>92</v>
      </c>
      <c r="D1372" t="s">
        <v>54</v>
      </c>
      <c r="E1372" t="s">
        <v>55</v>
      </c>
      <c r="F1372">
        <v>2010</v>
      </c>
      <c r="G1372" s="2">
        <v>46160</v>
      </c>
      <c r="H1372" t="s">
        <v>80</v>
      </c>
      <c r="I1372">
        <v>16275327</v>
      </c>
      <c r="J1372">
        <v>95366812</v>
      </c>
      <c r="K1372" t="s">
        <v>41</v>
      </c>
      <c r="L1372">
        <v>4</v>
      </c>
      <c r="M1372">
        <v>4258</v>
      </c>
      <c r="N1372">
        <v>16364738</v>
      </c>
      <c r="O1372">
        <v>10</v>
      </c>
      <c r="P1372" t="s">
        <v>37</v>
      </c>
      <c r="Q1372" s="8" t="str">
        <f t="shared" si="21"/>
        <v>Early Stage</v>
      </c>
    </row>
    <row r="1373" spans="1:17">
      <c r="A1373" t="s">
        <v>2816</v>
      </c>
      <c r="B1373" t="s">
        <v>2817</v>
      </c>
      <c r="C1373" t="s">
        <v>60</v>
      </c>
      <c r="D1373" t="s">
        <v>27</v>
      </c>
      <c r="E1373" t="s">
        <v>28</v>
      </c>
      <c r="F1373">
        <v>2020</v>
      </c>
      <c r="G1373" s="2">
        <v>44248</v>
      </c>
      <c r="H1373" t="s">
        <v>29</v>
      </c>
      <c r="I1373">
        <v>1091783</v>
      </c>
      <c r="J1373">
        <v>538530098</v>
      </c>
      <c r="K1373" t="s">
        <v>149</v>
      </c>
      <c r="L1373">
        <v>9</v>
      </c>
      <c r="M1373">
        <v>4729</v>
      </c>
      <c r="N1373">
        <v>39466663</v>
      </c>
      <c r="O1373">
        <v>8</v>
      </c>
      <c r="P1373" t="s">
        <v>42</v>
      </c>
      <c r="Q1373" s="8" t="str">
        <f t="shared" si="21"/>
        <v>Early Stage</v>
      </c>
    </row>
    <row r="1374" spans="1:17">
      <c r="A1374" t="s">
        <v>2818</v>
      </c>
      <c r="B1374" t="s">
        <v>2819</v>
      </c>
      <c r="C1374" t="s">
        <v>18</v>
      </c>
      <c r="D1374" t="s">
        <v>46</v>
      </c>
      <c r="E1374" t="s">
        <v>46</v>
      </c>
      <c r="F1374">
        <v>2020</v>
      </c>
      <c r="G1374" s="2">
        <v>45853</v>
      </c>
      <c r="H1374" t="s">
        <v>21</v>
      </c>
      <c r="I1374">
        <v>49441358</v>
      </c>
      <c r="J1374">
        <v>249268499</v>
      </c>
      <c r="K1374" t="s">
        <v>41</v>
      </c>
      <c r="L1374">
        <v>4</v>
      </c>
      <c r="M1374">
        <v>3912</v>
      </c>
      <c r="N1374">
        <v>12078858</v>
      </c>
      <c r="O1374">
        <v>35</v>
      </c>
      <c r="P1374" t="s">
        <v>42</v>
      </c>
      <c r="Q1374" s="8" t="str">
        <f t="shared" si="21"/>
        <v>Early Stage</v>
      </c>
    </row>
    <row r="1375" spans="1:17">
      <c r="A1375" t="s">
        <v>2820</v>
      </c>
      <c r="B1375" t="s">
        <v>2821</v>
      </c>
      <c r="C1375" t="s">
        <v>26</v>
      </c>
      <c r="D1375" t="s">
        <v>133</v>
      </c>
      <c r="E1375" t="s">
        <v>137</v>
      </c>
      <c r="F1375">
        <v>2023</v>
      </c>
      <c r="G1375" s="2">
        <v>45855</v>
      </c>
      <c r="H1375" t="s">
        <v>50</v>
      </c>
      <c r="I1375">
        <v>30236177</v>
      </c>
      <c r="J1375">
        <v>737522365</v>
      </c>
      <c r="K1375" t="s">
        <v>30</v>
      </c>
      <c r="L1375">
        <v>6</v>
      </c>
      <c r="M1375">
        <v>1790</v>
      </c>
      <c r="N1375">
        <v>28201286</v>
      </c>
      <c r="O1375">
        <v>24</v>
      </c>
      <c r="P1375" t="s">
        <v>42</v>
      </c>
      <c r="Q1375" s="8" t="str">
        <f t="shared" si="21"/>
        <v>Early Stage</v>
      </c>
    </row>
    <row r="1376" spans="1:17">
      <c r="A1376" t="s">
        <v>2822</v>
      </c>
      <c r="B1376" t="s">
        <v>2823</v>
      </c>
      <c r="C1376" t="s">
        <v>92</v>
      </c>
      <c r="D1376" t="s">
        <v>68</v>
      </c>
      <c r="E1376" t="s">
        <v>69</v>
      </c>
      <c r="F1376">
        <v>2016</v>
      </c>
      <c r="G1376" s="2">
        <v>44498</v>
      </c>
      <c r="H1376" t="s">
        <v>23</v>
      </c>
      <c r="I1376">
        <v>26143002</v>
      </c>
      <c r="J1376">
        <v>237779588</v>
      </c>
      <c r="K1376" t="s">
        <v>36</v>
      </c>
      <c r="L1376">
        <v>2</v>
      </c>
      <c r="M1376">
        <v>356</v>
      </c>
      <c r="N1376">
        <v>82152988</v>
      </c>
      <c r="O1376">
        <v>25</v>
      </c>
      <c r="P1376" t="s">
        <v>42</v>
      </c>
      <c r="Q1376" s="8" t="str">
        <f t="shared" si="21"/>
        <v>Early Stage</v>
      </c>
    </row>
    <row r="1377" spans="1:17">
      <c r="A1377" t="s">
        <v>2824</v>
      </c>
      <c r="B1377" t="s">
        <v>2825</v>
      </c>
      <c r="C1377" t="s">
        <v>49</v>
      </c>
      <c r="D1377" t="s">
        <v>46</v>
      </c>
      <c r="E1377" t="s">
        <v>46</v>
      </c>
      <c r="F1377">
        <v>2013</v>
      </c>
      <c r="G1377" s="2">
        <v>45011</v>
      </c>
      <c r="H1377" t="s">
        <v>50</v>
      </c>
      <c r="I1377">
        <v>21663319</v>
      </c>
      <c r="J1377">
        <v>498256473</v>
      </c>
      <c r="K1377" t="s">
        <v>62</v>
      </c>
      <c r="L1377">
        <v>12</v>
      </c>
      <c r="M1377">
        <v>4111</v>
      </c>
      <c r="N1377">
        <v>73340406</v>
      </c>
      <c r="O1377">
        <v>29</v>
      </c>
      <c r="P1377" t="s">
        <v>37</v>
      </c>
      <c r="Q1377" s="8" t="str">
        <f t="shared" si="21"/>
        <v>Early Stage</v>
      </c>
    </row>
    <row r="1378" spans="1:17">
      <c r="A1378" t="s">
        <v>2826</v>
      </c>
      <c r="B1378" t="s">
        <v>2827</v>
      </c>
      <c r="C1378" t="s">
        <v>45</v>
      </c>
      <c r="D1378" t="s">
        <v>27</v>
      </c>
      <c r="E1378" t="s">
        <v>202</v>
      </c>
      <c r="F1378">
        <v>2014</v>
      </c>
      <c r="G1378" s="2">
        <v>45209</v>
      </c>
      <c r="H1378" t="s">
        <v>29</v>
      </c>
      <c r="I1378">
        <v>33420963</v>
      </c>
      <c r="J1378">
        <v>841458867</v>
      </c>
      <c r="K1378" t="s">
        <v>22</v>
      </c>
      <c r="L1378">
        <v>7</v>
      </c>
      <c r="M1378">
        <v>2701</v>
      </c>
      <c r="N1378">
        <v>92391779</v>
      </c>
      <c r="O1378">
        <v>40</v>
      </c>
      <c r="P1378" t="s">
        <v>42</v>
      </c>
      <c r="Q1378" s="8" t="str">
        <f t="shared" si="21"/>
        <v>Near Unicorn</v>
      </c>
    </row>
    <row r="1379" spans="1:17">
      <c r="A1379" t="s">
        <v>2828</v>
      </c>
      <c r="B1379" t="s">
        <v>2829</v>
      </c>
      <c r="C1379" t="s">
        <v>45</v>
      </c>
      <c r="D1379" t="s">
        <v>34</v>
      </c>
      <c r="E1379" t="s">
        <v>35</v>
      </c>
      <c r="F1379">
        <v>2021</v>
      </c>
      <c r="G1379" s="2">
        <v>44854</v>
      </c>
      <c r="H1379" t="s">
        <v>29</v>
      </c>
      <c r="I1379">
        <v>21560472</v>
      </c>
      <c r="J1379">
        <v>730432067</v>
      </c>
      <c r="K1379" t="s">
        <v>114</v>
      </c>
      <c r="L1379">
        <v>1</v>
      </c>
      <c r="M1379">
        <v>1194</v>
      </c>
      <c r="N1379">
        <v>22921926</v>
      </c>
      <c r="O1379">
        <v>29</v>
      </c>
      <c r="P1379" t="s">
        <v>42</v>
      </c>
      <c r="Q1379" s="8" t="str">
        <f t="shared" si="21"/>
        <v>Early Stage</v>
      </c>
    </row>
    <row r="1380" spans="1:17">
      <c r="A1380" t="s">
        <v>2830</v>
      </c>
      <c r="B1380" t="s">
        <v>2831</v>
      </c>
      <c r="C1380" t="s">
        <v>45</v>
      </c>
      <c r="D1380" t="s">
        <v>133</v>
      </c>
      <c r="E1380" t="s">
        <v>137</v>
      </c>
      <c r="F1380">
        <v>2022</v>
      </c>
      <c r="G1380" s="2">
        <v>45678</v>
      </c>
      <c r="H1380" t="s">
        <v>23</v>
      </c>
      <c r="I1380">
        <v>21244187</v>
      </c>
      <c r="J1380">
        <v>864736661</v>
      </c>
      <c r="K1380" t="s">
        <v>22</v>
      </c>
      <c r="L1380">
        <v>14</v>
      </c>
      <c r="M1380">
        <v>1412</v>
      </c>
      <c r="N1380">
        <v>67103592</v>
      </c>
      <c r="O1380">
        <v>4</v>
      </c>
      <c r="P1380" t="s">
        <v>42</v>
      </c>
      <c r="Q1380" s="8" t="str">
        <f t="shared" si="21"/>
        <v>Near Unicorn</v>
      </c>
    </row>
    <row r="1381" spans="1:17">
      <c r="A1381" t="s">
        <v>2832</v>
      </c>
      <c r="B1381" t="s">
        <v>2833</v>
      </c>
      <c r="C1381" t="s">
        <v>49</v>
      </c>
      <c r="D1381" t="s">
        <v>19</v>
      </c>
      <c r="E1381" t="s">
        <v>20</v>
      </c>
      <c r="F1381">
        <v>2013</v>
      </c>
      <c r="G1381" s="2">
        <v>44977</v>
      </c>
      <c r="H1381" t="s">
        <v>23</v>
      </c>
      <c r="I1381">
        <v>5402654</v>
      </c>
      <c r="J1381">
        <v>398412075</v>
      </c>
      <c r="K1381" t="s">
        <v>149</v>
      </c>
      <c r="L1381">
        <v>11</v>
      </c>
      <c r="M1381">
        <v>881</v>
      </c>
      <c r="N1381">
        <v>11893890</v>
      </c>
      <c r="O1381">
        <v>17</v>
      </c>
      <c r="P1381" t="s">
        <v>42</v>
      </c>
      <c r="Q1381" s="8" t="str">
        <f t="shared" si="21"/>
        <v>Early Stage</v>
      </c>
    </row>
    <row r="1382" spans="1:17">
      <c r="A1382" t="s">
        <v>2834</v>
      </c>
      <c r="B1382" t="s">
        <v>2835</v>
      </c>
      <c r="C1382" t="s">
        <v>53</v>
      </c>
      <c r="D1382" t="s">
        <v>46</v>
      </c>
      <c r="E1382" t="s">
        <v>46</v>
      </c>
      <c r="F1382">
        <v>2021</v>
      </c>
      <c r="G1382" s="2">
        <v>45556</v>
      </c>
      <c r="H1382" t="s">
        <v>93</v>
      </c>
      <c r="I1382">
        <v>22036814</v>
      </c>
      <c r="J1382">
        <v>623111558</v>
      </c>
      <c r="K1382" t="s">
        <v>22</v>
      </c>
      <c r="L1382">
        <v>10</v>
      </c>
      <c r="M1382">
        <v>1836</v>
      </c>
      <c r="N1382">
        <v>48448405</v>
      </c>
      <c r="O1382">
        <v>1</v>
      </c>
      <c r="P1382" t="s">
        <v>37</v>
      </c>
      <c r="Q1382" s="8" t="str">
        <f t="shared" si="21"/>
        <v>Early Stage</v>
      </c>
    </row>
    <row r="1383" spans="1:17">
      <c r="A1383" t="s">
        <v>2836</v>
      </c>
      <c r="B1383" t="s">
        <v>2837</v>
      </c>
      <c r="C1383" t="s">
        <v>49</v>
      </c>
      <c r="D1383" t="s">
        <v>68</v>
      </c>
      <c r="E1383" t="s">
        <v>76</v>
      </c>
      <c r="F1383">
        <v>2015</v>
      </c>
      <c r="G1383" s="2">
        <v>44586</v>
      </c>
      <c r="H1383" t="s">
        <v>23</v>
      </c>
      <c r="I1383">
        <v>34405409</v>
      </c>
      <c r="J1383">
        <v>272314767</v>
      </c>
      <c r="K1383" t="s">
        <v>62</v>
      </c>
      <c r="L1383">
        <v>4</v>
      </c>
      <c r="M1383">
        <v>4625</v>
      </c>
      <c r="N1383">
        <v>61748275</v>
      </c>
      <c r="O1383">
        <v>15</v>
      </c>
      <c r="P1383" t="s">
        <v>37</v>
      </c>
      <c r="Q1383" s="8" t="str">
        <f t="shared" si="21"/>
        <v>Early Stage</v>
      </c>
    </row>
    <row r="1384" spans="1:17">
      <c r="A1384" t="s">
        <v>2838</v>
      </c>
      <c r="B1384" t="s">
        <v>2839</v>
      </c>
      <c r="C1384" t="s">
        <v>40</v>
      </c>
      <c r="D1384" t="s">
        <v>88</v>
      </c>
      <c r="E1384" t="s">
        <v>163</v>
      </c>
      <c r="F1384">
        <v>2022</v>
      </c>
      <c r="G1384" s="2">
        <v>45497</v>
      </c>
      <c r="H1384" t="s">
        <v>80</v>
      </c>
      <c r="I1384">
        <v>27936049</v>
      </c>
      <c r="J1384">
        <v>359821946</v>
      </c>
      <c r="K1384" t="s">
        <v>149</v>
      </c>
      <c r="L1384">
        <v>11</v>
      </c>
      <c r="M1384">
        <v>864</v>
      </c>
      <c r="N1384">
        <v>82979699</v>
      </c>
      <c r="O1384">
        <v>16</v>
      </c>
      <c r="P1384" t="s">
        <v>37</v>
      </c>
      <c r="Q1384" s="8" t="str">
        <f t="shared" si="21"/>
        <v>Early Stage</v>
      </c>
    </row>
    <row r="1385" spans="1:17">
      <c r="A1385" t="s">
        <v>2840</v>
      </c>
      <c r="B1385" t="s">
        <v>2841</v>
      </c>
      <c r="C1385" t="s">
        <v>49</v>
      </c>
      <c r="D1385" t="s">
        <v>133</v>
      </c>
      <c r="E1385" t="s">
        <v>137</v>
      </c>
      <c r="F1385">
        <v>2023</v>
      </c>
      <c r="G1385" s="2">
        <v>46154</v>
      </c>
      <c r="H1385" t="s">
        <v>21</v>
      </c>
      <c r="I1385">
        <v>17733305</v>
      </c>
      <c r="J1385">
        <v>179302424</v>
      </c>
      <c r="K1385" t="s">
        <v>22</v>
      </c>
      <c r="L1385">
        <v>1</v>
      </c>
      <c r="M1385">
        <v>247</v>
      </c>
      <c r="N1385">
        <v>89146093</v>
      </c>
      <c r="O1385">
        <v>15</v>
      </c>
      <c r="P1385" t="s">
        <v>37</v>
      </c>
      <c r="Q1385" s="8" t="str">
        <f t="shared" si="21"/>
        <v>Early Stage</v>
      </c>
    </row>
    <row r="1386" spans="1:17">
      <c r="A1386" t="s">
        <v>2842</v>
      </c>
      <c r="B1386" t="s">
        <v>2843</v>
      </c>
      <c r="C1386" t="s">
        <v>53</v>
      </c>
      <c r="D1386" t="s">
        <v>145</v>
      </c>
      <c r="E1386" t="s">
        <v>146</v>
      </c>
      <c r="F1386">
        <v>2018</v>
      </c>
      <c r="G1386" s="2">
        <v>45853</v>
      </c>
      <c r="H1386" t="s">
        <v>77</v>
      </c>
      <c r="I1386">
        <v>24984335</v>
      </c>
      <c r="J1386">
        <v>925355009</v>
      </c>
      <c r="K1386" t="s">
        <v>149</v>
      </c>
      <c r="L1386">
        <v>6</v>
      </c>
      <c r="M1386">
        <v>4052</v>
      </c>
      <c r="N1386">
        <v>31693179</v>
      </c>
      <c r="O1386">
        <v>21</v>
      </c>
      <c r="P1386" t="s">
        <v>23</v>
      </c>
      <c r="Q1386" s="8" t="str">
        <f t="shared" si="21"/>
        <v>Near Unicorn</v>
      </c>
    </row>
    <row r="1387" spans="1:17">
      <c r="A1387" t="s">
        <v>2844</v>
      </c>
      <c r="B1387" t="s">
        <v>2845</v>
      </c>
      <c r="C1387" t="s">
        <v>26</v>
      </c>
      <c r="D1387" t="s">
        <v>88</v>
      </c>
      <c r="E1387" t="s">
        <v>163</v>
      </c>
      <c r="F1387">
        <v>2018</v>
      </c>
      <c r="G1387" s="2">
        <v>45932</v>
      </c>
      <c r="H1387" t="s">
        <v>93</v>
      </c>
      <c r="I1387">
        <v>40915218</v>
      </c>
      <c r="J1387">
        <v>101653940</v>
      </c>
      <c r="K1387" t="s">
        <v>62</v>
      </c>
      <c r="L1387">
        <v>10</v>
      </c>
      <c r="M1387">
        <v>3284</v>
      </c>
      <c r="N1387">
        <v>36004233</v>
      </c>
      <c r="O1387">
        <v>8</v>
      </c>
      <c r="P1387" t="s">
        <v>37</v>
      </c>
      <c r="Q1387" s="8" t="str">
        <f t="shared" si="21"/>
        <v>Early Stage</v>
      </c>
    </row>
    <row r="1388" spans="1:17">
      <c r="A1388" t="s">
        <v>2846</v>
      </c>
      <c r="B1388" t="s">
        <v>2847</v>
      </c>
      <c r="C1388" t="s">
        <v>60</v>
      </c>
      <c r="D1388" t="s">
        <v>133</v>
      </c>
      <c r="E1388" t="s">
        <v>185</v>
      </c>
      <c r="F1388">
        <v>2018</v>
      </c>
      <c r="G1388" s="2">
        <v>45451</v>
      </c>
      <c r="H1388" t="s">
        <v>29</v>
      </c>
      <c r="I1388">
        <v>24047287</v>
      </c>
      <c r="J1388">
        <v>398227481</v>
      </c>
      <c r="K1388" t="s">
        <v>30</v>
      </c>
      <c r="L1388">
        <v>5</v>
      </c>
      <c r="M1388">
        <v>4185</v>
      </c>
      <c r="N1388">
        <v>53402165</v>
      </c>
      <c r="O1388">
        <v>8</v>
      </c>
      <c r="P1388" t="s">
        <v>31</v>
      </c>
      <c r="Q1388" s="8" t="str">
        <f t="shared" si="21"/>
        <v>Early Stage</v>
      </c>
    </row>
    <row r="1389" spans="1:17">
      <c r="A1389" t="s">
        <v>2848</v>
      </c>
      <c r="B1389" t="s">
        <v>2849</v>
      </c>
      <c r="C1389" t="s">
        <v>45</v>
      </c>
      <c r="D1389" t="s">
        <v>46</v>
      </c>
      <c r="E1389" t="s">
        <v>46</v>
      </c>
      <c r="F1389">
        <v>2018</v>
      </c>
      <c r="G1389" s="2">
        <v>44665</v>
      </c>
      <c r="H1389" t="s">
        <v>29</v>
      </c>
      <c r="I1389">
        <v>25133038</v>
      </c>
      <c r="J1389">
        <v>720907651</v>
      </c>
      <c r="K1389" t="s">
        <v>22</v>
      </c>
      <c r="L1389">
        <v>6</v>
      </c>
      <c r="M1389">
        <v>686</v>
      </c>
      <c r="N1389">
        <v>15179942</v>
      </c>
      <c r="O1389">
        <v>4</v>
      </c>
      <c r="P1389" t="s">
        <v>42</v>
      </c>
      <c r="Q1389" s="8" t="str">
        <f t="shared" si="21"/>
        <v>Early Stage</v>
      </c>
    </row>
    <row r="1390" spans="1:17">
      <c r="A1390" t="s">
        <v>2850</v>
      </c>
      <c r="B1390" t="s">
        <v>2851</v>
      </c>
      <c r="C1390" t="s">
        <v>40</v>
      </c>
      <c r="D1390" t="s">
        <v>27</v>
      </c>
      <c r="E1390" t="s">
        <v>28</v>
      </c>
      <c r="F1390">
        <v>2014</v>
      </c>
      <c r="G1390" s="2">
        <v>45016</v>
      </c>
      <c r="H1390" t="s">
        <v>21</v>
      </c>
      <c r="I1390">
        <v>27130540</v>
      </c>
      <c r="J1390">
        <v>557445035</v>
      </c>
      <c r="K1390" t="s">
        <v>41</v>
      </c>
      <c r="L1390">
        <v>9</v>
      </c>
      <c r="M1390">
        <v>4110</v>
      </c>
      <c r="N1390">
        <v>34855837</v>
      </c>
      <c r="O1390">
        <v>7</v>
      </c>
      <c r="P1390" t="s">
        <v>31</v>
      </c>
      <c r="Q1390" s="8" t="str">
        <f t="shared" si="21"/>
        <v>Early Stage</v>
      </c>
    </row>
    <row r="1391" spans="1:17">
      <c r="A1391" t="s">
        <v>2852</v>
      </c>
      <c r="B1391" t="s">
        <v>2853</v>
      </c>
      <c r="C1391" t="s">
        <v>26</v>
      </c>
      <c r="D1391" t="s">
        <v>46</v>
      </c>
      <c r="E1391" t="s">
        <v>46</v>
      </c>
      <c r="F1391">
        <v>2022</v>
      </c>
      <c r="G1391" s="2">
        <v>45577</v>
      </c>
      <c r="H1391" t="s">
        <v>77</v>
      </c>
      <c r="I1391">
        <v>2091539</v>
      </c>
      <c r="J1391">
        <v>142212219</v>
      </c>
      <c r="K1391" t="s">
        <v>22</v>
      </c>
      <c r="L1391">
        <v>9</v>
      </c>
      <c r="M1391">
        <v>2672</v>
      </c>
      <c r="N1391">
        <v>46288919</v>
      </c>
      <c r="O1391">
        <v>29</v>
      </c>
      <c r="P1391" t="s">
        <v>37</v>
      </c>
      <c r="Q1391" s="8" t="str">
        <f t="shared" si="21"/>
        <v>Early Stage</v>
      </c>
    </row>
    <row r="1392" spans="1:17">
      <c r="A1392" t="s">
        <v>2854</v>
      </c>
      <c r="B1392" t="s">
        <v>2855</v>
      </c>
      <c r="C1392" t="s">
        <v>26</v>
      </c>
      <c r="D1392" t="s">
        <v>54</v>
      </c>
      <c r="E1392" t="s">
        <v>55</v>
      </c>
      <c r="F1392">
        <v>2012</v>
      </c>
      <c r="G1392" s="2">
        <v>45396</v>
      </c>
      <c r="H1392" t="s">
        <v>50</v>
      </c>
      <c r="I1392">
        <v>33675625</v>
      </c>
      <c r="J1392">
        <v>948765731</v>
      </c>
      <c r="K1392" t="s">
        <v>41</v>
      </c>
      <c r="L1392">
        <v>6</v>
      </c>
      <c r="M1392">
        <v>1257</v>
      </c>
      <c r="N1392">
        <v>89474485</v>
      </c>
      <c r="O1392">
        <v>35</v>
      </c>
      <c r="P1392" t="s">
        <v>23</v>
      </c>
      <c r="Q1392" s="8" t="str">
        <f t="shared" si="21"/>
        <v>Near Unicorn</v>
      </c>
    </row>
    <row r="1393" spans="1:17">
      <c r="A1393" t="s">
        <v>2856</v>
      </c>
      <c r="B1393" t="s">
        <v>2857</v>
      </c>
      <c r="C1393" t="s">
        <v>40</v>
      </c>
      <c r="D1393" t="s">
        <v>88</v>
      </c>
      <c r="E1393" t="s">
        <v>89</v>
      </c>
      <c r="F1393">
        <v>2011</v>
      </c>
      <c r="G1393" s="2">
        <v>44432</v>
      </c>
      <c r="H1393" t="s">
        <v>29</v>
      </c>
      <c r="I1393">
        <v>4965432</v>
      </c>
      <c r="J1393">
        <v>310400396</v>
      </c>
      <c r="K1393" t="s">
        <v>36</v>
      </c>
      <c r="L1393">
        <v>1</v>
      </c>
      <c r="M1393">
        <v>4601</v>
      </c>
      <c r="N1393">
        <v>10020042</v>
      </c>
      <c r="O1393">
        <v>37</v>
      </c>
      <c r="P1393" t="s">
        <v>31</v>
      </c>
      <c r="Q1393" s="8" t="str">
        <f t="shared" si="21"/>
        <v>Early Stage</v>
      </c>
    </row>
    <row r="1394" spans="1:17">
      <c r="A1394" t="s">
        <v>2858</v>
      </c>
      <c r="B1394" t="s">
        <v>2859</v>
      </c>
      <c r="C1394" t="s">
        <v>18</v>
      </c>
      <c r="D1394" t="s">
        <v>88</v>
      </c>
      <c r="E1394" t="s">
        <v>89</v>
      </c>
      <c r="F1394">
        <v>2023</v>
      </c>
      <c r="G1394" s="2">
        <v>45046</v>
      </c>
      <c r="H1394" t="s">
        <v>50</v>
      </c>
      <c r="I1394">
        <v>28112844</v>
      </c>
      <c r="J1394">
        <v>725160723</v>
      </c>
      <c r="K1394" t="s">
        <v>22</v>
      </c>
      <c r="L1394">
        <v>4</v>
      </c>
      <c r="M1394">
        <v>3227</v>
      </c>
      <c r="N1394">
        <v>91067543</v>
      </c>
      <c r="O1394">
        <v>2</v>
      </c>
      <c r="P1394" t="s">
        <v>31</v>
      </c>
      <c r="Q1394" s="8" t="str">
        <f t="shared" si="21"/>
        <v>Early Stage</v>
      </c>
    </row>
    <row r="1395" spans="1:17">
      <c r="A1395" t="s">
        <v>2860</v>
      </c>
      <c r="B1395" t="s">
        <v>2861</v>
      </c>
      <c r="C1395" t="s">
        <v>96</v>
      </c>
      <c r="D1395" t="s">
        <v>34</v>
      </c>
      <c r="E1395" t="s">
        <v>35</v>
      </c>
      <c r="F1395">
        <v>2010</v>
      </c>
      <c r="G1395" s="2">
        <v>44403</v>
      </c>
      <c r="H1395" t="s">
        <v>80</v>
      </c>
      <c r="I1395">
        <v>32373354</v>
      </c>
      <c r="J1395">
        <v>500421484</v>
      </c>
      <c r="K1395" t="s">
        <v>62</v>
      </c>
      <c r="L1395">
        <v>12</v>
      </c>
      <c r="M1395">
        <v>3450</v>
      </c>
      <c r="N1395">
        <v>17961605</v>
      </c>
      <c r="O1395">
        <v>33</v>
      </c>
      <c r="P1395" t="s">
        <v>37</v>
      </c>
      <c r="Q1395" s="8" t="str">
        <f t="shared" si="21"/>
        <v>Early Stage</v>
      </c>
    </row>
    <row r="1396" spans="1:17">
      <c r="A1396" t="s">
        <v>2862</v>
      </c>
      <c r="B1396" t="s">
        <v>2863</v>
      </c>
      <c r="C1396" t="s">
        <v>53</v>
      </c>
      <c r="D1396" t="s">
        <v>19</v>
      </c>
      <c r="E1396" t="s">
        <v>20</v>
      </c>
      <c r="F1396">
        <v>2010</v>
      </c>
      <c r="G1396" s="2">
        <v>45790</v>
      </c>
      <c r="H1396" t="s">
        <v>80</v>
      </c>
      <c r="I1396">
        <v>42323436</v>
      </c>
      <c r="J1396">
        <v>926577650</v>
      </c>
      <c r="K1396" t="s">
        <v>41</v>
      </c>
      <c r="L1396">
        <v>13</v>
      </c>
      <c r="M1396">
        <v>3201</v>
      </c>
      <c r="N1396">
        <v>51810442</v>
      </c>
      <c r="O1396">
        <v>26</v>
      </c>
      <c r="P1396" t="s">
        <v>23</v>
      </c>
      <c r="Q1396" s="8" t="str">
        <f t="shared" si="21"/>
        <v>Near Unicorn</v>
      </c>
    </row>
    <row r="1397" spans="1:17">
      <c r="A1397" t="s">
        <v>2864</v>
      </c>
      <c r="B1397" t="s">
        <v>2865</v>
      </c>
      <c r="C1397" t="s">
        <v>26</v>
      </c>
      <c r="D1397" t="s">
        <v>34</v>
      </c>
      <c r="E1397" t="s">
        <v>35</v>
      </c>
      <c r="F1397">
        <v>2012</v>
      </c>
      <c r="G1397" s="2">
        <v>45483</v>
      </c>
      <c r="H1397" t="s">
        <v>50</v>
      </c>
      <c r="I1397">
        <v>3846215</v>
      </c>
      <c r="J1397">
        <v>213264350</v>
      </c>
      <c r="K1397" t="s">
        <v>30</v>
      </c>
      <c r="L1397">
        <v>3</v>
      </c>
      <c r="M1397">
        <v>1676</v>
      </c>
      <c r="N1397">
        <v>85298935</v>
      </c>
      <c r="O1397">
        <v>9</v>
      </c>
      <c r="P1397" t="s">
        <v>37</v>
      </c>
      <c r="Q1397" s="8" t="str">
        <f t="shared" si="21"/>
        <v>Early Stage</v>
      </c>
    </row>
    <row r="1398" spans="1:17">
      <c r="A1398" t="s">
        <v>2866</v>
      </c>
      <c r="B1398" t="s">
        <v>2867</v>
      </c>
      <c r="C1398" t="s">
        <v>49</v>
      </c>
      <c r="D1398" t="s">
        <v>72</v>
      </c>
      <c r="E1398" t="s">
        <v>73</v>
      </c>
      <c r="F1398">
        <v>2018</v>
      </c>
      <c r="G1398" s="2">
        <v>44984</v>
      </c>
      <c r="H1398" t="s">
        <v>93</v>
      </c>
      <c r="I1398">
        <v>22915729</v>
      </c>
      <c r="J1398">
        <v>541591211</v>
      </c>
      <c r="K1398" t="s">
        <v>62</v>
      </c>
      <c r="L1398">
        <v>13</v>
      </c>
      <c r="M1398">
        <v>414</v>
      </c>
      <c r="N1398">
        <v>56349003</v>
      </c>
      <c r="O1398">
        <v>17</v>
      </c>
      <c r="P1398" t="s">
        <v>23</v>
      </c>
      <c r="Q1398" s="8" t="str">
        <f t="shared" si="21"/>
        <v>Early Stage</v>
      </c>
    </row>
    <row r="1399" spans="1:17">
      <c r="A1399" t="s">
        <v>2868</v>
      </c>
      <c r="B1399" t="s">
        <v>2869</v>
      </c>
      <c r="C1399" t="s">
        <v>67</v>
      </c>
      <c r="D1399" t="s">
        <v>68</v>
      </c>
      <c r="E1399" t="s">
        <v>69</v>
      </c>
      <c r="F1399">
        <v>2014</v>
      </c>
      <c r="G1399" s="2">
        <v>45697</v>
      </c>
      <c r="H1399" t="s">
        <v>21</v>
      </c>
      <c r="I1399">
        <v>46953132</v>
      </c>
      <c r="J1399">
        <v>534059811</v>
      </c>
      <c r="K1399" t="s">
        <v>114</v>
      </c>
      <c r="L1399">
        <v>9</v>
      </c>
      <c r="M1399">
        <v>4285</v>
      </c>
      <c r="N1399">
        <v>2556683</v>
      </c>
      <c r="O1399">
        <v>32</v>
      </c>
      <c r="P1399" t="s">
        <v>37</v>
      </c>
      <c r="Q1399" s="8" t="str">
        <f t="shared" si="21"/>
        <v>Early Stage</v>
      </c>
    </row>
    <row r="1400" spans="1:17">
      <c r="A1400" t="s">
        <v>2870</v>
      </c>
      <c r="B1400" t="s">
        <v>2871</v>
      </c>
      <c r="C1400" t="s">
        <v>40</v>
      </c>
      <c r="D1400" t="s">
        <v>46</v>
      </c>
      <c r="E1400" t="s">
        <v>46</v>
      </c>
      <c r="F1400">
        <v>2020</v>
      </c>
      <c r="G1400" s="2">
        <v>44500</v>
      </c>
      <c r="H1400" t="s">
        <v>50</v>
      </c>
      <c r="I1400">
        <v>36013569</v>
      </c>
      <c r="J1400">
        <v>96823334</v>
      </c>
      <c r="K1400" t="s">
        <v>36</v>
      </c>
      <c r="L1400">
        <v>14</v>
      </c>
      <c r="M1400">
        <v>2194</v>
      </c>
      <c r="N1400">
        <v>14941973</v>
      </c>
      <c r="O1400">
        <v>5</v>
      </c>
      <c r="P1400" t="s">
        <v>23</v>
      </c>
      <c r="Q1400" s="8" t="str">
        <f t="shared" si="21"/>
        <v>Early Stage</v>
      </c>
    </row>
    <row r="1401" spans="1:17">
      <c r="A1401" t="s">
        <v>2872</v>
      </c>
      <c r="B1401" t="s">
        <v>2873</v>
      </c>
      <c r="C1401" t="s">
        <v>92</v>
      </c>
      <c r="D1401" t="s">
        <v>19</v>
      </c>
      <c r="E1401" t="s">
        <v>20</v>
      </c>
      <c r="F1401">
        <v>2012</v>
      </c>
      <c r="G1401" s="2">
        <v>45778</v>
      </c>
      <c r="H1401" t="s">
        <v>93</v>
      </c>
      <c r="I1401">
        <v>33563802</v>
      </c>
      <c r="J1401">
        <v>722515183</v>
      </c>
      <c r="K1401" t="s">
        <v>36</v>
      </c>
      <c r="L1401">
        <v>2</v>
      </c>
      <c r="M1401">
        <v>4929</v>
      </c>
      <c r="N1401">
        <v>62601101</v>
      </c>
      <c r="O1401">
        <v>12</v>
      </c>
      <c r="P1401" t="s">
        <v>23</v>
      </c>
      <c r="Q1401" s="8" t="str">
        <f t="shared" si="21"/>
        <v>Early Stage</v>
      </c>
    </row>
    <row r="1402" spans="1:17">
      <c r="A1402" t="s">
        <v>2874</v>
      </c>
      <c r="B1402" t="s">
        <v>2875</v>
      </c>
      <c r="C1402" t="s">
        <v>92</v>
      </c>
      <c r="D1402" t="s">
        <v>46</v>
      </c>
      <c r="E1402" t="s">
        <v>46</v>
      </c>
      <c r="F1402">
        <v>2020</v>
      </c>
      <c r="G1402" s="2">
        <v>44627</v>
      </c>
      <c r="H1402" t="s">
        <v>80</v>
      </c>
      <c r="I1402">
        <v>11942314</v>
      </c>
      <c r="J1402">
        <v>13063871</v>
      </c>
      <c r="K1402" t="s">
        <v>36</v>
      </c>
      <c r="L1402">
        <v>11</v>
      </c>
      <c r="M1402">
        <v>367</v>
      </c>
      <c r="N1402">
        <v>82629043</v>
      </c>
      <c r="O1402">
        <v>33</v>
      </c>
      <c r="P1402" t="s">
        <v>42</v>
      </c>
      <c r="Q1402" s="8" t="str">
        <f t="shared" si="21"/>
        <v>Early Stage</v>
      </c>
    </row>
    <row r="1403" spans="1:17">
      <c r="A1403" t="s">
        <v>2876</v>
      </c>
      <c r="B1403" t="s">
        <v>2877</v>
      </c>
      <c r="C1403" t="s">
        <v>26</v>
      </c>
      <c r="D1403" t="s">
        <v>19</v>
      </c>
      <c r="E1403" t="s">
        <v>20</v>
      </c>
      <c r="F1403">
        <v>2023</v>
      </c>
      <c r="G1403" s="2">
        <v>44823</v>
      </c>
      <c r="H1403" t="s">
        <v>23</v>
      </c>
      <c r="I1403">
        <v>26755782</v>
      </c>
      <c r="J1403">
        <v>368310667</v>
      </c>
      <c r="K1403" t="s">
        <v>114</v>
      </c>
      <c r="L1403">
        <v>2</v>
      </c>
      <c r="M1403">
        <v>1930</v>
      </c>
      <c r="N1403">
        <v>3573459</v>
      </c>
      <c r="O1403">
        <v>26</v>
      </c>
      <c r="P1403" t="s">
        <v>42</v>
      </c>
      <c r="Q1403" s="8" t="str">
        <f t="shared" si="21"/>
        <v>Early Stage</v>
      </c>
    </row>
    <row r="1404" spans="1:17">
      <c r="A1404" t="s">
        <v>2878</v>
      </c>
      <c r="B1404" t="s">
        <v>2879</v>
      </c>
      <c r="C1404" t="s">
        <v>49</v>
      </c>
      <c r="D1404" t="s">
        <v>27</v>
      </c>
      <c r="E1404" t="s">
        <v>202</v>
      </c>
      <c r="F1404">
        <v>2017</v>
      </c>
      <c r="G1404" s="2">
        <v>44719</v>
      </c>
      <c r="H1404" t="s">
        <v>29</v>
      </c>
      <c r="I1404">
        <v>41322373</v>
      </c>
      <c r="J1404">
        <v>728788956</v>
      </c>
      <c r="K1404" t="s">
        <v>36</v>
      </c>
      <c r="L1404">
        <v>4</v>
      </c>
      <c r="M1404">
        <v>3926</v>
      </c>
      <c r="N1404">
        <v>37277465</v>
      </c>
      <c r="O1404">
        <v>18</v>
      </c>
      <c r="P1404" t="s">
        <v>31</v>
      </c>
      <c r="Q1404" s="8" t="str">
        <f t="shared" si="21"/>
        <v>Early Stage</v>
      </c>
    </row>
    <row r="1405" spans="1:17">
      <c r="A1405" t="s">
        <v>2880</v>
      </c>
      <c r="B1405" t="s">
        <v>2881</v>
      </c>
      <c r="C1405" t="s">
        <v>40</v>
      </c>
      <c r="D1405" t="s">
        <v>34</v>
      </c>
      <c r="E1405" t="s">
        <v>35</v>
      </c>
      <c r="F1405">
        <v>2010</v>
      </c>
      <c r="G1405" s="2">
        <v>44508</v>
      </c>
      <c r="H1405" t="s">
        <v>21</v>
      </c>
      <c r="I1405">
        <v>43486158</v>
      </c>
      <c r="J1405">
        <v>881747132</v>
      </c>
      <c r="K1405" t="s">
        <v>149</v>
      </c>
      <c r="L1405">
        <v>9</v>
      </c>
      <c r="M1405">
        <v>3015</v>
      </c>
      <c r="N1405">
        <v>88656277</v>
      </c>
      <c r="O1405">
        <v>26</v>
      </c>
      <c r="P1405" t="s">
        <v>31</v>
      </c>
      <c r="Q1405" s="8" t="str">
        <f t="shared" si="21"/>
        <v>Near Unicorn</v>
      </c>
    </row>
    <row r="1406" spans="1:17">
      <c r="A1406" t="s">
        <v>2882</v>
      </c>
      <c r="B1406" t="s">
        <v>2883</v>
      </c>
      <c r="C1406" t="s">
        <v>53</v>
      </c>
      <c r="D1406" t="s">
        <v>46</v>
      </c>
      <c r="E1406" t="s">
        <v>46</v>
      </c>
      <c r="F1406">
        <v>2016</v>
      </c>
      <c r="G1406" s="2">
        <v>45858</v>
      </c>
      <c r="H1406" t="s">
        <v>50</v>
      </c>
      <c r="I1406">
        <v>24768935</v>
      </c>
      <c r="J1406">
        <v>596640933</v>
      </c>
      <c r="K1406" t="s">
        <v>62</v>
      </c>
      <c r="L1406">
        <v>3</v>
      </c>
      <c r="M1406">
        <v>4909</v>
      </c>
      <c r="N1406">
        <v>34496015</v>
      </c>
      <c r="O1406">
        <v>17</v>
      </c>
      <c r="P1406" t="s">
        <v>31</v>
      </c>
      <c r="Q1406" s="8" t="str">
        <f t="shared" si="21"/>
        <v>Early Stage</v>
      </c>
    </row>
    <row r="1407" spans="1:17">
      <c r="A1407" t="s">
        <v>2884</v>
      </c>
      <c r="B1407" t="s">
        <v>2885</v>
      </c>
      <c r="C1407" t="s">
        <v>45</v>
      </c>
      <c r="D1407" t="s">
        <v>88</v>
      </c>
      <c r="E1407" t="s">
        <v>89</v>
      </c>
      <c r="F1407">
        <v>2012</v>
      </c>
      <c r="G1407" s="2">
        <v>44893</v>
      </c>
      <c r="H1407" t="s">
        <v>93</v>
      </c>
      <c r="I1407">
        <v>27483327</v>
      </c>
      <c r="J1407">
        <v>20096694</v>
      </c>
      <c r="K1407" t="s">
        <v>36</v>
      </c>
      <c r="L1407">
        <v>2</v>
      </c>
      <c r="M1407">
        <v>2269</v>
      </c>
      <c r="N1407">
        <v>44473244</v>
      </c>
      <c r="O1407">
        <v>35</v>
      </c>
      <c r="P1407" t="s">
        <v>23</v>
      </c>
      <c r="Q1407" s="8" t="str">
        <f t="shared" si="21"/>
        <v>Early Stage</v>
      </c>
    </row>
    <row r="1408" spans="1:17">
      <c r="A1408" t="s">
        <v>2886</v>
      </c>
      <c r="B1408" t="s">
        <v>2887</v>
      </c>
      <c r="C1408" t="s">
        <v>60</v>
      </c>
      <c r="D1408" t="s">
        <v>54</v>
      </c>
      <c r="E1408" t="s">
        <v>61</v>
      </c>
      <c r="F1408">
        <v>2019</v>
      </c>
      <c r="G1408" s="2">
        <v>46165</v>
      </c>
      <c r="H1408" t="s">
        <v>21</v>
      </c>
      <c r="I1408">
        <v>6229490</v>
      </c>
      <c r="J1408">
        <v>145658483</v>
      </c>
      <c r="K1408" t="s">
        <v>114</v>
      </c>
      <c r="L1408">
        <v>1</v>
      </c>
      <c r="M1408">
        <v>3148</v>
      </c>
      <c r="N1408">
        <v>98080287</v>
      </c>
      <c r="O1408">
        <v>40</v>
      </c>
      <c r="P1408" t="s">
        <v>42</v>
      </c>
      <c r="Q1408" s="8" t="str">
        <f t="shared" si="21"/>
        <v>Early Stage</v>
      </c>
    </row>
    <row r="1409" spans="1:17">
      <c r="A1409" t="s">
        <v>2888</v>
      </c>
      <c r="B1409" t="s">
        <v>2889</v>
      </c>
      <c r="C1409" t="s">
        <v>67</v>
      </c>
      <c r="D1409" t="s">
        <v>145</v>
      </c>
      <c r="E1409" t="s">
        <v>160</v>
      </c>
      <c r="F1409">
        <v>2023</v>
      </c>
      <c r="G1409" s="2">
        <v>44254</v>
      </c>
      <c r="H1409" t="s">
        <v>50</v>
      </c>
      <c r="I1409">
        <v>6563946</v>
      </c>
      <c r="J1409">
        <v>265500630</v>
      </c>
      <c r="K1409" t="s">
        <v>41</v>
      </c>
      <c r="L1409">
        <v>4</v>
      </c>
      <c r="M1409">
        <v>1848</v>
      </c>
      <c r="N1409">
        <v>14639281</v>
      </c>
      <c r="O1409">
        <v>13</v>
      </c>
      <c r="P1409" t="s">
        <v>42</v>
      </c>
      <c r="Q1409" s="8" t="str">
        <f t="shared" si="21"/>
        <v>Early Stage</v>
      </c>
    </row>
    <row r="1410" spans="1:17">
      <c r="A1410" t="s">
        <v>2890</v>
      </c>
      <c r="B1410" t="s">
        <v>2891</v>
      </c>
      <c r="C1410" t="s">
        <v>92</v>
      </c>
      <c r="D1410" t="s">
        <v>54</v>
      </c>
      <c r="E1410" t="s">
        <v>55</v>
      </c>
      <c r="F1410">
        <v>2022</v>
      </c>
      <c r="G1410" s="2">
        <v>46109</v>
      </c>
      <c r="H1410" t="s">
        <v>29</v>
      </c>
      <c r="I1410">
        <v>22831805</v>
      </c>
      <c r="J1410">
        <v>72197985</v>
      </c>
      <c r="K1410" t="s">
        <v>22</v>
      </c>
      <c r="L1410">
        <v>4</v>
      </c>
      <c r="M1410">
        <v>1664</v>
      </c>
      <c r="N1410">
        <v>75455355</v>
      </c>
      <c r="O1410">
        <v>20</v>
      </c>
      <c r="P1410" t="s">
        <v>37</v>
      </c>
      <c r="Q1410" s="8" t="str">
        <f t="shared" si="21"/>
        <v>Early Stage</v>
      </c>
    </row>
    <row r="1411" spans="1:17">
      <c r="A1411" t="s">
        <v>2892</v>
      </c>
      <c r="B1411" t="s">
        <v>2893</v>
      </c>
      <c r="C1411" t="s">
        <v>40</v>
      </c>
      <c r="D1411" t="s">
        <v>27</v>
      </c>
      <c r="E1411" t="s">
        <v>28</v>
      </c>
      <c r="F1411">
        <v>2024</v>
      </c>
      <c r="G1411" s="2">
        <v>44693</v>
      </c>
      <c r="H1411" t="s">
        <v>29</v>
      </c>
      <c r="I1411">
        <v>38651759</v>
      </c>
      <c r="J1411">
        <v>478184566</v>
      </c>
      <c r="K1411" t="s">
        <v>140</v>
      </c>
      <c r="L1411">
        <v>6</v>
      </c>
      <c r="M1411">
        <v>3339</v>
      </c>
      <c r="N1411">
        <v>17916017</v>
      </c>
      <c r="O1411">
        <v>9</v>
      </c>
      <c r="P1411" t="s">
        <v>42</v>
      </c>
      <c r="Q1411" s="8" t="str">
        <f t="shared" ref="Q1411:Q1474" si="22">IF(J1411&gt;=800000000,"Near Unicorn","Early Stage")</f>
        <v>Early Stage</v>
      </c>
    </row>
    <row r="1412" spans="1:17">
      <c r="A1412" t="s">
        <v>2894</v>
      </c>
      <c r="B1412" t="s">
        <v>2895</v>
      </c>
      <c r="C1412" t="s">
        <v>40</v>
      </c>
      <c r="D1412" t="s">
        <v>133</v>
      </c>
      <c r="E1412" t="s">
        <v>137</v>
      </c>
      <c r="F1412">
        <v>2016</v>
      </c>
      <c r="G1412" s="2">
        <v>45728</v>
      </c>
      <c r="H1412" t="s">
        <v>23</v>
      </c>
      <c r="I1412">
        <v>11996051</v>
      </c>
      <c r="J1412">
        <v>23885290</v>
      </c>
      <c r="K1412" t="s">
        <v>30</v>
      </c>
      <c r="L1412">
        <v>6</v>
      </c>
      <c r="M1412">
        <v>1278</v>
      </c>
      <c r="N1412">
        <v>59527622</v>
      </c>
      <c r="O1412">
        <v>22</v>
      </c>
      <c r="P1412" t="s">
        <v>31</v>
      </c>
      <c r="Q1412" s="8" t="str">
        <f t="shared" si="22"/>
        <v>Early Stage</v>
      </c>
    </row>
    <row r="1413" spans="1:17">
      <c r="A1413" t="s">
        <v>2896</v>
      </c>
      <c r="B1413" t="s">
        <v>2897</v>
      </c>
      <c r="C1413" t="s">
        <v>60</v>
      </c>
      <c r="D1413" t="s">
        <v>72</v>
      </c>
      <c r="E1413" t="s">
        <v>101</v>
      </c>
      <c r="F1413">
        <v>2014</v>
      </c>
      <c r="G1413" s="2">
        <v>44704</v>
      </c>
      <c r="H1413" t="s">
        <v>50</v>
      </c>
      <c r="I1413">
        <v>42934863</v>
      </c>
      <c r="J1413">
        <v>627535293</v>
      </c>
      <c r="K1413" t="s">
        <v>41</v>
      </c>
      <c r="L1413">
        <v>14</v>
      </c>
      <c r="M1413">
        <v>1111</v>
      </c>
      <c r="N1413">
        <v>66182657</v>
      </c>
      <c r="O1413">
        <v>31</v>
      </c>
      <c r="P1413" t="s">
        <v>31</v>
      </c>
      <c r="Q1413" s="8" t="str">
        <f t="shared" si="22"/>
        <v>Early Stage</v>
      </c>
    </row>
    <row r="1414" spans="1:17">
      <c r="A1414" t="s">
        <v>2898</v>
      </c>
      <c r="B1414" t="s">
        <v>2899</v>
      </c>
      <c r="C1414" t="s">
        <v>40</v>
      </c>
      <c r="D1414" t="s">
        <v>34</v>
      </c>
      <c r="E1414" t="s">
        <v>35</v>
      </c>
      <c r="F1414">
        <v>2012</v>
      </c>
      <c r="G1414" s="2">
        <v>45178</v>
      </c>
      <c r="H1414" t="s">
        <v>29</v>
      </c>
      <c r="I1414">
        <v>45689830</v>
      </c>
      <c r="J1414">
        <v>825765089</v>
      </c>
      <c r="K1414" t="s">
        <v>22</v>
      </c>
      <c r="L1414">
        <v>9</v>
      </c>
      <c r="M1414">
        <v>632</v>
      </c>
      <c r="N1414">
        <v>85674370</v>
      </c>
      <c r="O1414">
        <v>17</v>
      </c>
      <c r="P1414" t="s">
        <v>31</v>
      </c>
      <c r="Q1414" s="8" t="str">
        <f t="shared" si="22"/>
        <v>Near Unicorn</v>
      </c>
    </row>
    <row r="1415" spans="1:17">
      <c r="A1415" t="s">
        <v>2900</v>
      </c>
      <c r="B1415" t="s">
        <v>2901</v>
      </c>
      <c r="C1415" t="s">
        <v>67</v>
      </c>
      <c r="D1415" t="s">
        <v>88</v>
      </c>
      <c r="E1415" t="s">
        <v>89</v>
      </c>
      <c r="F1415">
        <v>2021</v>
      </c>
      <c r="G1415" s="2">
        <v>44756</v>
      </c>
      <c r="H1415" t="s">
        <v>77</v>
      </c>
      <c r="I1415">
        <v>43489164</v>
      </c>
      <c r="J1415">
        <v>726456536</v>
      </c>
      <c r="K1415" t="s">
        <v>62</v>
      </c>
      <c r="L1415">
        <v>3</v>
      </c>
      <c r="M1415">
        <v>964</v>
      </c>
      <c r="N1415">
        <v>91783038</v>
      </c>
      <c r="O1415">
        <v>38</v>
      </c>
      <c r="P1415" t="s">
        <v>37</v>
      </c>
      <c r="Q1415" s="8" t="str">
        <f t="shared" si="22"/>
        <v>Early Stage</v>
      </c>
    </row>
    <row r="1416" spans="1:17">
      <c r="A1416" t="s">
        <v>2902</v>
      </c>
      <c r="B1416" t="s">
        <v>2903</v>
      </c>
      <c r="C1416" t="s">
        <v>67</v>
      </c>
      <c r="D1416" t="s">
        <v>46</v>
      </c>
      <c r="E1416" t="s">
        <v>46</v>
      </c>
      <c r="F1416">
        <v>2017</v>
      </c>
      <c r="G1416" s="2">
        <v>44963</v>
      </c>
      <c r="H1416" t="s">
        <v>23</v>
      </c>
      <c r="I1416">
        <v>14642776</v>
      </c>
      <c r="J1416">
        <v>653143957</v>
      </c>
      <c r="K1416" t="s">
        <v>114</v>
      </c>
      <c r="L1416">
        <v>5</v>
      </c>
      <c r="M1416">
        <v>3244</v>
      </c>
      <c r="N1416">
        <v>44254714</v>
      </c>
      <c r="O1416">
        <v>16</v>
      </c>
      <c r="P1416" t="s">
        <v>37</v>
      </c>
      <c r="Q1416" s="8" t="str">
        <f t="shared" si="22"/>
        <v>Early Stage</v>
      </c>
    </row>
    <row r="1417" spans="1:17">
      <c r="A1417" t="s">
        <v>2904</v>
      </c>
      <c r="B1417" t="s">
        <v>2905</v>
      </c>
      <c r="C1417" t="s">
        <v>18</v>
      </c>
      <c r="D1417" t="s">
        <v>72</v>
      </c>
      <c r="E1417" t="s">
        <v>73</v>
      </c>
      <c r="F1417">
        <v>2022</v>
      </c>
      <c r="G1417" s="2">
        <v>45207</v>
      </c>
      <c r="H1417" t="s">
        <v>93</v>
      </c>
      <c r="I1417">
        <v>17863352</v>
      </c>
      <c r="J1417">
        <v>557437614</v>
      </c>
      <c r="K1417" t="s">
        <v>149</v>
      </c>
      <c r="L1417">
        <v>4</v>
      </c>
      <c r="M1417">
        <v>4058</v>
      </c>
      <c r="N1417">
        <v>47623023</v>
      </c>
      <c r="O1417">
        <v>17</v>
      </c>
      <c r="P1417" t="s">
        <v>23</v>
      </c>
      <c r="Q1417" s="8" t="str">
        <f t="shared" si="22"/>
        <v>Early Stage</v>
      </c>
    </row>
    <row r="1418" spans="1:17">
      <c r="A1418" t="s">
        <v>2906</v>
      </c>
      <c r="B1418" t="s">
        <v>2907</v>
      </c>
      <c r="C1418" t="s">
        <v>49</v>
      </c>
      <c r="D1418" t="s">
        <v>68</v>
      </c>
      <c r="E1418" t="s">
        <v>69</v>
      </c>
      <c r="F1418">
        <v>2020</v>
      </c>
      <c r="G1418" s="2">
        <v>44641</v>
      </c>
      <c r="H1418" t="s">
        <v>80</v>
      </c>
      <c r="I1418">
        <v>29380121</v>
      </c>
      <c r="J1418">
        <v>424382097</v>
      </c>
      <c r="K1418" t="s">
        <v>114</v>
      </c>
      <c r="L1418">
        <v>4</v>
      </c>
      <c r="M1418">
        <v>591</v>
      </c>
      <c r="N1418">
        <v>76481955</v>
      </c>
      <c r="O1418">
        <v>25</v>
      </c>
      <c r="P1418" t="s">
        <v>42</v>
      </c>
      <c r="Q1418" s="8" t="str">
        <f t="shared" si="22"/>
        <v>Early Stage</v>
      </c>
    </row>
    <row r="1419" spans="1:17">
      <c r="A1419" t="s">
        <v>2908</v>
      </c>
      <c r="B1419" t="s">
        <v>2909</v>
      </c>
      <c r="C1419" t="s">
        <v>67</v>
      </c>
      <c r="D1419" t="s">
        <v>19</v>
      </c>
      <c r="E1419" t="s">
        <v>20</v>
      </c>
      <c r="F1419">
        <v>2013</v>
      </c>
      <c r="G1419" s="2">
        <v>46170</v>
      </c>
      <c r="H1419" t="s">
        <v>77</v>
      </c>
      <c r="I1419">
        <v>34335190</v>
      </c>
      <c r="J1419">
        <v>650271315</v>
      </c>
      <c r="K1419" t="s">
        <v>41</v>
      </c>
      <c r="L1419">
        <v>12</v>
      </c>
      <c r="M1419">
        <v>4016</v>
      </c>
      <c r="N1419">
        <v>84603408</v>
      </c>
      <c r="O1419">
        <v>20</v>
      </c>
      <c r="P1419" t="s">
        <v>23</v>
      </c>
      <c r="Q1419" s="8" t="str">
        <f t="shared" si="22"/>
        <v>Early Stage</v>
      </c>
    </row>
    <row r="1420" spans="1:17">
      <c r="A1420" t="s">
        <v>2910</v>
      </c>
      <c r="B1420" t="s">
        <v>2911</v>
      </c>
      <c r="C1420" t="s">
        <v>40</v>
      </c>
      <c r="D1420" t="s">
        <v>72</v>
      </c>
      <c r="E1420" t="s">
        <v>101</v>
      </c>
      <c r="F1420">
        <v>2020</v>
      </c>
      <c r="G1420" s="2">
        <v>44983</v>
      </c>
      <c r="H1420" t="s">
        <v>29</v>
      </c>
      <c r="I1420">
        <v>47317415</v>
      </c>
      <c r="J1420">
        <v>972013523</v>
      </c>
      <c r="K1420" t="s">
        <v>62</v>
      </c>
      <c r="L1420">
        <v>9</v>
      </c>
      <c r="M1420">
        <v>4441</v>
      </c>
      <c r="N1420">
        <v>9139020</v>
      </c>
      <c r="O1420">
        <v>4</v>
      </c>
      <c r="P1420" t="s">
        <v>31</v>
      </c>
      <c r="Q1420" s="8" t="str">
        <f t="shared" si="22"/>
        <v>Near Unicorn</v>
      </c>
    </row>
    <row r="1421" spans="1:17">
      <c r="A1421" t="s">
        <v>2912</v>
      </c>
      <c r="B1421" t="s">
        <v>2913</v>
      </c>
      <c r="C1421" t="s">
        <v>45</v>
      </c>
      <c r="D1421" t="s">
        <v>68</v>
      </c>
      <c r="E1421" t="s">
        <v>76</v>
      </c>
      <c r="F1421">
        <v>2023</v>
      </c>
      <c r="G1421" s="2">
        <v>45911</v>
      </c>
      <c r="H1421" t="s">
        <v>77</v>
      </c>
      <c r="I1421">
        <v>16526252</v>
      </c>
      <c r="J1421">
        <v>117111305</v>
      </c>
      <c r="K1421" t="s">
        <v>41</v>
      </c>
      <c r="L1421">
        <v>7</v>
      </c>
      <c r="M1421">
        <v>2755</v>
      </c>
      <c r="N1421">
        <v>79016799</v>
      </c>
      <c r="O1421">
        <v>3</v>
      </c>
      <c r="P1421" t="s">
        <v>23</v>
      </c>
      <c r="Q1421" s="8" t="str">
        <f t="shared" si="22"/>
        <v>Early Stage</v>
      </c>
    </row>
    <row r="1422" spans="1:17">
      <c r="A1422" t="s">
        <v>2914</v>
      </c>
      <c r="B1422" t="s">
        <v>2915</v>
      </c>
      <c r="C1422" t="s">
        <v>40</v>
      </c>
      <c r="D1422" t="s">
        <v>145</v>
      </c>
      <c r="E1422" t="s">
        <v>160</v>
      </c>
      <c r="F1422">
        <v>2018</v>
      </c>
      <c r="G1422" s="2">
        <v>44728</v>
      </c>
      <c r="H1422" t="s">
        <v>23</v>
      </c>
      <c r="I1422">
        <v>33745892</v>
      </c>
      <c r="J1422">
        <v>537308859</v>
      </c>
      <c r="K1422" t="s">
        <v>149</v>
      </c>
      <c r="L1422">
        <v>6</v>
      </c>
      <c r="M1422">
        <v>3012</v>
      </c>
      <c r="N1422">
        <v>47728433</v>
      </c>
      <c r="O1422">
        <v>35</v>
      </c>
      <c r="P1422" t="s">
        <v>37</v>
      </c>
      <c r="Q1422" s="8" t="str">
        <f t="shared" si="22"/>
        <v>Early Stage</v>
      </c>
    </row>
    <row r="1423" spans="1:17">
      <c r="A1423" t="s">
        <v>2916</v>
      </c>
      <c r="B1423" t="s">
        <v>2917</v>
      </c>
      <c r="C1423" t="s">
        <v>40</v>
      </c>
      <c r="D1423" t="s">
        <v>133</v>
      </c>
      <c r="E1423" t="s">
        <v>134</v>
      </c>
      <c r="F1423">
        <v>2020</v>
      </c>
      <c r="G1423" s="2">
        <v>45733</v>
      </c>
      <c r="H1423" t="s">
        <v>93</v>
      </c>
      <c r="I1423">
        <v>27203338</v>
      </c>
      <c r="J1423">
        <v>553112859</v>
      </c>
      <c r="K1423" t="s">
        <v>41</v>
      </c>
      <c r="L1423">
        <v>5</v>
      </c>
      <c r="M1423">
        <v>3809</v>
      </c>
      <c r="N1423">
        <v>44814220</v>
      </c>
      <c r="O1423">
        <v>6</v>
      </c>
      <c r="P1423" t="s">
        <v>31</v>
      </c>
      <c r="Q1423" s="8" t="str">
        <f t="shared" si="22"/>
        <v>Early Stage</v>
      </c>
    </row>
    <row r="1424" spans="1:17">
      <c r="A1424" t="s">
        <v>2918</v>
      </c>
      <c r="B1424" t="s">
        <v>2919</v>
      </c>
      <c r="C1424" t="s">
        <v>60</v>
      </c>
      <c r="D1424" t="s">
        <v>54</v>
      </c>
      <c r="E1424" t="s">
        <v>61</v>
      </c>
      <c r="F1424">
        <v>2021</v>
      </c>
      <c r="G1424" s="2">
        <v>45639</v>
      </c>
      <c r="H1424" t="s">
        <v>21</v>
      </c>
      <c r="I1424">
        <v>48217925</v>
      </c>
      <c r="J1424">
        <v>353148950</v>
      </c>
      <c r="K1424" t="s">
        <v>140</v>
      </c>
      <c r="L1424">
        <v>3</v>
      </c>
      <c r="M1424">
        <v>2165</v>
      </c>
      <c r="N1424">
        <v>24550464</v>
      </c>
      <c r="O1424">
        <v>29</v>
      </c>
      <c r="P1424" t="s">
        <v>31</v>
      </c>
      <c r="Q1424" s="8" t="str">
        <f t="shared" si="22"/>
        <v>Early Stage</v>
      </c>
    </row>
    <row r="1425" spans="1:17">
      <c r="A1425" t="s">
        <v>2920</v>
      </c>
      <c r="B1425" t="s">
        <v>2921</v>
      </c>
      <c r="C1425" t="s">
        <v>96</v>
      </c>
      <c r="D1425" t="s">
        <v>88</v>
      </c>
      <c r="E1425" t="s">
        <v>163</v>
      </c>
      <c r="F1425">
        <v>2019</v>
      </c>
      <c r="G1425" s="2">
        <v>45682</v>
      </c>
      <c r="H1425" t="s">
        <v>23</v>
      </c>
      <c r="I1425">
        <v>48381951</v>
      </c>
      <c r="J1425">
        <v>568733713</v>
      </c>
      <c r="K1425" t="s">
        <v>30</v>
      </c>
      <c r="L1425">
        <v>11</v>
      </c>
      <c r="M1425">
        <v>1226</v>
      </c>
      <c r="N1425">
        <v>46257258</v>
      </c>
      <c r="O1425">
        <v>7</v>
      </c>
      <c r="P1425" t="s">
        <v>23</v>
      </c>
      <c r="Q1425" s="8" t="str">
        <f t="shared" si="22"/>
        <v>Early Stage</v>
      </c>
    </row>
    <row r="1426" spans="1:17">
      <c r="A1426" t="s">
        <v>2922</v>
      </c>
      <c r="B1426" t="s">
        <v>2923</v>
      </c>
      <c r="C1426" t="s">
        <v>92</v>
      </c>
      <c r="D1426" t="s">
        <v>72</v>
      </c>
      <c r="E1426" t="s">
        <v>73</v>
      </c>
      <c r="F1426">
        <v>2012</v>
      </c>
      <c r="G1426" s="2">
        <v>45089</v>
      </c>
      <c r="H1426" t="s">
        <v>93</v>
      </c>
      <c r="I1426">
        <v>37868736</v>
      </c>
      <c r="J1426">
        <v>638003615</v>
      </c>
      <c r="K1426" t="s">
        <v>36</v>
      </c>
      <c r="L1426">
        <v>9</v>
      </c>
      <c r="M1426">
        <v>303</v>
      </c>
      <c r="N1426">
        <v>87985896</v>
      </c>
      <c r="O1426">
        <v>34</v>
      </c>
      <c r="P1426" t="s">
        <v>42</v>
      </c>
      <c r="Q1426" s="8" t="str">
        <f t="shared" si="22"/>
        <v>Early Stage</v>
      </c>
    </row>
    <row r="1427" spans="1:17">
      <c r="A1427" t="s">
        <v>2924</v>
      </c>
      <c r="B1427" t="s">
        <v>2925</v>
      </c>
      <c r="C1427" t="s">
        <v>49</v>
      </c>
      <c r="D1427" t="s">
        <v>133</v>
      </c>
      <c r="E1427" t="s">
        <v>134</v>
      </c>
      <c r="F1427">
        <v>2010</v>
      </c>
      <c r="G1427" s="2">
        <v>45765</v>
      </c>
      <c r="H1427" t="s">
        <v>21</v>
      </c>
      <c r="I1427">
        <v>30660665</v>
      </c>
      <c r="J1427">
        <v>52886522</v>
      </c>
      <c r="K1427" t="s">
        <v>149</v>
      </c>
      <c r="L1427">
        <v>2</v>
      </c>
      <c r="M1427">
        <v>3342</v>
      </c>
      <c r="N1427">
        <v>88117509</v>
      </c>
      <c r="O1427">
        <v>31</v>
      </c>
      <c r="P1427" t="s">
        <v>31</v>
      </c>
      <c r="Q1427" s="8" t="str">
        <f t="shared" si="22"/>
        <v>Early Stage</v>
      </c>
    </row>
    <row r="1428" spans="1:17">
      <c r="A1428" t="s">
        <v>2926</v>
      </c>
      <c r="B1428" t="s">
        <v>2927</v>
      </c>
      <c r="C1428" t="s">
        <v>49</v>
      </c>
      <c r="D1428" t="s">
        <v>34</v>
      </c>
      <c r="E1428" t="s">
        <v>35</v>
      </c>
      <c r="F1428">
        <v>2016</v>
      </c>
      <c r="G1428" s="2">
        <v>44867</v>
      </c>
      <c r="H1428" t="s">
        <v>23</v>
      </c>
      <c r="I1428">
        <v>30918149</v>
      </c>
      <c r="J1428">
        <v>311485861</v>
      </c>
      <c r="K1428" t="s">
        <v>36</v>
      </c>
      <c r="L1428">
        <v>7</v>
      </c>
      <c r="M1428">
        <v>3790</v>
      </c>
      <c r="N1428">
        <v>36219908</v>
      </c>
      <c r="O1428">
        <v>12</v>
      </c>
      <c r="P1428" t="s">
        <v>37</v>
      </c>
      <c r="Q1428" s="8" t="str">
        <f t="shared" si="22"/>
        <v>Early Stage</v>
      </c>
    </row>
    <row r="1429" spans="1:17">
      <c r="A1429" t="s">
        <v>2928</v>
      </c>
      <c r="B1429" t="s">
        <v>2929</v>
      </c>
      <c r="C1429" t="s">
        <v>67</v>
      </c>
      <c r="D1429" t="s">
        <v>54</v>
      </c>
      <c r="E1429" t="s">
        <v>55</v>
      </c>
      <c r="F1429">
        <v>2013</v>
      </c>
      <c r="G1429" s="2">
        <v>46149</v>
      </c>
      <c r="H1429" t="s">
        <v>23</v>
      </c>
      <c r="I1429">
        <v>17065543</v>
      </c>
      <c r="J1429">
        <v>268113905</v>
      </c>
      <c r="K1429" t="s">
        <v>36</v>
      </c>
      <c r="L1429">
        <v>10</v>
      </c>
      <c r="M1429">
        <v>3955</v>
      </c>
      <c r="N1429">
        <v>7325784</v>
      </c>
      <c r="O1429">
        <v>3</v>
      </c>
      <c r="P1429" t="s">
        <v>42</v>
      </c>
      <c r="Q1429" s="8" t="str">
        <f t="shared" si="22"/>
        <v>Early Stage</v>
      </c>
    </row>
    <row r="1430" spans="1:17">
      <c r="A1430" t="s">
        <v>2930</v>
      </c>
      <c r="B1430" t="s">
        <v>2931</v>
      </c>
      <c r="C1430" t="s">
        <v>49</v>
      </c>
      <c r="D1430" t="s">
        <v>19</v>
      </c>
      <c r="E1430" t="s">
        <v>20</v>
      </c>
      <c r="F1430">
        <v>2012</v>
      </c>
      <c r="G1430" s="2">
        <v>44447</v>
      </c>
      <c r="H1430" t="s">
        <v>21</v>
      </c>
      <c r="I1430">
        <v>27056738</v>
      </c>
      <c r="J1430">
        <v>283608782</v>
      </c>
      <c r="K1430" t="s">
        <v>140</v>
      </c>
      <c r="L1430">
        <v>11</v>
      </c>
      <c r="M1430">
        <v>3204</v>
      </c>
      <c r="N1430">
        <v>89009570</v>
      </c>
      <c r="O1430">
        <v>24</v>
      </c>
      <c r="P1430" t="s">
        <v>23</v>
      </c>
      <c r="Q1430" s="8" t="str">
        <f t="shared" si="22"/>
        <v>Early Stage</v>
      </c>
    </row>
    <row r="1431" spans="1:17">
      <c r="A1431" t="s">
        <v>2932</v>
      </c>
      <c r="B1431" t="s">
        <v>2933</v>
      </c>
      <c r="C1431" t="s">
        <v>96</v>
      </c>
      <c r="D1431" t="s">
        <v>34</v>
      </c>
      <c r="E1431" t="s">
        <v>35</v>
      </c>
      <c r="F1431">
        <v>2017</v>
      </c>
      <c r="G1431" s="2">
        <v>46028</v>
      </c>
      <c r="H1431" t="s">
        <v>80</v>
      </c>
      <c r="I1431">
        <v>29143746</v>
      </c>
      <c r="J1431">
        <v>850607936</v>
      </c>
      <c r="K1431" t="s">
        <v>149</v>
      </c>
      <c r="L1431">
        <v>14</v>
      </c>
      <c r="M1431">
        <v>2744</v>
      </c>
      <c r="N1431">
        <v>21770293</v>
      </c>
      <c r="O1431">
        <v>18</v>
      </c>
      <c r="P1431" t="s">
        <v>37</v>
      </c>
      <c r="Q1431" s="8" t="str">
        <f t="shared" si="22"/>
        <v>Near Unicorn</v>
      </c>
    </row>
    <row r="1432" spans="1:17">
      <c r="A1432" t="s">
        <v>2934</v>
      </c>
      <c r="B1432" t="s">
        <v>2935</v>
      </c>
      <c r="C1432" t="s">
        <v>18</v>
      </c>
      <c r="D1432" t="s">
        <v>54</v>
      </c>
      <c r="E1432" t="s">
        <v>61</v>
      </c>
      <c r="F1432">
        <v>2024</v>
      </c>
      <c r="G1432" s="2">
        <v>45766</v>
      </c>
      <c r="H1432" t="s">
        <v>50</v>
      </c>
      <c r="I1432">
        <v>11656196</v>
      </c>
      <c r="J1432">
        <v>462067823</v>
      </c>
      <c r="K1432" t="s">
        <v>36</v>
      </c>
      <c r="L1432">
        <v>4</v>
      </c>
      <c r="M1432">
        <v>1507</v>
      </c>
      <c r="N1432">
        <v>35655522</v>
      </c>
      <c r="O1432">
        <v>21</v>
      </c>
      <c r="P1432" t="s">
        <v>42</v>
      </c>
      <c r="Q1432" s="8" t="str">
        <f t="shared" si="22"/>
        <v>Early Stage</v>
      </c>
    </row>
    <row r="1433" spans="1:17">
      <c r="A1433" t="s">
        <v>2936</v>
      </c>
      <c r="B1433" t="s">
        <v>2937</v>
      </c>
      <c r="C1433" t="s">
        <v>60</v>
      </c>
      <c r="D1433" t="s">
        <v>72</v>
      </c>
      <c r="E1433" t="s">
        <v>73</v>
      </c>
      <c r="F1433">
        <v>2015</v>
      </c>
      <c r="G1433" s="2">
        <v>45824</v>
      </c>
      <c r="H1433" t="s">
        <v>29</v>
      </c>
      <c r="I1433">
        <v>10167721</v>
      </c>
      <c r="J1433">
        <v>108847364</v>
      </c>
      <c r="K1433" t="s">
        <v>41</v>
      </c>
      <c r="L1433">
        <v>12</v>
      </c>
      <c r="M1433">
        <v>3024</v>
      </c>
      <c r="N1433">
        <v>47221995</v>
      </c>
      <c r="O1433">
        <v>14</v>
      </c>
      <c r="P1433" t="s">
        <v>31</v>
      </c>
      <c r="Q1433" s="8" t="str">
        <f t="shared" si="22"/>
        <v>Early Stage</v>
      </c>
    </row>
    <row r="1434" spans="1:17">
      <c r="A1434" t="s">
        <v>2938</v>
      </c>
      <c r="B1434" t="s">
        <v>2939</v>
      </c>
      <c r="C1434" t="s">
        <v>18</v>
      </c>
      <c r="D1434" t="s">
        <v>133</v>
      </c>
      <c r="E1434" t="s">
        <v>134</v>
      </c>
      <c r="F1434">
        <v>2011</v>
      </c>
      <c r="G1434" s="2">
        <v>45612</v>
      </c>
      <c r="H1434" t="s">
        <v>93</v>
      </c>
      <c r="I1434">
        <v>33958161</v>
      </c>
      <c r="J1434">
        <v>491585656</v>
      </c>
      <c r="K1434" t="s">
        <v>62</v>
      </c>
      <c r="L1434">
        <v>3</v>
      </c>
      <c r="M1434">
        <v>4659</v>
      </c>
      <c r="N1434">
        <v>62841061</v>
      </c>
      <c r="O1434">
        <v>26</v>
      </c>
      <c r="P1434" t="s">
        <v>31</v>
      </c>
      <c r="Q1434" s="8" t="str">
        <f t="shared" si="22"/>
        <v>Early Stage</v>
      </c>
    </row>
    <row r="1435" spans="1:17">
      <c r="A1435" t="s">
        <v>2940</v>
      </c>
      <c r="B1435" t="s">
        <v>2941</v>
      </c>
      <c r="C1435" t="s">
        <v>40</v>
      </c>
      <c r="D1435" t="s">
        <v>145</v>
      </c>
      <c r="E1435" t="s">
        <v>146</v>
      </c>
      <c r="F1435">
        <v>2010</v>
      </c>
      <c r="G1435" s="2">
        <v>44838</v>
      </c>
      <c r="H1435" t="s">
        <v>23</v>
      </c>
      <c r="I1435">
        <v>47137075</v>
      </c>
      <c r="J1435">
        <v>426765921</v>
      </c>
      <c r="K1435" t="s">
        <v>62</v>
      </c>
      <c r="L1435">
        <v>6</v>
      </c>
      <c r="M1435">
        <v>76</v>
      </c>
      <c r="N1435">
        <v>21110073</v>
      </c>
      <c r="O1435">
        <v>3</v>
      </c>
      <c r="P1435" t="s">
        <v>37</v>
      </c>
      <c r="Q1435" s="8" t="str">
        <f t="shared" si="22"/>
        <v>Early Stage</v>
      </c>
    </row>
    <row r="1436" spans="1:17">
      <c r="A1436" t="s">
        <v>2942</v>
      </c>
      <c r="B1436" t="s">
        <v>2943</v>
      </c>
      <c r="C1436" t="s">
        <v>53</v>
      </c>
      <c r="D1436" t="s">
        <v>68</v>
      </c>
      <c r="E1436" t="s">
        <v>69</v>
      </c>
      <c r="F1436">
        <v>2012</v>
      </c>
      <c r="G1436" s="2">
        <v>45761</v>
      </c>
      <c r="H1436" t="s">
        <v>80</v>
      </c>
      <c r="I1436">
        <v>5903083</v>
      </c>
      <c r="J1436">
        <v>24873769</v>
      </c>
      <c r="K1436" t="s">
        <v>36</v>
      </c>
      <c r="L1436">
        <v>11</v>
      </c>
      <c r="M1436">
        <v>1703</v>
      </c>
      <c r="N1436">
        <v>75723312</v>
      </c>
      <c r="O1436">
        <v>38</v>
      </c>
      <c r="P1436" t="s">
        <v>23</v>
      </c>
      <c r="Q1436" s="8" t="str">
        <f t="shared" si="22"/>
        <v>Early Stage</v>
      </c>
    </row>
    <row r="1437" spans="1:17">
      <c r="A1437" t="s">
        <v>2944</v>
      </c>
      <c r="B1437" t="s">
        <v>2945</v>
      </c>
      <c r="C1437" t="s">
        <v>40</v>
      </c>
      <c r="D1437" t="s">
        <v>34</v>
      </c>
      <c r="E1437" t="s">
        <v>35</v>
      </c>
      <c r="F1437">
        <v>2016</v>
      </c>
      <c r="G1437" s="2">
        <v>45412</v>
      </c>
      <c r="H1437" t="s">
        <v>77</v>
      </c>
      <c r="I1437">
        <v>36655121</v>
      </c>
      <c r="J1437">
        <v>712900516</v>
      </c>
      <c r="K1437" t="s">
        <v>62</v>
      </c>
      <c r="L1437">
        <v>1</v>
      </c>
      <c r="M1437">
        <v>3257</v>
      </c>
      <c r="N1437">
        <v>16696682</v>
      </c>
      <c r="O1437">
        <v>32</v>
      </c>
      <c r="P1437" t="s">
        <v>42</v>
      </c>
      <c r="Q1437" s="8" t="str">
        <f t="shared" si="22"/>
        <v>Early Stage</v>
      </c>
    </row>
    <row r="1438" spans="1:17">
      <c r="A1438" t="s">
        <v>2946</v>
      </c>
      <c r="B1438" t="s">
        <v>2947</v>
      </c>
      <c r="C1438" t="s">
        <v>53</v>
      </c>
      <c r="D1438" t="s">
        <v>27</v>
      </c>
      <c r="E1438" t="s">
        <v>83</v>
      </c>
      <c r="F1438">
        <v>2011</v>
      </c>
      <c r="G1438" s="2">
        <v>44789</v>
      </c>
      <c r="H1438" t="s">
        <v>21</v>
      </c>
      <c r="I1438">
        <v>45598429</v>
      </c>
      <c r="J1438">
        <v>830326356</v>
      </c>
      <c r="K1438" t="s">
        <v>62</v>
      </c>
      <c r="L1438">
        <v>11</v>
      </c>
      <c r="M1438">
        <v>2068</v>
      </c>
      <c r="N1438">
        <v>68434231</v>
      </c>
      <c r="O1438">
        <v>1</v>
      </c>
      <c r="P1438" t="s">
        <v>37</v>
      </c>
      <c r="Q1438" s="8" t="str">
        <f t="shared" si="22"/>
        <v>Near Unicorn</v>
      </c>
    </row>
    <row r="1439" spans="1:17">
      <c r="A1439" t="s">
        <v>2948</v>
      </c>
      <c r="B1439" t="s">
        <v>2949</v>
      </c>
      <c r="C1439" t="s">
        <v>53</v>
      </c>
      <c r="D1439" t="s">
        <v>145</v>
      </c>
      <c r="E1439" t="s">
        <v>146</v>
      </c>
      <c r="F1439">
        <v>2012</v>
      </c>
      <c r="G1439" s="2">
        <v>44342</v>
      </c>
      <c r="H1439" t="s">
        <v>50</v>
      </c>
      <c r="I1439">
        <v>21202308</v>
      </c>
      <c r="J1439">
        <v>879676441</v>
      </c>
      <c r="K1439" t="s">
        <v>149</v>
      </c>
      <c r="L1439">
        <v>13</v>
      </c>
      <c r="M1439">
        <v>1127</v>
      </c>
      <c r="N1439">
        <v>51161440</v>
      </c>
      <c r="O1439">
        <v>3</v>
      </c>
      <c r="P1439" t="s">
        <v>23</v>
      </c>
      <c r="Q1439" s="8" t="str">
        <f t="shared" si="22"/>
        <v>Near Unicorn</v>
      </c>
    </row>
    <row r="1440" spans="1:17">
      <c r="A1440" t="s">
        <v>2950</v>
      </c>
      <c r="B1440" t="s">
        <v>2951</v>
      </c>
      <c r="C1440" t="s">
        <v>49</v>
      </c>
      <c r="D1440" t="s">
        <v>27</v>
      </c>
      <c r="E1440" t="s">
        <v>28</v>
      </c>
      <c r="F1440">
        <v>2013</v>
      </c>
      <c r="G1440" s="2">
        <v>46196</v>
      </c>
      <c r="H1440" t="s">
        <v>77</v>
      </c>
      <c r="I1440">
        <v>17059493</v>
      </c>
      <c r="J1440">
        <v>222714605</v>
      </c>
      <c r="K1440" t="s">
        <v>114</v>
      </c>
      <c r="L1440">
        <v>4</v>
      </c>
      <c r="M1440">
        <v>82</v>
      </c>
      <c r="N1440">
        <v>15558951</v>
      </c>
      <c r="O1440">
        <v>17</v>
      </c>
      <c r="P1440" t="s">
        <v>42</v>
      </c>
      <c r="Q1440" s="8" t="str">
        <f t="shared" si="22"/>
        <v>Early Stage</v>
      </c>
    </row>
    <row r="1441" spans="1:17">
      <c r="A1441" t="s">
        <v>2952</v>
      </c>
      <c r="B1441" t="s">
        <v>2953</v>
      </c>
      <c r="C1441" t="s">
        <v>53</v>
      </c>
      <c r="D1441" t="s">
        <v>46</v>
      </c>
      <c r="E1441" t="s">
        <v>46</v>
      </c>
      <c r="F1441">
        <v>2015</v>
      </c>
      <c r="G1441" s="2">
        <v>45946</v>
      </c>
      <c r="H1441" t="s">
        <v>50</v>
      </c>
      <c r="I1441">
        <v>4133598</v>
      </c>
      <c r="J1441">
        <v>178759261</v>
      </c>
      <c r="K1441" t="s">
        <v>30</v>
      </c>
      <c r="L1441">
        <v>8</v>
      </c>
      <c r="M1441">
        <v>3534</v>
      </c>
      <c r="N1441">
        <v>54284371</v>
      </c>
      <c r="O1441">
        <v>35</v>
      </c>
      <c r="P1441" t="s">
        <v>37</v>
      </c>
      <c r="Q1441" s="8" t="str">
        <f t="shared" si="22"/>
        <v>Early Stage</v>
      </c>
    </row>
    <row r="1442" spans="1:17">
      <c r="A1442" t="s">
        <v>2954</v>
      </c>
      <c r="B1442" t="s">
        <v>2955</v>
      </c>
      <c r="C1442" t="s">
        <v>53</v>
      </c>
      <c r="D1442" t="s">
        <v>27</v>
      </c>
      <c r="E1442" t="s">
        <v>28</v>
      </c>
      <c r="F1442">
        <v>2020</v>
      </c>
      <c r="G1442" s="2">
        <v>46071</v>
      </c>
      <c r="H1442" t="s">
        <v>29</v>
      </c>
      <c r="I1442">
        <v>13619972</v>
      </c>
      <c r="J1442">
        <v>286343078</v>
      </c>
      <c r="K1442" t="s">
        <v>62</v>
      </c>
      <c r="L1442">
        <v>7</v>
      </c>
      <c r="M1442">
        <v>2678</v>
      </c>
      <c r="N1442">
        <v>30655302</v>
      </c>
      <c r="O1442">
        <v>32</v>
      </c>
      <c r="P1442" t="s">
        <v>37</v>
      </c>
      <c r="Q1442" s="8" t="str">
        <f t="shared" si="22"/>
        <v>Early Stage</v>
      </c>
    </row>
    <row r="1443" spans="1:17">
      <c r="A1443" t="s">
        <v>2956</v>
      </c>
      <c r="B1443" t="s">
        <v>2957</v>
      </c>
      <c r="C1443" t="s">
        <v>53</v>
      </c>
      <c r="D1443" t="s">
        <v>88</v>
      </c>
      <c r="E1443" t="s">
        <v>89</v>
      </c>
      <c r="F1443">
        <v>2018</v>
      </c>
      <c r="G1443" s="2">
        <v>44891</v>
      </c>
      <c r="H1443" t="s">
        <v>93</v>
      </c>
      <c r="I1443">
        <v>27450268</v>
      </c>
      <c r="J1443">
        <v>494067886</v>
      </c>
      <c r="K1443" t="s">
        <v>22</v>
      </c>
      <c r="L1443">
        <v>3</v>
      </c>
      <c r="M1443">
        <v>4515</v>
      </c>
      <c r="N1443">
        <v>44573850</v>
      </c>
      <c r="O1443">
        <v>36</v>
      </c>
      <c r="P1443" t="s">
        <v>31</v>
      </c>
      <c r="Q1443" s="8" t="str">
        <f t="shared" si="22"/>
        <v>Early Stage</v>
      </c>
    </row>
    <row r="1444" spans="1:17">
      <c r="A1444" t="s">
        <v>2958</v>
      </c>
      <c r="B1444" t="s">
        <v>2959</v>
      </c>
      <c r="C1444" t="s">
        <v>18</v>
      </c>
      <c r="D1444" t="s">
        <v>27</v>
      </c>
      <c r="E1444" t="s">
        <v>83</v>
      </c>
      <c r="F1444">
        <v>2022</v>
      </c>
      <c r="G1444" s="2">
        <v>46113</v>
      </c>
      <c r="H1444" t="s">
        <v>50</v>
      </c>
      <c r="I1444">
        <v>18454335</v>
      </c>
      <c r="J1444">
        <v>902272943</v>
      </c>
      <c r="K1444" t="s">
        <v>30</v>
      </c>
      <c r="L1444">
        <v>7</v>
      </c>
      <c r="M1444">
        <v>3319</v>
      </c>
      <c r="N1444">
        <v>45714950</v>
      </c>
      <c r="O1444">
        <v>27</v>
      </c>
      <c r="P1444" t="s">
        <v>23</v>
      </c>
      <c r="Q1444" s="8" t="str">
        <f t="shared" si="22"/>
        <v>Near Unicorn</v>
      </c>
    </row>
    <row r="1445" spans="1:17">
      <c r="A1445" t="s">
        <v>2960</v>
      </c>
      <c r="B1445" t="s">
        <v>2961</v>
      </c>
      <c r="C1445" t="s">
        <v>26</v>
      </c>
      <c r="D1445" t="s">
        <v>34</v>
      </c>
      <c r="E1445" t="s">
        <v>35</v>
      </c>
      <c r="F1445">
        <v>2024</v>
      </c>
      <c r="G1445" s="2">
        <v>44816</v>
      </c>
      <c r="H1445" t="s">
        <v>23</v>
      </c>
      <c r="I1445">
        <v>32762787</v>
      </c>
      <c r="J1445">
        <v>325021168</v>
      </c>
      <c r="K1445" t="s">
        <v>114</v>
      </c>
      <c r="L1445">
        <v>8</v>
      </c>
      <c r="M1445">
        <v>805</v>
      </c>
      <c r="N1445">
        <v>51470801</v>
      </c>
      <c r="O1445">
        <v>34</v>
      </c>
      <c r="P1445" t="s">
        <v>42</v>
      </c>
      <c r="Q1445" s="8" t="str">
        <f t="shared" si="22"/>
        <v>Early Stage</v>
      </c>
    </row>
    <row r="1446" spans="1:17">
      <c r="A1446" t="s">
        <v>2962</v>
      </c>
      <c r="B1446" t="s">
        <v>2963</v>
      </c>
      <c r="C1446" t="s">
        <v>96</v>
      </c>
      <c r="D1446" t="s">
        <v>145</v>
      </c>
      <c r="E1446" t="s">
        <v>146</v>
      </c>
      <c r="F1446">
        <v>2016</v>
      </c>
      <c r="G1446" s="2">
        <v>45277</v>
      </c>
      <c r="H1446" t="s">
        <v>80</v>
      </c>
      <c r="I1446">
        <v>35475476</v>
      </c>
      <c r="J1446">
        <v>822094939</v>
      </c>
      <c r="K1446" t="s">
        <v>62</v>
      </c>
      <c r="L1446">
        <v>14</v>
      </c>
      <c r="M1446">
        <v>4698</v>
      </c>
      <c r="N1446">
        <v>53769935</v>
      </c>
      <c r="O1446">
        <v>22</v>
      </c>
      <c r="P1446" t="s">
        <v>42</v>
      </c>
      <c r="Q1446" s="8" t="str">
        <f t="shared" si="22"/>
        <v>Near Unicorn</v>
      </c>
    </row>
    <row r="1447" spans="1:17">
      <c r="A1447" t="s">
        <v>2964</v>
      </c>
      <c r="B1447" t="s">
        <v>2965</v>
      </c>
      <c r="C1447" t="s">
        <v>49</v>
      </c>
      <c r="D1447" t="s">
        <v>54</v>
      </c>
      <c r="E1447" t="s">
        <v>61</v>
      </c>
      <c r="F1447">
        <v>2010</v>
      </c>
      <c r="G1447" s="2">
        <v>46139</v>
      </c>
      <c r="H1447" t="s">
        <v>23</v>
      </c>
      <c r="I1447">
        <v>31043639</v>
      </c>
      <c r="J1447">
        <v>421506305</v>
      </c>
      <c r="K1447" t="s">
        <v>114</v>
      </c>
      <c r="L1447">
        <v>13</v>
      </c>
      <c r="M1447">
        <v>449</v>
      </c>
      <c r="N1447">
        <v>84493974</v>
      </c>
      <c r="O1447">
        <v>16</v>
      </c>
      <c r="P1447" t="s">
        <v>23</v>
      </c>
      <c r="Q1447" s="8" t="str">
        <f t="shared" si="22"/>
        <v>Early Stage</v>
      </c>
    </row>
    <row r="1448" spans="1:17">
      <c r="A1448" t="s">
        <v>2966</v>
      </c>
      <c r="B1448" t="s">
        <v>2967</v>
      </c>
      <c r="C1448" t="s">
        <v>18</v>
      </c>
      <c r="D1448" t="s">
        <v>68</v>
      </c>
      <c r="E1448" t="s">
        <v>69</v>
      </c>
      <c r="F1448">
        <v>2014</v>
      </c>
      <c r="G1448" s="2">
        <v>45857</v>
      </c>
      <c r="H1448" t="s">
        <v>23</v>
      </c>
      <c r="I1448">
        <v>14380554</v>
      </c>
      <c r="J1448">
        <v>812221692</v>
      </c>
      <c r="K1448" t="s">
        <v>41</v>
      </c>
      <c r="L1448">
        <v>1</v>
      </c>
      <c r="M1448">
        <v>610</v>
      </c>
      <c r="N1448">
        <v>69991930</v>
      </c>
      <c r="O1448">
        <v>18</v>
      </c>
      <c r="P1448" t="s">
        <v>37</v>
      </c>
      <c r="Q1448" s="8" t="str">
        <f t="shared" si="22"/>
        <v>Near Unicorn</v>
      </c>
    </row>
    <row r="1449" spans="1:17">
      <c r="A1449" t="s">
        <v>2968</v>
      </c>
      <c r="B1449" t="s">
        <v>2969</v>
      </c>
      <c r="C1449" t="s">
        <v>96</v>
      </c>
      <c r="D1449" t="s">
        <v>34</v>
      </c>
      <c r="E1449" t="s">
        <v>35</v>
      </c>
      <c r="F1449">
        <v>2016</v>
      </c>
      <c r="G1449" s="2">
        <v>45590</v>
      </c>
      <c r="H1449" t="s">
        <v>93</v>
      </c>
      <c r="I1449">
        <v>43627468</v>
      </c>
      <c r="J1449">
        <v>823392438</v>
      </c>
      <c r="K1449" t="s">
        <v>114</v>
      </c>
      <c r="L1449">
        <v>6</v>
      </c>
      <c r="M1449">
        <v>4902</v>
      </c>
      <c r="N1449">
        <v>69027426</v>
      </c>
      <c r="O1449">
        <v>23</v>
      </c>
      <c r="P1449" t="s">
        <v>37</v>
      </c>
      <c r="Q1449" s="8" t="str">
        <f t="shared" si="22"/>
        <v>Near Unicorn</v>
      </c>
    </row>
    <row r="1450" spans="1:17">
      <c r="A1450" t="s">
        <v>2970</v>
      </c>
      <c r="B1450" t="s">
        <v>2971</v>
      </c>
      <c r="C1450" t="s">
        <v>96</v>
      </c>
      <c r="D1450" t="s">
        <v>68</v>
      </c>
      <c r="E1450" t="s">
        <v>76</v>
      </c>
      <c r="F1450">
        <v>2018</v>
      </c>
      <c r="G1450" s="2">
        <v>45522</v>
      </c>
      <c r="H1450" t="s">
        <v>50</v>
      </c>
      <c r="I1450">
        <v>1089401</v>
      </c>
      <c r="J1450">
        <v>799273986</v>
      </c>
      <c r="K1450" t="s">
        <v>149</v>
      </c>
      <c r="L1450">
        <v>13</v>
      </c>
      <c r="M1450">
        <v>3704</v>
      </c>
      <c r="N1450">
        <v>62386383</v>
      </c>
      <c r="O1450">
        <v>31</v>
      </c>
      <c r="P1450" t="s">
        <v>42</v>
      </c>
      <c r="Q1450" s="8" t="str">
        <f t="shared" si="22"/>
        <v>Early Stage</v>
      </c>
    </row>
    <row r="1451" spans="1:17">
      <c r="A1451" t="s">
        <v>2972</v>
      </c>
      <c r="B1451" t="s">
        <v>2973</v>
      </c>
      <c r="C1451" t="s">
        <v>45</v>
      </c>
      <c r="D1451" t="s">
        <v>54</v>
      </c>
      <c r="E1451" t="s">
        <v>61</v>
      </c>
      <c r="F1451">
        <v>2019</v>
      </c>
      <c r="G1451" s="2">
        <v>45094</v>
      </c>
      <c r="H1451" t="s">
        <v>93</v>
      </c>
      <c r="I1451">
        <v>45009514</v>
      </c>
      <c r="J1451">
        <v>912132251</v>
      </c>
      <c r="K1451" t="s">
        <v>140</v>
      </c>
      <c r="L1451">
        <v>2</v>
      </c>
      <c r="M1451">
        <v>3445</v>
      </c>
      <c r="N1451">
        <v>92739545</v>
      </c>
      <c r="O1451">
        <v>19</v>
      </c>
      <c r="P1451" t="s">
        <v>42</v>
      </c>
      <c r="Q1451" s="8" t="str">
        <f t="shared" si="22"/>
        <v>Near Unicorn</v>
      </c>
    </row>
    <row r="1452" spans="1:17">
      <c r="A1452" t="s">
        <v>2974</v>
      </c>
      <c r="B1452" t="s">
        <v>2975</v>
      </c>
      <c r="C1452" t="s">
        <v>53</v>
      </c>
      <c r="D1452" t="s">
        <v>46</v>
      </c>
      <c r="E1452" t="s">
        <v>46</v>
      </c>
      <c r="F1452">
        <v>2022</v>
      </c>
      <c r="G1452" s="2">
        <v>45661</v>
      </c>
      <c r="H1452" t="s">
        <v>77</v>
      </c>
      <c r="I1452">
        <v>35917143</v>
      </c>
      <c r="J1452">
        <v>272971623</v>
      </c>
      <c r="K1452" t="s">
        <v>36</v>
      </c>
      <c r="L1452">
        <v>10</v>
      </c>
      <c r="M1452">
        <v>4624</v>
      </c>
      <c r="N1452">
        <v>6504098</v>
      </c>
      <c r="O1452">
        <v>10</v>
      </c>
      <c r="P1452" t="s">
        <v>37</v>
      </c>
      <c r="Q1452" s="8" t="str">
        <f t="shared" si="22"/>
        <v>Early Stage</v>
      </c>
    </row>
    <row r="1453" spans="1:17">
      <c r="A1453" t="s">
        <v>2976</v>
      </c>
      <c r="B1453" t="s">
        <v>2977</v>
      </c>
      <c r="C1453" t="s">
        <v>53</v>
      </c>
      <c r="D1453" t="s">
        <v>145</v>
      </c>
      <c r="E1453" t="s">
        <v>160</v>
      </c>
      <c r="F1453">
        <v>2014</v>
      </c>
      <c r="G1453" s="2">
        <v>45198</v>
      </c>
      <c r="H1453" t="s">
        <v>77</v>
      </c>
      <c r="I1453">
        <v>8220641</v>
      </c>
      <c r="J1453">
        <v>300337792</v>
      </c>
      <c r="K1453" t="s">
        <v>140</v>
      </c>
      <c r="L1453">
        <v>7</v>
      </c>
      <c r="M1453">
        <v>2738</v>
      </c>
      <c r="N1453">
        <v>80505042</v>
      </c>
      <c r="O1453">
        <v>8</v>
      </c>
      <c r="P1453" t="s">
        <v>31</v>
      </c>
      <c r="Q1453" s="8" t="str">
        <f t="shared" si="22"/>
        <v>Early Stage</v>
      </c>
    </row>
    <row r="1454" spans="1:17">
      <c r="A1454" t="s">
        <v>2978</v>
      </c>
      <c r="B1454" t="s">
        <v>2979</v>
      </c>
      <c r="C1454" t="s">
        <v>18</v>
      </c>
      <c r="D1454" t="s">
        <v>88</v>
      </c>
      <c r="E1454" t="s">
        <v>89</v>
      </c>
      <c r="F1454">
        <v>2015</v>
      </c>
      <c r="G1454" s="2">
        <v>45828</v>
      </c>
      <c r="H1454" t="s">
        <v>50</v>
      </c>
      <c r="I1454">
        <v>49560902</v>
      </c>
      <c r="J1454">
        <v>318806060</v>
      </c>
      <c r="K1454" t="s">
        <v>41</v>
      </c>
      <c r="L1454">
        <v>1</v>
      </c>
      <c r="M1454">
        <v>3321</v>
      </c>
      <c r="N1454">
        <v>87981897</v>
      </c>
      <c r="O1454">
        <v>8</v>
      </c>
      <c r="P1454" t="s">
        <v>37</v>
      </c>
      <c r="Q1454" s="8" t="str">
        <f t="shared" si="22"/>
        <v>Early Stage</v>
      </c>
    </row>
    <row r="1455" spans="1:17">
      <c r="A1455" t="s">
        <v>2980</v>
      </c>
      <c r="B1455" t="s">
        <v>2981</v>
      </c>
      <c r="C1455" t="s">
        <v>18</v>
      </c>
      <c r="D1455" t="s">
        <v>68</v>
      </c>
      <c r="E1455" t="s">
        <v>76</v>
      </c>
      <c r="F1455">
        <v>2012</v>
      </c>
      <c r="G1455" s="2">
        <v>44479</v>
      </c>
      <c r="H1455" t="s">
        <v>29</v>
      </c>
      <c r="I1455">
        <v>44496336</v>
      </c>
      <c r="J1455">
        <v>369049394</v>
      </c>
      <c r="K1455" t="s">
        <v>41</v>
      </c>
      <c r="L1455">
        <v>10</v>
      </c>
      <c r="M1455">
        <v>656</v>
      </c>
      <c r="N1455">
        <v>35131668</v>
      </c>
      <c r="O1455">
        <v>37</v>
      </c>
      <c r="P1455" t="s">
        <v>23</v>
      </c>
      <c r="Q1455" s="8" t="str">
        <f t="shared" si="22"/>
        <v>Early Stage</v>
      </c>
    </row>
    <row r="1456" spans="1:17">
      <c r="A1456" t="s">
        <v>2982</v>
      </c>
      <c r="B1456" t="s">
        <v>2983</v>
      </c>
      <c r="C1456" t="s">
        <v>67</v>
      </c>
      <c r="D1456" t="s">
        <v>19</v>
      </c>
      <c r="E1456" t="s">
        <v>20</v>
      </c>
      <c r="F1456">
        <v>2012</v>
      </c>
      <c r="G1456" s="2">
        <v>44583</v>
      </c>
      <c r="H1456" t="s">
        <v>29</v>
      </c>
      <c r="I1456">
        <v>21741070</v>
      </c>
      <c r="J1456">
        <v>518005999</v>
      </c>
      <c r="K1456" t="s">
        <v>62</v>
      </c>
      <c r="L1456">
        <v>7</v>
      </c>
      <c r="M1456">
        <v>2464</v>
      </c>
      <c r="N1456">
        <v>11129734</v>
      </c>
      <c r="O1456">
        <v>13</v>
      </c>
      <c r="P1456" t="s">
        <v>23</v>
      </c>
      <c r="Q1456" s="8" t="str">
        <f t="shared" si="22"/>
        <v>Early Stage</v>
      </c>
    </row>
    <row r="1457" spans="1:17">
      <c r="A1457" t="s">
        <v>2984</v>
      </c>
      <c r="B1457" t="s">
        <v>2985</v>
      </c>
      <c r="C1457" t="s">
        <v>92</v>
      </c>
      <c r="D1457" t="s">
        <v>145</v>
      </c>
      <c r="E1457" t="s">
        <v>160</v>
      </c>
      <c r="F1457">
        <v>2019</v>
      </c>
      <c r="G1457" s="2">
        <v>44818</v>
      </c>
      <c r="H1457" t="s">
        <v>21</v>
      </c>
      <c r="I1457">
        <v>16545775</v>
      </c>
      <c r="J1457">
        <v>919693994</v>
      </c>
      <c r="K1457" t="s">
        <v>30</v>
      </c>
      <c r="L1457">
        <v>10</v>
      </c>
      <c r="M1457">
        <v>2376</v>
      </c>
      <c r="N1457">
        <v>22710313</v>
      </c>
      <c r="O1457">
        <v>20</v>
      </c>
      <c r="P1457" t="s">
        <v>37</v>
      </c>
      <c r="Q1457" s="8" t="str">
        <f t="shared" si="22"/>
        <v>Near Unicorn</v>
      </c>
    </row>
    <row r="1458" spans="1:17">
      <c r="A1458" t="s">
        <v>2986</v>
      </c>
      <c r="B1458" t="s">
        <v>2987</v>
      </c>
      <c r="C1458" t="s">
        <v>67</v>
      </c>
      <c r="D1458" t="s">
        <v>133</v>
      </c>
      <c r="E1458" t="s">
        <v>180</v>
      </c>
      <c r="F1458">
        <v>2022</v>
      </c>
      <c r="G1458" s="2">
        <v>46116</v>
      </c>
      <c r="H1458" t="s">
        <v>77</v>
      </c>
      <c r="I1458">
        <v>37392169</v>
      </c>
      <c r="J1458">
        <v>429713490</v>
      </c>
      <c r="K1458" t="s">
        <v>62</v>
      </c>
      <c r="L1458">
        <v>11</v>
      </c>
      <c r="M1458">
        <v>2922</v>
      </c>
      <c r="N1458">
        <v>14846119</v>
      </c>
      <c r="O1458">
        <v>24</v>
      </c>
      <c r="P1458" t="s">
        <v>23</v>
      </c>
      <c r="Q1458" s="8" t="str">
        <f t="shared" si="22"/>
        <v>Early Stage</v>
      </c>
    </row>
    <row r="1459" spans="1:17">
      <c r="A1459" t="s">
        <v>2988</v>
      </c>
      <c r="B1459" t="s">
        <v>2989</v>
      </c>
      <c r="C1459" t="s">
        <v>96</v>
      </c>
      <c r="D1459" t="s">
        <v>68</v>
      </c>
      <c r="E1459" t="s">
        <v>76</v>
      </c>
      <c r="F1459">
        <v>2016</v>
      </c>
      <c r="G1459" s="2">
        <v>45495</v>
      </c>
      <c r="H1459" t="s">
        <v>50</v>
      </c>
      <c r="I1459">
        <v>12800975</v>
      </c>
      <c r="J1459">
        <v>732126485</v>
      </c>
      <c r="K1459" t="s">
        <v>36</v>
      </c>
      <c r="L1459">
        <v>4</v>
      </c>
      <c r="M1459">
        <v>2746</v>
      </c>
      <c r="N1459">
        <v>93022384</v>
      </c>
      <c r="O1459">
        <v>37</v>
      </c>
      <c r="P1459" t="s">
        <v>37</v>
      </c>
      <c r="Q1459" s="8" t="str">
        <f t="shared" si="22"/>
        <v>Early Stage</v>
      </c>
    </row>
    <row r="1460" spans="1:17">
      <c r="A1460" t="s">
        <v>2990</v>
      </c>
      <c r="B1460" t="s">
        <v>2991</v>
      </c>
      <c r="C1460" t="s">
        <v>45</v>
      </c>
      <c r="D1460" t="s">
        <v>34</v>
      </c>
      <c r="E1460" t="s">
        <v>35</v>
      </c>
      <c r="F1460">
        <v>2017</v>
      </c>
      <c r="G1460" s="2">
        <v>45030</v>
      </c>
      <c r="H1460" t="s">
        <v>80</v>
      </c>
      <c r="I1460">
        <v>49799879</v>
      </c>
      <c r="J1460">
        <v>584056690</v>
      </c>
      <c r="K1460" t="s">
        <v>62</v>
      </c>
      <c r="L1460">
        <v>11</v>
      </c>
      <c r="M1460">
        <v>3656</v>
      </c>
      <c r="N1460">
        <v>5180839</v>
      </c>
      <c r="O1460">
        <v>26</v>
      </c>
      <c r="P1460" t="s">
        <v>42</v>
      </c>
      <c r="Q1460" s="8" t="str">
        <f t="shared" si="22"/>
        <v>Early Stage</v>
      </c>
    </row>
    <row r="1461" spans="1:17">
      <c r="A1461" t="s">
        <v>2992</v>
      </c>
      <c r="B1461" t="s">
        <v>2993</v>
      </c>
      <c r="C1461" t="s">
        <v>92</v>
      </c>
      <c r="D1461" t="s">
        <v>88</v>
      </c>
      <c r="E1461" t="s">
        <v>163</v>
      </c>
      <c r="F1461">
        <v>2013</v>
      </c>
      <c r="G1461" s="2">
        <v>44610</v>
      </c>
      <c r="H1461" t="s">
        <v>80</v>
      </c>
      <c r="I1461">
        <v>5297757</v>
      </c>
      <c r="J1461">
        <v>977271884</v>
      </c>
      <c r="K1461" t="s">
        <v>22</v>
      </c>
      <c r="L1461">
        <v>7</v>
      </c>
      <c r="M1461">
        <v>1958</v>
      </c>
      <c r="N1461">
        <v>20673412</v>
      </c>
      <c r="O1461">
        <v>24</v>
      </c>
      <c r="P1461" t="s">
        <v>37</v>
      </c>
      <c r="Q1461" s="8" t="str">
        <f t="shared" si="22"/>
        <v>Near Unicorn</v>
      </c>
    </row>
    <row r="1462" spans="1:17">
      <c r="A1462" t="s">
        <v>2994</v>
      </c>
      <c r="B1462" t="s">
        <v>2995</v>
      </c>
      <c r="C1462" t="s">
        <v>26</v>
      </c>
      <c r="D1462" t="s">
        <v>34</v>
      </c>
      <c r="E1462" t="s">
        <v>35</v>
      </c>
      <c r="F1462">
        <v>2014</v>
      </c>
      <c r="G1462" s="2">
        <v>44222</v>
      </c>
      <c r="H1462" t="s">
        <v>80</v>
      </c>
      <c r="I1462">
        <v>3214164</v>
      </c>
      <c r="J1462">
        <v>412291672</v>
      </c>
      <c r="K1462" t="s">
        <v>149</v>
      </c>
      <c r="L1462">
        <v>5</v>
      </c>
      <c r="M1462">
        <v>569</v>
      </c>
      <c r="N1462">
        <v>4397986</v>
      </c>
      <c r="O1462">
        <v>12</v>
      </c>
      <c r="P1462" t="s">
        <v>42</v>
      </c>
      <c r="Q1462" s="8" t="str">
        <f t="shared" si="22"/>
        <v>Early Stage</v>
      </c>
    </row>
    <row r="1463" spans="1:17">
      <c r="A1463" t="s">
        <v>2996</v>
      </c>
      <c r="B1463" t="s">
        <v>2997</v>
      </c>
      <c r="C1463" t="s">
        <v>18</v>
      </c>
      <c r="D1463" t="s">
        <v>27</v>
      </c>
      <c r="E1463" t="s">
        <v>28</v>
      </c>
      <c r="F1463">
        <v>2024</v>
      </c>
      <c r="G1463" s="2">
        <v>45506</v>
      </c>
      <c r="H1463" t="s">
        <v>50</v>
      </c>
      <c r="I1463">
        <v>47533288</v>
      </c>
      <c r="J1463">
        <v>973752347</v>
      </c>
      <c r="K1463" t="s">
        <v>41</v>
      </c>
      <c r="L1463">
        <v>7</v>
      </c>
      <c r="M1463">
        <v>2896</v>
      </c>
      <c r="N1463">
        <v>37696611</v>
      </c>
      <c r="O1463">
        <v>33</v>
      </c>
      <c r="P1463" t="s">
        <v>42</v>
      </c>
      <c r="Q1463" s="8" t="str">
        <f t="shared" si="22"/>
        <v>Near Unicorn</v>
      </c>
    </row>
    <row r="1464" spans="1:17">
      <c r="A1464" t="s">
        <v>2998</v>
      </c>
      <c r="B1464" t="s">
        <v>2999</v>
      </c>
      <c r="C1464" t="s">
        <v>49</v>
      </c>
      <c r="D1464" t="s">
        <v>54</v>
      </c>
      <c r="E1464" t="s">
        <v>55</v>
      </c>
      <c r="F1464">
        <v>2023</v>
      </c>
      <c r="G1464" s="2">
        <v>44641</v>
      </c>
      <c r="H1464" t="s">
        <v>80</v>
      </c>
      <c r="I1464">
        <v>15846427</v>
      </c>
      <c r="J1464">
        <v>700742542</v>
      </c>
      <c r="K1464" t="s">
        <v>114</v>
      </c>
      <c r="L1464">
        <v>12</v>
      </c>
      <c r="M1464">
        <v>3656</v>
      </c>
      <c r="N1464">
        <v>54043030</v>
      </c>
      <c r="O1464">
        <v>6</v>
      </c>
      <c r="P1464" t="s">
        <v>31</v>
      </c>
      <c r="Q1464" s="8" t="str">
        <f t="shared" si="22"/>
        <v>Early Stage</v>
      </c>
    </row>
    <row r="1465" spans="1:17">
      <c r="A1465" t="s">
        <v>3000</v>
      </c>
      <c r="B1465" t="s">
        <v>3001</v>
      </c>
      <c r="C1465" t="s">
        <v>92</v>
      </c>
      <c r="D1465" t="s">
        <v>27</v>
      </c>
      <c r="E1465" t="s">
        <v>83</v>
      </c>
      <c r="F1465">
        <v>2013</v>
      </c>
      <c r="G1465" s="2">
        <v>44910</v>
      </c>
      <c r="H1465" t="s">
        <v>77</v>
      </c>
      <c r="I1465">
        <v>5433013</v>
      </c>
      <c r="J1465">
        <v>40837394</v>
      </c>
      <c r="K1465" t="s">
        <v>62</v>
      </c>
      <c r="L1465">
        <v>5</v>
      </c>
      <c r="M1465">
        <v>3727</v>
      </c>
      <c r="N1465">
        <v>53677960</v>
      </c>
      <c r="O1465">
        <v>31</v>
      </c>
      <c r="P1465" t="s">
        <v>37</v>
      </c>
      <c r="Q1465" s="8" t="str">
        <f t="shared" si="22"/>
        <v>Early Stage</v>
      </c>
    </row>
    <row r="1466" spans="1:17">
      <c r="A1466" t="s">
        <v>3002</v>
      </c>
      <c r="B1466" t="s">
        <v>3003</v>
      </c>
      <c r="C1466" t="s">
        <v>60</v>
      </c>
      <c r="D1466" t="s">
        <v>88</v>
      </c>
      <c r="E1466" t="s">
        <v>163</v>
      </c>
      <c r="F1466">
        <v>2023</v>
      </c>
      <c r="G1466" s="2">
        <v>44909</v>
      </c>
      <c r="H1466" t="s">
        <v>23</v>
      </c>
      <c r="I1466">
        <v>4361673</v>
      </c>
      <c r="J1466">
        <v>956235213</v>
      </c>
      <c r="K1466" t="s">
        <v>41</v>
      </c>
      <c r="L1466">
        <v>14</v>
      </c>
      <c r="M1466">
        <v>2821</v>
      </c>
      <c r="N1466">
        <v>37846814</v>
      </c>
      <c r="O1466">
        <v>9</v>
      </c>
      <c r="P1466" t="s">
        <v>37</v>
      </c>
      <c r="Q1466" s="8" t="str">
        <f t="shared" si="22"/>
        <v>Near Unicorn</v>
      </c>
    </row>
    <row r="1467" spans="1:17">
      <c r="A1467" t="s">
        <v>3004</v>
      </c>
      <c r="B1467" t="s">
        <v>3005</v>
      </c>
      <c r="C1467" t="s">
        <v>40</v>
      </c>
      <c r="D1467" t="s">
        <v>133</v>
      </c>
      <c r="E1467" t="s">
        <v>134</v>
      </c>
      <c r="F1467">
        <v>2018</v>
      </c>
      <c r="G1467" s="2">
        <v>44413</v>
      </c>
      <c r="H1467" t="s">
        <v>80</v>
      </c>
      <c r="I1467">
        <v>11216639</v>
      </c>
      <c r="J1467">
        <v>843882571</v>
      </c>
      <c r="K1467" t="s">
        <v>62</v>
      </c>
      <c r="L1467">
        <v>7</v>
      </c>
      <c r="M1467">
        <v>4990</v>
      </c>
      <c r="N1467">
        <v>81831816</v>
      </c>
      <c r="O1467">
        <v>20</v>
      </c>
      <c r="P1467" t="s">
        <v>42</v>
      </c>
      <c r="Q1467" s="8" t="str">
        <f t="shared" si="22"/>
        <v>Near Unicorn</v>
      </c>
    </row>
    <row r="1468" spans="1:17">
      <c r="A1468" t="s">
        <v>3006</v>
      </c>
      <c r="B1468" t="s">
        <v>3007</v>
      </c>
      <c r="C1468" t="s">
        <v>96</v>
      </c>
      <c r="D1468" t="s">
        <v>68</v>
      </c>
      <c r="E1468" t="s">
        <v>76</v>
      </c>
      <c r="F1468">
        <v>2018</v>
      </c>
      <c r="G1468" s="2">
        <v>45173</v>
      </c>
      <c r="H1468" t="s">
        <v>80</v>
      </c>
      <c r="I1468">
        <v>32827971</v>
      </c>
      <c r="J1468">
        <v>583076827</v>
      </c>
      <c r="K1468" t="s">
        <v>30</v>
      </c>
      <c r="L1468">
        <v>7</v>
      </c>
      <c r="M1468">
        <v>3434</v>
      </c>
      <c r="N1468">
        <v>24101464</v>
      </c>
      <c r="O1468">
        <v>23</v>
      </c>
      <c r="P1468" t="s">
        <v>31</v>
      </c>
      <c r="Q1468" s="8" t="str">
        <f t="shared" si="22"/>
        <v>Early Stage</v>
      </c>
    </row>
    <row r="1469" spans="1:17">
      <c r="A1469" t="s">
        <v>3008</v>
      </c>
      <c r="B1469" t="s">
        <v>3009</v>
      </c>
      <c r="C1469" t="s">
        <v>49</v>
      </c>
      <c r="D1469" t="s">
        <v>145</v>
      </c>
      <c r="E1469" t="s">
        <v>146</v>
      </c>
      <c r="F1469">
        <v>2022</v>
      </c>
      <c r="G1469" s="2">
        <v>44639</v>
      </c>
      <c r="H1469" t="s">
        <v>77</v>
      </c>
      <c r="I1469">
        <v>48021209</v>
      </c>
      <c r="J1469">
        <v>209607634</v>
      </c>
      <c r="K1469" t="s">
        <v>22</v>
      </c>
      <c r="L1469">
        <v>7</v>
      </c>
      <c r="M1469">
        <v>156</v>
      </c>
      <c r="N1469">
        <v>64691465</v>
      </c>
      <c r="O1469">
        <v>12</v>
      </c>
      <c r="P1469" t="s">
        <v>23</v>
      </c>
      <c r="Q1469" s="8" t="str">
        <f t="shared" si="22"/>
        <v>Early Stage</v>
      </c>
    </row>
    <row r="1470" spans="1:17">
      <c r="A1470" t="s">
        <v>3010</v>
      </c>
      <c r="B1470" t="s">
        <v>3011</v>
      </c>
      <c r="C1470" t="s">
        <v>67</v>
      </c>
      <c r="D1470" t="s">
        <v>133</v>
      </c>
      <c r="E1470" t="s">
        <v>134</v>
      </c>
      <c r="F1470">
        <v>2011</v>
      </c>
      <c r="G1470" s="2">
        <v>45688</v>
      </c>
      <c r="H1470" t="s">
        <v>93</v>
      </c>
      <c r="I1470">
        <v>17797155</v>
      </c>
      <c r="J1470">
        <v>76061692</v>
      </c>
      <c r="K1470" t="s">
        <v>114</v>
      </c>
      <c r="L1470">
        <v>4</v>
      </c>
      <c r="M1470">
        <v>2322</v>
      </c>
      <c r="N1470">
        <v>84570346</v>
      </c>
      <c r="O1470">
        <v>9</v>
      </c>
      <c r="P1470" t="s">
        <v>23</v>
      </c>
      <c r="Q1470" s="8" t="str">
        <f t="shared" si="22"/>
        <v>Early Stage</v>
      </c>
    </row>
    <row r="1471" spans="1:17">
      <c r="A1471" t="s">
        <v>3012</v>
      </c>
      <c r="B1471" t="s">
        <v>3013</v>
      </c>
      <c r="C1471" t="s">
        <v>96</v>
      </c>
      <c r="D1471" t="s">
        <v>145</v>
      </c>
      <c r="E1471" t="s">
        <v>146</v>
      </c>
      <c r="F1471">
        <v>2013</v>
      </c>
      <c r="G1471" s="2">
        <v>44560</v>
      </c>
      <c r="H1471" t="s">
        <v>80</v>
      </c>
      <c r="I1471">
        <v>14929405</v>
      </c>
      <c r="J1471">
        <v>673281257</v>
      </c>
      <c r="K1471" t="s">
        <v>114</v>
      </c>
      <c r="L1471">
        <v>1</v>
      </c>
      <c r="M1471">
        <v>3351</v>
      </c>
      <c r="N1471">
        <v>89789325</v>
      </c>
      <c r="O1471">
        <v>38</v>
      </c>
      <c r="P1471" t="s">
        <v>23</v>
      </c>
      <c r="Q1471" s="8" t="str">
        <f t="shared" si="22"/>
        <v>Early Stage</v>
      </c>
    </row>
    <row r="1472" spans="1:17">
      <c r="A1472" t="s">
        <v>3014</v>
      </c>
      <c r="B1472" t="s">
        <v>3015</v>
      </c>
      <c r="C1472" t="s">
        <v>96</v>
      </c>
      <c r="D1472" t="s">
        <v>46</v>
      </c>
      <c r="E1472" t="s">
        <v>46</v>
      </c>
      <c r="F1472">
        <v>2021</v>
      </c>
      <c r="G1472" s="2">
        <v>45458</v>
      </c>
      <c r="H1472" t="s">
        <v>50</v>
      </c>
      <c r="I1472">
        <v>41094890</v>
      </c>
      <c r="J1472">
        <v>987064984</v>
      </c>
      <c r="K1472" t="s">
        <v>30</v>
      </c>
      <c r="L1472">
        <v>11</v>
      </c>
      <c r="M1472">
        <v>4490</v>
      </c>
      <c r="N1472">
        <v>54505878</v>
      </c>
      <c r="O1472">
        <v>35</v>
      </c>
      <c r="P1472" t="s">
        <v>23</v>
      </c>
      <c r="Q1472" s="8" t="str">
        <f t="shared" si="22"/>
        <v>Near Unicorn</v>
      </c>
    </row>
    <row r="1473" spans="1:17">
      <c r="A1473" t="s">
        <v>3016</v>
      </c>
      <c r="B1473" t="s">
        <v>3017</v>
      </c>
      <c r="C1473" t="s">
        <v>96</v>
      </c>
      <c r="D1473" t="s">
        <v>133</v>
      </c>
      <c r="E1473" t="s">
        <v>137</v>
      </c>
      <c r="F1473">
        <v>2010</v>
      </c>
      <c r="G1473" s="2">
        <v>46036</v>
      </c>
      <c r="H1473" t="s">
        <v>23</v>
      </c>
      <c r="I1473">
        <v>3480745</v>
      </c>
      <c r="J1473">
        <v>23435023</v>
      </c>
      <c r="K1473" t="s">
        <v>30</v>
      </c>
      <c r="L1473">
        <v>5</v>
      </c>
      <c r="M1473">
        <v>2658</v>
      </c>
      <c r="N1473">
        <v>42810457</v>
      </c>
      <c r="O1473">
        <v>25</v>
      </c>
      <c r="P1473" t="s">
        <v>42</v>
      </c>
      <c r="Q1473" s="8" t="str">
        <f t="shared" si="22"/>
        <v>Early Stage</v>
      </c>
    </row>
    <row r="1474" spans="1:17">
      <c r="A1474" t="s">
        <v>3018</v>
      </c>
      <c r="B1474" t="s">
        <v>3019</v>
      </c>
      <c r="C1474" t="s">
        <v>60</v>
      </c>
      <c r="D1474" t="s">
        <v>88</v>
      </c>
      <c r="E1474" t="s">
        <v>163</v>
      </c>
      <c r="F1474">
        <v>2013</v>
      </c>
      <c r="G1474" s="2">
        <v>44535</v>
      </c>
      <c r="H1474" t="s">
        <v>93</v>
      </c>
      <c r="I1474">
        <v>13884857</v>
      </c>
      <c r="J1474">
        <v>285717118</v>
      </c>
      <c r="K1474" t="s">
        <v>41</v>
      </c>
      <c r="L1474">
        <v>3</v>
      </c>
      <c r="M1474">
        <v>1180</v>
      </c>
      <c r="N1474">
        <v>95678394</v>
      </c>
      <c r="O1474">
        <v>36</v>
      </c>
      <c r="P1474" t="s">
        <v>23</v>
      </c>
      <c r="Q1474" s="8" t="str">
        <f t="shared" si="22"/>
        <v>Early Stage</v>
      </c>
    </row>
    <row r="1475" spans="1:17">
      <c r="A1475" t="s">
        <v>3020</v>
      </c>
      <c r="B1475" t="s">
        <v>3021</v>
      </c>
      <c r="C1475" t="s">
        <v>26</v>
      </c>
      <c r="D1475" t="s">
        <v>46</v>
      </c>
      <c r="E1475" t="s">
        <v>46</v>
      </c>
      <c r="F1475">
        <v>2012</v>
      </c>
      <c r="G1475" s="2">
        <v>44891</v>
      </c>
      <c r="H1475" t="s">
        <v>50</v>
      </c>
      <c r="I1475">
        <v>17376836</v>
      </c>
      <c r="J1475">
        <v>717459031</v>
      </c>
      <c r="K1475" t="s">
        <v>149</v>
      </c>
      <c r="L1475">
        <v>11</v>
      </c>
      <c r="M1475">
        <v>4903</v>
      </c>
      <c r="N1475">
        <v>34419729</v>
      </c>
      <c r="O1475">
        <v>19</v>
      </c>
      <c r="P1475" t="s">
        <v>31</v>
      </c>
      <c r="Q1475" s="8" t="str">
        <f t="shared" ref="Q1475:Q1538" si="23">IF(J1475&gt;=800000000,"Near Unicorn","Early Stage")</f>
        <v>Early Stage</v>
      </c>
    </row>
    <row r="1476" spans="1:17">
      <c r="A1476" t="s">
        <v>3022</v>
      </c>
      <c r="B1476" t="s">
        <v>3023</v>
      </c>
      <c r="C1476" t="s">
        <v>96</v>
      </c>
      <c r="D1476" t="s">
        <v>46</v>
      </c>
      <c r="E1476" t="s">
        <v>46</v>
      </c>
      <c r="F1476">
        <v>2016</v>
      </c>
      <c r="G1476" s="2">
        <v>44490</v>
      </c>
      <c r="H1476" t="s">
        <v>23</v>
      </c>
      <c r="I1476">
        <v>28970663</v>
      </c>
      <c r="J1476">
        <v>578217985</v>
      </c>
      <c r="K1476" t="s">
        <v>149</v>
      </c>
      <c r="L1476">
        <v>4</v>
      </c>
      <c r="M1476">
        <v>641</v>
      </c>
      <c r="N1476">
        <v>90848052</v>
      </c>
      <c r="O1476">
        <v>4</v>
      </c>
      <c r="P1476" t="s">
        <v>37</v>
      </c>
      <c r="Q1476" s="8" t="str">
        <f t="shared" si="23"/>
        <v>Early Stage</v>
      </c>
    </row>
    <row r="1477" spans="1:17">
      <c r="A1477" t="s">
        <v>3024</v>
      </c>
      <c r="B1477" t="s">
        <v>3025</v>
      </c>
      <c r="C1477" t="s">
        <v>60</v>
      </c>
      <c r="D1477" t="s">
        <v>34</v>
      </c>
      <c r="E1477" t="s">
        <v>35</v>
      </c>
      <c r="F1477">
        <v>2015</v>
      </c>
      <c r="G1477" s="2">
        <v>45119</v>
      </c>
      <c r="H1477" t="s">
        <v>23</v>
      </c>
      <c r="I1477">
        <v>37639330</v>
      </c>
      <c r="J1477">
        <v>411902084</v>
      </c>
      <c r="K1477" t="s">
        <v>30</v>
      </c>
      <c r="L1477">
        <v>12</v>
      </c>
      <c r="M1477">
        <v>4443</v>
      </c>
      <c r="N1477">
        <v>70203807</v>
      </c>
      <c r="O1477">
        <v>31</v>
      </c>
      <c r="P1477" t="s">
        <v>31</v>
      </c>
      <c r="Q1477" s="8" t="str">
        <f t="shared" si="23"/>
        <v>Early Stage</v>
      </c>
    </row>
    <row r="1478" spans="1:17">
      <c r="A1478" t="s">
        <v>3026</v>
      </c>
      <c r="B1478" t="s">
        <v>3027</v>
      </c>
      <c r="C1478" t="s">
        <v>26</v>
      </c>
      <c r="D1478" t="s">
        <v>34</v>
      </c>
      <c r="E1478" t="s">
        <v>35</v>
      </c>
      <c r="F1478">
        <v>2022</v>
      </c>
      <c r="G1478" s="2">
        <v>45502</v>
      </c>
      <c r="H1478" t="s">
        <v>93</v>
      </c>
      <c r="I1478">
        <v>12496999</v>
      </c>
      <c r="J1478">
        <v>316581866</v>
      </c>
      <c r="K1478" t="s">
        <v>149</v>
      </c>
      <c r="L1478">
        <v>10</v>
      </c>
      <c r="M1478">
        <v>2714</v>
      </c>
      <c r="N1478">
        <v>57018069</v>
      </c>
      <c r="O1478">
        <v>21</v>
      </c>
      <c r="P1478" t="s">
        <v>37</v>
      </c>
      <c r="Q1478" s="8" t="str">
        <f t="shared" si="23"/>
        <v>Early Stage</v>
      </c>
    </row>
    <row r="1479" spans="1:17">
      <c r="A1479" t="s">
        <v>3028</v>
      </c>
      <c r="B1479" t="s">
        <v>3029</v>
      </c>
      <c r="C1479" t="s">
        <v>92</v>
      </c>
      <c r="D1479" t="s">
        <v>68</v>
      </c>
      <c r="E1479" t="s">
        <v>69</v>
      </c>
      <c r="F1479">
        <v>2019</v>
      </c>
      <c r="G1479" s="2">
        <v>45388</v>
      </c>
      <c r="H1479" t="s">
        <v>80</v>
      </c>
      <c r="I1479">
        <v>42090352</v>
      </c>
      <c r="J1479">
        <v>774684507</v>
      </c>
      <c r="K1479" t="s">
        <v>36</v>
      </c>
      <c r="L1479">
        <v>15</v>
      </c>
      <c r="M1479">
        <v>4052</v>
      </c>
      <c r="N1479">
        <v>49034792</v>
      </c>
      <c r="O1479">
        <v>12</v>
      </c>
      <c r="P1479" t="s">
        <v>23</v>
      </c>
      <c r="Q1479" s="8" t="str">
        <f t="shared" si="23"/>
        <v>Early Stage</v>
      </c>
    </row>
    <row r="1480" spans="1:17">
      <c r="A1480" t="s">
        <v>3030</v>
      </c>
      <c r="B1480" t="s">
        <v>3031</v>
      </c>
      <c r="C1480" t="s">
        <v>40</v>
      </c>
      <c r="D1480" t="s">
        <v>34</v>
      </c>
      <c r="E1480" t="s">
        <v>35</v>
      </c>
      <c r="F1480">
        <v>2020</v>
      </c>
      <c r="G1480" s="2">
        <v>46055</v>
      </c>
      <c r="H1480" t="s">
        <v>23</v>
      </c>
      <c r="I1480">
        <v>14349959</v>
      </c>
      <c r="J1480">
        <v>103645528</v>
      </c>
      <c r="K1480" t="s">
        <v>140</v>
      </c>
      <c r="L1480">
        <v>5</v>
      </c>
      <c r="M1480">
        <v>3515</v>
      </c>
      <c r="N1480">
        <v>26330097</v>
      </c>
      <c r="O1480">
        <v>21</v>
      </c>
      <c r="P1480" t="s">
        <v>37</v>
      </c>
      <c r="Q1480" s="8" t="str">
        <f t="shared" si="23"/>
        <v>Early Stage</v>
      </c>
    </row>
    <row r="1481" spans="1:17">
      <c r="A1481" t="s">
        <v>3032</v>
      </c>
      <c r="B1481" t="s">
        <v>3033</v>
      </c>
      <c r="C1481" t="s">
        <v>18</v>
      </c>
      <c r="D1481" t="s">
        <v>133</v>
      </c>
      <c r="E1481" t="s">
        <v>180</v>
      </c>
      <c r="F1481">
        <v>2010</v>
      </c>
      <c r="G1481" s="2">
        <v>44444</v>
      </c>
      <c r="H1481" t="s">
        <v>23</v>
      </c>
      <c r="I1481">
        <v>24561609</v>
      </c>
      <c r="J1481">
        <v>93831410</v>
      </c>
      <c r="K1481" t="s">
        <v>30</v>
      </c>
      <c r="L1481">
        <v>13</v>
      </c>
      <c r="M1481">
        <v>2332</v>
      </c>
      <c r="N1481">
        <v>27899662</v>
      </c>
      <c r="O1481">
        <v>19</v>
      </c>
      <c r="P1481" t="s">
        <v>37</v>
      </c>
      <c r="Q1481" s="8" t="str">
        <f t="shared" si="23"/>
        <v>Early Stage</v>
      </c>
    </row>
    <row r="1482" spans="1:17">
      <c r="A1482" t="s">
        <v>3034</v>
      </c>
      <c r="B1482" t="s">
        <v>3035</v>
      </c>
      <c r="C1482" t="s">
        <v>45</v>
      </c>
      <c r="D1482" t="s">
        <v>133</v>
      </c>
      <c r="E1482" t="s">
        <v>180</v>
      </c>
      <c r="F1482">
        <v>2013</v>
      </c>
      <c r="G1482" s="2">
        <v>45712</v>
      </c>
      <c r="H1482" t="s">
        <v>93</v>
      </c>
      <c r="I1482">
        <v>28327847</v>
      </c>
      <c r="J1482">
        <v>637001277</v>
      </c>
      <c r="K1482" t="s">
        <v>30</v>
      </c>
      <c r="L1482">
        <v>13</v>
      </c>
      <c r="M1482">
        <v>4317</v>
      </c>
      <c r="N1482">
        <v>826846</v>
      </c>
      <c r="O1482">
        <v>36</v>
      </c>
      <c r="P1482" t="s">
        <v>31</v>
      </c>
      <c r="Q1482" s="8" t="str">
        <f t="shared" si="23"/>
        <v>Early Stage</v>
      </c>
    </row>
    <row r="1483" spans="1:17">
      <c r="A1483" t="s">
        <v>3036</v>
      </c>
      <c r="B1483" t="s">
        <v>3037</v>
      </c>
      <c r="C1483" t="s">
        <v>96</v>
      </c>
      <c r="D1483" t="s">
        <v>133</v>
      </c>
      <c r="E1483" t="s">
        <v>180</v>
      </c>
      <c r="F1483">
        <v>2011</v>
      </c>
      <c r="G1483" s="2">
        <v>45094</v>
      </c>
      <c r="H1483" t="s">
        <v>23</v>
      </c>
      <c r="I1483">
        <v>46901611</v>
      </c>
      <c r="J1483">
        <v>310527363</v>
      </c>
      <c r="K1483" t="s">
        <v>36</v>
      </c>
      <c r="L1483">
        <v>4</v>
      </c>
      <c r="M1483">
        <v>373</v>
      </c>
      <c r="N1483">
        <v>40762757</v>
      </c>
      <c r="O1483">
        <v>19</v>
      </c>
      <c r="P1483" t="s">
        <v>23</v>
      </c>
      <c r="Q1483" s="8" t="str">
        <f t="shared" si="23"/>
        <v>Early Stage</v>
      </c>
    </row>
    <row r="1484" spans="1:17">
      <c r="A1484" t="s">
        <v>3038</v>
      </c>
      <c r="B1484" t="s">
        <v>3039</v>
      </c>
      <c r="C1484" t="s">
        <v>67</v>
      </c>
      <c r="D1484" t="s">
        <v>68</v>
      </c>
      <c r="E1484" t="s">
        <v>69</v>
      </c>
      <c r="F1484">
        <v>2018</v>
      </c>
      <c r="G1484" s="2">
        <v>45983</v>
      </c>
      <c r="H1484" t="s">
        <v>50</v>
      </c>
      <c r="I1484">
        <v>11441435</v>
      </c>
      <c r="J1484">
        <v>212745371</v>
      </c>
      <c r="K1484" t="s">
        <v>30</v>
      </c>
      <c r="L1484">
        <v>10</v>
      </c>
      <c r="M1484">
        <v>2597</v>
      </c>
      <c r="N1484">
        <v>31365178</v>
      </c>
      <c r="O1484">
        <v>14</v>
      </c>
      <c r="P1484" t="s">
        <v>42</v>
      </c>
      <c r="Q1484" s="8" t="str">
        <f t="shared" si="23"/>
        <v>Early Stage</v>
      </c>
    </row>
    <row r="1485" spans="1:17">
      <c r="A1485" t="s">
        <v>3040</v>
      </c>
      <c r="B1485" t="s">
        <v>3041</v>
      </c>
      <c r="C1485" t="s">
        <v>53</v>
      </c>
      <c r="D1485" t="s">
        <v>46</v>
      </c>
      <c r="E1485" t="s">
        <v>46</v>
      </c>
      <c r="F1485">
        <v>2021</v>
      </c>
      <c r="G1485" s="2">
        <v>44607</v>
      </c>
      <c r="H1485" t="s">
        <v>93</v>
      </c>
      <c r="I1485">
        <v>8601041</v>
      </c>
      <c r="J1485">
        <v>270610110</v>
      </c>
      <c r="K1485" t="s">
        <v>41</v>
      </c>
      <c r="L1485">
        <v>3</v>
      </c>
      <c r="M1485">
        <v>861</v>
      </c>
      <c r="N1485">
        <v>7856129</v>
      </c>
      <c r="O1485">
        <v>15</v>
      </c>
      <c r="P1485" t="s">
        <v>23</v>
      </c>
      <c r="Q1485" s="8" t="str">
        <f t="shared" si="23"/>
        <v>Early Stage</v>
      </c>
    </row>
    <row r="1486" spans="1:17">
      <c r="A1486" t="s">
        <v>3042</v>
      </c>
      <c r="B1486" t="s">
        <v>3043</v>
      </c>
      <c r="C1486" t="s">
        <v>67</v>
      </c>
      <c r="D1486" t="s">
        <v>27</v>
      </c>
      <c r="E1486" t="s">
        <v>28</v>
      </c>
      <c r="F1486">
        <v>2024</v>
      </c>
      <c r="G1486" s="2">
        <v>45974</v>
      </c>
      <c r="H1486" t="s">
        <v>29</v>
      </c>
      <c r="I1486">
        <v>43363898</v>
      </c>
      <c r="J1486">
        <v>994420022</v>
      </c>
      <c r="K1486" t="s">
        <v>149</v>
      </c>
      <c r="L1486">
        <v>15</v>
      </c>
      <c r="M1486">
        <v>4386</v>
      </c>
      <c r="N1486">
        <v>62207407</v>
      </c>
      <c r="O1486">
        <v>31</v>
      </c>
      <c r="P1486" t="s">
        <v>42</v>
      </c>
      <c r="Q1486" s="8" t="str">
        <f t="shared" si="23"/>
        <v>Near Unicorn</v>
      </c>
    </row>
    <row r="1487" spans="1:17">
      <c r="A1487" t="s">
        <v>3044</v>
      </c>
      <c r="B1487" t="s">
        <v>3045</v>
      </c>
      <c r="C1487" t="s">
        <v>67</v>
      </c>
      <c r="D1487" t="s">
        <v>68</v>
      </c>
      <c r="E1487" t="s">
        <v>76</v>
      </c>
      <c r="F1487">
        <v>2019</v>
      </c>
      <c r="G1487" s="2">
        <v>44929</v>
      </c>
      <c r="H1487" t="s">
        <v>21</v>
      </c>
      <c r="I1487">
        <v>6678823</v>
      </c>
      <c r="J1487">
        <v>932916765</v>
      </c>
      <c r="K1487" t="s">
        <v>41</v>
      </c>
      <c r="L1487">
        <v>10</v>
      </c>
      <c r="M1487">
        <v>4594</v>
      </c>
      <c r="N1487">
        <v>31177647</v>
      </c>
      <c r="O1487">
        <v>25</v>
      </c>
      <c r="P1487" t="s">
        <v>31</v>
      </c>
      <c r="Q1487" s="8" t="str">
        <f t="shared" si="23"/>
        <v>Near Unicorn</v>
      </c>
    </row>
    <row r="1488" spans="1:17">
      <c r="A1488" t="s">
        <v>3046</v>
      </c>
      <c r="B1488" t="s">
        <v>3047</v>
      </c>
      <c r="C1488" t="s">
        <v>26</v>
      </c>
      <c r="D1488" t="s">
        <v>34</v>
      </c>
      <c r="E1488" t="s">
        <v>35</v>
      </c>
      <c r="F1488">
        <v>2023</v>
      </c>
      <c r="G1488" s="2">
        <v>44975</v>
      </c>
      <c r="H1488" t="s">
        <v>29</v>
      </c>
      <c r="I1488">
        <v>23487374</v>
      </c>
      <c r="J1488">
        <v>388033008</v>
      </c>
      <c r="K1488" t="s">
        <v>22</v>
      </c>
      <c r="L1488">
        <v>11</v>
      </c>
      <c r="M1488">
        <v>4269</v>
      </c>
      <c r="N1488">
        <v>78283596</v>
      </c>
      <c r="O1488">
        <v>25</v>
      </c>
      <c r="P1488" t="s">
        <v>31</v>
      </c>
      <c r="Q1488" s="8" t="str">
        <f t="shared" si="23"/>
        <v>Early Stage</v>
      </c>
    </row>
    <row r="1489" spans="1:17">
      <c r="A1489" t="s">
        <v>3048</v>
      </c>
      <c r="B1489" t="s">
        <v>3049</v>
      </c>
      <c r="C1489" t="s">
        <v>53</v>
      </c>
      <c r="D1489" t="s">
        <v>34</v>
      </c>
      <c r="E1489" t="s">
        <v>35</v>
      </c>
      <c r="F1489">
        <v>2023</v>
      </c>
      <c r="G1489" s="2">
        <v>45130</v>
      </c>
      <c r="H1489" t="s">
        <v>50</v>
      </c>
      <c r="I1489">
        <v>37984579</v>
      </c>
      <c r="J1489">
        <v>94636738</v>
      </c>
      <c r="K1489" t="s">
        <v>114</v>
      </c>
      <c r="L1489">
        <v>13</v>
      </c>
      <c r="M1489">
        <v>607</v>
      </c>
      <c r="N1489">
        <v>84331612</v>
      </c>
      <c r="O1489">
        <v>32</v>
      </c>
      <c r="P1489" t="s">
        <v>37</v>
      </c>
      <c r="Q1489" s="8" t="str">
        <f t="shared" si="23"/>
        <v>Early Stage</v>
      </c>
    </row>
    <row r="1490" spans="1:17">
      <c r="A1490" t="s">
        <v>3050</v>
      </c>
      <c r="B1490" t="s">
        <v>3051</v>
      </c>
      <c r="C1490" t="s">
        <v>26</v>
      </c>
      <c r="D1490" t="s">
        <v>34</v>
      </c>
      <c r="E1490" t="s">
        <v>35</v>
      </c>
      <c r="F1490">
        <v>2011</v>
      </c>
      <c r="G1490" s="2">
        <v>44243</v>
      </c>
      <c r="H1490" t="s">
        <v>23</v>
      </c>
      <c r="I1490">
        <v>8177201</v>
      </c>
      <c r="J1490">
        <v>536927335</v>
      </c>
      <c r="K1490" t="s">
        <v>41</v>
      </c>
      <c r="L1490">
        <v>15</v>
      </c>
      <c r="M1490">
        <v>2290</v>
      </c>
      <c r="N1490">
        <v>94653602</v>
      </c>
      <c r="O1490">
        <v>38</v>
      </c>
      <c r="P1490" t="s">
        <v>42</v>
      </c>
      <c r="Q1490" s="8" t="str">
        <f t="shared" si="23"/>
        <v>Early Stage</v>
      </c>
    </row>
    <row r="1491" spans="1:17">
      <c r="A1491" t="s">
        <v>3052</v>
      </c>
      <c r="B1491" t="s">
        <v>3053</v>
      </c>
      <c r="C1491" t="s">
        <v>53</v>
      </c>
      <c r="D1491" t="s">
        <v>68</v>
      </c>
      <c r="E1491" t="s">
        <v>76</v>
      </c>
      <c r="F1491">
        <v>2013</v>
      </c>
      <c r="G1491" s="2">
        <v>44266</v>
      </c>
      <c r="H1491" t="s">
        <v>50</v>
      </c>
      <c r="I1491">
        <v>14397012</v>
      </c>
      <c r="J1491">
        <v>616689725</v>
      </c>
      <c r="K1491" t="s">
        <v>30</v>
      </c>
      <c r="L1491">
        <v>6</v>
      </c>
      <c r="M1491">
        <v>2438</v>
      </c>
      <c r="N1491">
        <v>25338703</v>
      </c>
      <c r="O1491">
        <v>29</v>
      </c>
      <c r="P1491" t="s">
        <v>31</v>
      </c>
      <c r="Q1491" s="8" t="str">
        <f t="shared" si="23"/>
        <v>Early Stage</v>
      </c>
    </row>
    <row r="1492" spans="1:17">
      <c r="A1492" t="s">
        <v>3054</v>
      </c>
      <c r="B1492" t="s">
        <v>3055</v>
      </c>
      <c r="C1492" t="s">
        <v>49</v>
      </c>
      <c r="D1492" t="s">
        <v>68</v>
      </c>
      <c r="E1492" t="s">
        <v>76</v>
      </c>
      <c r="F1492">
        <v>2024</v>
      </c>
      <c r="G1492" s="2">
        <v>44567</v>
      </c>
      <c r="H1492" t="s">
        <v>93</v>
      </c>
      <c r="I1492">
        <v>24337437</v>
      </c>
      <c r="J1492">
        <v>607518724</v>
      </c>
      <c r="K1492" t="s">
        <v>36</v>
      </c>
      <c r="L1492">
        <v>3</v>
      </c>
      <c r="M1492">
        <v>4116</v>
      </c>
      <c r="N1492">
        <v>44934458</v>
      </c>
      <c r="O1492">
        <v>18</v>
      </c>
      <c r="P1492" t="s">
        <v>42</v>
      </c>
      <c r="Q1492" s="8" t="str">
        <f t="shared" si="23"/>
        <v>Early Stage</v>
      </c>
    </row>
    <row r="1493" spans="1:17">
      <c r="A1493" t="s">
        <v>3056</v>
      </c>
      <c r="B1493" t="s">
        <v>3057</v>
      </c>
      <c r="C1493" t="s">
        <v>49</v>
      </c>
      <c r="D1493" t="s">
        <v>72</v>
      </c>
      <c r="E1493" t="s">
        <v>101</v>
      </c>
      <c r="F1493">
        <v>2021</v>
      </c>
      <c r="G1493" s="2">
        <v>44486</v>
      </c>
      <c r="H1493" t="s">
        <v>77</v>
      </c>
      <c r="I1493">
        <v>38406536</v>
      </c>
      <c r="J1493">
        <v>156707292</v>
      </c>
      <c r="K1493" t="s">
        <v>140</v>
      </c>
      <c r="L1493">
        <v>6</v>
      </c>
      <c r="M1493">
        <v>3065</v>
      </c>
      <c r="N1493">
        <v>73258433</v>
      </c>
      <c r="O1493">
        <v>27</v>
      </c>
      <c r="P1493" t="s">
        <v>23</v>
      </c>
      <c r="Q1493" s="8" t="str">
        <f t="shared" si="23"/>
        <v>Early Stage</v>
      </c>
    </row>
    <row r="1494" spans="1:17">
      <c r="A1494" t="s">
        <v>3058</v>
      </c>
      <c r="B1494" t="s">
        <v>3059</v>
      </c>
      <c r="C1494" t="s">
        <v>67</v>
      </c>
      <c r="D1494" t="s">
        <v>54</v>
      </c>
      <c r="E1494" t="s">
        <v>61</v>
      </c>
      <c r="F1494">
        <v>2024</v>
      </c>
      <c r="G1494" s="2">
        <v>46024</v>
      </c>
      <c r="H1494" t="s">
        <v>29</v>
      </c>
      <c r="I1494">
        <v>19686994</v>
      </c>
      <c r="J1494">
        <v>900059268</v>
      </c>
      <c r="K1494" t="s">
        <v>114</v>
      </c>
      <c r="L1494">
        <v>7</v>
      </c>
      <c r="M1494">
        <v>2357</v>
      </c>
      <c r="N1494">
        <v>14402999</v>
      </c>
      <c r="O1494">
        <v>5</v>
      </c>
      <c r="P1494" t="s">
        <v>31</v>
      </c>
      <c r="Q1494" s="8" t="str">
        <f t="shared" si="23"/>
        <v>Near Unicorn</v>
      </c>
    </row>
    <row r="1495" spans="1:17">
      <c r="A1495" t="s">
        <v>3060</v>
      </c>
      <c r="B1495" t="s">
        <v>3061</v>
      </c>
      <c r="C1495" t="s">
        <v>67</v>
      </c>
      <c r="D1495" t="s">
        <v>72</v>
      </c>
      <c r="E1495" t="s">
        <v>73</v>
      </c>
      <c r="F1495">
        <v>2024</v>
      </c>
      <c r="G1495" s="2">
        <v>44259</v>
      </c>
      <c r="H1495" t="s">
        <v>29</v>
      </c>
      <c r="I1495">
        <v>49108072</v>
      </c>
      <c r="J1495">
        <v>108948447</v>
      </c>
      <c r="K1495" t="s">
        <v>36</v>
      </c>
      <c r="L1495">
        <v>14</v>
      </c>
      <c r="M1495">
        <v>1463</v>
      </c>
      <c r="N1495">
        <v>93764558</v>
      </c>
      <c r="O1495">
        <v>14</v>
      </c>
      <c r="P1495" t="s">
        <v>42</v>
      </c>
      <c r="Q1495" s="8" t="str">
        <f t="shared" si="23"/>
        <v>Early Stage</v>
      </c>
    </row>
    <row r="1496" spans="1:17">
      <c r="A1496" t="s">
        <v>3062</v>
      </c>
      <c r="B1496" t="s">
        <v>3063</v>
      </c>
      <c r="C1496" t="s">
        <v>60</v>
      </c>
      <c r="D1496" t="s">
        <v>145</v>
      </c>
      <c r="E1496" t="s">
        <v>160</v>
      </c>
      <c r="F1496">
        <v>2021</v>
      </c>
      <c r="G1496" s="2">
        <v>44761</v>
      </c>
      <c r="H1496" t="s">
        <v>50</v>
      </c>
      <c r="I1496">
        <v>17652170</v>
      </c>
      <c r="J1496">
        <v>320213795</v>
      </c>
      <c r="K1496" t="s">
        <v>30</v>
      </c>
      <c r="L1496">
        <v>11</v>
      </c>
      <c r="M1496">
        <v>2234</v>
      </c>
      <c r="N1496">
        <v>84178056</v>
      </c>
      <c r="O1496">
        <v>15</v>
      </c>
      <c r="P1496" t="s">
        <v>23</v>
      </c>
      <c r="Q1496" s="8" t="str">
        <f t="shared" si="23"/>
        <v>Early Stage</v>
      </c>
    </row>
    <row r="1497" spans="1:17">
      <c r="A1497" t="s">
        <v>3064</v>
      </c>
      <c r="B1497" t="s">
        <v>3065</v>
      </c>
      <c r="C1497" t="s">
        <v>92</v>
      </c>
      <c r="D1497" t="s">
        <v>19</v>
      </c>
      <c r="E1497" t="s">
        <v>20</v>
      </c>
      <c r="F1497">
        <v>2017</v>
      </c>
      <c r="G1497" s="2">
        <v>46023</v>
      </c>
      <c r="H1497" t="s">
        <v>21</v>
      </c>
      <c r="I1497">
        <v>20406569</v>
      </c>
      <c r="J1497">
        <v>662174075</v>
      </c>
      <c r="K1497" t="s">
        <v>30</v>
      </c>
      <c r="L1497">
        <v>7</v>
      </c>
      <c r="M1497">
        <v>2789</v>
      </c>
      <c r="N1497">
        <v>35225976</v>
      </c>
      <c r="O1497">
        <v>37</v>
      </c>
      <c r="P1497" t="s">
        <v>31</v>
      </c>
      <c r="Q1497" s="8" t="str">
        <f t="shared" si="23"/>
        <v>Early Stage</v>
      </c>
    </row>
    <row r="1498" spans="1:17">
      <c r="A1498" t="s">
        <v>3066</v>
      </c>
      <c r="B1498" t="s">
        <v>3067</v>
      </c>
      <c r="C1498" t="s">
        <v>67</v>
      </c>
      <c r="D1498" t="s">
        <v>54</v>
      </c>
      <c r="E1498" t="s">
        <v>55</v>
      </c>
      <c r="F1498">
        <v>2018</v>
      </c>
      <c r="G1498" s="2">
        <v>45571</v>
      </c>
      <c r="H1498" t="s">
        <v>50</v>
      </c>
      <c r="I1498">
        <v>32689194</v>
      </c>
      <c r="J1498">
        <v>326982238</v>
      </c>
      <c r="K1498" t="s">
        <v>140</v>
      </c>
      <c r="L1498">
        <v>5</v>
      </c>
      <c r="M1498">
        <v>1807</v>
      </c>
      <c r="N1498">
        <v>7095987</v>
      </c>
      <c r="O1498">
        <v>17</v>
      </c>
      <c r="P1498" t="s">
        <v>37</v>
      </c>
      <c r="Q1498" s="8" t="str">
        <f t="shared" si="23"/>
        <v>Early Stage</v>
      </c>
    </row>
    <row r="1499" spans="1:17">
      <c r="A1499" t="s">
        <v>3068</v>
      </c>
      <c r="B1499" t="s">
        <v>3069</v>
      </c>
      <c r="C1499" t="s">
        <v>18</v>
      </c>
      <c r="D1499" t="s">
        <v>68</v>
      </c>
      <c r="E1499" t="s">
        <v>69</v>
      </c>
      <c r="F1499">
        <v>2011</v>
      </c>
      <c r="G1499" s="2">
        <v>44535</v>
      </c>
      <c r="H1499" t="s">
        <v>50</v>
      </c>
      <c r="I1499">
        <v>30366000</v>
      </c>
      <c r="J1499">
        <v>782204997</v>
      </c>
      <c r="K1499" t="s">
        <v>22</v>
      </c>
      <c r="L1499">
        <v>15</v>
      </c>
      <c r="M1499">
        <v>1967</v>
      </c>
      <c r="N1499">
        <v>35591192</v>
      </c>
      <c r="O1499">
        <v>22</v>
      </c>
      <c r="P1499" t="s">
        <v>42</v>
      </c>
      <c r="Q1499" s="8" t="str">
        <f t="shared" si="23"/>
        <v>Early Stage</v>
      </c>
    </row>
    <row r="1500" spans="1:17">
      <c r="A1500" t="s">
        <v>3070</v>
      </c>
      <c r="B1500" t="s">
        <v>3071</v>
      </c>
      <c r="C1500" t="s">
        <v>96</v>
      </c>
      <c r="D1500" t="s">
        <v>34</v>
      </c>
      <c r="E1500" t="s">
        <v>35</v>
      </c>
      <c r="F1500">
        <v>2024</v>
      </c>
      <c r="G1500" s="2">
        <v>45535</v>
      </c>
      <c r="H1500" t="s">
        <v>77</v>
      </c>
      <c r="I1500">
        <v>8602893</v>
      </c>
      <c r="J1500">
        <v>997583107</v>
      </c>
      <c r="K1500" t="s">
        <v>140</v>
      </c>
      <c r="L1500">
        <v>11</v>
      </c>
      <c r="M1500">
        <v>2670</v>
      </c>
      <c r="N1500">
        <v>71548239</v>
      </c>
      <c r="O1500">
        <v>25</v>
      </c>
      <c r="P1500" t="s">
        <v>37</v>
      </c>
      <c r="Q1500" s="8" t="str">
        <f t="shared" si="23"/>
        <v>Near Unicorn</v>
      </c>
    </row>
    <row r="1501" spans="1:17">
      <c r="A1501" t="s">
        <v>3072</v>
      </c>
      <c r="B1501" t="s">
        <v>3073</v>
      </c>
      <c r="C1501" t="s">
        <v>45</v>
      </c>
      <c r="D1501" t="s">
        <v>34</v>
      </c>
      <c r="E1501" t="s">
        <v>35</v>
      </c>
      <c r="F1501">
        <v>2021</v>
      </c>
      <c r="G1501" s="2">
        <v>45005</v>
      </c>
      <c r="H1501" t="s">
        <v>93</v>
      </c>
      <c r="I1501">
        <v>23438608</v>
      </c>
      <c r="J1501">
        <v>821128071</v>
      </c>
      <c r="K1501" t="s">
        <v>149</v>
      </c>
      <c r="L1501">
        <v>4</v>
      </c>
      <c r="M1501">
        <v>3800</v>
      </c>
      <c r="N1501">
        <v>36582185</v>
      </c>
      <c r="O1501">
        <v>27</v>
      </c>
      <c r="P1501" t="s">
        <v>23</v>
      </c>
      <c r="Q1501" s="8" t="str">
        <f t="shared" si="23"/>
        <v>Near Unicorn</v>
      </c>
    </row>
    <row r="1502" spans="1:17">
      <c r="A1502" t="s">
        <v>3074</v>
      </c>
      <c r="B1502" t="s">
        <v>3075</v>
      </c>
      <c r="C1502" t="s">
        <v>18</v>
      </c>
      <c r="D1502" t="s">
        <v>88</v>
      </c>
      <c r="E1502" t="s">
        <v>89</v>
      </c>
      <c r="F1502">
        <v>2020</v>
      </c>
      <c r="G1502" s="2">
        <v>45322</v>
      </c>
      <c r="H1502" t="s">
        <v>93</v>
      </c>
      <c r="I1502">
        <v>28438524</v>
      </c>
      <c r="J1502">
        <v>556332498</v>
      </c>
      <c r="K1502" t="s">
        <v>41</v>
      </c>
      <c r="L1502">
        <v>9</v>
      </c>
      <c r="M1502">
        <v>3275</v>
      </c>
      <c r="N1502">
        <v>25516505</v>
      </c>
      <c r="O1502">
        <v>39</v>
      </c>
      <c r="P1502" t="s">
        <v>31</v>
      </c>
      <c r="Q1502" s="8" t="str">
        <f t="shared" si="23"/>
        <v>Early Stage</v>
      </c>
    </row>
    <row r="1503" spans="1:17">
      <c r="A1503" t="s">
        <v>3076</v>
      </c>
      <c r="B1503" t="s">
        <v>3077</v>
      </c>
      <c r="C1503" t="s">
        <v>96</v>
      </c>
      <c r="D1503" t="s">
        <v>27</v>
      </c>
      <c r="E1503" t="s">
        <v>202</v>
      </c>
      <c r="F1503">
        <v>2012</v>
      </c>
      <c r="G1503" s="2">
        <v>45244</v>
      </c>
      <c r="H1503" t="s">
        <v>50</v>
      </c>
      <c r="I1503">
        <v>41573935</v>
      </c>
      <c r="J1503">
        <v>339968320</v>
      </c>
      <c r="K1503" t="s">
        <v>140</v>
      </c>
      <c r="L1503">
        <v>15</v>
      </c>
      <c r="M1503">
        <v>1189</v>
      </c>
      <c r="N1503">
        <v>93787879</v>
      </c>
      <c r="O1503">
        <v>34</v>
      </c>
      <c r="P1503" t="s">
        <v>23</v>
      </c>
      <c r="Q1503" s="8" t="str">
        <f t="shared" si="23"/>
        <v>Early Stage</v>
      </c>
    </row>
    <row r="1504" spans="1:17">
      <c r="A1504" t="s">
        <v>3078</v>
      </c>
      <c r="B1504" t="s">
        <v>3079</v>
      </c>
      <c r="C1504" t="s">
        <v>96</v>
      </c>
      <c r="D1504" t="s">
        <v>68</v>
      </c>
      <c r="E1504" t="s">
        <v>76</v>
      </c>
      <c r="F1504">
        <v>2019</v>
      </c>
      <c r="G1504" s="2">
        <v>44910</v>
      </c>
      <c r="H1504" t="s">
        <v>29</v>
      </c>
      <c r="I1504">
        <v>21997611</v>
      </c>
      <c r="J1504">
        <v>112630551</v>
      </c>
      <c r="K1504" t="s">
        <v>41</v>
      </c>
      <c r="L1504">
        <v>8</v>
      </c>
      <c r="M1504">
        <v>2370</v>
      </c>
      <c r="N1504">
        <v>22847541</v>
      </c>
      <c r="O1504">
        <v>19</v>
      </c>
      <c r="P1504" t="s">
        <v>42</v>
      </c>
      <c r="Q1504" s="8" t="str">
        <f t="shared" si="23"/>
        <v>Early Stage</v>
      </c>
    </row>
    <row r="1505" spans="1:17">
      <c r="A1505" t="s">
        <v>3080</v>
      </c>
      <c r="B1505" t="s">
        <v>3081</v>
      </c>
      <c r="C1505" t="s">
        <v>49</v>
      </c>
      <c r="D1505" t="s">
        <v>68</v>
      </c>
      <c r="E1505" t="s">
        <v>76</v>
      </c>
      <c r="F1505">
        <v>2020</v>
      </c>
      <c r="G1505" s="2">
        <v>45853</v>
      </c>
      <c r="H1505" t="s">
        <v>29</v>
      </c>
      <c r="I1505">
        <v>34334847</v>
      </c>
      <c r="J1505">
        <v>597261689</v>
      </c>
      <c r="K1505" t="s">
        <v>22</v>
      </c>
      <c r="L1505">
        <v>11</v>
      </c>
      <c r="M1505">
        <v>823</v>
      </c>
      <c r="N1505">
        <v>58058284</v>
      </c>
      <c r="O1505">
        <v>24</v>
      </c>
      <c r="P1505" t="s">
        <v>31</v>
      </c>
      <c r="Q1505" s="8" t="str">
        <f t="shared" si="23"/>
        <v>Early Stage</v>
      </c>
    </row>
    <row r="1506" spans="1:17">
      <c r="A1506" t="s">
        <v>3082</v>
      </c>
      <c r="B1506" t="s">
        <v>3083</v>
      </c>
      <c r="C1506" t="s">
        <v>49</v>
      </c>
      <c r="D1506" t="s">
        <v>88</v>
      </c>
      <c r="E1506" t="s">
        <v>163</v>
      </c>
      <c r="F1506">
        <v>2020</v>
      </c>
      <c r="G1506" s="2">
        <v>45803</v>
      </c>
      <c r="H1506" t="s">
        <v>80</v>
      </c>
      <c r="I1506">
        <v>3371034</v>
      </c>
      <c r="J1506">
        <v>128015975</v>
      </c>
      <c r="K1506" t="s">
        <v>36</v>
      </c>
      <c r="L1506">
        <v>3</v>
      </c>
      <c r="M1506">
        <v>59</v>
      </c>
      <c r="N1506">
        <v>1509642</v>
      </c>
      <c r="O1506">
        <v>16</v>
      </c>
      <c r="P1506" t="s">
        <v>42</v>
      </c>
      <c r="Q1506" s="8" t="str">
        <f t="shared" si="23"/>
        <v>Early Stage</v>
      </c>
    </row>
    <row r="1507" spans="1:17">
      <c r="A1507" t="s">
        <v>3084</v>
      </c>
      <c r="B1507" t="s">
        <v>3085</v>
      </c>
      <c r="C1507" t="s">
        <v>53</v>
      </c>
      <c r="D1507" t="s">
        <v>46</v>
      </c>
      <c r="E1507" t="s">
        <v>46</v>
      </c>
      <c r="F1507">
        <v>2022</v>
      </c>
      <c r="G1507" s="2">
        <v>46046</v>
      </c>
      <c r="H1507" t="s">
        <v>23</v>
      </c>
      <c r="I1507">
        <v>3140976</v>
      </c>
      <c r="J1507">
        <v>231962415</v>
      </c>
      <c r="K1507" t="s">
        <v>41</v>
      </c>
      <c r="L1507">
        <v>5</v>
      </c>
      <c r="M1507">
        <v>3678</v>
      </c>
      <c r="N1507">
        <v>315096</v>
      </c>
      <c r="O1507">
        <v>20</v>
      </c>
      <c r="P1507" t="s">
        <v>31</v>
      </c>
      <c r="Q1507" s="8" t="str">
        <f t="shared" si="23"/>
        <v>Early Stage</v>
      </c>
    </row>
    <row r="1508" spans="1:17">
      <c r="A1508" t="s">
        <v>3086</v>
      </c>
      <c r="B1508" t="s">
        <v>3087</v>
      </c>
      <c r="C1508" t="s">
        <v>92</v>
      </c>
      <c r="D1508" t="s">
        <v>46</v>
      </c>
      <c r="E1508" t="s">
        <v>46</v>
      </c>
      <c r="F1508">
        <v>2010</v>
      </c>
      <c r="G1508" s="2">
        <v>46070</v>
      </c>
      <c r="H1508" t="s">
        <v>23</v>
      </c>
      <c r="I1508">
        <v>8171997</v>
      </c>
      <c r="J1508">
        <v>61343987</v>
      </c>
      <c r="K1508" t="s">
        <v>149</v>
      </c>
      <c r="L1508">
        <v>7</v>
      </c>
      <c r="M1508">
        <v>213</v>
      </c>
      <c r="N1508">
        <v>91425431</v>
      </c>
      <c r="O1508">
        <v>27</v>
      </c>
      <c r="P1508" t="s">
        <v>23</v>
      </c>
      <c r="Q1508" s="8" t="str">
        <f t="shared" si="23"/>
        <v>Early Stage</v>
      </c>
    </row>
    <row r="1509" spans="1:17">
      <c r="A1509" t="s">
        <v>3088</v>
      </c>
      <c r="B1509" t="s">
        <v>3089</v>
      </c>
      <c r="C1509" t="s">
        <v>53</v>
      </c>
      <c r="D1509" t="s">
        <v>27</v>
      </c>
      <c r="E1509" t="s">
        <v>28</v>
      </c>
      <c r="F1509">
        <v>2021</v>
      </c>
      <c r="G1509" s="2">
        <v>45218</v>
      </c>
      <c r="H1509" t="s">
        <v>29</v>
      </c>
      <c r="I1509">
        <v>44474400</v>
      </c>
      <c r="J1509">
        <v>831111760</v>
      </c>
      <c r="K1509" t="s">
        <v>41</v>
      </c>
      <c r="L1509">
        <v>2</v>
      </c>
      <c r="M1509">
        <v>1045</v>
      </c>
      <c r="N1509">
        <v>44322734</v>
      </c>
      <c r="O1509">
        <v>13</v>
      </c>
      <c r="P1509" t="s">
        <v>37</v>
      </c>
      <c r="Q1509" s="8" t="str">
        <f t="shared" si="23"/>
        <v>Near Unicorn</v>
      </c>
    </row>
    <row r="1510" spans="1:17">
      <c r="A1510" t="s">
        <v>3090</v>
      </c>
      <c r="B1510" t="s">
        <v>3091</v>
      </c>
      <c r="C1510" t="s">
        <v>96</v>
      </c>
      <c r="D1510" t="s">
        <v>68</v>
      </c>
      <c r="E1510" t="s">
        <v>76</v>
      </c>
      <c r="F1510">
        <v>2024</v>
      </c>
      <c r="G1510" s="2">
        <v>46051</v>
      </c>
      <c r="H1510" t="s">
        <v>29</v>
      </c>
      <c r="I1510">
        <v>35558983</v>
      </c>
      <c r="J1510">
        <v>770908937</v>
      </c>
      <c r="K1510" t="s">
        <v>22</v>
      </c>
      <c r="L1510">
        <v>1</v>
      </c>
      <c r="M1510">
        <v>3909</v>
      </c>
      <c r="N1510">
        <v>3017903</v>
      </c>
      <c r="O1510">
        <v>1</v>
      </c>
      <c r="P1510" t="s">
        <v>37</v>
      </c>
      <c r="Q1510" s="8" t="str">
        <f t="shared" si="23"/>
        <v>Early Stage</v>
      </c>
    </row>
    <row r="1511" spans="1:17">
      <c r="A1511" t="s">
        <v>3092</v>
      </c>
      <c r="B1511" t="s">
        <v>3093</v>
      </c>
      <c r="C1511" t="s">
        <v>18</v>
      </c>
      <c r="D1511" t="s">
        <v>72</v>
      </c>
      <c r="E1511" t="s">
        <v>101</v>
      </c>
      <c r="F1511">
        <v>2015</v>
      </c>
      <c r="G1511" s="2">
        <v>44678</v>
      </c>
      <c r="H1511" t="s">
        <v>29</v>
      </c>
      <c r="I1511">
        <v>3127380</v>
      </c>
      <c r="J1511">
        <v>96168623</v>
      </c>
      <c r="K1511" t="s">
        <v>62</v>
      </c>
      <c r="L1511">
        <v>9</v>
      </c>
      <c r="M1511">
        <v>991</v>
      </c>
      <c r="N1511">
        <v>69987669</v>
      </c>
      <c r="O1511">
        <v>13</v>
      </c>
      <c r="P1511" t="s">
        <v>31</v>
      </c>
      <c r="Q1511" s="8" t="str">
        <f t="shared" si="23"/>
        <v>Early Stage</v>
      </c>
    </row>
    <row r="1512" spans="1:17">
      <c r="A1512" t="s">
        <v>3094</v>
      </c>
      <c r="B1512" t="s">
        <v>3095</v>
      </c>
      <c r="C1512" t="s">
        <v>26</v>
      </c>
      <c r="D1512" t="s">
        <v>46</v>
      </c>
      <c r="E1512" t="s">
        <v>46</v>
      </c>
      <c r="F1512">
        <v>2016</v>
      </c>
      <c r="G1512" s="2">
        <v>45145</v>
      </c>
      <c r="H1512" t="s">
        <v>80</v>
      </c>
      <c r="I1512">
        <v>17085778</v>
      </c>
      <c r="J1512">
        <v>916813361</v>
      </c>
      <c r="K1512" t="s">
        <v>36</v>
      </c>
      <c r="L1512">
        <v>4</v>
      </c>
      <c r="M1512">
        <v>3828</v>
      </c>
      <c r="N1512">
        <v>79916715</v>
      </c>
      <c r="O1512">
        <v>9</v>
      </c>
      <c r="P1512" t="s">
        <v>23</v>
      </c>
      <c r="Q1512" s="8" t="str">
        <f t="shared" si="23"/>
        <v>Near Unicorn</v>
      </c>
    </row>
    <row r="1513" spans="1:17">
      <c r="A1513" t="s">
        <v>3096</v>
      </c>
      <c r="B1513" t="s">
        <v>3097</v>
      </c>
      <c r="C1513" t="s">
        <v>53</v>
      </c>
      <c r="D1513" t="s">
        <v>133</v>
      </c>
      <c r="E1513" t="s">
        <v>180</v>
      </c>
      <c r="F1513">
        <v>2015</v>
      </c>
      <c r="G1513" s="2">
        <v>44210</v>
      </c>
      <c r="H1513" t="s">
        <v>29</v>
      </c>
      <c r="I1513">
        <v>33058963</v>
      </c>
      <c r="J1513">
        <v>348497927</v>
      </c>
      <c r="K1513" t="s">
        <v>140</v>
      </c>
      <c r="L1513">
        <v>10</v>
      </c>
      <c r="M1513">
        <v>1676</v>
      </c>
      <c r="N1513">
        <v>57527458</v>
      </c>
      <c r="O1513">
        <v>35</v>
      </c>
      <c r="P1513" t="s">
        <v>31</v>
      </c>
      <c r="Q1513" s="8" t="str">
        <f t="shared" si="23"/>
        <v>Early Stage</v>
      </c>
    </row>
    <row r="1514" spans="1:17">
      <c r="A1514" t="s">
        <v>3098</v>
      </c>
      <c r="B1514" t="s">
        <v>3099</v>
      </c>
      <c r="C1514" t="s">
        <v>45</v>
      </c>
      <c r="D1514" t="s">
        <v>145</v>
      </c>
      <c r="E1514" t="s">
        <v>146</v>
      </c>
      <c r="F1514">
        <v>2019</v>
      </c>
      <c r="G1514" s="2">
        <v>45467</v>
      </c>
      <c r="H1514" t="s">
        <v>29</v>
      </c>
      <c r="I1514">
        <v>46188280</v>
      </c>
      <c r="J1514">
        <v>761977694</v>
      </c>
      <c r="K1514" t="s">
        <v>149</v>
      </c>
      <c r="L1514">
        <v>13</v>
      </c>
      <c r="M1514">
        <v>4273</v>
      </c>
      <c r="N1514">
        <v>38809949</v>
      </c>
      <c r="O1514">
        <v>33</v>
      </c>
      <c r="P1514" t="s">
        <v>23</v>
      </c>
      <c r="Q1514" s="8" t="str">
        <f t="shared" si="23"/>
        <v>Early Stage</v>
      </c>
    </row>
    <row r="1515" spans="1:17">
      <c r="A1515" t="s">
        <v>3100</v>
      </c>
      <c r="B1515" t="s">
        <v>3101</v>
      </c>
      <c r="C1515" t="s">
        <v>49</v>
      </c>
      <c r="D1515" t="s">
        <v>72</v>
      </c>
      <c r="E1515" t="s">
        <v>73</v>
      </c>
      <c r="F1515">
        <v>2016</v>
      </c>
      <c r="G1515" s="2">
        <v>44467</v>
      </c>
      <c r="H1515" t="s">
        <v>29</v>
      </c>
      <c r="I1515">
        <v>40473841</v>
      </c>
      <c r="J1515">
        <v>817931108</v>
      </c>
      <c r="K1515" t="s">
        <v>114</v>
      </c>
      <c r="L1515">
        <v>3</v>
      </c>
      <c r="M1515">
        <v>2993</v>
      </c>
      <c r="N1515">
        <v>49611950</v>
      </c>
      <c r="O1515">
        <v>5</v>
      </c>
      <c r="P1515" t="s">
        <v>31</v>
      </c>
      <c r="Q1515" s="8" t="str">
        <f t="shared" si="23"/>
        <v>Near Unicorn</v>
      </c>
    </row>
    <row r="1516" spans="1:17">
      <c r="A1516" t="s">
        <v>3102</v>
      </c>
      <c r="B1516" t="s">
        <v>3103</v>
      </c>
      <c r="C1516" t="s">
        <v>67</v>
      </c>
      <c r="D1516" t="s">
        <v>19</v>
      </c>
      <c r="E1516" t="s">
        <v>20</v>
      </c>
      <c r="F1516">
        <v>2010</v>
      </c>
      <c r="G1516" s="2">
        <v>44237</v>
      </c>
      <c r="H1516" t="s">
        <v>29</v>
      </c>
      <c r="I1516">
        <v>9568782</v>
      </c>
      <c r="J1516">
        <v>691627228</v>
      </c>
      <c r="K1516" t="s">
        <v>149</v>
      </c>
      <c r="L1516">
        <v>15</v>
      </c>
      <c r="M1516">
        <v>2920</v>
      </c>
      <c r="N1516">
        <v>38584538</v>
      </c>
      <c r="O1516">
        <v>15</v>
      </c>
      <c r="P1516" t="s">
        <v>37</v>
      </c>
      <c r="Q1516" s="8" t="str">
        <f t="shared" si="23"/>
        <v>Early Stage</v>
      </c>
    </row>
    <row r="1517" spans="1:17">
      <c r="A1517" t="s">
        <v>3104</v>
      </c>
      <c r="B1517" t="s">
        <v>3105</v>
      </c>
      <c r="C1517" t="s">
        <v>67</v>
      </c>
      <c r="D1517" t="s">
        <v>133</v>
      </c>
      <c r="E1517" t="s">
        <v>134</v>
      </c>
      <c r="F1517">
        <v>2020</v>
      </c>
      <c r="G1517" s="2">
        <v>45895</v>
      </c>
      <c r="H1517" t="s">
        <v>50</v>
      </c>
      <c r="I1517">
        <v>47100732</v>
      </c>
      <c r="J1517">
        <v>9494720</v>
      </c>
      <c r="K1517" t="s">
        <v>140</v>
      </c>
      <c r="L1517">
        <v>15</v>
      </c>
      <c r="M1517">
        <v>2016</v>
      </c>
      <c r="N1517">
        <v>67054865</v>
      </c>
      <c r="O1517">
        <v>12</v>
      </c>
      <c r="P1517" t="s">
        <v>37</v>
      </c>
      <c r="Q1517" s="8" t="str">
        <f t="shared" si="23"/>
        <v>Early Stage</v>
      </c>
    </row>
    <row r="1518" spans="1:17">
      <c r="A1518" t="s">
        <v>3106</v>
      </c>
      <c r="B1518" t="s">
        <v>3107</v>
      </c>
      <c r="C1518" t="s">
        <v>67</v>
      </c>
      <c r="D1518" t="s">
        <v>88</v>
      </c>
      <c r="E1518" t="s">
        <v>163</v>
      </c>
      <c r="F1518">
        <v>2021</v>
      </c>
      <c r="G1518" s="2">
        <v>45727</v>
      </c>
      <c r="H1518" t="s">
        <v>21</v>
      </c>
      <c r="I1518">
        <v>563818</v>
      </c>
      <c r="J1518">
        <v>814692580</v>
      </c>
      <c r="K1518" t="s">
        <v>41</v>
      </c>
      <c r="L1518">
        <v>7</v>
      </c>
      <c r="M1518">
        <v>462</v>
      </c>
      <c r="N1518">
        <v>70619106</v>
      </c>
      <c r="O1518">
        <v>17</v>
      </c>
      <c r="P1518" t="s">
        <v>23</v>
      </c>
      <c r="Q1518" s="8" t="str">
        <f t="shared" si="23"/>
        <v>Near Unicorn</v>
      </c>
    </row>
    <row r="1519" spans="1:17">
      <c r="A1519" t="s">
        <v>3108</v>
      </c>
      <c r="B1519" t="s">
        <v>3109</v>
      </c>
      <c r="C1519" t="s">
        <v>67</v>
      </c>
      <c r="D1519" t="s">
        <v>88</v>
      </c>
      <c r="E1519" t="s">
        <v>89</v>
      </c>
      <c r="F1519">
        <v>2012</v>
      </c>
      <c r="G1519" s="2">
        <v>44829</v>
      </c>
      <c r="H1519" t="s">
        <v>80</v>
      </c>
      <c r="I1519">
        <v>8835120</v>
      </c>
      <c r="J1519">
        <v>858632086</v>
      </c>
      <c r="K1519" t="s">
        <v>114</v>
      </c>
      <c r="L1519">
        <v>14</v>
      </c>
      <c r="M1519">
        <v>1584</v>
      </c>
      <c r="N1519">
        <v>30672452</v>
      </c>
      <c r="O1519">
        <v>20</v>
      </c>
      <c r="P1519" t="s">
        <v>42</v>
      </c>
      <c r="Q1519" s="8" t="str">
        <f t="shared" si="23"/>
        <v>Near Unicorn</v>
      </c>
    </row>
    <row r="1520" spans="1:17">
      <c r="A1520" t="s">
        <v>3110</v>
      </c>
      <c r="B1520" t="s">
        <v>3111</v>
      </c>
      <c r="C1520" t="s">
        <v>49</v>
      </c>
      <c r="D1520" t="s">
        <v>88</v>
      </c>
      <c r="E1520" t="s">
        <v>89</v>
      </c>
      <c r="F1520">
        <v>2010</v>
      </c>
      <c r="G1520" s="2">
        <v>45506</v>
      </c>
      <c r="H1520" t="s">
        <v>50</v>
      </c>
      <c r="I1520">
        <v>11274791</v>
      </c>
      <c r="J1520">
        <v>194576091</v>
      </c>
      <c r="K1520" t="s">
        <v>22</v>
      </c>
      <c r="L1520">
        <v>13</v>
      </c>
      <c r="M1520">
        <v>4311</v>
      </c>
      <c r="N1520">
        <v>67602461</v>
      </c>
      <c r="O1520">
        <v>39</v>
      </c>
      <c r="P1520" t="s">
        <v>42</v>
      </c>
      <c r="Q1520" s="8" t="str">
        <f t="shared" si="23"/>
        <v>Early Stage</v>
      </c>
    </row>
    <row r="1521" spans="1:17">
      <c r="A1521" t="s">
        <v>3112</v>
      </c>
      <c r="B1521" t="s">
        <v>3113</v>
      </c>
      <c r="C1521" t="s">
        <v>60</v>
      </c>
      <c r="D1521" t="s">
        <v>68</v>
      </c>
      <c r="E1521" t="s">
        <v>76</v>
      </c>
      <c r="F1521">
        <v>2021</v>
      </c>
      <c r="G1521" s="2">
        <v>44476</v>
      </c>
      <c r="H1521" t="s">
        <v>77</v>
      </c>
      <c r="I1521">
        <v>13208935</v>
      </c>
      <c r="J1521">
        <v>822787974</v>
      </c>
      <c r="K1521" t="s">
        <v>36</v>
      </c>
      <c r="L1521">
        <v>11</v>
      </c>
      <c r="M1521">
        <v>2996</v>
      </c>
      <c r="N1521">
        <v>68918386</v>
      </c>
      <c r="O1521">
        <v>21</v>
      </c>
      <c r="P1521" t="s">
        <v>37</v>
      </c>
      <c r="Q1521" s="8" t="str">
        <f t="shared" si="23"/>
        <v>Near Unicorn</v>
      </c>
    </row>
    <row r="1522" spans="1:17">
      <c r="A1522" t="s">
        <v>3114</v>
      </c>
      <c r="B1522" t="s">
        <v>3115</v>
      </c>
      <c r="C1522" t="s">
        <v>53</v>
      </c>
      <c r="D1522" t="s">
        <v>34</v>
      </c>
      <c r="E1522" t="s">
        <v>35</v>
      </c>
      <c r="F1522">
        <v>2021</v>
      </c>
      <c r="G1522" s="2">
        <v>44201</v>
      </c>
      <c r="H1522" t="s">
        <v>29</v>
      </c>
      <c r="I1522">
        <v>12274689</v>
      </c>
      <c r="J1522">
        <v>778934150</v>
      </c>
      <c r="K1522" t="s">
        <v>36</v>
      </c>
      <c r="L1522">
        <v>10</v>
      </c>
      <c r="M1522">
        <v>3655</v>
      </c>
      <c r="N1522">
        <v>43113417</v>
      </c>
      <c r="O1522">
        <v>33</v>
      </c>
      <c r="P1522" t="s">
        <v>37</v>
      </c>
      <c r="Q1522" s="8" t="str">
        <f t="shared" si="23"/>
        <v>Early Stage</v>
      </c>
    </row>
    <row r="1523" spans="1:17">
      <c r="A1523" t="s">
        <v>3116</v>
      </c>
      <c r="B1523" t="s">
        <v>3117</v>
      </c>
      <c r="C1523" t="s">
        <v>60</v>
      </c>
      <c r="D1523" t="s">
        <v>34</v>
      </c>
      <c r="E1523" t="s">
        <v>35</v>
      </c>
      <c r="F1523">
        <v>2015</v>
      </c>
      <c r="G1523" s="2">
        <v>45754</v>
      </c>
      <c r="H1523" t="s">
        <v>21</v>
      </c>
      <c r="I1523">
        <v>7071458</v>
      </c>
      <c r="J1523">
        <v>825208136</v>
      </c>
      <c r="K1523" t="s">
        <v>114</v>
      </c>
      <c r="L1523">
        <v>5</v>
      </c>
      <c r="M1523">
        <v>2462</v>
      </c>
      <c r="N1523">
        <v>73051498</v>
      </c>
      <c r="O1523">
        <v>29</v>
      </c>
      <c r="P1523" t="s">
        <v>31</v>
      </c>
      <c r="Q1523" s="8" t="str">
        <f t="shared" si="23"/>
        <v>Near Unicorn</v>
      </c>
    </row>
    <row r="1524" spans="1:17">
      <c r="A1524" t="s">
        <v>3118</v>
      </c>
      <c r="B1524" t="s">
        <v>3119</v>
      </c>
      <c r="C1524" t="s">
        <v>96</v>
      </c>
      <c r="D1524" t="s">
        <v>68</v>
      </c>
      <c r="E1524" t="s">
        <v>69</v>
      </c>
      <c r="F1524">
        <v>2010</v>
      </c>
      <c r="G1524" s="2">
        <v>45113</v>
      </c>
      <c r="H1524" t="s">
        <v>50</v>
      </c>
      <c r="I1524">
        <v>11087969</v>
      </c>
      <c r="J1524">
        <v>255714112</v>
      </c>
      <c r="K1524" t="s">
        <v>30</v>
      </c>
      <c r="L1524">
        <v>6</v>
      </c>
      <c r="M1524">
        <v>2278</v>
      </c>
      <c r="N1524">
        <v>23665724</v>
      </c>
      <c r="O1524">
        <v>21</v>
      </c>
      <c r="P1524" t="s">
        <v>42</v>
      </c>
      <c r="Q1524" s="8" t="str">
        <f t="shared" si="23"/>
        <v>Early Stage</v>
      </c>
    </row>
    <row r="1525" spans="1:17">
      <c r="A1525" t="s">
        <v>3120</v>
      </c>
      <c r="B1525" t="s">
        <v>3121</v>
      </c>
      <c r="C1525" t="s">
        <v>26</v>
      </c>
      <c r="D1525" t="s">
        <v>27</v>
      </c>
      <c r="E1525" t="s">
        <v>28</v>
      </c>
      <c r="F1525">
        <v>2023</v>
      </c>
      <c r="G1525" s="2">
        <v>44411</v>
      </c>
      <c r="H1525" t="s">
        <v>29</v>
      </c>
      <c r="I1525">
        <v>647893</v>
      </c>
      <c r="J1525">
        <v>688525551</v>
      </c>
      <c r="K1525" t="s">
        <v>62</v>
      </c>
      <c r="L1525">
        <v>5</v>
      </c>
      <c r="M1525">
        <v>3078</v>
      </c>
      <c r="N1525">
        <v>64149700</v>
      </c>
      <c r="O1525">
        <v>23</v>
      </c>
      <c r="P1525" t="s">
        <v>37</v>
      </c>
      <c r="Q1525" s="8" t="str">
        <f t="shared" si="23"/>
        <v>Early Stage</v>
      </c>
    </row>
    <row r="1526" spans="1:17">
      <c r="A1526" t="s">
        <v>3122</v>
      </c>
      <c r="B1526" t="s">
        <v>3123</v>
      </c>
      <c r="C1526" t="s">
        <v>67</v>
      </c>
      <c r="D1526" t="s">
        <v>46</v>
      </c>
      <c r="E1526" t="s">
        <v>46</v>
      </c>
      <c r="F1526">
        <v>2014</v>
      </c>
      <c r="G1526" s="2">
        <v>45654</v>
      </c>
      <c r="H1526" t="s">
        <v>21</v>
      </c>
      <c r="I1526">
        <v>1736453</v>
      </c>
      <c r="J1526">
        <v>451163366</v>
      </c>
      <c r="K1526" t="s">
        <v>140</v>
      </c>
      <c r="L1526">
        <v>7</v>
      </c>
      <c r="M1526">
        <v>980</v>
      </c>
      <c r="N1526">
        <v>93629482</v>
      </c>
      <c r="O1526">
        <v>25</v>
      </c>
      <c r="P1526" t="s">
        <v>37</v>
      </c>
      <c r="Q1526" s="8" t="str">
        <f t="shared" si="23"/>
        <v>Early Stage</v>
      </c>
    </row>
    <row r="1527" spans="1:17">
      <c r="A1527" t="s">
        <v>3124</v>
      </c>
      <c r="B1527" t="s">
        <v>3125</v>
      </c>
      <c r="C1527" t="s">
        <v>60</v>
      </c>
      <c r="D1527" t="s">
        <v>88</v>
      </c>
      <c r="E1527" t="s">
        <v>163</v>
      </c>
      <c r="F1527">
        <v>2021</v>
      </c>
      <c r="G1527" s="2">
        <v>44942</v>
      </c>
      <c r="H1527" t="s">
        <v>50</v>
      </c>
      <c r="I1527">
        <v>31383921</v>
      </c>
      <c r="J1527">
        <v>523948488</v>
      </c>
      <c r="K1527" t="s">
        <v>36</v>
      </c>
      <c r="L1527">
        <v>4</v>
      </c>
      <c r="M1527">
        <v>1543</v>
      </c>
      <c r="N1527">
        <v>89243898</v>
      </c>
      <c r="O1527">
        <v>5</v>
      </c>
      <c r="P1527" t="s">
        <v>31</v>
      </c>
      <c r="Q1527" s="8" t="str">
        <f t="shared" si="23"/>
        <v>Early Stage</v>
      </c>
    </row>
    <row r="1528" spans="1:17">
      <c r="A1528" t="s">
        <v>3126</v>
      </c>
      <c r="B1528" t="s">
        <v>3127</v>
      </c>
      <c r="C1528" t="s">
        <v>18</v>
      </c>
      <c r="D1528" t="s">
        <v>88</v>
      </c>
      <c r="E1528" t="s">
        <v>163</v>
      </c>
      <c r="F1528">
        <v>2015</v>
      </c>
      <c r="G1528" s="2">
        <v>44526</v>
      </c>
      <c r="H1528" t="s">
        <v>21</v>
      </c>
      <c r="I1528">
        <v>10384761</v>
      </c>
      <c r="J1528">
        <v>66027309</v>
      </c>
      <c r="K1528" t="s">
        <v>30</v>
      </c>
      <c r="L1528">
        <v>2</v>
      </c>
      <c r="M1528">
        <v>3744</v>
      </c>
      <c r="N1528">
        <v>9996051</v>
      </c>
      <c r="O1528">
        <v>25</v>
      </c>
      <c r="P1528" t="s">
        <v>31</v>
      </c>
      <c r="Q1528" s="8" t="str">
        <f t="shared" si="23"/>
        <v>Early Stage</v>
      </c>
    </row>
    <row r="1529" spans="1:17">
      <c r="A1529" t="s">
        <v>3128</v>
      </c>
      <c r="B1529" t="s">
        <v>3129</v>
      </c>
      <c r="C1529" t="s">
        <v>96</v>
      </c>
      <c r="D1529" t="s">
        <v>72</v>
      </c>
      <c r="E1529" t="s">
        <v>101</v>
      </c>
      <c r="F1529">
        <v>2021</v>
      </c>
      <c r="G1529" s="2">
        <v>44857</v>
      </c>
      <c r="H1529" t="s">
        <v>21</v>
      </c>
      <c r="I1529">
        <v>17305796</v>
      </c>
      <c r="J1529">
        <v>35614925</v>
      </c>
      <c r="K1529" t="s">
        <v>114</v>
      </c>
      <c r="L1529">
        <v>10</v>
      </c>
      <c r="M1529">
        <v>4742</v>
      </c>
      <c r="N1529">
        <v>4094502</v>
      </c>
      <c r="O1529">
        <v>35</v>
      </c>
      <c r="P1529" t="s">
        <v>23</v>
      </c>
      <c r="Q1529" s="8" t="str">
        <f t="shared" si="23"/>
        <v>Early Stage</v>
      </c>
    </row>
    <row r="1530" spans="1:17">
      <c r="A1530" t="s">
        <v>3130</v>
      </c>
      <c r="B1530" t="s">
        <v>3131</v>
      </c>
      <c r="C1530" t="s">
        <v>18</v>
      </c>
      <c r="D1530" t="s">
        <v>133</v>
      </c>
      <c r="E1530" t="s">
        <v>137</v>
      </c>
      <c r="F1530">
        <v>2011</v>
      </c>
      <c r="G1530" s="2">
        <v>46155</v>
      </c>
      <c r="H1530" t="s">
        <v>23</v>
      </c>
      <c r="I1530">
        <v>13840994</v>
      </c>
      <c r="J1530">
        <v>947026592</v>
      </c>
      <c r="K1530" t="s">
        <v>140</v>
      </c>
      <c r="L1530">
        <v>15</v>
      </c>
      <c r="M1530">
        <v>3989</v>
      </c>
      <c r="N1530">
        <v>69041186</v>
      </c>
      <c r="O1530">
        <v>1</v>
      </c>
      <c r="P1530" t="s">
        <v>23</v>
      </c>
      <c r="Q1530" s="8" t="str">
        <f t="shared" si="23"/>
        <v>Near Unicorn</v>
      </c>
    </row>
    <row r="1531" spans="1:17">
      <c r="A1531" t="s">
        <v>3132</v>
      </c>
      <c r="B1531" t="s">
        <v>3133</v>
      </c>
      <c r="C1531" t="s">
        <v>60</v>
      </c>
      <c r="D1531" t="s">
        <v>88</v>
      </c>
      <c r="E1531" t="s">
        <v>163</v>
      </c>
      <c r="F1531">
        <v>2020</v>
      </c>
      <c r="G1531" s="2">
        <v>45124</v>
      </c>
      <c r="H1531" t="s">
        <v>93</v>
      </c>
      <c r="I1531">
        <v>6641449</v>
      </c>
      <c r="J1531">
        <v>978901938</v>
      </c>
      <c r="K1531" t="s">
        <v>149</v>
      </c>
      <c r="L1531">
        <v>5</v>
      </c>
      <c r="M1531">
        <v>1571</v>
      </c>
      <c r="N1531">
        <v>38831156</v>
      </c>
      <c r="O1531">
        <v>16</v>
      </c>
      <c r="P1531" t="s">
        <v>42</v>
      </c>
      <c r="Q1531" s="8" t="str">
        <f t="shared" si="23"/>
        <v>Near Unicorn</v>
      </c>
    </row>
    <row r="1532" spans="1:17">
      <c r="A1532" t="s">
        <v>3134</v>
      </c>
      <c r="B1532" t="s">
        <v>3135</v>
      </c>
      <c r="C1532" t="s">
        <v>92</v>
      </c>
      <c r="D1532" t="s">
        <v>145</v>
      </c>
      <c r="E1532" t="s">
        <v>146</v>
      </c>
      <c r="F1532">
        <v>2024</v>
      </c>
      <c r="G1532" s="2">
        <v>44943</v>
      </c>
      <c r="H1532" t="s">
        <v>77</v>
      </c>
      <c r="I1532">
        <v>32802605</v>
      </c>
      <c r="J1532">
        <v>927918223</v>
      </c>
      <c r="K1532" t="s">
        <v>149</v>
      </c>
      <c r="L1532">
        <v>8</v>
      </c>
      <c r="M1532">
        <v>4981</v>
      </c>
      <c r="N1532">
        <v>19639381</v>
      </c>
      <c r="O1532">
        <v>33</v>
      </c>
      <c r="P1532" t="s">
        <v>37</v>
      </c>
      <c r="Q1532" s="8" t="str">
        <f t="shared" si="23"/>
        <v>Near Unicorn</v>
      </c>
    </row>
    <row r="1533" spans="1:17">
      <c r="A1533" t="s">
        <v>3136</v>
      </c>
      <c r="B1533" t="s">
        <v>3137</v>
      </c>
      <c r="C1533" t="s">
        <v>60</v>
      </c>
      <c r="D1533" t="s">
        <v>19</v>
      </c>
      <c r="E1533" t="s">
        <v>20</v>
      </c>
      <c r="F1533">
        <v>2017</v>
      </c>
      <c r="G1533" s="2">
        <v>45626</v>
      </c>
      <c r="H1533" t="s">
        <v>29</v>
      </c>
      <c r="I1533">
        <v>17593857</v>
      </c>
      <c r="J1533">
        <v>657617296</v>
      </c>
      <c r="K1533" t="s">
        <v>149</v>
      </c>
      <c r="L1533">
        <v>1</v>
      </c>
      <c r="M1533">
        <v>74</v>
      </c>
      <c r="N1533">
        <v>3000284</v>
      </c>
      <c r="O1533">
        <v>9</v>
      </c>
      <c r="P1533" t="s">
        <v>42</v>
      </c>
      <c r="Q1533" s="8" t="str">
        <f t="shared" si="23"/>
        <v>Early Stage</v>
      </c>
    </row>
    <row r="1534" spans="1:17">
      <c r="A1534" t="s">
        <v>3138</v>
      </c>
      <c r="B1534" t="s">
        <v>3139</v>
      </c>
      <c r="C1534" t="s">
        <v>40</v>
      </c>
      <c r="D1534" t="s">
        <v>19</v>
      </c>
      <c r="E1534" t="s">
        <v>20</v>
      </c>
      <c r="F1534">
        <v>2019</v>
      </c>
      <c r="G1534" s="2">
        <v>44309</v>
      </c>
      <c r="H1534" t="s">
        <v>80</v>
      </c>
      <c r="I1534">
        <v>23212009</v>
      </c>
      <c r="J1534">
        <v>129101203</v>
      </c>
      <c r="K1534" t="s">
        <v>30</v>
      </c>
      <c r="L1534">
        <v>8</v>
      </c>
      <c r="M1534">
        <v>1868</v>
      </c>
      <c r="N1534">
        <v>77538571</v>
      </c>
      <c r="O1534">
        <v>17</v>
      </c>
      <c r="P1534" t="s">
        <v>42</v>
      </c>
      <c r="Q1534" s="8" t="str">
        <f t="shared" si="23"/>
        <v>Early Stage</v>
      </c>
    </row>
    <row r="1535" spans="1:17">
      <c r="A1535" t="s">
        <v>3140</v>
      </c>
      <c r="B1535" t="s">
        <v>3141</v>
      </c>
      <c r="C1535" t="s">
        <v>92</v>
      </c>
      <c r="D1535" t="s">
        <v>88</v>
      </c>
      <c r="E1535" t="s">
        <v>89</v>
      </c>
      <c r="F1535">
        <v>2023</v>
      </c>
      <c r="G1535" s="2">
        <v>45130</v>
      </c>
      <c r="H1535" t="s">
        <v>21</v>
      </c>
      <c r="I1535">
        <v>11060888</v>
      </c>
      <c r="J1535">
        <v>249944034</v>
      </c>
      <c r="K1535" t="s">
        <v>22</v>
      </c>
      <c r="L1535">
        <v>5</v>
      </c>
      <c r="M1535">
        <v>136</v>
      </c>
      <c r="N1535">
        <v>73189083</v>
      </c>
      <c r="O1535">
        <v>26</v>
      </c>
      <c r="P1535" t="s">
        <v>23</v>
      </c>
      <c r="Q1535" s="8" t="str">
        <f t="shared" si="23"/>
        <v>Early Stage</v>
      </c>
    </row>
    <row r="1536" spans="1:17">
      <c r="A1536" t="s">
        <v>3142</v>
      </c>
      <c r="B1536" t="s">
        <v>3143</v>
      </c>
      <c r="C1536" t="s">
        <v>45</v>
      </c>
      <c r="D1536" t="s">
        <v>19</v>
      </c>
      <c r="E1536" t="s">
        <v>20</v>
      </c>
      <c r="F1536">
        <v>2017</v>
      </c>
      <c r="G1536" s="2">
        <v>44692</v>
      </c>
      <c r="H1536" t="s">
        <v>23</v>
      </c>
      <c r="I1536">
        <v>12331809</v>
      </c>
      <c r="J1536">
        <v>354164701</v>
      </c>
      <c r="K1536" t="s">
        <v>114</v>
      </c>
      <c r="L1536">
        <v>9</v>
      </c>
      <c r="M1536">
        <v>521</v>
      </c>
      <c r="N1536">
        <v>5144669</v>
      </c>
      <c r="O1536">
        <v>26</v>
      </c>
      <c r="P1536" t="s">
        <v>42</v>
      </c>
      <c r="Q1536" s="8" t="str">
        <f t="shared" si="23"/>
        <v>Early Stage</v>
      </c>
    </row>
    <row r="1537" spans="1:17">
      <c r="A1537" t="s">
        <v>3144</v>
      </c>
      <c r="B1537" t="s">
        <v>3145</v>
      </c>
      <c r="C1537" t="s">
        <v>18</v>
      </c>
      <c r="D1537" t="s">
        <v>68</v>
      </c>
      <c r="E1537" t="s">
        <v>76</v>
      </c>
      <c r="F1537">
        <v>2015</v>
      </c>
      <c r="G1537" s="2">
        <v>44709</v>
      </c>
      <c r="H1537" t="s">
        <v>93</v>
      </c>
      <c r="I1537">
        <v>27549188</v>
      </c>
      <c r="J1537">
        <v>895503681</v>
      </c>
      <c r="K1537" t="s">
        <v>140</v>
      </c>
      <c r="L1537">
        <v>14</v>
      </c>
      <c r="M1537">
        <v>1428</v>
      </c>
      <c r="N1537">
        <v>72196900</v>
      </c>
      <c r="O1537">
        <v>14</v>
      </c>
      <c r="P1537" t="s">
        <v>37</v>
      </c>
      <c r="Q1537" s="8" t="str">
        <f t="shared" si="23"/>
        <v>Near Unicorn</v>
      </c>
    </row>
    <row r="1538" spans="1:17">
      <c r="A1538" t="s">
        <v>3146</v>
      </c>
      <c r="B1538" t="s">
        <v>3147</v>
      </c>
      <c r="C1538" t="s">
        <v>40</v>
      </c>
      <c r="D1538" t="s">
        <v>133</v>
      </c>
      <c r="E1538" t="s">
        <v>185</v>
      </c>
      <c r="F1538">
        <v>2022</v>
      </c>
      <c r="G1538" s="2">
        <v>45923</v>
      </c>
      <c r="H1538" t="s">
        <v>80</v>
      </c>
      <c r="I1538">
        <v>22076402</v>
      </c>
      <c r="J1538">
        <v>173189965</v>
      </c>
      <c r="K1538" t="s">
        <v>140</v>
      </c>
      <c r="L1538">
        <v>14</v>
      </c>
      <c r="M1538">
        <v>2020</v>
      </c>
      <c r="N1538">
        <v>34246413</v>
      </c>
      <c r="O1538">
        <v>23</v>
      </c>
      <c r="P1538" t="s">
        <v>23</v>
      </c>
      <c r="Q1538" s="8" t="str">
        <f t="shared" si="23"/>
        <v>Early Stage</v>
      </c>
    </row>
    <row r="1539" spans="1:17">
      <c r="A1539" t="s">
        <v>3148</v>
      </c>
      <c r="B1539" t="s">
        <v>3149</v>
      </c>
      <c r="C1539" t="s">
        <v>26</v>
      </c>
      <c r="D1539" t="s">
        <v>72</v>
      </c>
      <c r="E1539" t="s">
        <v>101</v>
      </c>
      <c r="F1539">
        <v>2024</v>
      </c>
      <c r="G1539" s="2">
        <v>45307</v>
      </c>
      <c r="H1539" t="s">
        <v>29</v>
      </c>
      <c r="I1539">
        <v>21566828</v>
      </c>
      <c r="J1539">
        <v>713429910</v>
      </c>
      <c r="K1539" t="s">
        <v>140</v>
      </c>
      <c r="L1539">
        <v>13</v>
      </c>
      <c r="M1539">
        <v>3150</v>
      </c>
      <c r="N1539">
        <v>70754307</v>
      </c>
      <c r="O1539">
        <v>3</v>
      </c>
      <c r="P1539" t="s">
        <v>23</v>
      </c>
      <c r="Q1539" s="8" t="str">
        <f t="shared" ref="Q1539:Q1602" si="24">IF(J1539&gt;=800000000,"Near Unicorn","Early Stage")</f>
        <v>Early Stage</v>
      </c>
    </row>
    <row r="1540" spans="1:17">
      <c r="A1540" t="s">
        <v>3150</v>
      </c>
      <c r="B1540" t="s">
        <v>3151</v>
      </c>
      <c r="C1540" t="s">
        <v>60</v>
      </c>
      <c r="D1540" t="s">
        <v>27</v>
      </c>
      <c r="E1540" t="s">
        <v>28</v>
      </c>
      <c r="F1540">
        <v>2013</v>
      </c>
      <c r="G1540" s="2">
        <v>44381</v>
      </c>
      <c r="H1540" t="s">
        <v>93</v>
      </c>
      <c r="I1540">
        <v>21800808</v>
      </c>
      <c r="J1540">
        <v>865284564</v>
      </c>
      <c r="K1540" t="s">
        <v>36</v>
      </c>
      <c r="L1540">
        <v>8</v>
      </c>
      <c r="M1540">
        <v>1350</v>
      </c>
      <c r="N1540">
        <v>8999002</v>
      </c>
      <c r="O1540">
        <v>17</v>
      </c>
      <c r="P1540" t="s">
        <v>23</v>
      </c>
      <c r="Q1540" s="8" t="str">
        <f t="shared" si="24"/>
        <v>Near Unicorn</v>
      </c>
    </row>
    <row r="1541" spans="1:17">
      <c r="A1541" t="s">
        <v>3152</v>
      </c>
      <c r="B1541" t="s">
        <v>3153</v>
      </c>
      <c r="C1541" t="s">
        <v>92</v>
      </c>
      <c r="D1541" t="s">
        <v>34</v>
      </c>
      <c r="E1541" t="s">
        <v>35</v>
      </c>
      <c r="F1541">
        <v>2016</v>
      </c>
      <c r="G1541" s="2">
        <v>44664</v>
      </c>
      <c r="H1541" t="s">
        <v>93</v>
      </c>
      <c r="I1541">
        <v>45789891</v>
      </c>
      <c r="J1541">
        <v>945892528</v>
      </c>
      <c r="K1541" t="s">
        <v>149</v>
      </c>
      <c r="L1541">
        <v>12</v>
      </c>
      <c r="M1541">
        <v>3202</v>
      </c>
      <c r="N1541">
        <v>25422256</v>
      </c>
      <c r="O1541">
        <v>2</v>
      </c>
      <c r="P1541" t="s">
        <v>42</v>
      </c>
      <c r="Q1541" s="8" t="str">
        <f t="shared" si="24"/>
        <v>Near Unicorn</v>
      </c>
    </row>
    <row r="1542" spans="1:17">
      <c r="A1542" t="s">
        <v>3154</v>
      </c>
      <c r="B1542" t="s">
        <v>3155</v>
      </c>
      <c r="C1542" t="s">
        <v>96</v>
      </c>
      <c r="D1542" t="s">
        <v>72</v>
      </c>
      <c r="E1542" t="s">
        <v>73</v>
      </c>
      <c r="F1542">
        <v>2017</v>
      </c>
      <c r="G1542" s="2">
        <v>44283</v>
      </c>
      <c r="H1542" t="s">
        <v>93</v>
      </c>
      <c r="I1542">
        <v>1713414</v>
      </c>
      <c r="J1542">
        <v>303797549</v>
      </c>
      <c r="K1542" t="s">
        <v>30</v>
      </c>
      <c r="L1542">
        <v>5</v>
      </c>
      <c r="M1542">
        <v>3620</v>
      </c>
      <c r="N1542">
        <v>8043736</v>
      </c>
      <c r="O1542">
        <v>34</v>
      </c>
      <c r="P1542" t="s">
        <v>23</v>
      </c>
      <c r="Q1542" s="8" t="str">
        <f t="shared" si="24"/>
        <v>Early Stage</v>
      </c>
    </row>
    <row r="1543" spans="1:17">
      <c r="A1543" t="s">
        <v>3156</v>
      </c>
      <c r="B1543" t="s">
        <v>3157</v>
      </c>
      <c r="C1543" t="s">
        <v>49</v>
      </c>
      <c r="D1543" t="s">
        <v>72</v>
      </c>
      <c r="E1543" t="s">
        <v>101</v>
      </c>
      <c r="F1543">
        <v>2010</v>
      </c>
      <c r="G1543" s="2">
        <v>44980</v>
      </c>
      <c r="H1543" t="s">
        <v>50</v>
      </c>
      <c r="I1543">
        <v>37623764</v>
      </c>
      <c r="J1543">
        <v>731162554</v>
      </c>
      <c r="K1543" t="s">
        <v>41</v>
      </c>
      <c r="L1543">
        <v>14</v>
      </c>
      <c r="M1543">
        <v>3171</v>
      </c>
      <c r="N1543">
        <v>37769664</v>
      </c>
      <c r="O1543">
        <v>1</v>
      </c>
      <c r="P1543" t="s">
        <v>31</v>
      </c>
      <c r="Q1543" s="8" t="str">
        <f t="shared" si="24"/>
        <v>Early Stage</v>
      </c>
    </row>
    <row r="1544" spans="1:17">
      <c r="A1544" t="s">
        <v>3158</v>
      </c>
      <c r="B1544" t="s">
        <v>3159</v>
      </c>
      <c r="C1544" t="s">
        <v>67</v>
      </c>
      <c r="D1544" t="s">
        <v>72</v>
      </c>
      <c r="E1544" t="s">
        <v>101</v>
      </c>
      <c r="F1544">
        <v>2014</v>
      </c>
      <c r="G1544" s="2">
        <v>44361</v>
      </c>
      <c r="H1544" t="s">
        <v>21</v>
      </c>
      <c r="I1544">
        <v>35709763</v>
      </c>
      <c r="J1544">
        <v>714188948</v>
      </c>
      <c r="K1544" t="s">
        <v>22</v>
      </c>
      <c r="L1544">
        <v>1</v>
      </c>
      <c r="M1544">
        <v>3849</v>
      </c>
      <c r="N1544">
        <v>70391476</v>
      </c>
      <c r="O1544">
        <v>22</v>
      </c>
      <c r="P1544" t="s">
        <v>42</v>
      </c>
      <c r="Q1544" s="8" t="str">
        <f t="shared" si="24"/>
        <v>Early Stage</v>
      </c>
    </row>
    <row r="1545" spans="1:17">
      <c r="A1545" t="s">
        <v>3160</v>
      </c>
      <c r="B1545" t="s">
        <v>3161</v>
      </c>
      <c r="C1545" t="s">
        <v>49</v>
      </c>
      <c r="D1545" t="s">
        <v>34</v>
      </c>
      <c r="E1545" t="s">
        <v>35</v>
      </c>
      <c r="F1545">
        <v>2010</v>
      </c>
      <c r="G1545" s="2">
        <v>46057</v>
      </c>
      <c r="H1545" t="s">
        <v>29</v>
      </c>
      <c r="I1545">
        <v>21160055</v>
      </c>
      <c r="J1545">
        <v>78591576</v>
      </c>
      <c r="K1545" t="s">
        <v>22</v>
      </c>
      <c r="L1545">
        <v>8</v>
      </c>
      <c r="M1545">
        <v>3202</v>
      </c>
      <c r="N1545">
        <v>96802255</v>
      </c>
      <c r="O1545">
        <v>29</v>
      </c>
      <c r="P1545" t="s">
        <v>31</v>
      </c>
      <c r="Q1545" s="8" t="str">
        <f t="shared" si="24"/>
        <v>Early Stage</v>
      </c>
    </row>
    <row r="1546" spans="1:17">
      <c r="A1546" t="s">
        <v>3162</v>
      </c>
      <c r="B1546" t="s">
        <v>3163</v>
      </c>
      <c r="C1546" t="s">
        <v>92</v>
      </c>
      <c r="D1546" t="s">
        <v>133</v>
      </c>
      <c r="E1546" t="s">
        <v>134</v>
      </c>
      <c r="F1546">
        <v>2018</v>
      </c>
      <c r="G1546" s="2">
        <v>44782</v>
      </c>
      <c r="H1546" t="s">
        <v>50</v>
      </c>
      <c r="I1546">
        <v>44021344</v>
      </c>
      <c r="J1546">
        <v>630016726</v>
      </c>
      <c r="K1546" t="s">
        <v>22</v>
      </c>
      <c r="L1546">
        <v>4</v>
      </c>
      <c r="M1546">
        <v>744</v>
      </c>
      <c r="N1546">
        <v>297868</v>
      </c>
      <c r="O1546">
        <v>17</v>
      </c>
      <c r="P1546" t="s">
        <v>42</v>
      </c>
      <c r="Q1546" s="8" t="str">
        <f t="shared" si="24"/>
        <v>Early Stage</v>
      </c>
    </row>
    <row r="1547" spans="1:17">
      <c r="A1547" t="s">
        <v>3164</v>
      </c>
      <c r="B1547" t="s">
        <v>3165</v>
      </c>
      <c r="C1547" t="s">
        <v>96</v>
      </c>
      <c r="D1547" t="s">
        <v>133</v>
      </c>
      <c r="E1547" t="s">
        <v>137</v>
      </c>
      <c r="F1547">
        <v>2016</v>
      </c>
      <c r="G1547" s="2">
        <v>45135</v>
      </c>
      <c r="H1547" t="s">
        <v>77</v>
      </c>
      <c r="I1547">
        <v>14964460</v>
      </c>
      <c r="J1547">
        <v>335904091</v>
      </c>
      <c r="K1547" t="s">
        <v>149</v>
      </c>
      <c r="L1547">
        <v>8</v>
      </c>
      <c r="M1547">
        <v>3621</v>
      </c>
      <c r="N1547">
        <v>27532110</v>
      </c>
      <c r="O1547">
        <v>3</v>
      </c>
      <c r="P1547" t="s">
        <v>42</v>
      </c>
      <c r="Q1547" s="8" t="str">
        <f t="shared" si="24"/>
        <v>Early Stage</v>
      </c>
    </row>
    <row r="1548" spans="1:17">
      <c r="A1548" t="s">
        <v>3166</v>
      </c>
      <c r="B1548" t="s">
        <v>3167</v>
      </c>
      <c r="C1548" t="s">
        <v>96</v>
      </c>
      <c r="D1548" t="s">
        <v>27</v>
      </c>
      <c r="E1548" t="s">
        <v>28</v>
      </c>
      <c r="F1548">
        <v>2012</v>
      </c>
      <c r="G1548" s="2">
        <v>44360</v>
      </c>
      <c r="H1548" t="s">
        <v>77</v>
      </c>
      <c r="I1548">
        <v>43065123</v>
      </c>
      <c r="J1548">
        <v>422890041</v>
      </c>
      <c r="K1548" t="s">
        <v>36</v>
      </c>
      <c r="L1548">
        <v>14</v>
      </c>
      <c r="M1548">
        <v>3805</v>
      </c>
      <c r="N1548">
        <v>40486263</v>
      </c>
      <c r="O1548">
        <v>12</v>
      </c>
      <c r="P1548" t="s">
        <v>23</v>
      </c>
      <c r="Q1548" s="8" t="str">
        <f t="shared" si="24"/>
        <v>Early Stage</v>
      </c>
    </row>
    <row r="1549" spans="1:17">
      <c r="A1549" t="s">
        <v>3168</v>
      </c>
      <c r="B1549" t="s">
        <v>3169</v>
      </c>
      <c r="C1549" t="s">
        <v>45</v>
      </c>
      <c r="D1549" t="s">
        <v>34</v>
      </c>
      <c r="E1549" t="s">
        <v>35</v>
      </c>
      <c r="F1549">
        <v>2024</v>
      </c>
      <c r="G1549" s="2">
        <v>44986</v>
      </c>
      <c r="H1549" t="s">
        <v>23</v>
      </c>
      <c r="I1549">
        <v>13585632</v>
      </c>
      <c r="J1549">
        <v>399411179</v>
      </c>
      <c r="K1549" t="s">
        <v>149</v>
      </c>
      <c r="L1549">
        <v>13</v>
      </c>
      <c r="M1549">
        <v>4027</v>
      </c>
      <c r="N1549">
        <v>30789058</v>
      </c>
      <c r="O1549">
        <v>4</v>
      </c>
      <c r="P1549" t="s">
        <v>37</v>
      </c>
      <c r="Q1549" s="8" t="str">
        <f t="shared" si="24"/>
        <v>Early Stage</v>
      </c>
    </row>
    <row r="1550" spans="1:17">
      <c r="A1550" t="s">
        <v>3170</v>
      </c>
      <c r="B1550" t="s">
        <v>3171</v>
      </c>
      <c r="C1550" t="s">
        <v>67</v>
      </c>
      <c r="D1550" t="s">
        <v>27</v>
      </c>
      <c r="E1550" t="s">
        <v>28</v>
      </c>
      <c r="F1550">
        <v>2010</v>
      </c>
      <c r="G1550" s="2">
        <v>44305</v>
      </c>
      <c r="H1550" t="s">
        <v>23</v>
      </c>
      <c r="I1550">
        <v>40503277</v>
      </c>
      <c r="J1550">
        <v>190779446</v>
      </c>
      <c r="K1550" t="s">
        <v>41</v>
      </c>
      <c r="L1550">
        <v>11</v>
      </c>
      <c r="M1550">
        <v>1370</v>
      </c>
      <c r="N1550">
        <v>98214416</v>
      </c>
      <c r="O1550">
        <v>23</v>
      </c>
      <c r="P1550" t="s">
        <v>42</v>
      </c>
      <c r="Q1550" s="8" t="str">
        <f t="shared" si="24"/>
        <v>Early Stage</v>
      </c>
    </row>
    <row r="1551" spans="1:17">
      <c r="A1551" t="s">
        <v>3172</v>
      </c>
      <c r="B1551" t="s">
        <v>3173</v>
      </c>
      <c r="C1551" t="s">
        <v>49</v>
      </c>
      <c r="D1551" t="s">
        <v>54</v>
      </c>
      <c r="E1551" t="s">
        <v>61</v>
      </c>
      <c r="F1551">
        <v>2023</v>
      </c>
      <c r="G1551" s="2">
        <v>45394</v>
      </c>
      <c r="H1551" t="s">
        <v>80</v>
      </c>
      <c r="I1551">
        <v>28120057</v>
      </c>
      <c r="J1551">
        <v>378204012</v>
      </c>
      <c r="K1551" t="s">
        <v>30</v>
      </c>
      <c r="L1551">
        <v>14</v>
      </c>
      <c r="M1551">
        <v>1881</v>
      </c>
      <c r="N1551">
        <v>71603288</v>
      </c>
      <c r="O1551">
        <v>37</v>
      </c>
      <c r="P1551" t="s">
        <v>31</v>
      </c>
      <c r="Q1551" s="8" t="str">
        <f t="shared" si="24"/>
        <v>Early Stage</v>
      </c>
    </row>
    <row r="1552" spans="1:17">
      <c r="A1552" t="s">
        <v>3174</v>
      </c>
      <c r="B1552" t="s">
        <v>3175</v>
      </c>
      <c r="C1552" t="s">
        <v>49</v>
      </c>
      <c r="D1552" t="s">
        <v>72</v>
      </c>
      <c r="E1552" t="s">
        <v>101</v>
      </c>
      <c r="F1552">
        <v>2020</v>
      </c>
      <c r="G1552" s="2">
        <v>44943</v>
      </c>
      <c r="H1552" t="s">
        <v>29</v>
      </c>
      <c r="I1552">
        <v>32531648</v>
      </c>
      <c r="J1552">
        <v>27121292</v>
      </c>
      <c r="K1552" t="s">
        <v>62</v>
      </c>
      <c r="L1552">
        <v>4</v>
      </c>
      <c r="M1552">
        <v>415</v>
      </c>
      <c r="N1552">
        <v>98651424</v>
      </c>
      <c r="O1552">
        <v>38</v>
      </c>
      <c r="P1552" t="s">
        <v>37</v>
      </c>
      <c r="Q1552" s="8" t="str">
        <f t="shared" si="24"/>
        <v>Early Stage</v>
      </c>
    </row>
    <row r="1553" spans="1:17">
      <c r="A1553" t="s">
        <v>3176</v>
      </c>
      <c r="B1553" t="s">
        <v>3177</v>
      </c>
      <c r="C1553" t="s">
        <v>67</v>
      </c>
      <c r="D1553" t="s">
        <v>88</v>
      </c>
      <c r="E1553" t="s">
        <v>89</v>
      </c>
      <c r="F1553">
        <v>2016</v>
      </c>
      <c r="G1553" s="2">
        <v>45327</v>
      </c>
      <c r="H1553" t="s">
        <v>50</v>
      </c>
      <c r="I1553">
        <v>14362971</v>
      </c>
      <c r="J1553">
        <v>720340664</v>
      </c>
      <c r="K1553" t="s">
        <v>36</v>
      </c>
      <c r="L1553">
        <v>2</v>
      </c>
      <c r="M1553">
        <v>3993</v>
      </c>
      <c r="N1553">
        <v>57256442</v>
      </c>
      <c r="O1553">
        <v>26</v>
      </c>
      <c r="P1553" t="s">
        <v>37</v>
      </c>
      <c r="Q1553" s="8" t="str">
        <f t="shared" si="24"/>
        <v>Early Stage</v>
      </c>
    </row>
    <row r="1554" spans="1:17">
      <c r="A1554" t="s">
        <v>3178</v>
      </c>
      <c r="B1554" t="s">
        <v>3179</v>
      </c>
      <c r="C1554" t="s">
        <v>18</v>
      </c>
      <c r="D1554" t="s">
        <v>88</v>
      </c>
      <c r="E1554" t="s">
        <v>163</v>
      </c>
      <c r="F1554">
        <v>2017</v>
      </c>
      <c r="G1554" s="2">
        <v>46059</v>
      </c>
      <c r="H1554" t="s">
        <v>77</v>
      </c>
      <c r="I1554">
        <v>27235378</v>
      </c>
      <c r="J1554">
        <v>645856383</v>
      </c>
      <c r="K1554" t="s">
        <v>140</v>
      </c>
      <c r="L1554">
        <v>15</v>
      </c>
      <c r="M1554">
        <v>549</v>
      </c>
      <c r="N1554">
        <v>50197859</v>
      </c>
      <c r="O1554">
        <v>25</v>
      </c>
      <c r="P1554" t="s">
        <v>31</v>
      </c>
      <c r="Q1554" s="8" t="str">
        <f t="shared" si="24"/>
        <v>Early Stage</v>
      </c>
    </row>
    <row r="1555" spans="1:17">
      <c r="A1555" t="s">
        <v>3180</v>
      </c>
      <c r="B1555" t="s">
        <v>3181</v>
      </c>
      <c r="C1555" t="s">
        <v>45</v>
      </c>
      <c r="D1555" t="s">
        <v>72</v>
      </c>
      <c r="E1555" t="s">
        <v>73</v>
      </c>
      <c r="F1555">
        <v>2012</v>
      </c>
      <c r="G1555" s="2">
        <v>45927</v>
      </c>
      <c r="H1555" t="s">
        <v>50</v>
      </c>
      <c r="I1555">
        <v>25304755</v>
      </c>
      <c r="J1555">
        <v>869992475</v>
      </c>
      <c r="K1555" t="s">
        <v>36</v>
      </c>
      <c r="L1555">
        <v>14</v>
      </c>
      <c r="M1555">
        <v>1710</v>
      </c>
      <c r="N1555">
        <v>45655466</v>
      </c>
      <c r="O1555">
        <v>23</v>
      </c>
      <c r="P1555" t="s">
        <v>23</v>
      </c>
      <c r="Q1555" s="8" t="str">
        <f t="shared" si="24"/>
        <v>Near Unicorn</v>
      </c>
    </row>
    <row r="1556" spans="1:17">
      <c r="A1556" t="s">
        <v>3182</v>
      </c>
      <c r="B1556" t="s">
        <v>3183</v>
      </c>
      <c r="C1556" t="s">
        <v>53</v>
      </c>
      <c r="D1556" t="s">
        <v>88</v>
      </c>
      <c r="E1556" t="s">
        <v>163</v>
      </c>
      <c r="F1556">
        <v>2011</v>
      </c>
      <c r="G1556" s="2">
        <v>45127</v>
      </c>
      <c r="H1556" t="s">
        <v>23</v>
      </c>
      <c r="I1556">
        <v>2412879</v>
      </c>
      <c r="J1556">
        <v>874688167</v>
      </c>
      <c r="K1556" t="s">
        <v>36</v>
      </c>
      <c r="L1556">
        <v>12</v>
      </c>
      <c r="M1556">
        <v>3378</v>
      </c>
      <c r="N1556">
        <v>2696697</v>
      </c>
      <c r="O1556">
        <v>34</v>
      </c>
      <c r="P1556" t="s">
        <v>31</v>
      </c>
      <c r="Q1556" s="8" t="str">
        <f t="shared" si="24"/>
        <v>Near Unicorn</v>
      </c>
    </row>
    <row r="1557" spans="1:17">
      <c r="A1557" t="s">
        <v>3184</v>
      </c>
      <c r="B1557" t="s">
        <v>3185</v>
      </c>
      <c r="C1557" t="s">
        <v>67</v>
      </c>
      <c r="D1557" t="s">
        <v>54</v>
      </c>
      <c r="E1557" t="s">
        <v>55</v>
      </c>
      <c r="F1557">
        <v>2019</v>
      </c>
      <c r="G1557" s="2">
        <v>45491</v>
      </c>
      <c r="H1557" t="s">
        <v>80</v>
      </c>
      <c r="I1557">
        <v>4810904</v>
      </c>
      <c r="J1557">
        <v>237320061</v>
      </c>
      <c r="K1557" t="s">
        <v>36</v>
      </c>
      <c r="L1557">
        <v>7</v>
      </c>
      <c r="M1557">
        <v>685</v>
      </c>
      <c r="N1557">
        <v>55068196</v>
      </c>
      <c r="O1557">
        <v>32</v>
      </c>
      <c r="P1557" t="s">
        <v>23</v>
      </c>
      <c r="Q1557" s="8" t="str">
        <f t="shared" si="24"/>
        <v>Early Stage</v>
      </c>
    </row>
    <row r="1558" spans="1:17">
      <c r="A1558" t="s">
        <v>3186</v>
      </c>
      <c r="B1558" t="s">
        <v>3187</v>
      </c>
      <c r="C1558" t="s">
        <v>26</v>
      </c>
      <c r="D1558" t="s">
        <v>133</v>
      </c>
      <c r="E1558" t="s">
        <v>185</v>
      </c>
      <c r="F1558">
        <v>2018</v>
      </c>
      <c r="G1558" s="2">
        <v>44782</v>
      </c>
      <c r="H1558" t="s">
        <v>93</v>
      </c>
      <c r="I1558">
        <v>33321036</v>
      </c>
      <c r="J1558">
        <v>654182942</v>
      </c>
      <c r="K1558" t="s">
        <v>36</v>
      </c>
      <c r="L1558">
        <v>11</v>
      </c>
      <c r="M1558">
        <v>1336</v>
      </c>
      <c r="N1558">
        <v>93482981</v>
      </c>
      <c r="O1558">
        <v>6</v>
      </c>
      <c r="P1558" t="s">
        <v>31</v>
      </c>
      <c r="Q1558" s="8" t="str">
        <f t="shared" si="24"/>
        <v>Early Stage</v>
      </c>
    </row>
    <row r="1559" spans="1:17">
      <c r="A1559" t="s">
        <v>3188</v>
      </c>
      <c r="B1559" t="s">
        <v>3189</v>
      </c>
      <c r="C1559" t="s">
        <v>40</v>
      </c>
      <c r="D1559" t="s">
        <v>133</v>
      </c>
      <c r="E1559" t="s">
        <v>185</v>
      </c>
      <c r="F1559">
        <v>2013</v>
      </c>
      <c r="G1559" s="2">
        <v>44455</v>
      </c>
      <c r="H1559" t="s">
        <v>21</v>
      </c>
      <c r="I1559">
        <v>6934108</v>
      </c>
      <c r="J1559">
        <v>220580538</v>
      </c>
      <c r="K1559" t="s">
        <v>36</v>
      </c>
      <c r="L1559">
        <v>5</v>
      </c>
      <c r="M1559">
        <v>2080</v>
      </c>
      <c r="N1559">
        <v>29394112</v>
      </c>
      <c r="O1559">
        <v>31</v>
      </c>
      <c r="P1559" t="s">
        <v>37</v>
      </c>
      <c r="Q1559" s="8" t="str">
        <f t="shared" si="24"/>
        <v>Early Stage</v>
      </c>
    </row>
    <row r="1560" spans="1:17">
      <c r="A1560" t="s">
        <v>3190</v>
      </c>
      <c r="B1560" t="s">
        <v>3191</v>
      </c>
      <c r="C1560" t="s">
        <v>53</v>
      </c>
      <c r="D1560" t="s">
        <v>27</v>
      </c>
      <c r="E1560" t="s">
        <v>229</v>
      </c>
      <c r="F1560">
        <v>2018</v>
      </c>
      <c r="G1560" s="2">
        <v>45613</v>
      </c>
      <c r="H1560" t="s">
        <v>23</v>
      </c>
      <c r="I1560">
        <v>40147125</v>
      </c>
      <c r="J1560">
        <v>105022482</v>
      </c>
      <c r="K1560" t="s">
        <v>30</v>
      </c>
      <c r="L1560">
        <v>9</v>
      </c>
      <c r="M1560">
        <v>4608</v>
      </c>
      <c r="N1560">
        <v>22250629</v>
      </c>
      <c r="O1560">
        <v>22</v>
      </c>
      <c r="P1560" t="s">
        <v>31</v>
      </c>
      <c r="Q1560" s="8" t="str">
        <f t="shared" si="24"/>
        <v>Early Stage</v>
      </c>
    </row>
    <row r="1561" spans="1:17">
      <c r="A1561" t="s">
        <v>3192</v>
      </c>
      <c r="B1561" t="s">
        <v>3193</v>
      </c>
      <c r="C1561" t="s">
        <v>26</v>
      </c>
      <c r="D1561" t="s">
        <v>88</v>
      </c>
      <c r="E1561" t="s">
        <v>89</v>
      </c>
      <c r="F1561">
        <v>2012</v>
      </c>
      <c r="G1561" s="2">
        <v>45835</v>
      </c>
      <c r="H1561" t="s">
        <v>23</v>
      </c>
      <c r="I1561">
        <v>42668521</v>
      </c>
      <c r="J1561">
        <v>985765268</v>
      </c>
      <c r="K1561" t="s">
        <v>62</v>
      </c>
      <c r="L1561">
        <v>7</v>
      </c>
      <c r="M1561">
        <v>3006</v>
      </c>
      <c r="N1561">
        <v>82847691</v>
      </c>
      <c r="O1561">
        <v>14</v>
      </c>
      <c r="P1561" t="s">
        <v>23</v>
      </c>
      <c r="Q1561" s="8" t="str">
        <f t="shared" si="24"/>
        <v>Near Unicorn</v>
      </c>
    </row>
    <row r="1562" spans="1:17">
      <c r="A1562" t="s">
        <v>3194</v>
      </c>
      <c r="B1562" t="s">
        <v>3195</v>
      </c>
      <c r="C1562" t="s">
        <v>49</v>
      </c>
      <c r="D1562" t="s">
        <v>19</v>
      </c>
      <c r="E1562" t="s">
        <v>20</v>
      </c>
      <c r="F1562">
        <v>2023</v>
      </c>
      <c r="G1562" s="2">
        <v>45212</v>
      </c>
      <c r="H1562" t="s">
        <v>23</v>
      </c>
      <c r="I1562">
        <v>39517708</v>
      </c>
      <c r="J1562">
        <v>256084021</v>
      </c>
      <c r="K1562" t="s">
        <v>114</v>
      </c>
      <c r="L1562">
        <v>3</v>
      </c>
      <c r="M1562">
        <v>3109</v>
      </c>
      <c r="N1562">
        <v>54637513</v>
      </c>
      <c r="O1562">
        <v>28</v>
      </c>
      <c r="P1562" t="s">
        <v>37</v>
      </c>
      <c r="Q1562" s="8" t="str">
        <f t="shared" si="24"/>
        <v>Early Stage</v>
      </c>
    </row>
    <row r="1563" spans="1:17">
      <c r="A1563" t="s">
        <v>3196</v>
      </c>
      <c r="B1563" t="s">
        <v>3197</v>
      </c>
      <c r="C1563" t="s">
        <v>53</v>
      </c>
      <c r="D1563" t="s">
        <v>133</v>
      </c>
      <c r="E1563" t="s">
        <v>180</v>
      </c>
      <c r="F1563">
        <v>2024</v>
      </c>
      <c r="G1563" s="2">
        <v>46079</v>
      </c>
      <c r="H1563" t="s">
        <v>80</v>
      </c>
      <c r="I1563">
        <v>33974831</v>
      </c>
      <c r="J1563">
        <v>847548273</v>
      </c>
      <c r="K1563" t="s">
        <v>22</v>
      </c>
      <c r="L1563">
        <v>15</v>
      </c>
      <c r="M1563">
        <v>523</v>
      </c>
      <c r="N1563">
        <v>84037502</v>
      </c>
      <c r="O1563">
        <v>15</v>
      </c>
      <c r="P1563" t="s">
        <v>37</v>
      </c>
      <c r="Q1563" s="8" t="str">
        <f t="shared" si="24"/>
        <v>Near Unicorn</v>
      </c>
    </row>
    <row r="1564" spans="1:17">
      <c r="A1564" t="s">
        <v>3198</v>
      </c>
      <c r="B1564" t="s">
        <v>3199</v>
      </c>
      <c r="C1564" t="s">
        <v>53</v>
      </c>
      <c r="D1564" t="s">
        <v>54</v>
      </c>
      <c r="E1564" t="s">
        <v>55</v>
      </c>
      <c r="F1564">
        <v>2024</v>
      </c>
      <c r="G1564" s="2">
        <v>45231</v>
      </c>
      <c r="H1564" t="s">
        <v>80</v>
      </c>
      <c r="I1564">
        <v>46327339</v>
      </c>
      <c r="J1564">
        <v>913572239</v>
      </c>
      <c r="K1564" t="s">
        <v>149</v>
      </c>
      <c r="L1564">
        <v>12</v>
      </c>
      <c r="M1564">
        <v>1518</v>
      </c>
      <c r="N1564">
        <v>31348662</v>
      </c>
      <c r="O1564">
        <v>27</v>
      </c>
      <c r="P1564" t="s">
        <v>31</v>
      </c>
      <c r="Q1564" s="8" t="str">
        <f t="shared" si="24"/>
        <v>Near Unicorn</v>
      </c>
    </row>
    <row r="1565" spans="1:17">
      <c r="A1565" t="s">
        <v>3200</v>
      </c>
      <c r="B1565" t="s">
        <v>3201</v>
      </c>
      <c r="C1565" t="s">
        <v>45</v>
      </c>
      <c r="D1565" t="s">
        <v>34</v>
      </c>
      <c r="E1565" t="s">
        <v>35</v>
      </c>
      <c r="F1565">
        <v>2016</v>
      </c>
      <c r="G1565" s="2">
        <v>45606</v>
      </c>
      <c r="H1565" t="s">
        <v>80</v>
      </c>
      <c r="I1565">
        <v>46410384</v>
      </c>
      <c r="J1565">
        <v>252417758</v>
      </c>
      <c r="K1565" t="s">
        <v>114</v>
      </c>
      <c r="L1565">
        <v>5</v>
      </c>
      <c r="M1565">
        <v>3676</v>
      </c>
      <c r="N1565">
        <v>33491413</v>
      </c>
      <c r="O1565">
        <v>16</v>
      </c>
      <c r="P1565" t="s">
        <v>31</v>
      </c>
      <c r="Q1565" s="8" t="str">
        <f t="shared" si="24"/>
        <v>Early Stage</v>
      </c>
    </row>
    <row r="1566" spans="1:17">
      <c r="A1566" t="s">
        <v>3202</v>
      </c>
      <c r="B1566" t="s">
        <v>3203</v>
      </c>
      <c r="C1566" t="s">
        <v>92</v>
      </c>
      <c r="D1566" t="s">
        <v>145</v>
      </c>
      <c r="E1566" t="s">
        <v>146</v>
      </c>
      <c r="F1566">
        <v>2013</v>
      </c>
      <c r="G1566" s="2">
        <v>44468</v>
      </c>
      <c r="H1566" t="s">
        <v>50</v>
      </c>
      <c r="I1566">
        <v>10341436</v>
      </c>
      <c r="J1566">
        <v>381990411</v>
      </c>
      <c r="K1566" t="s">
        <v>62</v>
      </c>
      <c r="L1566">
        <v>2</v>
      </c>
      <c r="M1566">
        <v>153</v>
      </c>
      <c r="N1566">
        <v>13977380</v>
      </c>
      <c r="O1566">
        <v>4</v>
      </c>
      <c r="P1566" t="s">
        <v>42</v>
      </c>
      <c r="Q1566" s="8" t="str">
        <f t="shared" si="24"/>
        <v>Early Stage</v>
      </c>
    </row>
    <row r="1567" spans="1:17">
      <c r="A1567" t="s">
        <v>3204</v>
      </c>
      <c r="B1567" t="s">
        <v>3205</v>
      </c>
      <c r="C1567" t="s">
        <v>67</v>
      </c>
      <c r="D1567" t="s">
        <v>72</v>
      </c>
      <c r="E1567" t="s">
        <v>73</v>
      </c>
      <c r="F1567">
        <v>2023</v>
      </c>
      <c r="G1567" s="2">
        <v>44588</v>
      </c>
      <c r="H1567" t="s">
        <v>23</v>
      </c>
      <c r="I1567">
        <v>17906601</v>
      </c>
      <c r="J1567">
        <v>199363499</v>
      </c>
      <c r="K1567" t="s">
        <v>62</v>
      </c>
      <c r="L1567">
        <v>14</v>
      </c>
      <c r="M1567">
        <v>1684</v>
      </c>
      <c r="N1567">
        <v>28773101</v>
      </c>
      <c r="O1567">
        <v>4</v>
      </c>
      <c r="P1567" t="s">
        <v>42</v>
      </c>
      <c r="Q1567" s="8" t="str">
        <f t="shared" si="24"/>
        <v>Early Stage</v>
      </c>
    </row>
    <row r="1568" spans="1:17">
      <c r="A1568" t="s">
        <v>3206</v>
      </c>
      <c r="B1568" t="s">
        <v>3207</v>
      </c>
      <c r="C1568" t="s">
        <v>45</v>
      </c>
      <c r="D1568" t="s">
        <v>88</v>
      </c>
      <c r="E1568" t="s">
        <v>163</v>
      </c>
      <c r="F1568">
        <v>2018</v>
      </c>
      <c r="G1568" s="2">
        <v>44593</v>
      </c>
      <c r="H1568" t="s">
        <v>93</v>
      </c>
      <c r="I1568">
        <v>32177532</v>
      </c>
      <c r="J1568">
        <v>59210652</v>
      </c>
      <c r="K1568" t="s">
        <v>62</v>
      </c>
      <c r="L1568">
        <v>2</v>
      </c>
      <c r="M1568">
        <v>3672</v>
      </c>
      <c r="N1568">
        <v>15037921</v>
      </c>
      <c r="O1568">
        <v>23</v>
      </c>
      <c r="P1568" t="s">
        <v>37</v>
      </c>
      <c r="Q1568" s="8" t="str">
        <f t="shared" si="24"/>
        <v>Early Stage</v>
      </c>
    </row>
    <row r="1569" spans="1:17">
      <c r="A1569" t="s">
        <v>3208</v>
      </c>
      <c r="B1569" t="s">
        <v>3209</v>
      </c>
      <c r="C1569" t="s">
        <v>49</v>
      </c>
      <c r="D1569" t="s">
        <v>72</v>
      </c>
      <c r="E1569" t="s">
        <v>73</v>
      </c>
      <c r="F1569">
        <v>2017</v>
      </c>
      <c r="G1569" s="2">
        <v>44721</v>
      </c>
      <c r="H1569" t="s">
        <v>80</v>
      </c>
      <c r="I1569">
        <v>10268202</v>
      </c>
      <c r="J1569">
        <v>640052255</v>
      </c>
      <c r="K1569" t="s">
        <v>149</v>
      </c>
      <c r="L1569">
        <v>2</v>
      </c>
      <c r="M1569">
        <v>3249</v>
      </c>
      <c r="N1569">
        <v>50978477</v>
      </c>
      <c r="O1569">
        <v>15</v>
      </c>
      <c r="P1569" t="s">
        <v>37</v>
      </c>
      <c r="Q1569" s="8" t="str">
        <f t="shared" si="24"/>
        <v>Early Stage</v>
      </c>
    </row>
    <row r="1570" spans="1:17">
      <c r="A1570" t="s">
        <v>3210</v>
      </c>
      <c r="B1570" t="s">
        <v>3211</v>
      </c>
      <c r="C1570" t="s">
        <v>18</v>
      </c>
      <c r="D1570" t="s">
        <v>27</v>
      </c>
      <c r="E1570" t="s">
        <v>28</v>
      </c>
      <c r="F1570">
        <v>2023</v>
      </c>
      <c r="G1570" s="2">
        <v>44900</v>
      </c>
      <c r="H1570" t="s">
        <v>50</v>
      </c>
      <c r="I1570">
        <v>9992712</v>
      </c>
      <c r="J1570">
        <v>588137995</v>
      </c>
      <c r="K1570" t="s">
        <v>41</v>
      </c>
      <c r="L1570">
        <v>14</v>
      </c>
      <c r="M1570">
        <v>4010</v>
      </c>
      <c r="N1570">
        <v>8925640</v>
      </c>
      <c r="O1570">
        <v>34</v>
      </c>
      <c r="P1570" t="s">
        <v>37</v>
      </c>
      <c r="Q1570" s="8" t="str">
        <f t="shared" si="24"/>
        <v>Early Stage</v>
      </c>
    </row>
    <row r="1571" spans="1:17">
      <c r="A1571" t="s">
        <v>3212</v>
      </c>
      <c r="B1571" t="s">
        <v>3213</v>
      </c>
      <c r="C1571" t="s">
        <v>18</v>
      </c>
      <c r="D1571" t="s">
        <v>133</v>
      </c>
      <c r="E1571" t="s">
        <v>180</v>
      </c>
      <c r="F1571">
        <v>2012</v>
      </c>
      <c r="G1571" s="2">
        <v>46038</v>
      </c>
      <c r="H1571" t="s">
        <v>93</v>
      </c>
      <c r="I1571">
        <v>33713491</v>
      </c>
      <c r="J1571">
        <v>262839041</v>
      </c>
      <c r="K1571" t="s">
        <v>140</v>
      </c>
      <c r="L1571">
        <v>15</v>
      </c>
      <c r="M1571">
        <v>3263</v>
      </c>
      <c r="N1571">
        <v>90240971</v>
      </c>
      <c r="O1571">
        <v>17</v>
      </c>
      <c r="P1571" t="s">
        <v>42</v>
      </c>
      <c r="Q1571" s="8" t="str">
        <f t="shared" si="24"/>
        <v>Early Stage</v>
      </c>
    </row>
    <row r="1572" spans="1:17">
      <c r="A1572" t="s">
        <v>3214</v>
      </c>
      <c r="B1572" t="s">
        <v>3215</v>
      </c>
      <c r="C1572" t="s">
        <v>53</v>
      </c>
      <c r="D1572" t="s">
        <v>54</v>
      </c>
      <c r="E1572" t="s">
        <v>55</v>
      </c>
      <c r="F1572">
        <v>2015</v>
      </c>
      <c r="G1572" s="2">
        <v>45291</v>
      </c>
      <c r="H1572" t="s">
        <v>93</v>
      </c>
      <c r="I1572">
        <v>47452738</v>
      </c>
      <c r="J1572">
        <v>450040700</v>
      </c>
      <c r="K1572" t="s">
        <v>149</v>
      </c>
      <c r="L1572">
        <v>5</v>
      </c>
      <c r="M1572">
        <v>2188</v>
      </c>
      <c r="N1572">
        <v>54578268</v>
      </c>
      <c r="O1572">
        <v>14</v>
      </c>
      <c r="P1572" t="s">
        <v>42</v>
      </c>
      <c r="Q1572" s="8" t="str">
        <f t="shared" si="24"/>
        <v>Early Stage</v>
      </c>
    </row>
    <row r="1573" spans="1:17">
      <c r="A1573" t="s">
        <v>3216</v>
      </c>
      <c r="B1573" t="s">
        <v>3217</v>
      </c>
      <c r="C1573" t="s">
        <v>53</v>
      </c>
      <c r="D1573" t="s">
        <v>88</v>
      </c>
      <c r="E1573" t="s">
        <v>163</v>
      </c>
      <c r="F1573">
        <v>2013</v>
      </c>
      <c r="G1573" s="2">
        <v>45289</v>
      </c>
      <c r="H1573" t="s">
        <v>50</v>
      </c>
      <c r="I1573">
        <v>32915592</v>
      </c>
      <c r="J1573">
        <v>907857449</v>
      </c>
      <c r="K1573" t="s">
        <v>62</v>
      </c>
      <c r="L1573">
        <v>7</v>
      </c>
      <c r="M1573">
        <v>344</v>
      </c>
      <c r="N1573">
        <v>72238442</v>
      </c>
      <c r="O1573">
        <v>24</v>
      </c>
      <c r="P1573" t="s">
        <v>42</v>
      </c>
      <c r="Q1573" s="8" t="str">
        <f t="shared" si="24"/>
        <v>Near Unicorn</v>
      </c>
    </row>
    <row r="1574" spans="1:17">
      <c r="A1574" t="s">
        <v>3218</v>
      </c>
      <c r="B1574" t="s">
        <v>3219</v>
      </c>
      <c r="C1574" t="s">
        <v>53</v>
      </c>
      <c r="D1574" t="s">
        <v>27</v>
      </c>
      <c r="E1574" t="s">
        <v>28</v>
      </c>
      <c r="F1574">
        <v>2015</v>
      </c>
      <c r="G1574" s="2">
        <v>46059</v>
      </c>
      <c r="H1574" t="s">
        <v>29</v>
      </c>
      <c r="I1574">
        <v>15373329</v>
      </c>
      <c r="J1574">
        <v>488711580</v>
      </c>
      <c r="K1574" t="s">
        <v>114</v>
      </c>
      <c r="L1574">
        <v>13</v>
      </c>
      <c r="M1574">
        <v>4054</v>
      </c>
      <c r="N1574">
        <v>20213745</v>
      </c>
      <c r="O1574">
        <v>39</v>
      </c>
      <c r="P1574" t="s">
        <v>31</v>
      </c>
      <c r="Q1574" s="8" t="str">
        <f t="shared" si="24"/>
        <v>Early Stage</v>
      </c>
    </row>
    <row r="1575" spans="1:17">
      <c r="A1575" t="s">
        <v>3220</v>
      </c>
      <c r="B1575" t="s">
        <v>3221</v>
      </c>
      <c r="C1575" t="s">
        <v>49</v>
      </c>
      <c r="D1575" t="s">
        <v>145</v>
      </c>
      <c r="E1575" t="s">
        <v>146</v>
      </c>
      <c r="F1575">
        <v>2020</v>
      </c>
      <c r="G1575" s="2">
        <v>46182</v>
      </c>
      <c r="H1575" t="s">
        <v>21</v>
      </c>
      <c r="I1575">
        <v>16528491</v>
      </c>
      <c r="J1575">
        <v>61817259</v>
      </c>
      <c r="K1575" t="s">
        <v>149</v>
      </c>
      <c r="L1575">
        <v>4</v>
      </c>
      <c r="M1575">
        <v>2362</v>
      </c>
      <c r="N1575">
        <v>51762484</v>
      </c>
      <c r="O1575">
        <v>27</v>
      </c>
      <c r="P1575" t="s">
        <v>37</v>
      </c>
      <c r="Q1575" s="8" t="str">
        <f t="shared" si="24"/>
        <v>Early Stage</v>
      </c>
    </row>
    <row r="1576" spans="1:17">
      <c r="A1576" t="s">
        <v>3222</v>
      </c>
      <c r="B1576" t="s">
        <v>3223</v>
      </c>
      <c r="C1576" t="s">
        <v>53</v>
      </c>
      <c r="D1576" t="s">
        <v>46</v>
      </c>
      <c r="E1576" t="s">
        <v>46</v>
      </c>
      <c r="F1576">
        <v>2019</v>
      </c>
      <c r="G1576" s="2">
        <v>45570</v>
      </c>
      <c r="H1576" t="s">
        <v>77</v>
      </c>
      <c r="I1576">
        <v>7181541</v>
      </c>
      <c r="J1576">
        <v>405593882</v>
      </c>
      <c r="K1576" t="s">
        <v>114</v>
      </c>
      <c r="L1576">
        <v>5</v>
      </c>
      <c r="M1576">
        <v>604</v>
      </c>
      <c r="N1576">
        <v>56552273</v>
      </c>
      <c r="O1576">
        <v>34</v>
      </c>
      <c r="P1576" t="s">
        <v>37</v>
      </c>
      <c r="Q1576" s="8" t="str">
        <f t="shared" si="24"/>
        <v>Early Stage</v>
      </c>
    </row>
    <row r="1577" spans="1:17">
      <c r="A1577" t="s">
        <v>3224</v>
      </c>
      <c r="B1577" t="s">
        <v>3225</v>
      </c>
      <c r="C1577" t="s">
        <v>60</v>
      </c>
      <c r="D1577" t="s">
        <v>88</v>
      </c>
      <c r="E1577" t="s">
        <v>89</v>
      </c>
      <c r="F1577">
        <v>2020</v>
      </c>
      <c r="G1577" s="2">
        <v>46189</v>
      </c>
      <c r="H1577" t="s">
        <v>50</v>
      </c>
      <c r="I1577">
        <v>25102231</v>
      </c>
      <c r="J1577">
        <v>111808267</v>
      </c>
      <c r="K1577" t="s">
        <v>149</v>
      </c>
      <c r="L1577">
        <v>11</v>
      </c>
      <c r="M1577">
        <v>1372</v>
      </c>
      <c r="N1577">
        <v>33948537</v>
      </c>
      <c r="O1577">
        <v>19</v>
      </c>
      <c r="P1577" t="s">
        <v>23</v>
      </c>
      <c r="Q1577" s="8" t="str">
        <f t="shared" si="24"/>
        <v>Early Stage</v>
      </c>
    </row>
    <row r="1578" spans="1:17">
      <c r="A1578" t="s">
        <v>3226</v>
      </c>
      <c r="B1578" t="s">
        <v>3227</v>
      </c>
      <c r="C1578" t="s">
        <v>60</v>
      </c>
      <c r="D1578" t="s">
        <v>27</v>
      </c>
      <c r="E1578" t="s">
        <v>202</v>
      </c>
      <c r="F1578">
        <v>2010</v>
      </c>
      <c r="G1578" s="2">
        <v>44741</v>
      </c>
      <c r="H1578" t="s">
        <v>77</v>
      </c>
      <c r="I1578">
        <v>35169023</v>
      </c>
      <c r="J1578">
        <v>695138428</v>
      </c>
      <c r="K1578" t="s">
        <v>36</v>
      </c>
      <c r="L1578">
        <v>5</v>
      </c>
      <c r="M1578">
        <v>2179</v>
      </c>
      <c r="N1578">
        <v>32536221</v>
      </c>
      <c r="O1578">
        <v>24</v>
      </c>
      <c r="P1578" t="s">
        <v>23</v>
      </c>
      <c r="Q1578" s="8" t="str">
        <f t="shared" si="24"/>
        <v>Early Stage</v>
      </c>
    </row>
    <row r="1579" spans="1:17">
      <c r="A1579" t="s">
        <v>3228</v>
      </c>
      <c r="B1579" t="s">
        <v>3229</v>
      </c>
      <c r="C1579" t="s">
        <v>60</v>
      </c>
      <c r="D1579" t="s">
        <v>46</v>
      </c>
      <c r="E1579" t="s">
        <v>46</v>
      </c>
      <c r="F1579">
        <v>2018</v>
      </c>
      <c r="G1579" s="2">
        <v>44420</v>
      </c>
      <c r="H1579" t="s">
        <v>50</v>
      </c>
      <c r="I1579">
        <v>47455495</v>
      </c>
      <c r="J1579">
        <v>885538242</v>
      </c>
      <c r="K1579" t="s">
        <v>149</v>
      </c>
      <c r="L1579">
        <v>4</v>
      </c>
      <c r="M1579">
        <v>1213</v>
      </c>
      <c r="N1579">
        <v>91577105</v>
      </c>
      <c r="O1579">
        <v>5</v>
      </c>
      <c r="P1579" t="s">
        <v>37</v>
      </c>
      <c r="Q1579" s="8" t="str">
        <f t="shared" si="24"/>
        <v>Near Unicorn</v>
      </c>
    </row>
    <row r="1580" spans="1:17">
      <c r="A1580" t="s">
        <v>3230</v>
      </c>
      <c r="B1580" t="s">
        <v>3231</v>
      </c>
      <c r="C1580" t="s">
        <v>49</v>
      </c>
      <c r="D1580" t="s">
        <v>133</v>
      </c>
      <c r="E1580" t="s">
        <v>134</v>
      </c>
      <c r="F1580">
        <v>2017</v>
      </c>
      <c r="G1580" s="2">
        <v>45125</v>
      </c>
      <c r="H1580" t="s">
        <v>77</v>
      </c>
      <c r="I1580">
        <v>6234658</v>
      </c>
      <c r="J1580">
        <v>334880516</v>
      </c>
      <c r="K1580" t="s">
        <v>62</v>
      </c>
      <c r="L1580">
        <v>3</v>
      </c>
      <c r="M1580">
        <v>2923</v>
      </c>
      <c r="N1580">
        <v>40487813</v>
      </c>
      <c r="O1580">
        <v>5</v>
      </c>
      <c r="P1580" t="s">
        <v>23</v>
      </c>
      <c r="Q1580" s="8" t="str">
        <f t="shared" si="24"/>
        <v>Early Stage</v>
      </c>
    </row>
    <row r="1581" spans="1:17">
      <c r="A1581" t="s">
        <v>3232</v>
      </c>
      <c r="B1581" t="s">
        <v>3233</v>
      </c>
      <c r="C1581" t="s">
        <v>92</v>
      </c>
      <c r="D1581" t="s">
        <v>19</v>
      </c>
      <c r="E1581" t="s">
        <v>20</v>
      </c>
      <c r="F1581">
        <v>2017</v>
      </c>
      <c r="G1581" s="2">
        <v>44425</v>
      </c>
      <c r="H1581" t="s">
        <v>50</v>
      </c>
      <c r="I1581">
        <v>29153833</v>
      </c>
      <c r="J1581">
        <v>735621941</v>
      </c>
      <c r="K1581" t="s">
        <v>149</v>
      </c>
      <c r="L1581">
        <v>9</v>
      </c>
      <c r="M1581">
        <v>3967</v>
      </c>
      <c r="N1581">
        <v>53263823</v>
      </c>
      <c r="O1581">
        <v>7</v>
      </c>
      <c r="P1581" t="s">
        <v>42</v>
      </c>
      <c r="Q1581" s="8" t="str">
        <f t="shared" si="24"/>
        <v>Early Stage</v>
      </c>
    </row>
    <row r="1582" spans="1:17">
      <c r="A1582" t="s">
        <v>3234</v>
      </c>
      <c r="B1582" t="s">
        <v>3235</v>
      </c>
      <c r="C1582" t="s">
        <v>53</v>
      </c>
      <c r="D1582" t="s">
        <v>34</v>
      </c>
      <c r="E1582" t="s">
        <v>35</v>
      </c>
      <c r="F1582">
        <v>2015</v>
      </c>
      <c r="G1582" s="2">
        <v>45609</v>
      </c>
      <c r="H1582" t="s">
        <v>80</v>
      </c>
      <c r="I1582">
        <v>1184011</v>
      </c>
      <c r="J1582">
        <v>199656528</v>
      </c>
      <c r="K1582" t="s">
        <v>22</v>
      </c>
      <c r="L1582">
        <v>15</v>
      </c>
      <c r="M1582">
        <v>2391</v>
      </c>
      <c r="N1582">
        <v>77562044</v>
      </c>
      <c r="O1582">
        <v>12</v>
      </c>
      <c r="P1582" t="s">
        <v>42</v>
      </c>
      <c r="Q1582" s="8" t="str">
        <f t="shared" si="24"/>
        <v>Early Stage</v>
      </c>
    </row>
    <row r="1583" spans="1:17">
      <c r="A1583" t="s">
        <v>3236</v>
      </c>
      <c r="B1583" t="s">
        <v>3237</v>
      </c>
      <c r="C1583" t="s">
        <v>40</v>
      </c>
      <c r="D1583" t="s">
        <v>145</v>
      </c>
      <c r="E1583" t="s">
        <v>146</v>
      </c>
      <c r="F1583">
        <v>2019</v>
      </c>
      <c r="G1583" s="2">
        <v>45431</v>
      </c>
      <c r="H1583" t="s">
        <v>50</v>
      </c>
      <c r="I1583">
        <v>14746749</v>
      </c>
      <c r="J1583">
        <v>339609571</v>
      </c>
      <c r="K1583" t="s">
        <v>149</v>
      </c>
      <c r="L1583">
        <v>8</v>
      </c>
      <c r="M1583">
        <v>2099</v>
      </c>
      <c r="N1583">
        <v>71824504</v>
      </c>
      <c r="O1583">
        <v>35</v>
      </c>
      <c r="P1583" t="s">
        <v>23</v>
      </c>
      <c r="Q1583" s="8" t="str">
        <f t="shared" si="24"/>
        <v>Early Stage</v>
      </c>
    </row>
    <row r="1584" spans="1:17">
      <c r="A1584" t="s">
        <v>3238</v>
      </c>
      <c r="B1584" t="s">
        <v>3239</v>
      </c>
      <c r="C1584" t="s">
        <v>40</v>
      </c>
      <c r="D1584" t="s">
        <v>27</v>
      </c>
      <c r="E1584" t="s">
        <v>229</v>
      </c>
      <c r="F1584">
        <v>2014</v>
      </c>
      <c r="G1584" s="2">
        <v>44300</v>
      </c>
      <c r="H1584" t="s">
        <v>21</v>
      </c>
      <c r="I1584">
        <v>35223361</v>
      </c>
      <c r="J1584">
        <v>406394184</v>
      </c>
      <c r="K1584" t="s">
        <v>30</v>
      </c>
      <c r="L1584">
        <v>15</v>
      </c>
      <c r="M1584">
        <v>4546</v>
      </c>
      <c r="N1584">
        <v>10482047</v>
      </c>
      <c r="O1584">
        <v>3</v>
      </c>
      <c r="P1584" t="s">
        <v>23</v>
      </c>
      <c r="Q1584" s="8" t="str">
        <f t="shared" si="24"/>
        <v>Early Stage</v>
      </c>
    </row>
    <row r="1585" spans="1:17">
      <c r="A1585" t="s">
        <v>3240</v>
      </c>
      <c r="B1585" t="s">
        <v>3241</v>
      </c>
      <c r="C1585" t="s">
        <v>40</v>
      </c>
      <c r="D1585" t="s">
        <v>133</v>
      </c>
      <c r="E1585" t="s">
        <v>185</v>
      </c>
      <c r="F1585">
        <v>2014</v>
      </c>
      <c r="G1585" s="2">
        <v>44824</v>
      </c>
      <c r="H1585" t="s">
        <v>80</v>
      </c>
      <c r="I1585">
        <v>34651524</v>
      </c>
      <c r="J1585">
        <v>828664405</v>
      </c>
      <c r="K1585" t="s">
        <v>114</v>
      </c>
      <c r="L1585">
        <v>5</v>
      </c>
      <c r="M1585">
        <v>4239</v>
      </c>
      <c r="N1585">
        <v>86114804</v>
      </c>
      <c r="O1585">
        <v>14</v>
      </c>
      <c r="P1585" t="s">
        <v>23</v>
      </c>
      <c r="Q1585" s="8" t="str">
        <f t="shared" si="24"/>
        <v>Near Unicorn</v>
      </c>
    </row>
    <row r="1586" spans="1:17">
      <c r="A1586" t="s">
        <v>3242</v>
      </c>
      <c r="B1586" t="s">
        <v>3243</v>
      </c>
      <c r="C1586" t="s">
        <v>26</v>
      </c>
      <c r="D1586" t="s">
        <v>68</v>
      </c>
      <c r="E1586" t="s">
        <v>69</v>
      </c>
      <c r="F1586">
        <v>2011</v>
      </c>
      <c r="G1586" s="2">
        <v>45834</v>
      </c>
      <c r="H1586" t="s">
        <v>23</v>
      </c>
      <c r="I1586">
        <v>30205654</v>
      </c>
      <c r="J1586">
        <v>56001231</v>
      </c>
      <c r="K1586" t="s">
        <v>41</v>
      </c>
      <c r="L1586">
        <v>5</v>
      </c>
      <c r="M1586">
        <v>277</v>
      </c>
      <c r="N1586">
        <v>12499059</v>
      </c>
      <c r="O1586">
        <v>18</v>
      </c>
      <c r="P1586" t="s">
        <v>37</v>
      </c>
      <c r="Q1586" s="8" t="str">
        <f t="shared" si="24"/>
        <v>Early Stage</v>
      </c>
    </row>
    <row r="1587" spans="1:17">
      <c r="A1587" t="s">
        <v>3244</v>
      </c>
      <c r="B1587" t="s">
        <v>3245</v>
      </c>
      <c r="C1587" t="s">
        <v>67</v>
      </c>
      <c r="D1587" t="s">
        <v>54</v>
      </c>
      <c r="E1587" t="s">
        <v>55</v>
      </c>
      <c r="F1587">
        <v>2021</v>
      </c>
      <c r="G1587" s="2">
        <v>46069</v>
      </c>
      <c r="H1587" t="s">
        <v>21</v>
      </c>
      <c r="I1587">
        <v>1722227</v>
      </c>
      <c r="J1587">
        <v>89507207</v>
      </c>
      <c r="K1587" t="s">
        <v>114</v>
      </c>
      <c r="L1587">
        <v>4</v>
      </c>
      <c r="M1587">
        <v>657</v>
      </c>
      <c r="N1587">
        <v>21392309</v>
      </c>
      <c r="O1587">
        <v>4</v>
      </c>
      <c r="P1587" t="s">
        <v>31</v>
      </c>
      <c r="Q1587" s="8" t="str">
        <f t="shared" si="24"/>
        <v>Early Stage</v>
      </c>
    </row>
    <row r="1588" spans="1:17">
      <c r="A1588" t="s">
        <v>3246</v>
      </c>
      <c r="B1588" t="s">
        <v>3247</v>
      </c>
      <c r="C1588" t="s">
        <v>40</v>
      </c>
      <c r="D1588" t="s">
        <v>68</v>
      </c>
      <c r="E1588" t="s">
        <v>76</v>
      </c>
      <c r="F1588">
        <v>2024</v>
      </c>
      <c r="G1588" s="2">
        <v>44227</v>
      </c>
      <c r="H1588" t="s">
        <v>93</v>
      </c>
      <c r="I1588">
        <v>5791451</v>
      </c>
      <c r="J1588">
        <v>866058103</v>
      </c>
      <c r="K1588" t="s">
        <v>36</v>
      </c>
      <c r="L1588">
        <v>14</v>
      </c>
      <c r="M1588">
        <v>3996</v>
      </c>
      <c r="N1588">
        <v>50899003</v>
      </c>
      <c r="O1588">
        <v>10</v>
      </c>
      <c r="P1588" t="s">
        <v>31</v>
      </c>
      <c r="Q1588" s="8" t="str">
        <f t="shared" si="24"/>
        <v>Near Unicorn</v>
      </c>
    </row>
    <row r="1589" spans="1:17">
      <c r="A1589" t="s">
        <v>3248</v>
      </c>
      <c r="B1589" t="s">
        <v>3249</v>
      </c>
      <c r="C1589" t="s">
        <v>67</v>
      </c>
      <c r="D1589" t="s">
        <v>68</v>
      </c>
      <c r="E1589" t="s">
        <v>76</v>
      </c>
      <c r="F1589">
        <v>2014</v>
      </c>
      <c r="G1589" s="2">
        <v>45992</v>
      </c>
      <c r="H1589" t="s">
        <v>93</v>
      </c>
      <c r="I1589">
        <v>44652577</v>
      </c>
      <c r="J1589">
        <v>358194459</v>
      </c>
      <c r="K1589" t="s">
        <v>140</v>
      </c>
      <c r="L1589">
        <v>5</v>
      </c>
      <c r="M1589">
        <v>4236</v>
      </c>
      <c r="N1589">
        <v>75068805</v>
      </c>
      <c r="O1589">
        <v>34</v>
      </c>
      <c r="P1589" t="s">
        <v>37</v>
      </c>
      <c r="Q1589" s="8" t="str">
        <f t="shared" si="24"/>
        <v>Early Stage</v>
      </c>
    </row>
    <row r="1590" spans="1:17">
      <c r="A1590" t="s">
        <v>3250</v>
      </c>
      <c r="B1590" t="s">
        <v>3251</v>
      </c>
      <c r="C1590" t="s">
        <v>96</v>
      </c>
      <c r="D1590" t="s">
        <v>68</v>
      </c>
      <c r="E1590" t="s">
        <v>69</v>
      </c>
      <c r="F1590">
        <v>2013</v>
      </c>
      <c r="G1590" s="2">
        <v>45332</v>
      </c>
      <c r="H1590" t="s">
        <v>21</v>
      </c>
      <c r="I1590">
        <v>31496094</v>
      </c>
      <c r="J1590">
        <v>297979421</v>
      </c>
      <c r="K1590" t="s">
        <v>30</v>
      </c>
      <c r="L1590">
        <v>15</v>
      </c>
      <c r="M1590">
        <v>2708</v>
      </c>
      <c r="N1590">
        <v>76665096</v>
      </c>
      <c r="O1590">
        <v>31</v>
      </c>
      <c r="P1590" t="s">
        <v>37</v>
      </c>
      <c r="Q1590" s="8" t="str">
        <f t="shared" si="24"/>
        <v>Early Stage</v>
      </c>
    </row>
    <row r="1591" spans="1:17">
      <c r="A1591" t="s">
        <v>3252</v>
      </c>
      <c r="B1591" t="s">
        <v>3253</v>
      </c>
      <c r="C1591" t="s">
        <v>53</v>
      </c>
      <c r="D1591" t="s">
        <v>72</v>
      </c>
      <c r="E1591" t="s">
        <v>73</v>
      </c>
      <c r="F1591">
        <v>2020</v>
      </c>
      <c r="G1591" s="2">
        <v>45860</v>
      </c>
      <c r="H1591" t="s">
        <v>21</v>
      </c>
      <c r="I1591">
        <v>48485499</v>
      </c>
      <c r="J1591">
        <v>646399408</v>
      </c>
      <c r="K1591" t="s">
        <v>114</v>
      </c>
      <c r="L1591">
        <v>6</v>
      </c>
      <c r="M1591">
        <v>1294</v>
      </c>
      <c r="N1591">
        <v>96060595</v>
      </c>
      <c r="O1591">
        <v>16</v>
      </c>
      <c r="P1591" t="s">
        <v>31</v>
      </c>
      <c r="Q1591" s="8" t="str">
        <f t="shared" si="24"/>
        <v>Early Stage</v>
      </c>
    </row>
    <row r="1592" spans="1:17">
      <c r="A1592" t="s">
        <v>3254</v>
      </c>
      <c r="B1592" t="s">
        <v>3255</v>
      </c>
      <c r="C1592" t="s">
        <v>60</v>
      </c>
      <c r="D1592" t="s">
        <v>88</v>
      </c>
      <c r="E1592" t="s">
        <v>163</v>
      </c>
      <c r="F1592">
        <v>2010</v>
      </c>
      <c r="G1592" s="2">
        <v>44313</v>
      </c>
      <c r="H1592" t="s">
        <v>50</v>
      </c>
      <c r="I1592">
        <v>21952433</v>
      </c>
      <c r="J1592">
        <v>11106827</v>
      </c>
      <c r="K1592" t="s">
        <v>30</v>
      </c>
      <c r="L1592">
        <v>14</v>
      </c>
      <c r="M1592">
        <v>1345</v>
      </c>
      <c r="N1592">
        <v>27662162</v>
      </c>
      <c r="O1592">
        <v>16</v>
      </c>
      <c r="P1592" t="s">
        <v>31</v>
      </c>
      <c r="Q1592" s="8" t="str">
        <f t="shared" si="24"/>
        <v>Early Stage</v>
      </c>
    </row>
    <row r="1593" spans="1:17">
      <c r="A1593" t="s">
        <v>3256</v>
      </c>
      <c r="B1593" t="s">
        <v>3257</v>
      </c>
      <c r="C1593" t="s">
        <v>67</v>
      </c>
      <c r="D1593" t="s">
        <v>34</v>
      </c>
      <c r="E1593" t="s">
        <v>35</v>
      </c>
      <c r="F1593">
        <v>2012</v>
      </c>
      <c r="G1593" s="2">
        <v>45148</v>
      </c>
      <c r="H1593" t="s">
        <v>23</v>
      </c>
      <c r="I1593">
        <v>18078741</v>
      </c>
      <c r="J1593">
        <v>154324620</v>
      </c>
      <c r="K1593" t="s">
        <v>22</v>
      </c>
      <c r="L1593">
        <v>2</v>
      </c>
      <c r="M1593">
        <v>849</v>
      </c>
      <c r="N1593">
        <v>51185750</v>
      </c>
      <c r="O1593">
        <v>5</v>
      </c>
      <c r="P1593" t="s">
        <v>42</v>
      </c>
      <c r="Q1593" s="8" t="str">
        <f t="shared" si="24"/>
        <v>Early Stage</v>
      </c>
    </row>
    <row r="1594" spans="1:17">
      <c r="A1594" t="s">
        <v>3258</v>
      </c>
      <c r="B1594" t="s">
        <v>3259</v>
      </c>
      <c r="C1594" t="s">
        <v>26</v>
      </c>
      <c r="D1594" t="s">
        <v>27</v>
      </c>
      <c r="E1594" t="s">
        <v>229</v>
      </c>
      <c r="F1594">
        <v>2023</v>
      </c>
      <c r="G1594" s="2">
        <v>45087</v>
      </c>
      <c r="H1594" t="s">
        <v>50</v>
      </c>
      <c r="I1594">
        <v>9694141</v>
      </c>
      <c r="J1594">
        <v>550884535</v>
      </c>
      <c r="K1594" t="s">
        <v>30</v>
      </c>
      <c r="L1594">
        <v>3</v>
      </c>
      <c r="M1594">
        <v>623</v>
      </c>
      <c r="N1594">
        <v>21129173</v>
      </c>
      <c r="O1594">
        <v>1</v>
      </c>
      <c r="P1594" t="s">
        <v>31</v>
      </c>
      <c r="Q1594" s="8" t="str">
        <f t="shared" si="24"/>
        <v>Early Stage</v>
      </c>
    </row>
    <row r="1595" spans="1:17">
      <c r="A1595" t="s">
        <v>3260</v>
      </c>
      <c r="B1595" t="s">
        <v>3261</v>
      </c>
      <c r="C1595" t="s">
        <v>67</v>
      </c>
      <c r="D1595" t="s">
        <v>72</v>
      </c>
      <c r="E1595" t="s">
        <v>101</v>
      </c>
      <c r="F1595">
        <v>2016</v>
      </c>
      <c r="G1595" s="2">
        <v>45171</v>
      </c>
      <c r="H1595" t="s">
        <v>23</v>
      </c>
      <c r="I1595">
        <v>46617060</v>
      </c>
      <c r="J1595">
        <v>25882529</v>
      </c>
      <c r="K1595" t="s">
        <v>149</v>
      </c>
      <c r="L1595">
        <v>11</v>
      </c>
      <c r="M1595">
        <v>3602</v>
      </c>
      <c r="N1595">
        <v>74451858</v>
      </c>
      <c r="O1595">
        <v>8</v>
      </c>
      <c r="P1595" t="s">
        <v>42</v>
      </c>
      <c r="Q1595" s="8" t="str">
        <f t="shared" si="24"/>
        <v>Early Stage</v>
      </c>
    </row>
    <row r="1596" spans="1:17">
      <c r="A1596" t="s">
        <v>3262</v>
      </c>
      <c r="B1596" t="s">
        <v>3263</v>
      </c>
      <c r="C1596" t="s">
        <v>67</v>
      </c>
      <c r="D1596" t="s">
        <v>46</v>
      </c>
      <c r="E1596" t="s">
        <v>46</v>
      </c>
      <c r="F1596">
        <v>2023</v>
      </c>
      <c r="G1596" s="2">
        <v>46157</v>
      </c>
      <c r="H1596" t="s">
        <v>77</v>
      </c>
      <c r="I1596">
        <v>37182502</v>
      </c>
      <c r="J1596">
        <v>513832922</v>
      </c>
      <c r="K1596" t="s">
        <v>36</v>
      </c>
      <c r="L1596">
        <v>9</v>
      </c>
      <c r="M1596">
        <v>339</v>
      </c>
      <c r="N1596">
        <v>53845901</v>
      </c>
      <c r="O1596">
        <v>32</v>
      </c>
      <c r="P1596" t="s">
        <v>42</v>
      </c>
      <c r="Q1596" s="8" t="str">
        <f t="shared" si="24"/>
        <v>Early Stage</v>
      </c>
    </row>
    <row r="1597" spans="1:17">
      <c r="A1597" t="s">
        <v>3264</v>
      </c>
      <c r="B1597" t="s">
        <v>3265</v>
      </c>
      <c r="C1597" t="s">
        <v>53</v>
      </c>
      <c r="D1597" t="s">
        <v>72</v>
      </c>
      <c r="E1597" t="s">
        <v>73</v>
      </c>
      <c r="F1597">
        <v>2021</v>
      </c>
      <c r="G1597" s="2">
        <v>46152</v>
      </c>
      <c r="H1597" t="s">
        <v>29</v>
      </c>
      <c r="I1597">
        <v>22365580</v>
      </c>
      <c r="J1597">
        <v>751216339</v>
      </c>
      <c r="K1597" t="s">
        <v>114</v>
      </c>
      <c r="L1597">
        <v>7</v>
      </c>
      <c r="M1597">
        <v>2889</v>
      </c>
      <c r="N1597">
        <v>50218635</v>
      </c>
      <c r="O1597">
        <v>5</v>
      </c>
      <c r="P1597" t="s">
        <v>42</v>
      </c>
      <c r="Q1597" s="8" t="str">
        <f t="shared" si="24"/>
        <v>Early Stage</v>
      </c>
    </row>
    <row r="1598" spans="1:17">
      <c r="A1598" t="s">
        <v>3266</v>
      </c>
      <c r="B1598" t="s">
        <v>3267</v>
      </c>
      <c r="C1598" t="s">
        <v>53</v>
      </c>
      <c r="D1598" t="s">
        <v>133</v>
      </c>
      <c r="E1598" t="s">
        <v>180</v>
      </c>
      <c r="F1598">
        <v>2023</v>
      </c>
      <c r="G1598" s="2">
        <v>45378</v>
      </c>
      <c r="H1598" t="s">
        <v>29</v>
      </c>
      <c r="I1598">
        <v>1031223</v>
      </c>
      <c r="J1598">
        <v>754962997</v>
      </c>
      <c r="K1598" t="s">
        <v>41</v>
      </c>
      <c r="L1598">
        <v>1</v>
      </c>
      <c r="M1598">
        <v>4208</v>
      </c>
      <c r="N1598">
        <v>25807756</v>
      </c>
      <c r="O1598">
        <v>2</v>
      </c>
      <c r="P1598" t="s">
        <v>42</v>
      </c>
      <c r="Q1598" s="8" t="str">
        <f t="shared" si="24"/>
        <v>Early Stage</v>
      </c>
    </row>
    <row r="1599" spans="1:17">
      <c r="A1599" t="s">
        <v>3268</v>
      </c>
      <c r="B1599" t="s">
        <v>3269</v>
      </c>
      <c r="C1599" t="s">
        <v>40</v>
      </c>
      <c r="D1599" t="s">
        <v>34</v>
      </c>
      <c r="E1599" t="s">
        <v>35</v>
      </c>
      <c r="F1599">
        <v>2024</v>
      </c>
      <c r="G1599" s="2">
        <v>44855</v>
      </c>
      <c r="H1599" t="s">
        <v>21</v>
      </c>
      <c r="I1599">
        <v>20137386</v>
      </c>
      <c r="J1599">
        <v>977598828</v>
      </c>
      <c r="K1599" t="s">
        <v>41</v>
      </c>
      <c r="L1599">
        <v>5</v>
      </c>
      <c r="M1599">
        <v>1784</v>
      </c>
      <c r="N1599">
        <v>52893023</v>
      </c>
      <c r="O1599">
        <v>21</v>
      </c>
      <c r="P1599" t="s">
        <v>23</v>
      </c>
      <c r="Q1599" s="8" t="str">
        <f t="shared" si="24"/>
        <v>Near Unicorn</v>
      </c>
    </row>
    <row r="1600" spans="1:17">
      <c r="A1600" t="s">
        <v>3270</v>
      </c>
      <c r="B1600" t="s">
        <v>3271</v>
      </c>
      <c r="C1600" t="s">
        <v>60</v>
      </c>
      <c r="D1600" t="s">
        <v>133</v>
      </c>
      <c r="E1600" t="s">
        <v>134</v>
      </c>
      <c r="F1600">
        <v>2013</v>
      </c>
      <c r="G1600" s="2">
        <v>45221</v>
      </c>
      <c r="H1600" t="s">
        <v>93</v>
      </c>
      <c r="I1600">
        <v>28141743</v>
      </c>
      <c r="J1600">
        <v>785057381</v>
      </c>
      <c r="K1600" t="s">
        <v>36</v>
      </c>
      <c r="L1600">
        <v>15</v>
      </c>
      <c r="M1600">
        <v>2145</v>
      </c>
      <c r="N1600">
        <v>72737524</v>
      </c>
      <c r="O1600">
        <v>33</v>
      </c>
      <c r="P1600" t="s">
        <v>37</v>
      </c>
      <c r="Q1600" s="8" t="str">
        <f t="shared" si="24"/>
        <v>Early Stage</v>
      </c>
    </row>
    <row r="1601" spans="1:17">
      <c r="A1601" t="s">
        <v>3272</v>
      </c>
      <c r="B1601" t="s">
        <v>3273</v>
      </c>
      <c r="C1601" t="s">
        <v>96</v>
      </c>
      <c r="D1601" t="s">
        <v>46</v>
      </c>
      <c r="E1601" t="s">
        <v>46</v>
      </c>
      <c r="F1601">
        <v>2021</v>
      </c>
      <c r="G1601" s="2">
        <v>46169</v>
      </c>
      <c r="H1601" t="s">
        <v>93</v>
      </c>
      <c r="I1601">
        <v>32586730</v>
      </c>
      <c r="J1601">
        <v>698153946</v>
      </c>
      <c r="K1601" t="s">
        <v>41</v>
      </c>
      <c r="L1601">
        <v>9</v>
      </c>
      <c r="M1601">
        <v>4614</v>
      </c>
      <c r="N1601">
        <v>46207407</v>
      </c>
      <c r="O1601">
        <v>35</v>
      </c>
      <c r="P1601" t="s">
        <v>37</v>
      </c>
      <c r="Q1601" s="8" t="str">
        <f t="shared" si="24"/>
        <v>Early Stage</v>
      </c>
    </row>
    <row r="1602" spans="1:17">
      <c r="A1602" t="s">
        <v>3274</v>
      </c>
      <c r="B1602" t="s">
        <v>3275</v>
      </c>
      <c r="C1602" t="s">
        <v>26</v>
      </c>
      <c r="D1602" t="s">
        <v>72</v>
      </c>
      <c r="E1602" t="s">
        <v>73</v>
      </c>
      <c r="F1602">
        <v>2019</v>
      </c>
      <c r="G1602" s="2">
        <v>45746</v>
      </c>
      <c r="H1602" t="s">
        <v>93</v>
      </c>
      <c r="I1602">
        <v>6592449</v>
      </c>
      <c r="J1602">
        <v>317927339</v>
      </c>
      <c r="K1602" t="s">
        <v>114</v>
      </c>
      <c r="L1602">
        <v>9</v>
      </c>
      <c r="M1602">
        <v>4928</v>
      </c>
      <c r="N1602">
        <v>16726881</v>
      </c>
      <c r="O1602">
        <v>39</v>
      </c>
      <c r="P1602" t="s">
        <v>23</v>
      </c>
      <c r="Q1602" s="8" t="str">
        <f t="shared" si="24"/>
        <v>Early Stage</v>
      </c>
    </row>
    <row r="1603" spans="1:17">
      <c r="A1603" t="s">
        <v>3276</v>
      </c>
      <c r="B1603" t="s">
        <v>3277</v>
      </c>
      <c r="C1603" t="s">
        <v>18</v>
      </c>
      <c r="D1603" t="s">
        <v>54</v>
      </c>
      <c r="E1603" t="s">
        <v>61</v>
      </c>
      <c r="F1603">
        <v>2017</v>
      </c>
      <c r="G1603" s="2">
        <v>44631</v>
      </c>
      <c r="H1603" t="s">
        <v>50</v>
      </c>
      <c r="I1603">
        <v>35454221</v>
      </c>
      <c r="J1603">
        <v>804516223</v>
      </c>
      <c r="K1603" t="s">
        <v>114</v>
      </c>
      <c r="L1603">
        <v>4</v>
      </c>
      <c r="M1603">
        <v>775</v>
      </c>
      <c r="N1603">
        <v>71680065</v>
      </c>
      <c r="O1603">
        <v>27</v>
      </c>
      <c r="P1603" t="s">
        <v>31</v>
      </c>
      <c r="Q1603" s="8" t="str">
        <f t="shared" ref="Q1603:Q1666" si="25">IF(J1603&gt;=800000000,"Near Unicorn","Early Stage")</f>
        <v>Near Unicorn</v>
      </c>
    </row>
    <row r="1604" spans="1:17">
      <c r="A1604" t="s">
        <v>3278</v>
      </c>
      <c r="B1604" t="s">
        <v>3279</v>
      </c>
      <c r="C1604" t="s">
        <v>92</v>
      </c>
      <c r="D1604" t="s">
        <v>145</v>
      </c>
      <c r="E1604" t="s">
        <v>160</v>
      </c>
      <c r="F1604">
        <v>2021</v>
      </c>
      <c r="G1604" s="2">
        <v>45331</v>
      </c>
      <c r="H1604" t="s">
        <v>21</v>
      </c>
      <c r="I1604">
        <v>47585576</v>
      </c>
      <c r="J1604">
        <v>256836229</v>
      </c>
      <c r="K1604" t="s">
        <v>114</v>
      </c>
      <c r="L1604">
        <v>15</v>
      </c>
      <c r="M1604">
        <v>3367</v>
      </c>
      <c r="N1604">
        <v>34228610</v>
      </c>
      <c r="O1604">
        <v>33</v>
      </c>
      <c r="P1604" t="s">
        <v>42</v>
      </c>
      <c r="Q1604" s="8" t="str">
        <f t="shared" si="25"/>
        <v>Early Stage</v>
      </c>
    </row>
    <row r="1605" spans="1:17">
      <c r="A1605" t="s">
        <v>3280</v>
      </c>
      <c r="B1605" t="s">
        <v>3281</v>
      </c>
      <c r="C1605" t="s">
        <v>96</v>
      </c>
      <c r="D1605" t="s">
        <v>46</v>
      </c>
      <c r="E1605" t="s">
        <v>46</v>
      </c>
      <c r="F1605">
        <v>2014</v>
      </c>
      <c r="G1605" s="2">
        <v>44905</v>
      </c>
      <c r="H1605" t="s">
        <v>80</v>
      </c>
      <c r="I1605">
        <v>43803324</v>
      </c>
      <c r="J1605">
        <v>503190269</v>
      </c>
      <c r="K1605" t="s">
        <v>41</v>
      </c>
      <c r="L1605">
        <v>3</v>
      </c>
      <c r="M1605">
        <v>377</v>
      </c>
      <c r="N1605">
        <v>25095501</v>
      </c>
      <c r="O1605">
        <v>11</v>
      </c>
      <c r="P1605" t="s">
        <v>37</v>
      </c>
      <c r="Q1605" s="8" t="str">
        <f t="shared" si="25"/>
        <v>Early Stage</v>
      </c>
    </row>
    <row r="1606" spans="1:17">
      <c r="A1606" t="s">
        <v>3282</v>
      </c>
      <c r="B1606" t="s">
        <v>3283</v>
      </c>
      <c r="C1606" t="s">
        <v>96</v>
      </c>
      <c r="D1606" t="s">
        <v>27</v>
      </c>
      <c r="E1606" t="s">
        <v>202</v>
      </c>
      <c r="F1606">
        <v>2015</v>
      </c>
      <c r="G1606" s="2">
        <v>46038</v>
      </c>
      <c r="H1606" t="s">
        <v>29</v>
      </c>
      <c r="I1606">
        <v>24683598</v>
      </c>
      <c r="J1606">
        <v>737475080</v>
      </c>
      <c r="K1606" t="s">
        <v>149</v>
      </c>
      <c r="L1606">
        <v>11</v>
      </c>
      <c r="M1606">
        <v>2230</v>
      </c>
      <c r="N1606">
        <v>25444959</v>
      </c>
      <c r="O1606">
        <v>15</v>
      </c>
      <c r="P1606" t="s">
        <v>23</v>
      </c>
      <c r="Q1606" s="8" t="str">
        <f t="shared" si="25"/>
        <v>Early Stage</v>
      </c>
    </row>
    <row r="1607" spans="1:17">
      <c r="A1607" t="s">
        <v>3284</v>
      </c>
      <c r="B1607" t="s">
        <v>3285</v>
      </c>
      <c r="C1607" t="s">
        <v>60</v>
      </c>
      <c r="D1607" t="s">
        <v>88</v>
      </c>
      <c r="E1607" t="s">
        <v>89</v>
      </c>
      <c r="F1607">
        <v>2017</v>
      </c>
      <c r="G1607" s="2">
        <v>44382</v>
      </c>
      <c r="H1607" t="s">
        <v>23</v>
      </c>
      <c r="I1607">
        <v>33249792</v>
      </c>
      <c r="J1607">
        <v>42083768</v>
      </c>
      <c r="K1607" t="s">
        <v>22</v>
      </c>
      <c r="L1607">
        <v>8</v>
      </c>
      <c r="M1607">
        <v>330</v>
      </c>
      <c r="N1607">
        <v>32049025</v>
      </c>
      <c r="O1607">
        <v>2</v>
      </c>
      <c r="P1607" t="s">
        <v>37</v>
      </c>
      <c r="Q1607" s="8" t="str">
        <f t="shared" si="25"/>
        <v>Early Stage</v>
      </c>
    </row>
    <row r="1608" spans="1:17">
      <c r="A1608" t="s">
        <v>3286</v>
      </c>
      <c r="B1608" t="s">
        <v>3287</v>
      </c>
      <c r="C1608" t="s">
        <v>96</v>
      </c>
      <c r="D1608" t="s">
        <v>145</v>
      </c>
      <c r="E1608" t="s">
        <v>160</v>
      </c>
      <c r="F1608">
        <v>2011</v>
      </c>
      <c r="G1608" s="2">
        <v>45540</v>
      </c>
      <c r="H1608" t="s">
        <v>93</v>
      </c>
      <c r="I1608">
        <v>45916160</v>
      </c>
      <c r="J1608">
        <v>348725734</v>
      </c>
      <c r="K1608" t="s">
        <v>114</v>
      </c>
      <c r="L1608">
        <v>11</v>
      </c>
      <c r="M1608">
        <v>4261</v>
      </c>
      <c r="N1608">
        <v>34605653</v>
      </c>
      <c r="O1608">
        <v>30</v>
      </c>
      <c r="P1608" t="s">
        <v>31</v>
      </c>
      <c r="Q1608" s="8" t="str">
        <f t="shared" si="25"/>
        <v>Early Stage</v>
      </c>
    </row>
    <row r="1609" spans="1:17">
      <c r="A1609" t="s">
        <v>3288</v>
      </c>
      <c r="B1609" t="s">
        <v>3289</v>
      </c>
      <c r="C1609" t="s">
        <v>96</v>
      </c>
      <c r="D1609" t="s">
        <v>145</v>
      </c>
      <c r="E1609" t="s">
        <v>160</v>
      </c>
      <c r="F1609">
        <v>2013</v>
      </c>
      <c r="G1609" s="2">
        <v>45081</v>
      </c>
      <c r="H1609" t="s">
        <v>23</v>
      </c>
      <c r="I1609">
        <v>20121123</v>
      </c>
      <c r="J1609">
        <v>435214508</v>
      </c>
      <c r="K1609" t="s">
        <v>36</v>
      </c>
      <c r="L1609">
        <v>8</v>
      </c>
      <c r="M1609">
        <v>4524</v>
      </c>
      <c r="N1609">
        <v>86339474</v>
      </c>
      <c r="O1609">
        <v>17</v>
      </c>
      <c r="P1609" t="s">
        <v>23</v>
      </c>
      <c r="Q1609" s="8" t="str">
        <f t="shared" si="25"/>
        <v>Early Stage</v>
      </c>
    </row>
    <row r="1610" spans="1:17">
      <c r="A1610" t="s">
        <v>3290</v>
      </c>
      <c r="B1610" t="s">
        <v>3291</v>
      </c>
      <c r="C1610" t="s">
        <v>92</v>
      </c>
      <c r="D1610" t="s">
        <v>72</v>
      </c>
      <c r="E1610" t="s">
        <v>101</v>
      </c>
      <c r="F1610">
        <v>2023</v>
      </c>
      <c r="G1610" s="2">
        <v>44924</v>
      </c>
      <c r="H1610" t="s">
        <v>77</v>
      </c>
      <c r="I1610">
        <v>16970753</v>
      </c>
      <c r="J1610">
        <v>758458105</v>
      </c>
      <c r="K1610" t="s">
        <v>22</v>
      </c>
      <c r="L1610">
        <v>13</v>
      </c>
      <c r="M1610">
        <v>1100</v>
      </c>
      <c r="N1610">
        <v>1168047</v>
      </c>
      <c r="O1610">
        <v>15</v>
      </c>
      <c r="P1610" t="s">
        <v>31</v>
      </c>
      <c r="Q1610" s="8" t="str">
        <f t="shared" si="25"/>
        <v>Early Stage</v>
      </c>
    </row>
    <row r="1611" spans="1:17">
      <c r="A1611" t="s">
        <v>3292</v>
      </c>
      <c r="B1611" t="s">
        <v>3293</v>
      </c>
      <c r="C1611" t="s">
        <v>96</v>
      </c>
      <c r="D1611" t="s">
        <v>68</v>
      </c>
      <c r="E1611" t="s">
        <v>76</v>
      </c>
      <c r="F1611">
        <v>2015</v>
      </c>
      <c r="G1611" s="2">
        <v>44735</v>
      </c>
      <c r="H1611" t="s">
        <v>77</v>
      </c>
      <c r="I1611">
        <v>49550399</v>
      </c>
      <c r="J1611">
        <v>40774115</v>
      </c>
      <c r="K1611" t="s">
        <v>36</v>
      </c>
      <c r="L1611">
        <v>8</v>
      </c>
      <c r="M1611">
        <v>3703</v>
      </c>
      <c r="N1611">
        <v>50548572</v>
      </c>
      <c r="O1611">
        <v>24</v>
      </c>
      <c r="P1611" t="s">
        <v>37</v>
      </c>
      <c r="Q1611" s="8" t="str">
        <f t="shared" si="25"/>
        <v>Early Stage</v>
      </c>
    </row>
    <row r="1612" spans="1:17">
      <c r="A1612" t="s">
        <v>3294</v>
      </c>
      <c r="B1612" t="s">
        <v>3295</v>
      </c>
      <c r="C1612" t="s">
        <v>45</v>
      </c>
      <c r="D1612" t="s">
        <v>46</v>
      </c>
      <c r="E1612" t="s">
        <v>46</v>
      </c>
      <c r="F1612">
        <v>2013</v>
      </c>
      <c r="G1612" s="2">
        <v>45952</v>
      </c>
      <c r="H1612" t="s">
        <v>77</v>
      </c>
      <c r="I1612">
        <v>22357524</v>
      </c>
      <c r="J1612">
        <v>109438147</v>
      </c>
      <c r="K1612" t="s">
        <v>30</v>
      </c>
      <c r="L1612">
        <v>3</v>
      </c>
      <c r="M1612">
        <v>4585</v>
      </c>
      <c r="N1612">
        <v>3206518</v>
      </c>
      <c r="O1612">
        <v>4</v>
      </c>
      <c r="P1612" t="s">
        <v>42</v>
      </c>
      <c r="Q1612" s="8" t="str">
        <f t="shared" si="25"/>
        <v>Early Stage</v>
      </c>
    </row>
    <row r="1613" spans="1:17">
      <c r="A1613" t="s">
        <v>3296</v>
      </c>
      <c r="B1613" t="s">
        <v>3297</v>
      </c>
      <c r="C1613" t="s">
        <v>67</v>
      </c>
      <c r="D1613" t="s">
        <v>72</v>
      </c>
      <c r="E1613" t="s">
        <v>101</v>
      </c>
      <c r="F1613">
        <v>2020</v>
      </c>
      <c r="G1613" s="2">
        <v>44376</v>
      </c>
      <c r="H1613" t="s">
        <v>29</v>
      </c>
      <c r="I1613">
        <v>3170443</v>
      </c>
      <c r="J1613">
        <v>695998568</v>
      </c>
      <c r="K1613" t="s">
        <v>22</v>
      </c>
      <c r="L1613">
        <v>4</v>
      </c>
      <c r="M1613">
        <v>2350</v>
      </c>
      <c r="N1613">
        <v>45907392</v>
      </c>
      <c r="O1613">
        <v>26</v>
      </c>
      <c r="P1613" t="s">
        <v>37</v>
      </c>
      <c r="Q1613" s="8" t="str">
        <f t="shared" si="25"/>
        <v>Early Stage</v>
      </c>
    </row>
    <row r="1614" spans="1:17">
      <c r="A1614" t="s">
        <v>3298</v>
      </c>
      <c r="B1614" t="s">
        <v>3299</v>
      </c>
      <c r="C1614" t="s">
        <v>60</v>
      </c>
      <c r="D1614" t="s">
        <v>34</v>
      </c>
      <c r="E1614" t="s">
        <v>35</v>
      </c>
      <c r="F1614">
        <v>2011</v>
      </c>
      <c r="G1614" s="2">
        <v>45733</v>
      </c>
      <c r="H1614" t="s">
        <v>29</v>
      </c>
      <c r="I1614">
        <v>32464448</v>
      </c>
      <c r="J1614">
        <v>794010153</v>
      </c>
      <c r="K1614" t="s">
        <v>41</v>
      </c>
      <c r="L1614">
        <v>6</v>
      </c>
      <c r="M1614">
        <v>2869</v>
      </c>
      <c r="N1614">
        <v>14758685</v>
      </c>
      <c r="O1614">
        <v>18</v>
      </c>
      <c r="P1614" t="s">
        <v>23</v>
      </c>
      <c r="Q1614" s="8" t="str">
        <f t="shared" si="25"/>
        <v>Early Stage</v>
      </c>
    </row>
    <row r="1615" spans="1:17">
      <c r="A1615" t="s">
        <v>3300</v>
      </c>
      <c r="B1615" t="s">
        <v>3301</v>
      </c>
      <c r="C1615" t="s">
        <v>53</v>
      </c>
      <c r="D1615" t="s">
        <v>88</v>
      </c>
      <c r="E1615" t="s">
        <v>163</v>
      </c>
      <c r="F1615">
        <v>2022</v>
      </c>
      <c r="G1615" s="2">
        <v>45384</v>
      </c>
      <c r="H1615" t="s">
        <v>21</v>
      </c>
      <c r="I1615">
        <v>6629878</v>
      </c>
      <c r="J1615">
        <v>233427349</v>
      </c>
      <c r="K1615" t="s">
        <v>62</v>
      </c>
      <c r="L1615">
        <v>9</v>
      </c>
      <c r="M1615">
        <v>600</v>
      </c>
      <c r="N1615">
        <v>80238350</v>
      </c>
      <c r="O1615">
        <v>25</v>
      </c>
      <c r="P1615" t="s">
        <v>31</v>
      </c>
      <c r="Q1615" s="8" t="str">
        <f t="shared" si="25"/>
        <v>Early Stage</v>
      </c>
    </row>
    <row r="1616" spans="1:17">
      <c r="A1616" t="s">
        <v>3302</v>
      </c>
      <c r="B1616" t="s">
        <v>3303</v>
      </c>
      <c r="C1616" t="s">
        <v>96</v>
      </c>
      <c r="D1616" t="s">
        <v>54</v>
      </c>
      <c r="E1616" t="s">
        <v>55</v>
      </c>
      <c r="F1616">
        <v>2020</v>
      </c>
      <c r="G1616" s="2">
        <v>45865</v>
      </c>
      <c r="H1616" t="s">
        <v>29</v>
      </c>
      <c r="I1616">
        <v>30776845</v>
      </c>
      <c r="J1616">
        <v>746294054</v>
      </c>
      <c r="K1616" t="s">
        <v>114</v>
      </c>
      <c r="L1616">
        <v>2</v>
      </c>
      <c r="M1616">
        <v>4249</v>
      </c>
      <c r="N1616">
        <v>98944887</v>
      </c>
      <c r="O1616">
        <v>23</v>
      </c>
      <c r="P1616" t="s">
        <v>42</v>
      </c>
      <c r="Q1616" s="8" t="str">
        <f t="shared" si="25"/>
        <v>Early Stage</v>
      </c>
    </row>
    <row r="1617" spans="1:17">
      <c r="A1617" t="s">
        <v>3304</v>
      </c>
      <c r="B1617" t="s">
        <v>3305</v>
      </c>
      <c r="C1617" t="s">
        <v>45</v>
      </c>
      <c r="D1617" t="s">
        <v>88</v>
      </c>
      <c r="E1617" t="s">
        <v>163</v>
      </c>
      <c r="F1617">
        <v>2011</v>
      </c>
      <c r="G1617" s="2">
        <v>45589</v>
      </c>
      <c r="H1617" t="s">
        <v>77</v>
      </c>
      <c r="I1617">
        <v>32764834</v>
      </c>
      <c r="J1617">
        <v>696101891</v>
      </c>
      <c r="K1617" t="s">
        <v>41</v>
      </c>
      <c r="L1617">
        <v>8</v>
      </c>
      <c r="M1617">
        <v>2527</v>
      </c>
      <c r="N1617">
        <v>98941778</v>
      </c>
      <c r="O1617">
        <v>26</v>
      </c>
      <c r="P1617" t="s">
        <v>42</v>
      </c>
      <c r="Q1617" s="8" t="str">
        <f t="shared" si="25"/>
        <v>Early Stage</v>
      </c>
    </row>
    <row r="1618" spans="1:17">
      <c r="A1618" t="s">
        <v>3306</v>
      </c>
      <c r="B1618" t="s">
        <v>3307</v>
      </c>
      <c r="C1618" t="s">
        <v>53</v>
      </c>
      <c r="D1618" t="s">
        <v>46</v>
      </c>
      <c r="E1618" t="s">
        <v>46</v>
      </c>
      <c r="F1618">
        <v>2021</v>
      </c>
      <c r="G1618" s="2">
        <v>44666</v>
      </c>
      <c r="H1618" t="s">
        <v>93</v>
      </c>
      <c r="I1618">
        <v>25386749</v>
      </c>
      <c r="J1618">
        <v>486644933</v>
      </c>
      <c r="K1618" t="s">
        <v>41</v>
      </c>
      <c r="L1618">
        <v>12</v>
      </c>
      <c r="M1618">
        <v>3239</v>
      </c>
      <c r="N1618">
        <v>94432976</v>
      </c>
      <c r="O1618">
        <v>14</v>
      </c>
      <c r="P1618" t="s">
        <v>23</v>
      </c>
      <c r="Q1618" s="8" t="str">
        <f t="shared" si="25"/>
        <v>Early Stage</v>
      </c>
    </row>
    <row r="1619" spans="1:17">
      <c r="A1619" t="s">
        <v>3308</v>
      </c>
      <c r="B1619" t="s">
        <v>3309</v>
      </c>
      <c r="C1619" t="s">
        <v>49</v>
      </c>
      <c r="D1619" t="s">
        <v>145</v>
      </c>
      <c r="E1619" t="s">
        <v>160</v>
      </c>
      <c r="F1619">
        <v>2024</v>
      </c>
      <c r="G1619" s="2">
        <v>44812</v>
      </c>
      <c r="H1619" t="s">
        <v>29</v>
      </c>
      <c r="I1619">
        <v>25056809</v>
      </c>
      <c r="J1619">
        <v>464744250</v>
      </c>
      <c r="K1619" t="s">
        <v>41</v>
      </c>
      <c r="L1619">
        <v>4</v>
      </c>
      <c r="M1619">
        <v>3272</v>
      </c>
      <c r="N1619">
        <v>68801184</v>
      </c>
      <c r="O1619">
        <v>3</v>
      </c>
      <c r="P1619" t="s">
        <v>37</v>
      </c>
      <c r="Q1619" s="8" t="str">
        <f t="shared" si="25"/>
        <v>Early Stage</v>
      </c>
    </row>
    <row r="1620" spans="1:17">
      <c r="A1620" t="s">
        <v>3310</v>
      </c>
      <c r="B1620" t="s">
        <v>3311</v>
      </c>
      <c r="C1620" t="s">
        <v>67</v>
      </c>
      <c r="D1620" t="s">
        <v>27</v>
      </c>
      <c r="E1620" t="s">
        <v>202</v>
      </c>
      <c r="F1620">
        <v>2012</v>
      </c>
      <c r="G1620" s="2">
        <v>45783</v>
      </c>
      <c r="H1620" t="s">
        <v>80</v>
      </c>
      <c r="I1620">
        <v>29603763</v>
      </c>
      <c r="J1620">
        <v>239170753</v>
      </c>
      <c r="K1620" t="s">
        <v>41</v>
      </c>
      <c r="L1620">
        <v>7</v>
      </c>
      <c r="M1620">
        <v>976</v>
      </c>
      <c r="N1620">
        <v>89556272</v>
      </c>
      <c r="O1620">
        <v>38</v>
      </c>
      <c r="P1620" t="s">
        <v>37</v>
      </c>
      <c r="Q1620" s="8" t="str">
        <f t="shared" si="25"/>
        <v>Early Stage</v>
      </c>
    </row>
    <row r="1621" spans="1:17">
      <c r="A1621" t="s">
        <v>3312</v>
      </c>
      <c r="B1621" t="s">
        <v>3313</v>
      </c>
      <c r="C1621" t="s">
        <v>26</v>
      </c>
      <c r="D1621" t="s">
        <v>72</v>
      </c>
      <c r="E1621" t="s">
        <v>101</v>
      </c>
      <c r="F1621">
        <v>2022</v>
      </c>
      <c r="G1621" s="2">
        <v>44456</v>
      </c>
      <c r="H1621" t="s">
        <v>21</v>
      </c>
      <c r="I1621">
        <v>18804540</v>
      </c>
      <c r="J1621">
        <v>28377906</v>
      </c>
      <c r="K1621" t="s">
        <v>62</v>
      </c>
      <c r="L1621">
        <v>6</v>
      </c>
      <c r="M1621">
        <v>3050</v>
      </c>
      <c r="N1621">
        <v>63881833</v>
      </c>
      <c r="O1621">
        <v>22</v>
      </c>
      <c r="P1621" t="s">
        <v>31</v>
      </c>
      <c r="Q1621" s="8" t="str">
        <f t="shared" si="25"/>
        <v>Early Stage</v>
      </c>
    </row>
    <row r="1622" spans="1:17">
      <c r="A1622" t="s">
        <v>3314</v>
      </c>
      <c r="B1622" t="s">
        <v>3315</v>
      </c>
      <c r="C1622" t="s">
        <v>40</v>
      </c>
      <c r="D1622" t="s">
        <v>46</v>
      </c>
      <c r="E1622" t="s">
        <v>46</v>
      </c>
      <c r="F1622">
        <v>2010</v>
      </c>
      <c r="G1622" s="2">
        <v>44807</v>
      </c>
      <c r="H1622" t="s">
        <v>93</v>
      </c>
      <c r="I1622">
        <v>12001826</v>
      </c>
      <c r="J1622">
        <v>913741185</v>
      </c>
      <c r="K1622" t="s">
        <v>149</v>
      </c>
      <c r="L1622">
        <v>15</v>
      </c>
      <c r="M1622">
        <v>349</v>
      </c>
      <c r="N1622">
        <v>74571110</v>
      </c>
      <c r="O1622">
        <v>1</v>
      </c>
      <c r="P1622" t="s">
        <v>37</v>
      </c>
      <c r="Q1622" s="8" t="str">
        <f t="shared" si="25"/>
        <v>Near Unicorn</v>
      </c>
    </row>
    <row r="1623" spans="1:17">
      <c r="A1623" t="s">
        <v>3316</v>
      </c>
      <c r="B1623" t="s">
        <v>3317</v>
      </c>
      <c r="C1623" t="s">
        <v>53</v>
      </c>
      <c r="D1623" t="s">
        <v>34</v>
      </c>
      <c r="E1623" t="s">
        <v>35</v>
      </c>
      <c r="F1623">
        <v>2021</v>
      </c>
      <c r="G1623" s="2">
        <v>46041</v>
      </c>
      <c r="H1623" t="s">
        <v>21</v>
      </c>
      <c r="I1623">
        <v>39916414</v>
      </c>
      <c r="J1623">
        <v>312673693</v>
      </c>
      <c r="K1623" t="s">
        <v>41</v>
      </c>
      <c r="L1623">
        <v>10</v>
      </c>
      <c r="M1623">
        <v>840</v>
      </c>
      <c r="N1623">
        <v>11311306</v>
      </c>
      <c r="O1623">
        <v>18</v>
      </c>
      <c r="P1623" t="s">
        <v>37</v>
      </c>
      <c r="Q1623" s="8" t="str">
        <f t="shared" si="25"/>
        <v>Early Stage</v>
      </c>
    </row>
    <row r="1624" spans="1:17">
      <c r="A1624" t="s">
        <v>3318</v>
      </c>
      <c r="B1624" t="s">
        <v>3319</v>
      </c>
      <c r="C1624" t="s">
        <v>67</v>
      </c>
      <c r="D1624" t="s">
        <v>72</v>
      </c>
      <c r="E1624" t="s">
        <v>101</v>
      </c>
      <c r="F1624">
        <v>2016</v>
      </c>
      <c r="G1624" s="2">
        <v>44289</v>
      </c>
      <c r="H1624" t="s">
        <v>21</v>
      </c>
      <c r="I1624">
        <v>1635950</v>
      </c>
      <c r="J1624">
        <v>17044841</v>
      </c>
      <c r="K1624" t="s">
        <v>22</v>
      </c>
      <c r="L1624">
        <v>4</v>
      </c>
      <c r="M1624">
        <v>2445</v>
      </c>
      <c r="N1624">
        <v>72655443</v>
      </c>
      <c r="O1624">
        <v>36</v>
      </c>
      <c r="P1624" t="s">
        <v>37</v>
      </c>
      <c r="Q1624" s="8" t="str">
        <f t="shared" si="25"/>
        <v>Early Stage</v>
      </c>
    </row>
    <row r="1625" spans="1:17">
      <c r="A1625" t="s">
        <v>3320</v>
      </c>
      <c r="B1625" t="s">
        <v>3321</v>
      </c>
      <c r="C1625" t="s">
        <v>49</v>
      </c>
      <c r="D1625" t="s">
        <v>72</v>
      </c>
      <c r="E1625" t="s">
        <v>73</v>
      </c>
      <c r="F1625">
        <v>2019</v>
      </c>
      <c r="G1625" s="2">
        <v>45460</v>
      </c>
      <c r="H1625" t="s">
        <v>23</v>
      </c>
      <c r="I1625">
        <v>15276096</v>
      </c>
      <c r="J1625">
        <v>755526079</v>
      </c>
      <c r="K1625" t="s">
        <v>62</v>
      </c>
      <c r="L1625">
        <v>9</v>
      </c>
      <c r="M1625">
        <v>1669</v>
      </c>
      <c r="N1625">
        <v>29187612</v>
      </c>
      <c r="O1625">
        <v>18</v>
      </c>
      <c r="P1625" t="s">
        <v>42</v>
      </c>
      <c r="Q1625" s="8" t="str">
        <f t="shared" si="25"/>
        <v>Early Stage</v>
      </c>
    </row>
    <row r="1626" spans="1:17">
      <c r="A1626" t="s">
        <v>3322</v>
      </c>
      <c r="B1626" t="s">
        <v>3323</v>
      </c>
      <c r="C1626" t="s">
        <v>96</v>
      </c>
      <c r="D1626" t="s">
        <v>19</v>
      </c>
      <c r="E1626" t="s">
        <v>20</v>
      </c>
      <c r="F1626">
        <v>2021</v>
      </c>
      <c r="G1626" s="2">
        <v>46007</v>
      </c>
      <c r="H1626" t="s">
        <v>93</v>
      </c>
      <c r="I1626">
        <v>18065805</v>
      </c>
      <c r="J1626">
        <v>481229196</v>
      </c>
      <c r="K1626" t="s">
        <v>22</v>
      </c>
      <c r="L1626">
        <v>6</v>
      </c>
      <c r="M1626">
        <v>1679</v>
      </c>
      <c r="N1626">
        <v>93136493</v>
      </c>
      <c r="O1626">
        <v>28</v>
      </c>
      <c r="P1626" t="s">
        <v>42</v>
      </c>
      <c r="Q1626" s="8" t="str">
        <f t="shared" si="25"/>
        <v>Early Stage</v>
      </c>
    </row>
    <row r="1627" spans="1:17">
      <c r="A1627" t="s">
        <v>3324</v>
      </c>
      <c r="B1627" t="s">
        <v>3325</v>
      </c>
      <c r="C1627" t="s">
        <v>18</v>
      </c>
      <c r="D1627" t="s">
        <v>27</v>
      </c>
      <c r="E1627" t="s">
        <v>83</v>
      </c>
      <c r="F1627">
        <v>2013</v>
      </c>
      <c r="G1627" s="2">
        <v>45290</v>
      </c>
      <c r="H1627" t="s">
        <v>77</v>
      </c>
      <c r="I1627">
        <v>1939256</v>
      </c>
      <c r="J1627">
        <v>480323258</v>
      </c>
      <c r="K1627" t="s">
        <v>149</v>
      </c>
      <c r="L1627">
        <v>8</v>
      </c>
      <c r="M1627">
        <v>404</v>
      </c>
      <c r="N1627">
        <v>9401085</v>
      </c>
      <c r="O1627">
        <v>32</v>
      </c>
      <c r="P1627" t="s">
        <v>23</v>
      </c>
      <c r="Q1627" s="8" t="str">
        <f t="shared" si="25"/>
        <v>Early Stage</v>
      </c>
    </row>
    <row r="1628" spans="1:17">
      <c r="A1628" t="s">
        <v>3326</v>
      </c>
      <c r="B1628" t="s">
        <v>3327</v>
      </c>
      <c r="C1628" t="s">
        <v>45</v>
      </c>
      <c r="D1628" t="s">
        <v>133</v>
      </c>
      <c r="E1628" t="s">
        <v>137</v>
      </c>
      <c r="F1628">
        <v>2020</v>
      </c>
      <c r="G1628" s="2">
        <v>44832</v>
      </c>
      <c r="H1628" t="s">
        <v>77</v>
      </c>
      <c r="I1628">
        <v>11212924</v>
      </c>
      <c r="J1628">
        <v>495465981</v>
      </c>
      <c r="K1628" t="s">
        <v>36</v>
      </c>
      <c r="L1628">
        <v>14</v>
      </c>
      <c r="M1628">
        <v>1446</v>
      </c>
      <c r="N1628">
        <v>23940562</v>
      </c>
      <c r="O1628">
        <v>29</v>
      </c>
      <c r="P1628" t="s">
        <v>42</v>
      </c>
      <c r="Q1628" s="8" t="str">
        <f t="shared" si="25"/>
        <v>Early Stage</v>
      </c>
    </row>
    <row r="1629" spans="1:17">
      <c r="A1629" t="s">
        <v>3328</v>
      </c>
      <c r="B1629" t="s">
        <v>3329</v>
      </c>
      <c r="C1629" t="s">
        <v>40</v>
      </c>
      <c r="D1629" t="s">
        <v>72</v>
      </c>
      <c r="E1629" t="s">
        <v>73</v>
      </c>
      <c r="F1629">
        <v>2018</v>
      </c>
      <c r="G1629" s="2">
        <v>44323</v>
      </c>
      <c r="H1629" t="s">
        <v>23</v>
      </c>
      <c r="I1629">
        <v>26614190</v>
      </c>
      <c r="J1629">
        <v>116197158</v>
      </c>
      <c r="K1629" t="s">
        <v>149</v>
      </c>
      <c r="L1629">
        <v>6</v>
      </c>
      <c r="M1629">
        <v>1605</v>
      </c>
      <c r="N1629">
        <v>58855312</v>
      </c>
      <c r="O1629">
        <v>18</v>
      </c>
      <c r="P1629" t="s">
        <v>37</v>
      </c>
      <c r="Q1629" s="8" t="str">
        <f t="shared" si="25"/>
        <v>Early Stage</v>
      </c>
    </row>
    <row r="1630" spans="1:17">
      <c r="A1630" t="s">
        <v>3330</v>
      </c>
      <c r="B1630" t="s">
        <v>3331</v>
      </c>
      <c r="C1630" t="s">
        <v>40</v>
      </c>
      <c r="D1630" t="s">
        <v>54</v>
      </c>
      <c r="E1630" t="s">
        <v>61</v>
      </c>
      <c r="F1630">
        <v>2010</v>
      </c>
      <c r="G1630" s="2">
        <v>44708</v>
      </c>
      <c r="H1630" t="s">
        <v>77</v>
      </c>
      <c r="I1630">
        <v>13029197</v>
      </c>
      <c r="J1630">
        <v>530098897</v>
      </c>
      <c r="K1630" t="s">
        <v>114</v>
      </c>
      <c r="L1630">
        <v>4</v>
      </c>
      <c r="M1630">
        <v>986</v>
      </c>
      <c r="N1630">
        <v>67550171</v>
      </c>
      <c r="O1630">
        <v>14</v>
      </c>
      <c r="P1630" t="s">
        <v>31</v>
      </c>
      <c r="Q1630" s="8" t="str">
        <f t="shared" si="25"/>
        <v>Early Stage</v>
      </c>
    </row>
    <row r="1631" spans="1:17">
      <c r="A1631" t="s">
        <v>3332</v>
      </c>
      <c r="B1631" t="s">
        <v>3333</v>
      </c>
      <c r="C1631" t="s">
        <v>53</v>
      </c>
      <c r="D1631" t="s">
        <v>145</v>
      </c>
      <c r="E1631" t="s">
        <v>160</v>
      </c>
      <c r="F1631">
        <v>2022</v>
      </c>
      <c r="G1631" s="2">
        <v>45077</v>
      </c>
      <c r="H1631" t="s">
        <v>80</v>
      </c>
      <c r="I1631">
        <v>12574793</v>
      </c>
      <c r="J1631">
        <v>722390023</v>
      </c>
      <c r="K1631" t="s">
        <v>30</v>
      </c>
      <c r="L1631">
        <v>3</v>
      </c>
      <c r="M1631">
        <v>63</v>
      </c>
      <c r="N1631">
        <v>14445113</v>
      </c>
      <c r="O1631">
        <v>37</v>
      </c>
      <c r="P1631" t="s">
        <v>42</v>
      </c>
      <c r="Q1631" s="8" t="str">
        <f t="shared" si="25"/>
        <v>Early Stage</v>
      </c>
    </row>
    <row r="1632" spans="1:17">
      <c r="A1632" t="s">
        <v>3334</v>
      </c>
      <c r="B1632" t="s">
        <v>3335</v>
      </c>
      <c r="C1632" t="s">
        <v>96</v>
      </c>
      <c r="D1632" t="s">
        <v>27</v>
      </c>
      <c r="E1632" t="s">
        <v>83</v>
      </c>
      <c r="F1632">
        <v>2018</v>
      </c>
      <c r="G1632" s="2">
        <v>46155</v>
      </c>
      <c r="H1632" t="s">
        <v>77</v>
      </c>
      <c r="I1632">
        <v>6819821</v>
      </c>
      <c r="J1632">
        <v>5194125</v>
      </c>
      <c r="K1632" t="s">
        <v>149</v>
      </c>
      <c r="L1632">
        <v>4</v>
      </c>
      <c r="M1632">
        <v>775</v>
      </c>
      <c r="N1632">
        <v>77165265</v>
      </c>
      <c r="O1632">
        <v>3</v>
      </c>
      <c r="P1632" t="s">
        <v>42</v>
      </c>
      <c r="Q1632" s="8" t="str">
        <f t="shared" si="25"/>
        <v>Early Stage</v>
      </c>
    </row>
    <row r="1633" spans="1:17">
      <c r="A1633" t="s">
        <v>3336</v>
      </c>
      <c r="B1633" t="s">
        <v>3337</v>
      </c>
      <c r="C1633" t="s">
        <v>92</v>
      </c>
      <c r="D1633" t="s">
        <v>145</v>
      </c>
      <c r="E1633" t="s">
        <v>146</v>
      </c>
      <c r="F1633">
        <v>2012</v>
      </c>
      <c r="G1633" s="2">
        <v>46128</v>
      </c>
      <c r="H1633" t="s">
        <v>50</v>
      </c>
      <c r="I1633">
        <v>860156</v>
      </c>
      <c r="J1633">
        <v>902765102</v>
      </c>
      <c r="K1633" t="s">
        <v>149</v>
      </c>
      <c r="L1633">
        <v>14</v>
      </c>
      <c r="M1633">
        <v>153</v>
      </c>
      <c r="N1633">
        <v>55510487</v>
      </c>
      <c r="O1633">
        <v>6</v>
      </c>
      <c r="P1633" t="s">
        <v>23</v>
      </c>
      <c r="Q1633" s="8" t="str">
        <f t="shared" si="25"/>
        <v>Near Unicorn</v>
      </c>
    </row>
    <row r="1634" spans="1:17">
      <c r="A1634" t="s">
        <v>3338</v>
      </c>
      <c r="B1634" t="s">
        <v>3339</v>
      </c>
      <c r="C1634" t="s">
        <v>26</v>
      </c>
      <c r="D1634" t="s">
        <v>72</v>
      </c>
      <c r="E1634" t="s">
        <v>73</v>
      </c>
      <c r="F1634">
        <v>2011</v>
      </c>
      <c r="G1634" s="2">
        <v>45245</v>
      </c>
      <c r="H1634" t="s">
        <v>93</v>
      </c>
      <c r="I1634">
        <v>19511625</v>
      </c>
      <c r="J1634">
        <v>902631316</v>
      </c>
      <c r="K1634" t="s">
        <v>22</v>
      </c>
      <c r="L1634">
        <v>1</v>
      </c>
      <c r="M1634">
        <v>1044</v>
      </c>
      <c r="N1634">
        <v>30056982</v>
      </c>
      <c r="O1634">
        <v>24</v>
      </c>
      <c r="P1634" t="s">
        <v>42</v>
      </c>
      <c r="Q1634" s="8" t="str">
        <f t="shared" si="25"/>
        <v>Near Unicorn</v>
      </c>
    </row>
    <row r="1635" spans="1:17">
      <c r="A1635" t="s">
        <v>3340</v>
      </c>
      <c r="B1635" t="s">
        <v>3341</v>
      </c>
      <c r="C1635" t="s">
        <v>67</v>
      </c>
      <c r="D1635" t="s">
        <v>133</v>
      </c>
      <c r="E1635" t="s">
        <v>134</v>
      </c>
      <c r="F1635">
        <v>2013</v>
      </c>
      <c r="G1635" s="2">
        <v>44511</v>
      </c>
      <c r="H1635" t="s">
        <v>80</v>
      </c>
      <c r="I1635">
        <v>42753562</v>
      </c>
      <c r="J1635">
        <v>698322189</v>
      </c>
      <c r="K1635" t="s">
        <v>22</v>
      </c>
      <c r="L1635">
        <v>3</v>
      </c>
      <c r="M1635">
        <v>3092</v>
      </c>
      <c r="N1635">
        <v>63803953</v>
      </c>
      <c r="O1635">
        <v>1</v>
      </c>
      <c r="P1635" t="s">
        <v>42</v>
      </c>
      <c r="Q1635" s="8" t="str">
        <f t="shared" si="25"/>
        <v>Early Stage</v>
      </c>
    </row>
    <row r="1636" spans="1:17">
      <c r="A1636" t="s">
        <v>3342</v>
      </c>
      <c r="B1636" t="s">
        <v>3343</v>
      </c>
      <c r="C1636" t="s">
        <v>67</v>
      </c>
      <c r="D1636" t="s">
        <v>19</v>
      </c>
      <c r="E1636" t="s">
        <v>20</v>
      </c>
      <c r="F1636">
        <v>2013</v>
      </c>
      <c r="G1636" s="2">
        <v>45972</v>
      </c>
      <c r="H1636" t="s">
        <v>93</v>
      </c>
      <c r="I1636">
        <v>47090999</v>
      </c>
      <c r="J1636">
        <v>753722853</v>
      </c>
      <c r="K1636" t="s">
        <v>22</v>
      </c>
      <c r="L1636">
        <v>7</v>
      </c>
      <c r="M1636">
        <v>2293</v>
      </c>
      <c r="N1636">
        <v>84471615</v>
      </c>
      <c r="O1636">
        <v>14</v>
      </c>
      <c r="P1636" t="s">
        <v>23</v>
      </c>
      <c r="Q1636" s="8" t="str">
        <f t="shared" si="25"/>
        <v>Early Stage</v>
      </c>
    </row>
    <row r="1637" spans="1:17">
      <c r="A1637" t="s">
        <v>3344</v>
      </c>
      <c r="B1637" t="s">
        <v>3345</v>
      </c>
      <c r="C1637" t="s">
        <v>49</v>
      </c>
      <c r="D1637" t="s">
        <v>19</v>
      </c>
      <c r="E1637" t="s">
        <v>20</v>
      </c>
      <c r="F1637">
        <v>2018</v>
      </c>
      <c r="G1637" s="2">
        <v>45372</v>
      </c>
      <c r="H1637" t="s">
        <v>80</v>
      </c>
      <c r="I1637">
        <v>17233266</v>
      </c>
      <c r="J1637">
        <v>764841577</v>
      </c>
      <c r="K1637" t="s">
        <v>36</v>
      </c>
      <c r="L1637">
        <v>15</v>
      </c>
      <c r="M1637">
        <v>355</v>
      </c>
      <c r="N1637">
        <v>14695155</v>
      </c>
      <c r="O1637">
        <v>10</v>
      </c>
      <c r="P1637" t="s">
        <v>37</v>
      </c>
      <c r="Q1637" s="8" t="str">
        <f t="shared" si="25"/>
        <v>Early Stage</v>
      </c>
    </row>
    <row r="1638" spans="1:17">
      <c r="A1638" t="s">
        <v>3346</v>
      </c>
      <c r="B1638" t="s">
        <v>3347</v>
      </c>
      <c r="C1638" t="s">
        <v>45</v>
      </c>
      <c r="D1638" t="s">
        <v>19</v>
      </c>
      <c r="E1638" t="s">
        <v>20</v>
      </c>
      <c r="F1638">
        <v>2017</v>
      </c>
      <c r="G1638" s="2">
        <v>45436</v>
      </c>
      <c r="H1638" t="s">
        <v>21</v>
      </c>
      <c r="I1638">
        <v>48148401</v>
      </c>
      <c r="J1638">
        <v>731821964</v>
      </c>
      <c r="K1638" t="s">
        <v>62</v>
      </c>
      <c r="L1638">
        <v>13</v>
      </c>
      <c r="M1638">
        <v>1317</v>
      </c>
      <c r="N1638">
        <v>47198344</v>
      </c>
      <c r="O1638">
        <v>15</v>
      </c>
      <c r="P1638" t="s">
        <v>37</v>
      </c>
      <c r="Q1638" s="8" t="str">
        <f t="shared" si="25"/>
        <v>Early Stage</v>
      </c>
    </row>
    <row r="1639" spans="1:17">
      <c r="A1639" t="s">
        <v>3348</v>
      </c>
      <c r="B1639" t="s">
        <v>3349</v>
      </c>
      <c r="C1639" t="s">
        <v>18</v>
      </c>
      <c r="D1639" t="s">
        <v>88</v>
      </c>
      <c r="E1639" t="s">
        <v>89</v>
      </c>
      <c r="F1639">
        <v>2024</v>
      </c>
      <c r="G1639" s="2">
        <v>45977</v>
      </c>
      <c r="H1639" t="s">
        <v>50</v>
      </c>
      <c r="I1639">
        <v>31199306</v>
      </c>
      <c r="J1639">
        <v>720271646</v>
      </c>
      <c r="K1639" t="s">
        <v>114</v>
      </c>
      <c r="L1639">
        <v>5</v>
      </c>
      <c r="M1639">
        <v>4238</v>
      </c>
      <c r="N1639">
        <v>92499583</v>
      </c>
      <c r="O1639">
        <v>39</v>
      </c>
      <c r="P1639" t="s">
        <v>42</v>
      </c>
      <c r="Q1639" s="8" t="str">
        <f t="shared" si="25"/>
        <v>Early Stage</v>
      </c>
    </row>
    <row r="1640" spans="1:17">
      <c r="A1640" t="s">
        <v>3350</v>
      </c>
      <c r="B1640" t="s">
        <v>3351</v>
      </c>
      <c r="C1640" t="s">
        <v>60</v>
      </c>
      <c r="D1640" t="s">
        <v>46</v>
      </c>
      <c r="E1640" t="s">
        <v>46</v>
      </c>
      <c r="F1640">
        <v>2011</v>
      </c>
      <c r="G1640" s="2">
        <v>45617</v>
      </c>
      <c r="H1640" t="s">
        <v>21</v>
      </c>
      <c r="I1640">
        <v>27100930</v>
      </c>
      <c r="J1640">
        <v>523412701</v>
      </c>
      <c r="K1640" t="s">
        <v>41</v>
      </c>
      <c r="L1640">
        <v>13</v>
      </c>
      <c r="M1640">
        <v>1066</v>
      </c>
      <c r="N1640">
        <v>69879445</v>
      </c>
      <c r="O1640">
        <v>26</v>
      </c>
      <c r="P1640" t="s">
        <v>37</v>
      </c>
      <c r="Q1640" s="8" t="str">
        <f t="shared" si="25"/>
        <v>Early Stage</v>
      </c>
    </row>
    <row r="1641" spans="1:17">
      <c r="A1641" t="s">
        <v>3352</v>
      </c>
      <c r="B1641" t="s">
        <v>3353</v>
      </c>
      <c r="C1641" t="s">
        <v>45</v>
      </c>
      <c r="D1641" t="s">
        <v>88</v>
      </c>
      <c r="E1641" t="s">
        <v>89</v>
      </c>
      <c r="F1641">
        <v>2012</v>
      </c>
      <c r="G1641" s="2">
        <v>45646</v>
      </c>
      <c r="H1641" t="s">
        <v>21</v>
      </c>
      <c r="I1641">
        <v>29545410</v>
      </c>
      <c r="J1641">
        <v>147615676</v>
      </c>
      <c r="K1641" t="s">
        <v>22</v>
      </c>
      <c r="L1641">
        <v>6</v>
      </c>
      <c r="M1641">
        <v>3114</v>
      </c>
      <c r="N1641">
        <v>4202257</v>
      </c>
      <c r="O1641">
        <v>25</v>
      </c>
      <c r="P1641" t="s">
        <v>42</v>
      </c>
      <c r="Q1641" s="8" t="str">
        <f t="shared" si="25"/>
        <v>Early Stage</v>
      </c>
    </row>
    <row r="1642" spans="1:17">
      <c r="A1642" t="s">
        <v>3354</v>
      </c>
      <c r="B1642" t="s">
        <v>3355</v>
      </c>
      <c r="C1642" t="s">
        <v>40</v>
      </c>
      <c r="D1642" t="s">
        <v>54</v>
      </c>
      <c r="E1642" t="s">
        <v>55</v>
      </c>
      <c r="F1642">
        <v>2016</v>
      </c>
      <c r="G1642" s="2">
        <v>44916</v>
      </c>
      <c r="H1642" t="s">
        <v>23</v>
      </c>
      <c r="I1642">
        <v>4333039</v>
      </c>
      <c r="J1642">
        <v>312297460</v>
      </c>
      <c r="K1642" t="s">
        <v>41</v>
      </c>
      <c r="L1642">
        <v>3</v>
      </c>
      <c r="M1642">
        <v>3671</v>
      </c>
      <c r="N1642">
        <v>78208272</v>
      </c>
      <c r="O1642">
        <v>37</v>
      </c>
      <c r="P1642" t="s">
        <v>31</v>
      </c>
      <c r="Q1642" s="8" t="str">
        <f t="shared" si="25"/>
        <v>Early Stage</v>
      </c>
    </row>
    <row r="1643" spans="1:17">
      <c r="A1643" t="s">
        <v>3356</v>
      </c>
      <c r="B1643" t="s">
        <v>3357</v>
      </c>
      <c r="C1643" t="s">
        <v>53</v>
      </c>
      <c r="D1643" t="s">
        <v>145</v>
      </c>
      <c r="E1643" t="s">
        <v>146</v>
      </c>
      <c r="F1643">
        <v>2019</v>
      </c>
      <c r="G1643" s="2">
        <v>46060</v>
      </c>
      <c r="H1643" t="s">
        <v>93</v>
      </c>
      <c r="I1643">
        <v>30370332</v>
      </c>
      <c r="J1643">
        <v>727138616</v>
      </c>
      <c r="K1643" t="s">
        <v>62</v>
      </c>
      <c r="L1643">
        <v>7</v>
      </c>
      <c r="M1643">
        <v>3200</v>
      </c>
      <c r="N1643">
        <v>85950151</v>
      </c>
      <c r="O1643">
        <v>2</v>
      </c>
      <c r="P1643" t="s">
        <v>37</v>
      </c>
      <c r="Q1643" s="8" t="str">
        <f t="shared" si="25"/>
        <v>Early Stage</v>
      </c>
    </row>
    <row r="1644" spans="1:17">
      <c r="A1644" t="s">
        <v>3358</v>
      </c>
      <c r="B1644" t="s">
        <v>3359</v>
      </c>
      <c r="C1644" t="s">
        <v>53</v>
      </c>
      <c r="D1644" t="s">
        <v>54</v>
      </c>
      <c r="E1644" t="s">
        <v>55</v>
      </c>
      <c r="F1644">
        <v>2010</v>
      </c>
      <c r="G1644" s="2">
        <v>45971</v>
      </c>
      <c r="H1644" t="s">
        <v>50</v>
      </c>
      <c r="I1644">
        <v>8770715</v>
      </c>
      <c r="J1644">
        <v>934043548</v>
      </c>
      <c r="K1644" t="s">
        <v>36</v>
      </c>
      <c r="L1644">
        <v>4</v>
      </c>
      <c r="M1644">
        <v>4068</v>
      </c>
      <c r="N1644">
        <v>59886114</v>
      </c>
      <c r="O1644">
        <v>10</v>
      </c>
      <c r="P1644" t="s">
        <v>37</v>
      </c>
      <c r="Q1644" s="8" t="str">
        <f t="shared" si="25"/>
        <v>Near Unicorn</v>
      </c>
    </row>
    <row r="1645" spans="1:17">
      <c r="A1645" t="s">
        <v>3360</v>
      </c>
      <c r="B1645" t="s">
        <v>3361</v>
      </c>
      <c r="C1645" t="s">
        <v>18</v>
      </c>
      <c r="D1645" t="s">
        <v>88</v>
      </c>
      <c r="E1645" t="s">
        <v>89</v>
      </c>
      <c r="F1645">
        <v>2011</v>
      </c>
      <c r="G1645" s="2">
        <v>45648</v>
      </c>
      <c r="H1645" t="s">
        <v>80</v>
      </c>
      <c r="I1645">
        <v>5971401</v>
      </c>
      <c r="J1645">
        <v>697043297</v>
      </c>
      <c r="K1645" t="s">
        <v>62</v>
      </c>
      <c r="L1645">
        <v>10</v>
      </c>
      <c r="M1645">
        <v>3543</v>
      </c>
      <c r="N1645">
        <v>18900819</v>
      </c>
      <c r="O1645">
        <v>23</v>
      </c>
      <c r="P1645" t="s">
        <v>31</v>
      </c>
      <c r="Q1645" s="8" t="str">
        <f t="shared" si="25"/>
        <v>Early Stage</v>
      </c>
    </row>
    <row r="1646" spans="1:17">
      <c r="A1646" t="s">
        <v>3362</v>
      </c>
      <c r="B1646" t="s">
        <v>3363</v>
      </c>
      <c r="C1646" t="s">
        <v>18</v>
      </c>
      <c r="D1646" t="s">
        <v>145</v>
      </c>
      <c r="E1646" t="s">
        <v>160</v>
      </c>
      <c r="F1646">
        <v>2017</v>
      </c>
      <c r="G1646" s="2">
        <v>45860</v>
      </c>
      <c r="H1646" t="s">
        <v>80</v>
      </c>
      <c r="I1646">
        <v>38793459</v>
      </c>
      <c r="J1646">
        <v>833713399</v>
      </c>
      <c r="K1646" t="s">
        <v>30</v>
      </c>
      <c r="L1646">
        <v>12</v>
      </c>
      <c r="M1646">
        <v>2625</v>
      </c>
      <c r="N1646">
        <v>56028996</v>
      </c>
      <c r="O1646">
        <v>31</v>
      </c>
      <c r="P1646" t="s">
        <v>23</v>
      </c>
      <c r="Q1646" s="8" t="str">
        <f t="shared" si="25"/>
        <v>Near Unicorn</v>
      </c>
    </row>
    <row r="1647" spans="1:17">
      <c r="A1647" t="s">
        <v>3364</v>
      </c>
      <c r="B1647" t="s">
        <v>3365</v>
      </c>
      <c r="C1647" t="s">
        <v>96</v>
      </c>
      <c r="D1647" t="s">
        <v>68</v>
      </c>
      <c r="E1647" t="s">
        <v>76</v>
      </c>
      <c r="F1647">
        <v>2022</v>
      </c>
      <c r="G1647" s="2">
        <v>45054</v>
      </c>
      <c r="H1647" t="s">
        <v>93</v>
      </c>
      <c r="I1647">
        <v>5862015</v>
      </c>
      <c r="J1647">
        <v>695626531</v>
      </c>
      <c r="K1647" t="s">
        <v>36</v>
      </c>
      <c r="L1647">
        <v>1</v>
      </c>
      <c r="M1647">
        <v>237</v>
      </c>
      <c r="N1647">
        <v>71740556</v>
      </c>
      <c r="O1647">
        <v>13</v>
      </c>
      <c r="P1647" t="s">
        <v>42</v>
      </c>
      <c r="Q1647" s="8" t="str">
        <f t="shared" si="25"/>
        <v>Early Stage</v>
      </c>
    </row>
    <row r="1648" spans="1:17">
      <c r="A1648" t="s">
        <v>3366</v>
      </c>
      <c r="B1648" t="s">
        <v>3367</v>
      </c>
      <c r="C1648" t="s">
        <v>67</v>
      </c>
      <c r="D1648" t="s">
        <v>145</v>
      </c>
      <c r="E1648" t="s">
        <v>146</v>
      </c>
      <c r="F1648">
        <v>2021</v>
      </c>
      <c r="G1648" s="2">
        <v>44386</v>
      </c>
      <c r="H1648" t="s">
        <v>50</v>
      </c>
      <c r="I1648">
        <v>16326310</v>
      </c>
      <c r="J1648">
        <v>231926816</v>
      </c>
      <c r="K1648" t="s">
        <v>30</v>
      </c>
      <c r="L1648">
        <v>2</v>
      </c>
      <c r="M1648">
        <v>3497</v>
      </c>
      <c r="N1648">
        <v>87962142</v>
      </c>
      <c r="O1648">
        <v>4</v>
      </c>
      <c r="P1648" t="s">
        <v>23</v>
      </c>
      <c r="Q1648" s="8" t="str">
        <f t="shared" si="25"/>
        <v>Early Stage</v>
      </c>
    </row>
    <row r="1649" spans="1:17">
      <c r="A1649" t="s">
        <v>3368</v>
      </c>
      <c r="B1649" t="s">
        <v>3369</v>
      </c>
      <c r="C1649" t="s">
        <v>96</v>
      </c>
      <c r="D1649" t="s">
        <v>54</v>
      </c>
      <c r="E1649" t="s">
        <v>61</v>
      </c>
      <c r="F1649">
        <v>2021</v>
      </c>
      <c r="G1649" s="2">
        <v>45757</v>
      </c>
      <c r="H1649" t="s">
        <v>50</v>
      </c>
      <c r="I1649">
        <v>21189393</v>
      </c>
      <c r="J1649">
        <v>924020456</v>
      </c>
      <c r="K1649" t="s">
        <v>62</v>
      </c>
      <c r="L1649">
        <v>12</v>
      </c>
      <c r="M1649">
        <v>637</v>
      </c>
      <c r="N1649">
        <v>72598815</v>
      </c>
      <c r="O1649">
        <v>29</v>
      </c>
      <c r="P1649" t="s">
        <v>42</v>
      </c>
      <c r="Q1649" s="8" t="str">
        <f t="shared" si="25"/>
        <v>Near Unicorn</v>
      </c>
    </row>
    <row r="1650" spans="1:17">
      <c r="A1650" t="s">
        <v>3370</v>
      </c>
      <c r="B1650" t="s">
        <v>3371</v>
      </c>
      <c r="C1650" t="s">
        <v>49</v>
      </c>
      <c r="D1650" t="s">
        <v>34</v>
      </c>
      <c r="E1650" t="s">
        <v>35</v>
      </c>
      <c r="F1650">
        <v>2020</v>
      </c>
      <c r="G1650" s="2">
        <v>45488</v>
      </c>
      <c r="H1650" t="s">
        <v>93</v>
      </c>
      <c r="I1650">
        <v>30628722</v>
      </c>
      <c r="J1650">
        <v>314276161</v>
      </c>
      <c r="K1650" t="s">
        <v>149</v>
      </c>
      <c r="L1650">
        <v>13</v>
      </c>
      <c r="M1650">
        <v>372</v>
      </c>
      <c r="N1650">
        <v>67439740</v>
      </c>
      <c r="O1650">
        <v>18</v>
      </c>
      <c r="P1650" t="s">
        <v>37</v>
      </c>
      <c r="Q1650" s="8" t="str">
        <f t="shared" si="25"/>
        <v>Early Stage</v>
      </c>
    </row>
    <row r="1651" spans="1:17">
      <c r="A1651" t="s">
        <v>3372</v>
      </c>
      <c r="B1651" t="s">
        <v>3373</v>
      </c>
      <c r="C1651" t="s">
        <v>53</v>
      </c>
      <c r="D1651" t="s">
        <v>34</v>
      </c>
      <c r="E1651" t="s">
        <v>35</v>
      </c>
      <c r="F1651">
        <v>2023</v>
      </c>
      <c r="G1651" s="2">
        <v>44341</v>
      </c>
      <c r="H1651" t="s">
        <v>50</v>
      </c>
      <c r="I1651">
        <v>19587532</v>
      </c>
      <c r="J1651">
        <v>489296940</v>
      </c>
      <c r="K1651" t="s">
        <v>140</v>
      </c>
      <c r="L1651">
        <v>11</v>
      </c>
      <c r="M1651">
        <v>3057</v>
      </c>
      <c r="N1651">
        <v>2479457</v>
      </c>
      <c r="O1651">
        <v>33</v>
      </c>
      <c r="P1651" t="s">
        <v>23</v>
      </c>
      <c r="Q1651" s="8" t="str">
        <f t="shared" si="25"/>
        <v>Early Stage</v>
      </c>
    </row>
    <row r="1652" spans="1:17">
      <c r="A1652" t="s">
        <v>3374</v>
      </c>
      <c r="B1652" t="s">
        <v>3375</v>
      </c>
      <c r="C1652" t="s">
        <v>96</v>
      </c>
      <c r="D1652" t="s">
        <v>34</v>
      </c>
      <c r="E1652" t="s">
        <v>35</v>
      </c>
      <c r="F1652">
        <v>2018</v>
      </c>
      <c r="G1652" s="2">
        <v>45411</v>
      </c>
      <c r="H1652" t="s">
        <v>80</v>
      </c>
      <c r="I1652">
        <v>2658938</v>
      </c>
      <c r="J1652">
        <v>97518069</v>
      </c>
      <c r="K1652" t="s">
        <v>140</v>
      </c>
      <c r="L1652">
        <v>1</v>
      </c>
      <c r="M1652">
        <v>3406</v>
      </c>
      <c r="N1652">
        <v>30870098</v>
      </c>
      <c r="O1652">
        <v>19</v>
      </c>
      <c r="P1652" t="s">
        <v>23</v>
      </c>
      <c r="Q1652" s="8" t="str">
        <f t="shared" si="25"/>
        <v>Early Stage</v>
      </c>
    </row>
    <row r="1653" spans="1:17">
      <c r="A1653" t="s">
        <v>3376</v>
      </c>
      <c r="B1653" t="s">
        <v>3377</v>
      </c>
      <c r="C1653" t="s">
        <v>45</v>
      </c>
      <c r="D1653" t="s">
        <v>133</v>
      </c>
      <c r="E1653" t="s">
        <v>137</v>
      </c>
      <c r="F1653">
        <v>2015</v>
      </c>
      <c r="G1653" s="2">
        <v>45039</v>
      </c>
      <c r="H1653" t="s">
        <v>50</v>
      </c>
      <c r="I1653">
        <v>5768446</v>
      </c>
      <c r="J1653">
        <v>712887834</v>
      </c>
      <c r="K1653" t="s">
        <v>149</v>
      </c>
      <c r="L1653">
        <v>11</v>
      </c>
      <c r="M1653">
        <v>2452</v>
      </c>
      <c r="N1653">
        <v>71449166</v>
      </c>
      <c r="O1653">
        <v>35</v>
      </c>
      <c r="P1653" t="s">
        <v>37</v>
      </c>
      <c r="Q1653" s="8" t="str">
        <f t="shared" si="25"/>
        <v>Early Stage</v>
      </c>
    </row>
    <row r="1654" spans="1:17">
      <c r="A1654" t="s">
        <v>3378</v>
      </c>
      <c r="B1654" t="s">
        <v>3379</v>
      </c>
      <c r="C1654" t="s">
        <v>45</v>
      </c>
      <c r="D1654" t="s">
        <v>72</v>
      </c>
      <c r="E1654" t="s">
        <v>101</v>
      </c>
      <c r="F1654">
        <v>2017</v>
      </c>
      <c r="G1654" s="2">
        <v>46135</v>
      </c>
      <c r="H1654" t="s">
        <v>80</v>
      </c>
      <c r="I1654">
        <v>25118994</v>
      </c>
      <c r="J1654">
        <v>27753619</v>
      </c>
      <c r="K1654" t="s">
        <v>114</v>
      </c>
      <c r="L1654">
        <v>15</v>
      </c>
      <c r="M1654">
        <v>3361</v>
      </c>
      <c r="N1654">
        <v>72033257</v>
      </c>
      <c r="O1654">
        <v>27</v>
      </c>
      <c r="P1654" t="s">
        <v>23</v>
      </c>
      <c r="Q1654" s="8" t="str">
        <f t="shared" si="25"/>
        <v>Early Stage</v>
      </c>
    </row>
    <row r="1655" spans="1:17">
      <c r="A1655" t="s">
        <v>3380</v>
      </c>
      <c r="B1655" t="s">
        <v>3381</v>
      </c>
      <c r="C1655" t="s">
        <v>96</v>
      </c>
      <c r="D1655" t="s">
        <v>68</v>
      </c>
      <c r="E1655" t="s">
        <v>69</v>
      </c>
      <c r="F1655">
        <v>2020</v>
      </c>
      <c r="G1655" s="2">
        <v>45517</v>
      </c>
      <c r="H1655" t="s">
        <v>21</v>
      </c>
      <c r="I1655">
        <v>42565989</v>
      </c>
      <c r="J1655">
        <v>664316726</v>
      </c>
      <c r="K1655" t="s">
        <v>41</v>
      </c>
      <c r="L1655">
        <v>12</v>
      </c>
      <c r="M1655">
        <v>4069</v>
      </c>
      <c r="N1655">
        <v>57099492</v>
      </c>
      <c r="O1655">
        <v>12</v>
      </c>
      <c r="P1655" t="s">
        <v>37</v>
      </c>
      <c r="Q1655" s="8" t="str">
        <f t="shared" si="25"/>
        <v>Early Stage</v>
      </c>
    </row>
    <row r="1656" spans="1:17">
      <c r="A1656" t="s">
        <v>3382</v>
      </c>
      <c r="B1656" t="s">
        <v>3383</v>
      </c>
      <c r="C1656" t="s">
        <v>60</v>
      </c>
      <c r="D1656" t="s">
        <v>27</v>
      </c>
      <c r="E1656" t="s">
        <v>83</v>
      </c>
      <c r="F1656">
        <v>2017</v>
      </c>
      <c r="G1656" s="2">
        <v>45905</v>
      </c>
      <c r="H1656" t="s">
        <v>23</v>
      </c>
      <c r="I1656">
        <v>27551449</v>
      </c>
      <c r="J1656">
        <v>874615825</v>
      </c>
      <c r="K1656" t="s">
        <v>22</v>
      </c>
      <c r="L1656">
        <v>12</v>
      </c>
      <c r="M1656">
        <v>3999</v>
      </c>
      <c r="N1656">
        <v>38580366</v>
      </c>
      <c r="O1656">
        <v>40</v>
      </c>
      <c r="P1656" t="s">
        <v>23</v>
      </c>
      <c r="Q1656" s="8" t="str">
        <f t="shared" si="25"/>
        <v>Near Unicorn</v>
      </c>
    </row>
    <row r="1657" spans="1:17">
      <c r="A1657" t="s">
        <v>3384</v>
      </c>
      <c r="B1657" t="s">
        <v>3385</v>
      </c>
      <c r="C1657" t="s">
        <v>67</v>
      </c>
      <c r="D1657" t="s">
        <v>133</v>
      </c>
      <c r="E1657" t="s">
        <v>180</v>
      </c>
      <c r="F1657">
        <v>2016</v>
      </c>
      <c r="G1657" s="2">
        <v>44670</v>
      </c>
      <c r="H1657" t="s">
        <v>50</v>
      </c>
      <c r="I1657">
        <v>2857877</v>
      </c>
      <c r="J1657">
        <v>226096768</v>
      </c>
      <c r="K1657" t="s">
        <v>140</v>
      </c>
      <c r="L1657">
        <v>9</v>
      </c>
      <c r="M1657">
        <v>3234</v>
      </c>
      <c r="N1657">
        <v>67581986</v>
      </c>
      <c r="O1657">
        <v>30</v>
      </c>
      <c r="P1657" t="s">
        <v>31</v>
      </c>
      <c r="Q1657" s="8" t="str">
        <f t="shared" si="25"/>
        <v>Early Stage</v>
      </c>
    </row>
    <row r="1658" spans="1:17">
      <c r="A1658" t="s">
        <v>3386</v>
      </c>
      <c r="B1658" t="s">
        <v>3387</v>
      </c>
      <c r="C1658" t="s">
        <v>96</v>
      </c>
      <c r="D1658" t="s">
        <v>27</v>
      </c>
      <c r="E1658" t="s">
        <v>202</v>
      </c>
      <c r="F1658">
        <v>2010</v>
      </c>
      <c r="G1658" s="2">
        <v>45426</v>
      </c>
      <c r="H1658" t="s">
        <v>93</v>
      </c>
      <c r="I1658">
        <v>21354005</v>
      </c>
      <c r="J1658">
        <v>886222269</v>
      </c>
      <c r="K1658" t="s">
        <v>30</v>
      </c>
      <c r="L1658">
        <v>5</v>
      </c>
      <c r="M1658">
        <v>320</v>
      </c>
      <c r="N1658">
        <v>85786127</v>
      </c>
      <c r="O1658">
        <v>33</v>
      </c>
      <c r="P1658" t="s">
        <v>37</v>
      </c>
      <c r="Q1658" s="8" t="str">
        <f t="shared" si="25"/>
        <v>Near Unicorn</v>
      </c>
    </row>
    <row r="1659" spans="1:17">
      <c r="A1659" t="s">
        <v>3388</v>
      </c>
      <c r="B1659" t="s">
        <v>3389</v>
      </c>
      <c r="C1659" t="s">
        <v>45</v>
      </c>
      <c r="D1659" t="s">
        <v>19</v>
      </c>
      <c r="E1659" t="s">
        <v>20</v>
      </c>
      <c r="F1659">
        <v>2012</v>
      </c>
      <c r="G1659" s="2">
        <v>45647</v>
      </c>
      <c r="H1659" t="s">
        <v>93</v>
      </c>
      <c r="I1659">
        <v>7058465</v>
      </c>
      <c r="J1659">
        <v>929778992</v>
      </c>
      <c r="K1659" t="s">
        <v>114</v>
      </c>
      <c r="L1659">
        <v>1</v>
      </c>
      <c r="M1659">
        <v>615</v>
      </c>
      <c r="N1659">
        <v>50488690</v>
      </c>
      <c r="O1659">
        <v>20</v>
      </c>
      <c r="P1659" t="s">
        <v>31</v>
      </c>
      <c r="Q1659" s="8" t="str">
        <f t="shared" si="25"/>
        <v>Near Unicorn</v>
      </c>
    </row>
    <row r="1660" spans="1:17">
      <c r="A1660" t="s">
        <v>3390</v>
      </c>
      <c r="B1660" t="s">
        <v>3391</v>
      </c>
      <c r="C1660" t="s">
        <v>45</v>
      </c>
      <c r="D1660" t="s">
        <v>27</v>
      </c>
      <c r="E1660" t="s">
        <v>28</v>
      </c>
      <c r="F1660">
        <v>2012</v>
      </c>
      <c r="G1660" s="2">
        <v>45199</v>
      </c>
      <c r="H1660" t="s">
        <v>50</v>
      </c>
      <c r="I1660">
        <v>40852929</v>
      </c>
      <c r="J1660">
        <v>947123695</v>
      </c>
      <c r="K1660" t="s">
        <v>30</v>
      </c>
      <c r="L1660">
        <v>14</v>
      </c>
      <c r="M1660">
        <v>2337</v>
      </c>
      <c r="N1660">
        <v>52106598</v>
      </c>
      <c r="O1660">
        <v>36</v>
      </c>
      <c r="P1660" t="s">
        <v>42</v>
      </c>
      <c r="Q1660" s="8" t="str">
        <f t="shared" si="25"/>
        <v>Near Unicorn</v>
      </c>
    </row>
    <row r="1661" spans="1:17">
      <c r="A1661" t="s">
        <v>3392</v>
      </c>
      <c r="B1661" t="s">
        <v>3393</v>
      </c>
      <c r="C1661" t="s">
        <v>53</v>
      </c>
      <c r="D1661" t="s">
        <v>27</v>
      </c>
      <c r="E1661" t="s">
        <v>28</v>
      </c>
      <c r="F1661">
        <v>2014</v>
      </c>
      <c r="G1661" s="2">
        <v>45693</v>
      </c>
      <c r="H1661" t="s">
        <v>93</v>
      </c>
      <c r="I1661">
        <v>30404779</v>
      </c>
      <c r="J1661">
        <v>365761995</v>
      </c>
      <c r="K1661" t="s">
        <v>41</v>
      </c>
      <c r="L1661">
        <v>6</v>
      </c>
      <c r="M1661">
        <v>2895</v>
      </c>
      <c r="N1661">
        <v>84090455</v>
      </c>
      <c r="O1661">
        <v>22</v>
      </c>
      <c r="P1661" t="s">
        <v>37</v>
      </c>
      <c r="Q1661" s="8" t="str">
        <f t="shared" si="25"/>
        <v>Early Stage</v>
      </c>
    </row>
    <row r="1662" spans="1:17">
      <c r="A1662" t="s">
        <v>3394</v>
      </c>
      <c r="B1662" t="s">
        <v>3395</v>
      </c>
      <c r="C1662" t="s">
        <v>49</v>
      </c>
      <c r="D1662" t="s">
        <v>88</v>
      </c>
      <c r="E1662" t="s">
        <v>163</v>
      </c>
      <c r="F1662">
        <v>2020</v>
      </c>
      <c r="G1662" s="2">
        <v>45974</v>
      </c>
      <c r="H1662" t="s">
        <v>23</v>
      </c>
      <c r="I1662">
        <v>19615213</v>
      </c>
      <c r="J1662">
        <v>724249633</v>
      </c>
      <c r="K1662" t="s">
        <v>36</v>
      </c>
      <c r="L1662">
        <v>1</v>
      </c>
      <c r="M1662">
        <v>1718</v>
      </c>
      <c r="N1662">
        <v>65304354</v>
      </c>
      <c r="O1662">
        <v>37</v>
      </c>
      <c r="P1662" t="s">
        <v>42</v>
      </c>
      <c r="Q1662" s="8" t="str">
        <f t="shared" si="25"/>
        <v>Early Stage</v>
      </c>
    </row>
    <row r="1663" spans="1:17">
      <c r="A1663" t="s">
        <v>3396</v>
      </c>
      <c r="B1663" t="s">
        <v>3397</v>
      </c>
      <c r="C1663" t="s">
        <v>96</v>
      </c>
      <c r="D1663" t="s">
        <v>19</v>
      </c>
      <c r="E1663" t="s">
        <v>20</v>
      </c>
      <c r="F1663">
        <v>2013</v>
      </c>
      <c r="G1663" s="2">
        <v>44478</v>
      </c>
      <c r="H1663" t="s">
        <v>77</v>
      </c>
      <c r="I1663">
        <v>6442585</v>
      </c>
      <c r="J1663">
        <v>920788737</v>
      </c>
      <c r="K1663" t="s">
        <v>22</v>
      </c>
      <c r="L1663">
        <v>10</v>
      </c>
      <c r="M1663">
        <v>3126</v>
      </c>
      <c r="N1663">
        <v>59230758</v>
      </c>
      <c r="O1663">
        <v>14</v>
      </c>
      <c r="P1663" t="s">
        <v>37</v>
      </c>
      <c r="Q1663" s="8" t="str">
        <f t="shared" si="25"/>
        <v>Near Unicorn</v>
      </c>
    </row>
    <row r="1664" spans="1:17">
      <c r="A1664" t="s">
        <v>3398</v>
      </c>
      <c r="B1664" t="s">
        <v>3399</v>
      </c>
      <c r="C1664" t="s">
        <v>18</v>
      </c>
      <c r="D1664" t="s">
        <v>133</v>
      </c>
      <c r="E1664" t="s">
        <v>134</v>
      </c>
      <c r="F1664">
        <v>2022</v>
      </c>
      <c r="G1664" s="2">
        <v>44610</v>
      </c>
      <c r="H1664" t="s">
        <v>93</v>
      </c>
      <c r="I1664">
        <v>4148449</v>
      </c>
      <c r="J1664">
        <v>779493846</v>
      </c>
      <c r="K1664" t="s">
        <v>36</v>
      </c>
      <c r="L1664">
        <v>11</v>
      </c>
      <c r="M1664">
        <v>34</v>
      </c>
      <c r="N1664">
        <v>87164264</v>
      </c>
      <c r="O1664">
        <v>36</v>
      </c>
      <c r="P1664" t="s">
        <v>23</v>
      </c>
      <c r="Q1664" s="8" t="str">
        <f t="shared" si="25"/>
        <v>Early Stage</v>
      </c>
    </row>
    <row r="1665" spans="1:17">
      <c r="A1665" t="s">
        <v>3400</v>
      </c>
      <c r="B1665" t="s">
        <v>3401</v>
      </c>
      <c r="C1665" t="s">
        <v>67</v>
      </c>
      <c r="D1665" t="s">
        <v>54</v>
      </c>
      <c r="E1665" t="s">
        <v>61</v>
      </c>
      <c r="F1665">
        <v>2013</v>
      </c>
      <c r="G1665" s="2">
        <v>45306</v>
      </c>
      <c r="H1665" t="s">
        <v>80</v>
      </c>
      <c r="I1665">
        <v>9201908</v>
      </c>
      <c r="J1665">
        <v>573063224</v>
      </c>
      <c r="K1665" t="s">
        <v>22</v>
      </c>
      <c r="L1665">
        <v>7</v>
      </c>
      <c r="M1665">
        <v>1103</v>
      </c>
      <c r="N1665">
        <v>70361441</v>
      </c>
      <c r="O1665">
        <v>26</v>
      </c>
      <c r="P1665" t="s">
        <v>31</v>
      </c>
      <c r="Q1665" s="8" t="str">
        <f t="shared" si="25"/>
        <v>Early Stage</v>
      </c>
    </row>
    <row r="1666" spans="1:17">
      <c r="A1666" t="s">
        <v>3402</v>
      </c>
      <c r="B1666" t="s">
        <v>3403</v>
      </c>
      <c r="C1666" t="s">
        <v>60</v>
      </c>
      <c r="D1666" t="s">
        <v>72</v>
      </c>
      <c r="E1666" t="s">
        <v>101</v>
      </c>
      <c r="F1666">
        <v>2011</v>
      </c>
      <c r="G1666" s="2">
        <v>45823</v>
      </c>
      <c r="H1666" t="s">
        <v>80</v>
      </c>
      <c r="I1666">
        <v>721313</v>
      </c>
      <c r="J1666">
        <v>317815352</v>
      </c>
      <c r="K1666" t="s">
        <v>41</v>
      </c>
      <c r="L1666">
        <v>12</v>
      </c>
      <c r="M1666">
        <v>1830</v>
      </c>
      <c r="N1666">
        <v>72644291</v>
      </c>
      <c r="O1666">
        <v>29</v>
      </c>
      <c r="P1666" t="s">
        <v>37</v>
      </c>
      <c r="Q1666" s="8" t="str">
        <f t="shared" si="25"/>
        <v>Early Stage</v>
      </c>
    </row>
    <row r="1667" spans="1:17">
      <c r="A1667" t="s">
        <v>3404</v>
      </c>
      <c r="B1667" t="s">
        <v>3405</v>
      </c>
      <c r="C1667" t="s">
        <v>49</v>
      </c>
      <c r="D1667" t="s">
        <v>46</v>
      </c>
      <c r="E1667" t="s">
        <v>46</v>
      </c>
      <c r="F1667">
        <v>2018</v>
      </c>
      <c r="G1667" s="2">
        <v>45994</v>
      </c>
      <c r="H1667" t="s">
        <v>93</v>
      </c>
      <c r="I1667">
        <v>44053951</v>
      </c>
      <c r="J1667">
        <v>121175622</v>
      </c>
      <c r="K1667" t="s">
        <v>41</v>
      </c>
      <c r="L1667">
        <v>7</v>
      </c>
      <c r="M1667">
        <v>3169</v>
      </c>
      <c r="N1667">
        <v>44128298</v>
      </c>
      <c r="O1667">
        <v>16</v>
      </c>
      <c r="P1667" t="s">
        <v>23</v>
      </c>
      <c r="Q1667" s="8" t="str">
        <f t="shared" ref="Q1667:Q1730" si="26">IF(J1667&gt;=800000000,"Near Unicorn","Early Stage")</f>
        <v>Early Stage</v>
      </c>
    </row>
    <row r="1668" spans="1:17">
      <c r="A1668" t="s">
        <v>3406</v>
      </c>
      <c r="B1668" t="s">
        <v>3407</v>
      </c>
      <c r="C1668" t="s">
        <v>60</v>
      </c>
      <c r="D1668" t="s">
        <v>133</v>
      </c>
      <c r="E1668" t="s">
        <v>137</v>
      </c>
      <c r="F1668">
        <v>2017</v>
      </c>
      <c r="G1668" s="2">
        <v>45944</v>
      </c>
      <c r="H1668" t="s">
        <v>50</v>
      </c>
      <c r="I1668">
        <v>40001068</v>
      </c>
      <c r="J1668">
        <v>293337360</v>
      </c>
      <c r="K1668" t="s">
        <v>22</v>
      </c>
      <c r="L1668">
        <v>8</v>
      </c>
      <c r="M1668">
        <v>4227</v>
      </c>
      <c r="N1668">
        <v>69224618</v>
      </c>
      <c r="O1668">
        <v>16</v>
      </c>
      <c r="P1668" t="s">
        <v>37</v>
      </c>
      <c r="Q1668" s="8" t="str">
        <f t="shared" si="26"/>
        <v>Early Stage</v>
      </c>
    </row>
    <row r="1669" spans="1:17">
      <c r="A1669" t="s">
        <v>3408</v>
      </c>
      <c r="B1669" t="s">
        <v>3409</v>
      </c>
      <c r="C1669" t="s">
        <v>96</v>
      </c>
      <c r="D1669" t="s">
        <v>88</v>
      </c>
      <c r="E1669" t="s">
        <v>163</v>
      </c>
      <c r="F1669">
        <v>2016</v>
      </c>
      <c r="G1669" s="2">
        <v>44654</v>
      </c>
      <c r="H1669" t="s">
        <v>77</v>
      </c>
      <c r="I1669">
        <v>4985663</v>
      </c>
      <c r="J1669">
        <v>149857775</v>
      </c>
      <c r="K1669" t="s">
        <v>30</v>
      </c>
      <c r="L1669">
        <v>11</v>
      </c>
      <c r="M1669">
        <v>2355</v>
      </c>
      <c r="N1669">
        <v>60636264</v>
      </c>
      <c r="O1669">
        <v>20</v>
      </c>
      <c r="P1669" t="s">
        <v>31</v>
      </c>
      <c r="Q1669" s="8" t="str">
        <f t="shared" si="26"/>
        <v>Early Stage</v>
      </c>
    </row>
    <row r="1670" spans="1:17">
      <c r="A1670" t="s">
        <v>3410</v>
      </c>
      <c r="B1670" t="s">
        <v>3411</v>
      </c>
      <c r="C1670" t="s">
        <v>40</v>
      </c>
      <c r="D1670" t="s">
        <v>88</v>
      </c>
      <c r="E1670" t="s">
        <v>163</v>
      </c>
      <c r="F1670">
        <v>2010</v>
      </c>
      <c r="G1670" s="2">
        <v>46026</v>
      </c>
      <c r="H1670" t="s">
        <v>77</v>
      </c>
      <c r="I1670">
        <v>46810938</v>
      </c>
      <c r="J1670">
        <v>288184619</v>
      </c>
      <c r="K1670" t="s">
        <v>114</v>
      </c>
      <c r="L1670">
        <v>12</v>
      </c>
      <c r="M1670">
        <v>4554</v>
      </c>
      <c r="N1670">
        <v>23907356</v>
      </c>
      <c r="O1670">
        <v>11</v>
      </c>
      <c r="P1670" t="s">
        <v>37</v>
      </c>
      <c r="Q1670" s="8" t="str">
        <f t="shared" si="26"/>
        <v>Early Stage</v>
      </c>
    </row>
    <row r="1671" spans="1:17">
      <c r="A1671" t="s">
        <v>3412</v>
      </c>
      <c r="B1671" t="s">
        <v>3413</v>
      </c>
      <c r="C1671" t="s">
        <v>40</v>
      </c>
      <c r="D1671" t="s">
        <v>34</v>
      </c>
      <c r="E1671" t="s">
        <v>35</v>
      </c>
      <c r="F1671">
        <v>2022</v>
      </c>
      <c r="G1671" s="2">
        <v>45200</v>
      </c>
      <c r="H1671" t="s">
        <v>80</v>
      </c>
      <c r="I1671">
        <v>32060865</v>
      </c>
      <c r="J1671">
        <v>13721306</v>
      </c>
      <c r="K1671" t="s">
        <v>41</v>
      </c>
      <c r="L1671">
        <v>13</v>
      </c>
      <c r="M1671">
        <v>4848</v>
      </c>
      <c r="N1671">
        <v>65189673</v>
      </c>
      <c r="O1671">
        <v>25</v>
      </c>
      <c r="P1671" t="s">
        <v>37</v>
      </c>
      <c r="Q1671" s="8" t="str">
        <f t="shared" si="26"/>
        <v>Early Stage</v>
      </c>
    </row>
    <row r="1672" spans="1:17">
      <c r="A1672" t="s">
        <v>3414</v>
      </c>
      <c r="B1672" t="s">
        <v>3415</v>
      </c>
      <c r="C1672" t="s">
        <v>26</v>
      </c>
      <c r="D1672" t="s">
        <v>145</v>
      </c>
      <c r="E1672" t="s">
        <v>160</v>
      </c>
      <c r="F1672">
        <v>2012</v>
      </c>
      <c r="G1672" s="2">
        <v>44933</v>
      </c>
      <c r="H1672" t="s">
        <v>93</v>
      </c>
      <c r="I1672">
        <v>11599665</v>
      </c>
      <c r="J1672">
        <v>148561022</v>
      </c>
      <c r="K1672" t="s">
        <v>30</v>
      </c>
      <c r="L1672">
        <v>13</v>
      </c>
      <c r="M1672">
        <v>4547</v>
      </c>
      <c r="N1672">
        <v>99811013</v>
      </c>
      <c r="O1672">
        <v>30</v>
      </c>
      <c r="P1672" t="s">
        <v>23</v>
      </c>
      <c r="Q1672" s="8" t="str">
        <f t="shared" si="26"/>
        <v>Early Stage</v>
      </c>
    </row>
    <row r="1673" spans="1:17">
      <c r="A1673" t="s">
        <v>3416</v>
      </c>
      <c r="B1673" t="s">
        <v>3417</v>
      </c>
      <c r="C1673" t="s">
        <v>26</v>
      </c>
      <c r="D1673" t="s">
        <v>133</v>
      </c>
      <c r="E1673" t="s">
        <v>137</v>
      </c>
      <c r="F1673">
        <v>2020</v>
      </c>
      <c r="G1673" s="2">
        <v>45832</v>
      </c>
      <c r="H1673" t="s">
        <v>21</v>
      </c>
      <c r="I1673">
        <v>20261196</v>
      </c>
      <c r="J1673">
        <v>172219223</v>
      </c>
      <c r="K1673" t="s">
        <v>41</v>
      </c>
      <c r="L1673">
        <v>5</v>
      </c>
      <c r="M1673">
        <v>797</v>
      </c>
      <c r="N1673">
        <v>7723006</v>
      </c>
      <c r="O1673">
        <v>15</v>
      </c>
      <c r="P1673" t="s">
        <v>42</v>
      </c>
      <c r="Q1673" s="8" t="str">
        <f t="shared" si="26"/>
        <v>Early Stage</v>
      </c>
    </row>
    <row r="1674" spans="1:17">
      <c r="A1674" t="s">
        <v>3418</v>
      </c>
      <c r="B1674" t="s">
        <v>3419</v>
      </c>
      <c r="C1674" t="s">
        <v>26</v>
      </c>
      <c r="D1674" t="s">
        <v>72</v>
      </c>
      <c r="E1674" t="s">
        <v>73</v>
      </c>
      <c r="F1674">
        <v>2023</v>
      </c>
      <c r="G1674" s="2">
        <v>44307</v>
      </c>
      <c r="H1674" t="s">
        <v>93</v>
      </c>
      <c r="I1674">
        <v>11653820</v>
      </c>
      <c r="J1674">
        <v>869132111</v>
      </c>
      <c r="K1674" t="s">
        <v>41</v>
      </c>
      <c r="L1674">
        <v>15</v>
      </c>
      <c r="M1674">
        <v>2234</v>
      </c>
      <c r="N1674">
        <v>16963107</v>
      </c>
      <c r="O1674">
        <v>21</v>
      </c>
      <c r="P1674" t="s">
        <v>23</v>
      </c>
      <c r="Q1674" s="8" t="str">
        <f t="shared" si="26"/>
        <v>Near Unicorn</v>
      </c>
    </row>
    <row r="1675" spans="1:17">
      <c r="A1675" t="s">
        <v>3420</v>
      </c>
      <c r="B1675" t="s">
        <v>3421</v>
      </c>
      <c r="C1675" t="s">
        <v>53</v>
      </c>
      <c r="D1675" t="s">
        <v>46</v>
      </c>
      <c r="E1675" t="s">
        <v>46</v>
      </c>
      <c r="F1675">
        <v>2019</v>
      </c>
      <c r="G1675" s="2">
        <v>45199</v>
      </c>
      <c r="H1675" t="s">
        <v>93</v>
      </c>
      <c r="I1675">
        <v>18737186</v>
      </c>
      <c r="J1675">
        <v>604884527</v>
      </c>
      <c r="K1675" t="s">
        <v>140</v>
      </c>
      <c r="L1675">
        <v>8</v>
      </c>
      <c r="M1675">
        <v>4828</v>
      </c>
      <c r="N1675">
        <v>35222776</v>
      </c>
      <c r="O1675">
        <v>27</v>
      </c>
      <c r="P1675" t="s">
        <v>23</v>
      </c>
      <c r="Q1675" s="8" t="str">
        <f t="shared" si="26"/>
        <v>Early Stage</v>
      </c>
    </row>
    <row r="1676" spans="1:17">
      <c r="A1676" t="s">
        <v>3422</v>
      </c>
      <c r="B1676" t="s">
        <v>3423</v>
      </c>
      <c r="C1676" t="s">
        <v>96</v>
      </c>
      <c r="D1676" t="s">
        <v>54</v>
      </c>
      <c r="E1676" t="s">
        <v>61</v>
      </c>
      <c r="F1676">
        <v>2023</v>
      </c>
      <c r="G1676" s="2">
        <v>45382</v>
      </c>
      <c r="H1676" t="s">
        <v>23</v>
      </c>
      <c r="I1676">
        <v>39289898</v>
      </c>
      <c r="J1676">
        <v>639398483</v>
      </c>
      <c r="K1676" t="s">
        <v>30</v>
      </c>
      <c r="L1676">
        <v>10</v>
      </c>
      <c r="M1676">
        <v>2958</v>
      </c>
      <c r="N1676">
        <v>57708519</v>
      </c>
      <c r="O1676">
        <v>1</v>
      </c>
      <c r="P1676" t="s">
        <v>23</v>
      </c>
      <c r="Q1676" s="8" t="str">
        <f t="shared" si="26"/>
        <v>Early Stage</v>
      </c>
    </row>
    <row r="1677" spans="1:17">
      <c r="A1677" t="s">
        <v>3424</v>
      </c>
      <c r="B1677" t="s">
        <v>3425</v>
      </c>
      <c r="C1677" t="s">
        <v>18</v>
      </c>
      <c r="D1677" t="s">
        <v>27</v>
      </c>
      <c r="E1677" t="s">
        <v>229</v>
      </c>
      <c r="F1677">
        <v>2010</v>
      </c>
      <c r="G1677" s="2">
        <v>45471</v>
      </c>
      <c r="H1677" t="s">
        <v>50</v>
      </c>
      <c r="I1677">
        <v>38996620</v>
      </c>
      <c r="J1677">
        <v>109546431</v>
      </c>
      <c r="K1677" t="s">
        <v>30</v>
      </c>
      <c r="L1677">
        <v>15</v>
      </c>
      <c r="M1677">
        <v>1936</v>
      </c>
      <c r="N1677">
        <v>74186243</v>
      </c>
      <c r="O1677">
        <v>6</v>
      </c>
      <c r="P1677" t="s">
        <v>37</v>
      </c>
      <c r="Q1677" s="8" t="str">
        <f t="shared" si="26"/>
        <v>Early Stage</v>
      </c>
    </row>
    <row r="1678" spans="1:17">
      <c r="A1678" t="s">
        <v>3426</v>
      </c>
      <c r="B1678" t="s">
        <v>3427</v>
      </c>
      <c r="C1678" t="s">
        <v>96</v>
      </c>
      <c r="D1678" t="s">
        <v>46</v>
      </c>
      <c r="E1678" t="s">
        <v>46</v>
      </c>
      <c r="F1678">
        <v>2011</v>
      </c>
      <c r="G1678" s="2">
        <v>45414</v>
      </c>
      <c r="H1678" t="s">
        <v>80</v>
      </c>
      <c r="I1678">
        <v>43644699</v>
      </c>
      <c r="J1678">
        <v>822729935</v>
      </c>
      <c r="K1678" t="s">
        <v>140</v>
      </c>
      <c r="L1678">
        <v>12</v>
      </c>
      <c r="M1678">
        <v>254</v>
      </c>
      <c r="N1678">
        <v>81713289</v>
      </c>
      <c r="O1678">
        <v>37</v>
      </c>
      <c r="P1678" t="s">
        <v>42</v>
      </c>
      <c r="Q1678" s="8" t="str">
        <f t="shared" si="26"/>
        <v>Near Unicorn</v>
      </c>
    </row>
    <row r="1679" spans="1:17">
      <c r="A1679" t="s">
        <v>3428</v>
      </c>
      <c r="B1679" t="s">
        <v>3429</v>
      </c>
      <c r="C1679" t="s">
        <v>45</v>
      </c>
      <c r="D1679" t="s">
        <v>27</v>
      </c>
      <c r="E1679" t="s">
        <v>83</v>
      </c>
      <c r="F1679">
        <v>2021</v>
      </c>
      <c r="G1679" s="2">
        <v>44245</v>
      </c>
      <c r="H1679" t="s">
        <v>50</v>
      </c>
      <c r="I1679">
        <v>28187101</v>
      </c>
      <c r="J1679">
        <v>474326026</v>
      </c>
      <c r="K1679" t="s">
        <v>149</v>
      </c>
      <c r="L1679">
        <v>8</v>
      </c>
      <c r="M1679">
        <v>3645</v>
      </c>
      <c r="N1679">
        <v>72150585</v>
      </c>
      <c r="O1679">
        <v>9</v>
      </c>
      <c r="P1679" t="s">
        <v>31</v>
      </c>
      <c r="Q1679" s="8" t="str">
        <f t="shared" si="26"/>
        <v>Early Stage</v>
      </c>
    </row>
    <row r="1680" spans="1:17">
      <c r="A1680" t="s">
        <v>3430</v>
      </c>
      <c r="B1680" t="s">
        <v>3431</v>
      </c>
      <c r="C1680" t="s">
        <v>49</v>
      </c>
      <c r="D1680" t="s">
        <v>145</v>
      </c>
      <c r="E1680" t="s">
        <v>160</v>
      </c>
      <c r="F1680">
        <v>2012</v>
      </c>
      <c r="G1680" s="2">
        <v>45664</v>
      </c>
      <c r="H1680" t="s">
        <v>29</v>
      </c>
      <c r="I1680">
        <v>39039940</v>
      </c>
      <c r="J1680">
        <v>586917075</v>
      </c>
      <c r="K1680" t="s">
        <v>41</v>
      </c>
      <c r="L1680">
        <v>6</v>
      </c>
      <c r="M1680">
        <v>2851</v>
      </c>
      <c r="N1680">
        <v>72207158</v>
      </c>
      <c r="O1680">
        <v>32</v>
      </c>
      <c r="P1680" t="s">
        <v>37</v>
      </c>
      <c r="Q1680" s="8" t="str">
        <f t="shared" si="26"/>
        <v>Early Stage</v>
      </c>
    </row>
    <row r="1681" spans="1:17">
      <c r="A1681" t="s">
        <v>3432</v>
      </c>
      <c r="B1681" t="s">
        <v>3433</v>
      </c>
      <c r="C1681" t="s">
        <v>53</v>
      </c>
      <c r="D1681" t="s">
        <v>46</v>
      </c>
      <c r="E1681" t="s">
        <v>46</v>
      </c>
      <c r="F1681">
        <v>2018</v>
      </c>
      <c r="G1681" s="2">
        <v>44650</v>
      </c>
      <c r="H1681" t="s">
        <v>21</v>
      </c>
      <c r="I1681">
        <v>25755072</v>
      </c>
      <c r="J1681">
        <v>305515798</v>
      </c>
      <c r="K1681" t="s">
        <v>36</v>
      </c>
      <c r="L1681">
        <v>12</v>
      </c>
      <c r="M1681">
        <v>4763</v>
      </c>
      <c r="N1681">
        <v>40245510</v>
      </c>
      <c r="O1681">
        <v>40</v>
      </c>
      <c r="P1681" t="s">
        <v>31</v>
      </c>
      <c r="Q1681" s="8" t="str">
        <f t="shared" si="26"/>
        <v>Early Stage</v>
      </c>
    </row>
    <row r="1682" spans="1:17">
      <c r="A1682" t="s">
        <v>3434</v>
      </c>
      <c r="B1682" t="s">
        <v>3435</v>
      </c>
      <c r="C1682" t="s">
        <v>18</v>
      </c>
      <c r="D1682" t="s">
        <v>72</v>
      </c>
      <c r="E1682" t="s">
        <v>101</v>
      </c>
      <c r="F1682">
        <v>2022</v>
      </c>
      <c r="G1682" s="2">
        <v>46091</v>
      </c>
      <c r="H1682" t="s">
        <v>80</v>
      </c>
      <c r="I1682">
        <v>1887000</v>
      </c>
      <c r="J1682">
        <v>5563012</v>
      </c>
      <c r="K1682" t="s">
        <v>22</v>
      </c>
      <c r="L1682">
        <v>11</v>
      </c>
      <c r="M1682">
        <v>570</v>
      </c>
      <c r="N1682">
        <v>12572066</v>
      </c>
      <c r="O1682">
        <v>7</v>
      </c>
      <c r="P1682" t="s">
        <v>23</v>
      </c>
      <c r="Q1682" s="8" t="str">
        <f t="shared" si="26"/>
        <v>Early Stage</v>
      </c>
    </row>
    <row r="1683" spans="1:17">
      <c r="A1683" t="s">
        <v>3436</v>
      </c>
      <c r="B1683" t="s">
        <v>3437</v>
      </c>
      <c r="C1683" t="s">
        <v>45</v>
      </c>
      <c r="D1683" t="s">
        <v>46</v>
      </c>
      <c r="E1683" t="s">
        <v>46</v>
      </c>
      <c r="F1683">
        <v>2023</v>
      </c>
      <c r="G1683" s="2">
        <v>45745</v>
      </c>
      <c r="H1683" t="s">
        <v>77</v>
      </c>
      <c r="I1683">
        <v>45164907</v>
      </c>
      <c r="J1683">
        <v>275708213</v>
      </c>
      <c r="K1683" t="s">
        <v>140</v>
      </c>
      <c r="L1683">
        <v>9</v>
      </c>
      <c r="M1683">
        <v>4424</v>
      </c>
      <c r="N1683">
        <v>5035484</v>
      </c>
      <c r="O1683">
        <v>25</v>
      </c>
      <c r="P1683" t="s">
        <v>42</v>
      </c>
      <c r="Q1683" s="8" t="str">
        <f t="shared" si="26"/>
        <v>Early Stage</v>
      </c>
    </row>
    <row r="1684" spans="1:17">
      <c r="A1684" t="s">
        <v>3438</v>
      </c>
      <c r="B1684" t="s">
        <v>3439</v>
      </c>
      <c r="C1684" t="s">
        <v>49</v>
      </c>
      <c r="D1684" t="s">
        <v>133</v>
      </c>
      <c r="E1684" t="s">
        <v>185</v>
      </c>
      <c r="F1684">
        <v>2020</v>
      </c>
      <c r="G1684" s="2">
        <v>45793</v>
      </c>
      <c r="H1684" t="s">
        <v>77</v>
      </c>
      <c r="I1684">
        <v>2539336</v>
      </c>
      <c r="J1684">
        <v>51403436</v>
      </c>
      <c r="K1684" t="s">
        <v>149</v>
      </c>
      <c r="L1684">
        <v>5</v>
      </c>
      <c r="M1684">
        <v>4999</v>
      </c>
      <c r="N1684">
        <v>21109035</v>
      </c>
      <c r="O1684">
        <v>16</v>
      </c>
      <c r="P1684" t="s">
        <v>42</v>
      </c>
      <c r="Q1684" s="8" t="str">
        <f t="shared" si="26"/>
        <v>Early Stage</v>
      </c>
    </row>
    <row r="1685" spans="1:17">
      <c r="A1685" t="s">
        <v>3440</v>
      </c>
      <c r="B1685" t="s">
        <v>3441</v>
      </c>
      <c r="C1685" t="s">
        <v>49</v>
      </c>
      <c r="D1685" t="s">
        <v>46</v>
      </c>
      <c r="E1685" t="s">
        <v>46</v>
      </c>
      <c r="F1685">
        <v>2013</v>
      </c>
      <c r="G1685" s="2">
        <v>45028</v>
      </c>
      <c r="H1685" t="s">
        <v>77</v>
      </c>
      <c r="I1685">
        <v>15298246</v>
      </c>
      <c r="J1685">
        <v>338442914</v>
      </c>
      <c r="K1685" t="s">
        <v>36</v>
      </c>
      <c r="L1685">
        <v>15</v>
      </c>
      <c r="M1685">
        <v>4474</v>
      </c>
      <c r="N1685">
        <v>94295113</v>
      </c>
      <c r="O1685">
        <v>8</v>
      </c>
      <c r="P1685" t="s">
        <v>31</v>
      </c>
      <c r="Q1685" s="8" t="str">
        <f t="shared" si="26"/>
        <v>Early Stage</v>
      </c>
    </row>
    <row r="1686" spans="1:17">
      <c r="A1686" t="s">
        <v>3442</v>
      </c>
      <c r="B1686" t="s">
        <v>3443</v>
      </c>
      <c r="C1686" t="s">
        <v>18</v>
      </c>
      <c r="D1686" t="s">
        <v>46</v>
      </c>
      <c r="E1686" t="s">
        <v>46</v>
      </c>
      <c r="F1686">
        <v>2014</v>
      </c>
      <c r="G1686" s="2">
        <v>45491</v>
      </c>
      <c r="H1686" t="s">
        <v>50</v>
      </c>
      <c r="I1686">
        <v>8672417</v>
      </c>
      <c r="J1686">
        <v>68772367</v>
      </c>
      <c r="K1686" t="s">
        <v>140</v>
      </c>
      <c r="L1686">
        <v>3</v>
      </c>
      <c r="M1686">
        <v>2815</v>
      </c>
      <c r="N1686">
        <v>89874528</v>
      </c>
      <c r="O1686">
        <v>8</v>
      </c>
      <c r="P1686" t="s">
        <v>37</v>
      </c>
      <c r="Q1686" s="8" t="str">
        <f t="shared" si="26"/>
        <v>Early Stage</v>
      </c>
    </row>
    <row r="1687" spans="1:17">
      <c r="A1687" t="s">
        <v>3444</v>
      </c>
      <c r="B1687" t="s">
        <v>3445</v>
      </c>
      <c r="C1687" t="s">
        <v>96</v>
      </c>
      <c r="D1687" t="s">
        <v>145</v>
      </c>
      <c r="E1687" t="s">
        <v>160</v>
      </c>
      <c r="F1687">
        <v>2022</v>
      </c>
      <c r="G1687" s="2">
        <v>46041</v>
      </c>
      <c r="H1687" t="s">
        <v>21</v>
      </c>
      <c r="I1687">
        <v>16056062</v>
      </c>
      <c r="J1687">
        <v>937248111</v>
      </c>
      <c r="K1687" t="s">
        <v>149</v>
      </c>
      <c r="L1687">
        <v>12</v>
      </c>
      <c r="M1687">
        <v>4096</v>
      </c>
      <c r="N1687">
        <v>68231030</v>
      </c>
      <c r="O1687">
        <v>39</v>
      </c>
      <c r="P1687" t="s">
        <v>37</v>
      </c>
      <c r="Q1687" s="8" t="str">
        <f t="shared" si="26"/>
        <v>Near Unicorn</v>
      </c>
    </row>
    <row r="1688" spans="1:17">
      <c r="A1688" t="s">
        <v>3446</v>
      </c>
      <c r="B1688" t="s">
        <v>3447</v>
      </c>
      <c r="C1688" t="s">
        <v>60</v>
      </c>
      <c r="D1688" t="s">
        <v>145</v>
      </c>
      <c r="E1688" t="s">
        <v>146</v>
      </c>
      <c r="F1688">
        <v>2019</v>
      </c>
      <c r="G1688" s="2">
        <v>44577</v>
      </c>
      <c r="H1688" t="s">
        <v>29</v>
      </c>
      <c r="I1688">
        <v>44179428</v>
      </c>
      <c r="J1688">
        <v>610454293</v>
      </c>
      <c r="K1688" t="s">
        <v>114</v>
      </c>
      <c r="L1688">
        <v>4</v>
      </c>
      <c r="M1688">
        <v>4951</v>
      </c>
      <c r="N1688">
        <v>20952986</v>
      </c>
      <c r="O1688">
        <v>11</v>
      </c>
      <c r="P1688" t="s">
        <v>42</v>
      </c>
      <c r="Q1688" s="8" t="str">
        <f t="shared" si="26"/>
        <v>Early Stage</v>
      </c>
    </row>
    <row r="1689" spans="1:17">
      <c r="A1689" t="s">
        <v>3448</v>
      </c>
      <c r="B1689" t="s">
        <v>3449</v>
      </c>
      <c r="C1689" t="s">
        <v>18</v>
      </c>
      <c r="D1689" t="s">
        <v>72</v>
      </c>
      <c r="E1689" t="s">
        <v>101</v>
      </c>
      <c r="F1689">
        <v>2020</v>
      </c>
      <c r="G1689" s="2">
        <v>44787</v>
      </c>
      <c r="H1689" t="s">
        <v>50</v>
      </c>
      <c r="I1689">
        <v>17150002</v>
      </c>
      <c r="J1689">
        <v>797096688</v>
      </c>
      <c r="K1689" t="s">
        <v>114</v>
      </c>
      <c r="L1689">
        <v>5</v>
      </c>
      <c r="M1689">
        <v>1291</v>
      </c>
      <c r="N1689">
        <v>75133034</v>
      </c>
      <c r="O1689">
        <v>37</v>
      </c>
      <c r="P1689" t="s">
        <v>37</v>
      </c>
      <c r="Q1689" s="8" t="str">
        <f t="shared" si="26"/>
        <v>Early Stage</v>
      </c>
    </row>
    <row r="1690" spans="1:17">
      <c r="A1690" t="s">
        <v>3450</v>
      </c>
      <c r="B1690" t="s">
        <v>3451</v>
      </c>
      <c r="C1690" t="s">
        <v>45</v>
      </c>
      <c r="D1690" t="s">
        <v>133</v>
      </c>
      <c r="E1690" t="s">
        <v>137</v>
      </c>
      <c r="F1690">
        <v>2015</v>
      </c>
      <c r="G1690" s="2">
        <v>44279</v>
      </c>
      <c r="H1690" t="s">
        <v>93</v>
      </c>
      <c r="I1690">
        <v>31777869</v>
      </c>
      <c r="J1690">
        <v>101291767</v>
      </c>
      <c r="K1690" t="s">
        <v>30</v>
      </c>
      <c r="L1690">
        <v>8</v>
      </c>
      <c r="M1690">
        <v>3830</v>
      </c>
      <c r="N1690">
        <v>78334130</v>
      </c>
      <c r="O1690">
        <v>35</v>
      </c>
      <c r="P1690" t="s">
        <v>31</v>
      </c>
      <c r="Q1690" s="8" t="str">
        <f t="shared" si="26"/>
        <v>Early Stage</v>
      </c>
    </row>
    <row r="1691" spans="1:17">
      <c r="A1691" t="s">
        <v>3452</v>
      </c>
      <c r="B1691" t="s">
        <v>3453</v>
      </c>
      <c r="C1691" t="s">
        <v>49</v>
      </c>
      <c r="D1691" t="s">
        <v>88</v>
      </c>
      <c r="E1691" t="s">
        <v>89</v>
      </c>
      <c r="F1691">
        <v>2020</v>
      </c>
      <c r="G1691" s="2">
        <v>44663</v>
      </c>
      <c r="H1691" t="s">
        <v>93</v>
      </c>
      <c r="I1691">
        <v>6958964</v>
      </c>
      <c r="J1691">
        <v>994170123</v>
      </c>
      <c r="K1691" t="s">
        <v>140</v>
      </c>
      <c r="L1691">
        <v>7</v>
      </c>
      <c r="M1691">
        <v>2972</v>
      </c>
      <c r="N1691">
        <v>77461969</v>
      </c>
      <c r="O1691">
        <v>27</v>
      </c>
      <c r="P1691" t="s">
        <v>37</v>
      </c>
      <c r="Q1691" s="8" t="str">
        <f t="shared" si="26"/>
        <v>Near Unicorn</v>
      </c>
    </row>
    <row r="1692" spans="1:17">
      <c r="A1692" t="s">
        <v>3454</v>
      </c>
      <c r="B1692" t="s">
        <v>3455</v>
      </c>
      <c r="C1692" t="s">
        <v>40</v>
      </c>
      <c r="D1692" t="s">
        <v>133</v>
      </c>
      <c r="E1692" t="s">
        <v>185</v>
      </c>
      <c r="F1692">
        <v>2016</v>
      </c>
      <c r="G1692" s="2">
        <v>44640</v>
      </c>
      <c r="H1692" t="s">
        <v>23</v>
      </c>
      <c r="I1692">
        <v>36826123</v>
      </c>
      <c r="J1692">
        <v>615683569</v>
      </c>
      <c r="K1692" t="s">
        <v>41</v>
      </c>
      <c r="L1692">
        <v>13</v>
      </c>
      <c r="M1692">
        <v>2602</v>
      </c>
      <c r="N1692">
        <v>27445476</v>
      </c>
      <c r="O1692">
        <v>29</v>
      </c>
      <c r="P1692" t="s">
        <v>31</v>
      </c>
      <c r="Q1692" s="8" t="str">
        <f t="shared" si="26"/>
        <v>Early Stage</v>
      </c>
    </row>
    <row r="1693" spans="1:17">
      <c r="A1693" t="s">
        <v>3456</v>
      </c>
      <c r="B1693" t="s">
        <v>3457</v>
      </c>
      <c r="C1693" t="s">
        <v>60</v>
      </c>
      <c r="D1693" t="s">
        <v>19</v>
      </c>
      <c r="E1693" t="s">
        <v>20</v>
      </c>
      <c r="F1693">
        <v>2019</v>
      </c>
      <c r="G1693" s="2">
        <v>44688</v>
      </c>
      <c r="H1693" t="s">
        <v>77</v>
      </c>
      <c r="I1693">
        <v>45170133</v>
      </c>
      <c r="J1693">
        <v>695635490</v>
      </c>
      <c r="K1693" t="s">
        <v>22</v>
      </c>
      <c r="L1693">
        <v>4</v>
      </c>
      <c r="M1693">
        <v>967</v>
      </c>
      <c r="N1693">
        <v>93942780</v>
      </c>
      <c r="O1693">
        <v>13</v>
      </c>
      <c r="P1693" t="s">
        <v>42</v>
      </c>
      <c r="Q1693" s="8" t="str">
        <f t="shared" si="26"/>
        <v>Early Stage</v>
      </c>
    </row>
    <row r="1694" spans="1:17">
      <c r="A1694" t="s">
        <v>3458</v>
      </c>
      <c r="B1694" t="s">
        <v>3459</v>
      </c>
      <c r="C1694" t="s">
        <v>18</v>
      </c>
      <c r="D1694" t="s">
        <v>145</v>
      </c>
      <c r="E1694" t="s">
        <v>160</v>
      </c>
      <c r="F1694">
        <v>2011</v>
      </c>
      <c r="G1694" s="2">
        <v>45862</v>
      </c>
      <c r="H1694" t="s">
        <v>29</v>
      </c>
      <c r="I1694">
        <v>12407266</v>
      </c>
      <c r="J1694">
        <v>654626673</v>
      </c>
      <c r="K1694" t="s">
        <v>149</v>
      </c>
      <c r="L1694">
        <v>10</v>
      </c>
      <c r="M1694">
        <v>805</v>
      </c>
      <c r="N1694">
        <v>17174209</v>
      </c>
      <c r="O1694">
        <v>17</v>
      </c>
      <c r="P1694" t="s">
        <v>37</v>
      </c>
      <c r="Q1694" s="8" t="str">
        <f t="shared" si="26"/>
        <v>Early Stage</v>
      </c>
    </row>
    <row r="1695" spans="1:17">
      <c r="A1695" t="s">
        <v>3460</v>
      </c>
      <c r="B1695" t="s">
        <v>3461</v>
      </c>
      <c r="C1695" t="s">
        <v>26</v>
      </c>
      <c r="D1695" t="s">
        <v>68</v>
      </c>
      <c r="E1695" t="s">
        <v>76</v>
      </c>
      <c r="F1695">
        <v>2019</v>
      </c>
      <c r="G1695" s="2">
        <v>44690</v>
      </c>
      <c r="H1695" t="s">
        <v>29</v>
      </c>
      <c r="I1695">
        <v>26171467</v>
      </c>
      <c r="J1695">
        <v>538832877</v>
      </c>
      <c r="K1695" t="s">
        <v>114</v>
      </c>
      <c r="L1695">
        <v>8</v>
      </c>
      <c r="M1695">
        <v>2942</v>
      </c>
      <c r="N1695">
        <v>9977251</v>
      </c>
      <c r="O1695">
        <v>23</v>
      </c>
      <c r="P1695" t="s">
        <v>37</v>
      </c>
      <c r="Q1695" s="8" t="str">
        <f t="shared" si="26"/>
        <v>Early Stage</v>
      </c>
    </row>
    <row r="1696" spans="1:17">
      <c r="A1696" t="s">
        <v>3462</v>
      </c>
      <c r="B1696" t="s">
        <v>3463</v>
      </c>
      <c r="C1696" t="s">
        <v>92</v>
      </c>
      <c r="D1696" t="s">
        <v>27</v>
      </c>
      <c r="E1696" t="s">
        <v>202</v>
      </c>
      <c r="F1696">
        <v>2024</v>
      </c>
      <c r="G1696" s="2">
        <v>46156</v>
      </c>
      <c r="H1696" t="s">
        <v>77</v>
      </c>
      <c r="I1696">
        <v>39507338</v>
      </c>
      <c r="J1696">
        <v>593574251</v>
      </c>
      <c r="K1696" t="s">
        <v>41</v>
      </c>
      <c r="L1696">
        <v>9</v>
      </c>
      <c r="M1696">
        <v>2269</v>
      </c>
      <c r="N1696">
        <v>85987675</v>
      </c>
      <c r="O1696">
        <v>25</v>
      </c>
      <c r="P1696" t="s">
        <v>23</v>
      </c>
      <c r="Q1696" s="8" t="str">
        <f t="shared" si="26"/>
        <v>Early Stage</v>
      </c>
    </row>
    <row r="1697" spans="1:17">
      <c r="A1697" t="s">
        <v>3464</v>
      </c>
      <c r="B1697" t="s">
        <v>3465</v>
      </c>
      <c r="C1697" t="s">
        <v>45</v>
      </c>
      <c r="D1697" t="s">
        <v>54</v>
      </c>
      <c r="E1697" t="s">
        <v>55</v>
      </c>
      <c r="F1697">
        <v>2012</v>
      </c>
      <c r="G1697" s="2">
        <v>45439</v>
      </c>
      <c r="H1697" t="s">
        <v>77</v>
      </c>
      <c r="I1697">
        <v>7705567</v>
      </c>
      <c r="J1697">
        <v>405844005</v>
      </c>
      <c r="K1697" t="s">
        <v>41</v>
      </c>
      <c r="L1697">
        <v>15</v>
      </c>
      <c r="M1697">
        <v>2644</v>
      </c>
      <c r="N1697">
        <v>46490437</v>
      </c>
      <c r="O1697">
        <v>34</v>
      </c>
      <c r="P1697" t="s">
        <v>42</v>
      </c>
      <c r="Q1697" s="8" t="str">
        <f t="shared" si="26"/>
        <v>Early Stage</v>
      </c>
    </row>
    <row r="1698" spans="1:17">
      <c r="A1698" t="s">
        <v>3466</v>
      </c>
      <c r="B1698" t="s">
        <v>3467</v>
      </c>
      <c r="C1698" t="s">
        <v>60</v>
      </c>
      <c r="D1698" t="s">
        <v>27</v>
      </c>
      <c r="E1698" t="s">
        <v>202</v>
      </c>
      <c r="F1698">
        <v>2018</v>
      </c>
      <c r="G1698" s="2">
        <v>44859</v>
      </c>
      <c r="H1698" t="s">
        <v>50</v>
      </c>
      <c r="I1698">
        <v>47976736</v>
      </c>
      <c r="J1698">
        <v>887233533</v>
      </c>
      <c r="K1698" t="s">
        <v>140</v>
      </c>
      <c r="L1698">
        <v>11</v>
      </c>
      <c r="M1698">
        <v>2771</v>
      </c>
      <c r="N1698">
        <v>85168623</v>
      </c>
      <c r="O1698">
        <v>34</v>
      </c>
      <c r="P1698" t="s">
        <v>23</v>
      </c>
      <c r="Q1698" s="8" t="str">
        <f t="shared" si="26"/>
        <v>Near Unicorn</v>
      </c>
    </row>
    <row r="1699" spans="1:17">
      <c r="A1699" t="s">
        <v>3468</v>
      </c>
      <c r="B1699" t="s">
        <v>3469</v>
      </c>
      <c r="C1699" t="s">
        <v>26</v>
      </c>
      <c r="D1699" t="s">
        <v>54</v>
      </c>
      <c r="E1699" t="s">
        <v>55</v>
      </c>
      <c r="F1699">
        <v>2018</v>
      </c>
      <c r="G1699" s="2">
        <v>44721</v>
      </c>
      <c r="H1699" t="s">
        <v>50</v>
      </c>
      <c r="I1699">
        <v>21378946</v>
      </c>
      <c r="J1699">
        <v>627008982</v>
      </c>
      <c r="K1699" t="s">
        <v>62</v>
      </c>
      <c r="L1699">
        <v>10</v>
      </c>
      <c r="M1699">
        <v>3203</v>
      </c>
      <c r="N1699">
        <v>99803062</v>
      </c>
      <c r="O1699">
        <v>36</v>
      </c>
      <c r="P1699" t="s">
        <v>23</v>
      </c>
      <c r="Q1699" s="8" t="str">
        <f t="shared" si="26"/>
        <v>Early Stage</v>
      </c>
    </row>
    <row r="1700" spans="1:17">
      <c r="A1700" t="s">
        <v>3470</v>
      </c>
      <c r="B1700" t="s">
        <v>3471</v>
      </c>
      <c r="C1700" t="s">
        <v>49</v>
      </c>
      <c r="D1700" t="s">
        <v>68</v>
      </c>
      <c r="E1700" t="s">
        <v>69</v>
      </c>
      <c r="F1700">
        <v>2015</v>
      </c>
      <c r="G1700" s="2">
        <v>44557</v>
      </c>
      <c r="H1700" t="s">
        <v>80</v>
      </c>
      <c r="I1700">
        <v>547685</v>
      </c>
      <c r="J1700">
        <v>806216292</v>
      </c>
      <c r="K1700" t="s">
        <v>62</v>
      </c>
      <c r="L1700">
        <v>10</v>
      </c>
      <c r="M1700">
        <v>2279</v>
      </c>
      <c r="N1700">
        <v>12034966</v>
      </c>
      <c r="O1700">
        <v>8</v>
      </c>
      <c r="P1700" t="s">
        <v>42</v>
      </c>
      <c r="Q1700" s="8" t="str">
        <f t="shared" si="26"/>
        <v>Near Unicorn</v>
      </c>
    </row>
    <row r="1701" spans="1:17">
      <c r="A1701" t="s">
        <v>3472</v>
      </c>
      <c r="B1701" t="s">
        <v>3473</v>
      </c>
      <c r="C1701" t="s">
        <v>18</v>
      </c>
      <c r="D1701" t="s">
        <v>68</v>
      </c>
      <c r="E1701" t="s">
        <v>76</v>
      </c>
      <c r="F1701">
        <v>2023</v>
      </c>
      <c r="G1701" s="2">
        <v>44701</v>
      </c>
      <c r="H1701" t="s">
        <v>29</v>
      </c>
      <c r="I1701">
        <v>11449212</v>
      </c>
      <c r="J1701">
        <v>913887758</v>
      </c>
      <c r="K1701" t="s">
        <v>149</v>
      </c>
      <c r="L1701">
        <v>8</v>
      </c>
      <c r="M1701">
        <v>1054</v>
      </c>
      <c r="N1701">
        <v>1346042</v>
      </c>
      <c r="O1701">
        <v>8</v>
      </c>
      <c r="P1701" t="s">
        <v>37</v>
      </c>
      <c r="Q1701" s="8" t="str">
        <f t="shared" si="26"/>
        <v>Near Unicorn</v>
      </c>
    </row>
    <row r="1702" spans="1:17">
      <c r="A1702" t="s">
        <v>3474</v>
      </c>
      <c r="B1702" t="s">
        <v>3475</v>
      </c>
      <c r="C1702" t="s">
        <v>96</v>
      </c>
      <c r="D1702" t="s">
        <v>54</v>
      </c>
      <c r="E1702" t="s">
        <v>55</v>
      </c>
      <c r="F1702">
        <v>2024</v>
      </c>
      <c r="G1702" s="2">
        <v>44812</v>
      </c>
      <c r="H1702" t="s">
        <v>29</v>
      </c>
      <c r="I1702">
        <v>3270720</v>
      </c>
      <c r="J1702">
        <v>525447603</v>
      </c>
      <c r="K1702" t="s">
        <v>30</v>
      </c>
      <c r="L1702">
        <v>7</v>
      </c>
      <c r="M1702">
        <v>566</v>
      </c>
      <c r="N1702">
        <v>10110201</v>
      </c>
      <c r="O1702">
        <v>36</v>
      </c>
      <c r="P1702" t="s">
        <v>23</v>
      </c>
      <c r="Q1702" s="8" t="str">
        <f t="shared" si="26"/>
        <v>Early Stage</v>
      </c>
    </row>
    <row r="1703" spans="1:17">
      <c r="A1703" t="s">
        <v>3476</v>
      </c>
      <c r="B1703" t="s">
        <v>3477</v>
      </c>
      <c r="C1703" t="s">
        <v>92</v>
      </c>
      <c r="D1703" t="s">
        <v>133</v>
      </c>
      <c r="E1703" t="s">
        <v>180</v>
      </c>
      <c r="F1703">
        <v>2018</v>
      </c>
      <c r="G1703" s="2">
        <v>45014</v>
      </c>
      <c r="H1703" t="s">
        <v>21</v>
      </c>
      <c r="I1703">
        <v>2753919</v>
      </c>
      <c r="J1703">
        <v>117319429</v>
      </c>
      <c r="K1703" t="s">
        <v>140</v>
      </c>
      <c r="L1703">
        <v>7</v>
      </c>
      <c r="M1703">
        <v>1146</v>
      </c>
      <c r="N1703">
        <v>93560064</v>
      </c>
      <c r="O1703">
        <v>9</v>
      </c>
      <c r="P1703" t="s">
        <v>31</v>
      </c>
      <c r="Q1703" s="8" t="str">
        <f t="shared" si="26"/>
        <v>Early Stage</v>
      </c>
    </row>
    <row r="1704" spans="1:17">
      <c r="A1704" t="s">
        <v>3478</v>
      </c>
      <c r="B1704" t="s">
        <v>3479</v>
      </c>
      <c r="C1704" t="s">
        <v>49</v>
      </c>
      <c r="D1704" t="s">
        <v>72</v>
      </c>
      <c r="E1704" t="s">
        <v>73</v>
      </c>
      <c r="F1704">
        <v>2023</v>
      </c>
      <c r="G1704" s="2">
        <v>45565</v>
      </c>
      <c r="H1704" t="s">
        <v>23</v>
      </c>
      <c r="I1704">
        <v>44787555</v>
      </c>
      <c r="J1704">
        <v>116935497</v>
      </c>
      <c r="K1704" t="s">
        <v>62</v>
      </c>
      <c r="L1704">
        <v>2</v>
      </c>
      <c r="M1704">
        <v>2396</v>
      </c>
      <c r="N1704">
        <v>25397345</v>
      </c>
      <c r="O1704">
        <v>33</v>
      </c>
      <c r="P1704" t="s">
        <v>23</v>
      </c>
      <c r="Q1704" s="8" t="str">
        <f t="shared" si="26"/>
        <v>Early Stage</v>
      </c>
    </row>
    <row r="1705" spans="1:17">
      <c r="A1705" t="s">
        <v>3480</v>
      </c>
      <c r="B1705" t="s">
        <v>3481</v>
      </c>
      <c r="C1705" t="s">
        <v>40</v>
      </c>
      <c r="D1705" t="s">
        <v>68</v>
      </c>
      <c r="E1705" t="s">
        <v>76</v>
      </c>
      <c r="F1705">
        <v>2015</v>
      </c>
      <c r="G1705" s="2">
        <v>46053</v>
      </c>
      <c r="H1705" t="s">
        <v>50</v>
      </c>
      <c r="I1705">
        <v>14131218</v>
      </c>
      <c r="J1705">
        <v>163384266</v>
      </c>
      <c r="K1705" t="s">
        <v>41</v>
      </c>
      <c r="L1705">
        <v>3</v>
      </c>
      <c r="M1705">
        <v>4675</v>
      </c>
      <c r="N1705">
        <v>66193264</v>
      </c>
      <c r="O1705">
        <v>20</v>
      </c>
      <c r="P1705" t="s">
        <v>23</v>
      </c>
      <c r="Q1705" s="8" t="str">
        <f t="shared" si="26"/>
        <v>Early Stage</v>
      </c>
    </row>
    <row r="1706" spans="1:17">
      <c r="A1706" t="s">
        <v>3482</v>
      </c>
      <c r="B1706" t="s">
        <v>3483</v>
      </c>
      <c r="C1706" t="s">
        <v>45</v>
      </c>
      <c r="D1706" t="s">
        <v>72</v>
      </c>
      <c r="E1706" t="s">
        <v>73</v>
      </c>
      <c r="F1706">
        <v>2017</v>
      </c>
      <c r="G1706" s="2">
        <v>44298</v>
      </c>
      <c r="H1706" t="s">
        <v>77</v>
      </c>
      <c r="I1706">
        <v>19284476</v>
      </c>
      <c r="J1706">
        <v>789334455</v>
      </c>
      <c r="K1706" t="s">
        <v>62</v>
      </c>
      <c r="L1706">
        <v>11</v>
      </c>
      <c r="M1706">
        <v>4459</v>
      </c>
      <c r="N1706">
        <v>91308181</v>
      </c>
      <c r="O1706">
        <v>21</v>
      </c>
      <c r="P1706" t="s">
        <v>42</v>
      </c>
      <c r="Q1706" s="8" t="str">
        <f t="shared" si="26"/>
        <v>Early Stage</v>
      </c>
    </row>
    <row r="1707" spans="1:17">
      <c r="A1707" t="s">
        <v>3484</v>
      </c>
      <c r="B1707" t="s">
        <v>3485</v>
      </c>
      <c r="C1707" t="s">
        <v>26</v>
      </c>
      <c r="D1707" t="s">
        <v>27</v>
      </c>
      <c r="E1707" t="s">
        <v>28</v>
      </c>
      <c r="F1707">
        <v>2016</v>
      </c>
      <c r="G1707" s="2">
        <v>44838</v>
      </c>
      <c r="H1707" t="s">
        <v>93</v>
      </c>
      <c r="I1707">
        <v>33705090</v>
      </c>
      <c r="J1707">
        <v>339509778</v>
      </c>
      <c r="K1707" t="s">
        <v>114</v>
      </c>
      <c r="L1707">
        <v>3</v>
      </c>
      <c r="M1707">
        <v>1752</v>
      </c>
      <c r="N1707">
        <v>52674310</v>
      </c>
      <c r="O1707">
        <v>28</v>
      </c>
      <c r="P1707" t="s">
        <v>31</v>
      </c>
      <c r="Q1707" s="8" t="str">
        <f t="shared" si="26"/>
        <v>Early Stage</v>
      </c>
    </row>
    <row r="1708" spans="1:17">
      <c r="A1708" t="s">
        <v>3486</v>
      </c>
      <c r="B1708" t="s">
        <v>3487</v>
      </c>
      <c r="C1708" t="s">
        <v>45</v>
      </c>
      <c r="D1708" t="s">
        <v>68</v>
      </c>
      <c r="E1708" t="s">
        <v>69</v>
      </c>
      <c r="F1708">
        <v>2011</v>
      </c>
      <c r="G1708" s="2">
        <v>44481</v>
      </c>
      <c r="H1708" t="s">
        <v>29</v>
      </c>
      <c r="I1708">
        <v>25720412</v>
      </c>
      <c r="J1708">
        <v>440284906</v>
      </c>
      <c r="K1708" t="s">
        <v>114</v>
      </c>
      <c r="L1708">
        <v>4</v>
      </c>
      <c r="M1708">
        <v>3510</v>
      </c>
      <c r="N1708">
        <v>9721756</v>
      </c>
      <c r="O1708">
        <v>34</v>
      </c>
      <c r="P1708" t="s">
        <v>37</v>
      </c>
      <c r="Q1708" s="8" t="str">
        <f t="shared" si="26"/>
        <v>Early Stage</v>
      </c>
    </row>
    <row r="1709" spans="1:17">
      <c r="A1709" t="s">
        <v>3488</v>
      </c>
      <c r="B1709" t="s">
        <v>3489</v>
      </c>
      <c r="C1709" t="s">
        <v>92</v>
      </c>
      <c r="D1709" t="s">
        <v>27</v>
      </c>
      <c r="E1709" t="s">
        <v>28</v>
      </c>
      <c r="F1709">
        <v>2023</v>
      </c>
      <c r="G1709" s="2">
        <v>44266</v>
      </c>
      <c r="H1709" t="s">
        <v>77</v>
      </c>
      <c r="I1709">
        <v>23310542</v>
      </c>
      <c r="J1709">
        <v>697410191</v>
      </c>
      <c r="K1709" t="s">
        <v>62</v>
      </c>
      <c r="L1709">
        <v>8</v>
      </c>
      <c r="M1709">
        <v>3238</v>
      </c>
      <c r="N1709">
        <v>31580740</v>
      </c>
      <c r="O1709">
        <v>23</v>
      </c>
      <c r="P1709" t="s">
        <v>23</v>
      </c>
      <c r="Q1709" s="8" t="str">
        <f t="shared" si="26"/>
        <v>Early Stage</v>
      </c>
    </row>
    <row r="1710" spans="1:17">
      <c r="A1710" t="s">
        <v>3490</v>
      </c>
      <c r="B1710" t="s">
        <v>3491</v>
      </c>
      <c r="C1710" t="s">
        <v>26</v>
      </c>
      <c r="D1710" t="s">
        <v>68</v>
      </c>
      <c r="E1710" t="s">
        <v>69</v>
      </c>
      <c r="F1710">
        <v>2023</v>
      </c>
      <c r="G1710" s="2">
        <v>45089</v>
      </c>
      <c r="H1710" t="s">
        <v>21</v>
      </c>
      <c r="I1710">
        <v>3878023</v>
      </c>
      <c r="J1710">
        <v>374961025</v>
      </c>
      <c r="K1710" t="s">
        <v>22</v>
      </c>
      <c r="L1710">
        <v>12</v>
      </c>
      <c r="M1710">
        <v>1960</v>
      </c>
      <c r="N1710">
        <v>23271256</v>
      </c>
      <c r="O1710">
        <v>28</v>
      </c>
      <c r="P1710" t="s">
        <v>37</v>
      </c>
      <c r="Q1710" s="8" t="str">
        <f t="shared" si="26"/>
        <v>Early Stage</v>
      </c>
    </row>
    <row r="1711" spans="1:17">
      <c r="A1711" t="s">
        <v>3492</v>
      </c>
      <c r="B1711" t="s">
        <v>3493</v>
      </c>
      <c r="C1711" t="s">
        <v>92</v>
      </c>
      <c r="D1711" t="s">
        <v>34</v>
      </c>
      <c r="E1711" t="s">
        <v>35</v>
      </c>
      <c r="F1711">
        <v>2020</v>
      </c>
      <c r="G1711" s="2">
        <v>45466</v>
      </c>
      <c r="H1711" t="s">
        <v>29</v>
      </c>
      <c r="I1711">
        <v>24297582</v>
      </c>
      <c r="J1711">
        <v>637021929</v>
      </c>
      <c r="K1711" t="s">
        <v>41</v>
      </c>
      <c r="L1711">
        <v>4</v>
      </c>
      <c r="M1711">
        <v>2577</v>
      </c>
      <c r="N1711">
        <v>26453163</v>
      </c>
      <c r="O1711">
        <v>18</v>
      </c>
      <c r="P1711" t="s">
        <v>23</v>
      </c>
      <c r="Q1711" s="8" t="str">
        <f t="shared" si="26"/>
        <v>Early Stage</v>
      </c>
    </row>
    <row r="1712" spans="1:17">
      <c r="A1712" t="s">
        <v>3494</v>
      </c>
      <c r="B1712" t="s">
        <v>3495</v>
      </c>
      <c r="C1712" t="s">
        <v>40</v>
      </c>
      <c r="D1712" t="s">
        <v>34</v>
      </c>
      <c r="E1712" t="s">
        <v>35</v>
      </c>
      <c r="F1712">
        <v>2012</v>
      </c>
      <c r="G1712" s="2">
        <v>44358</v>
      </c>
      <c r="H1712" t="s">
        <v>23</v>
      </c>
      <c r="I1712">
        <v>19403888</v>
      </c>
      <c r="J1712">
        <v>806206534</v>
      </c>
      <c r="K1712" t="s">
        <v>22</v>
      </c>
      <c r="L1712">
        <v>3</v>
      </c>
      <c r="M1712">
        <v>3467</v>
      </c>
      <c r="N1712">
        <v>97277759</v>
      </c>
      <c r="O1712">
        <v>5</v>
      </c>
      <c r="P1712" t="s">
        <v>23</v>
      </c>
      <c r="Q1712" s="8" t="str">
        <f t="shared" si="26"/>
        <v>Near Unicorn</v>
      </c>
    </row>
    <row r="1713" spans="1:17">
      <c r="A1713" t="s">
        <v>3496</v>
      </c>
      <c r="B1713" t="s">
        <v>3497</v>
      </c>
      <c r="C1713" t="s">
        <v>18</v>
      </c>
      <c r="D1713" t="s">
        <v>68</v>
      </c>
      <c r="E1713" t="s">
        <v>69</v>
      </c>
      <c r="F1713">
        <v>2015</v>
      </c>
      <c r="G1713" s="2">
        <v>45984</v>
      </c>
      <c r="H1713" t="s">
        <v>29</v>
      </c>
      <c r="I1713">
        <v>7015820</v>
      </c>
      <c r="J1713">
        <v>894370761</v>
      </c>
      <c r="K1713" t="s">
        <v>114</v>
      </c>
      <c r="L1713">
        <v>2</v>
      </c>
      <c r="M1713">
        <v>15</v>
      </c>
      <c r="N1713">
        <v>10198842</v>
      </c>
      <c r="O1713">
        <v>3</v>
      </c>
      <c r="P1713" t="s">
        <v>37</v>
      </c>
      <c r="Q1713" s="8" t="str">
        <f t="shared" si="26"/>
        <v>Near Unicorn</v>
      </c>
    </row>
    <row r="1714" spans="1:17">
      <c r="A1714" t="s">
        <v>3498</v>
      </c>
      <c r="B1714" t="s">
        <v>3499</v>
      </c>
      <c r="C1714" t="s">
        <v>45</v>
      </c>
      <c r="D1714" t="s">
        <v>88</v>
      </c>
      <c r="E1714" t="s">
        <v>89</v>
      </c>
      <c r="F1714">
        <v>2018</v>
      </c>
      <c r="G1714" s="2">
        <v>45519</v>
      </c>
      <c r="H1714" t="s">
        <v>29</v>
      </c>
      <c r="I1714">
        <v>2468265</v>
      </c>
      <c r="J1714">
        <v>884535737</v>
      </c>
      <c r="K1714" t="s">
        <v>149</v>
      </c>
      <c r="L1714">
        <v>9</v>
      </c>
      <c r="M1714">
        <v>4260</v>
      </c>
      <c r="N1714">
        <v>73365802</v>
      </c>
      <c r="O1714">
        <v>7</v>
      </c>
      <c r="P1714" t="s">
        <v>42</v>
      </c>
      <c r="Q1714" s="8" t="str">
        <f t="shared" si="26"/>
        <v>Near Unicorn</v>
      </c>
    </row>
    <row r="1715" spans="1:17">
      <c r="A1715" t="s">
        <v>3500</v>
      </c>
      <c r="B1715" t="s">
        <v>3501</v>
      </c>
      <c r="C1715" t="s">
        <v>26</v>
      </c>
      <c r="D1715" t="s">
        <v>54</v>
      </c>
      <c r="E1715" t="s">
        <v>55</v>
      </c>
      <c r="F1715">
        <v>2012</v>
      </c>
      <c r="G1715" s="2">
        <v>45612</v>
      </c>
      <c r="H1715" t="s">
        <v>21</v>
      </c>
      <c r="I1715">
        <v>11835386</v>
      </c>
      <c r="J1715">
        <v>448626372</v>
      </c>
      <c r="K1715" t="s">
        <v>30</v>
      </c>
      <c r="L1715">
        <v>2</v>
      </c>
      <c r="M1715">
        <v>4760</v>
      </c>
      <c r="N1715">
        <v>3785790</v>
      </c>
      <c r="O1715">
        <v>22</v>
      </c>
      <c r="P1715" t="s">
        <v>31</v>
      </c>
      <c r="Q1715" s="8" t="str">
        <f t="shared" si="26"/>
        <v>Early Stage</v>
      </c>
    </row>
    <row r="1716" spans="1:17">
      <c r="A1716" t="s">
        <v>3502</v>
      </c>
      <c r="B1716" t="s">
        <v>3503</v>
      </c>
      <c r="C1716" t="s">
        <v>96</v>
      </c>
      <c r="D1716" t="s">
        <v>19</v>
      </c>
      <c r="E1716" t="s">
        <v>20</v>
      </c>
      <c r="F1716">
        <v>2023</v>
      </c>
      <c r="G1716" s="2">
        <v>44659</v>
      </c>
      <c r="H1716" t="s">
        <v>77</v>
      </c>
      <c r="I1716">
        <v>24222144</v>
      </c>
      <c r="J1716">
        <v>235809712</v>
      </c>
      <c r="K1716" t="s">
        <v>62</v>
      </c>
      <c r="L1716">
        <v>14</v>
      </c>
      <c r="M1716">
        <v>4513</v>
      </c>
      <c r="N1716">
        <v>15259819</v>
      </c>
      <c r="O1716">
        <v>11</v>
      </c>
      <c r="P1716" t="s">
        <v>23</v>
      </c>
      <c r="Q1716" s="8" t="str">
        <f t="shared" si="26"/>
        <v>Early Stage</v>
      </c>
    </row>
    <row r="1717" spans="1:17">
      <c r="A1717" t="s">
        <v>3504</v>
      </c>
      <c r="B1717" t="s">
        <v>3505</v>
      </c>
      <c r="C1717" t="s">
        <v>40</v>
      </c>
      <c r="D1717" t="s">
        <v>88</v>
      </c>
      <c r="E1717" t="s">
        <v>163</v>
      </c>
      <c r="F1717">
        <v>2021</v>
      </c>
      <c r="G1717" s="2">
        <v>44874</v>
      </c>
      <c r="H1717" t="s">
        <v>29</v>
      </c>
      <c r="I1717">
        <v>43334212</v>
      </c>
      <c r="J1717">
        <v>98121551</v>
      </c>
      <c r="K1717" t="s">
        <v>22</v>
      </c>
      <c r="L1717">
        <v>10</v>
      </c>
      <c r="M1717">
        <v>3817</v>
      </c>
      <c r="N1717">
        <v>82207171</v>
      </c>
      <c r="O1717">
        <v>12</v>
      </c>
      <c r="P1717" t="s">
        <v>31</v>
      </c>
      <c r="Q1717" s="8" t="str">
        <f t="shared" si="26"/>
        <v>Early Stage</v>
      </c>
    </row>
    <row r="1718" spans="1:17">
      <c r="A1718" t="s">
        <v>3506</v>
      </c>
      <c r="B1718" t="s">
        <v>3507</v>
      </c>
      <c r="C1718" t="s">
        <v>67</v>
      </c>
      <c r="D1718" t="s">
        <v>54</v>
      </c>
      <c r="E1718" t="s">
        <v>61</v>
      </c>
      <c r="F1718">
        <v>2024</v>
      </c>
      <c r="G1718" s="2">
        <v>45911</v>
      </c>
      <c r="H1718" t="s">
        <v>23</v>
      </c>
      <c r="I1718">
        <v>36971537</v>
      </c>
      <c r="J1718">
        <v>585609426</v>
      </c>
      <c r="K1718" t="s">
        <v>114</v>
      </c>
      <c r="L1718">
        <v>1</v>
      </c>
      <c r="M1718">
        <v>2510</v>
      </c>
      <c r="N1718">
        <v>24471201</v>
      </c>
      <c r="O1718">
        <v>10</v>
      </c>
      <c r="P1718" t="s">
        <v>23</v>
      </c>
      <c r="Q1718" s="8" t="str">
        <f t="shared" si="26"/>
        <v>Early Stage</v>
      </c>
    </row>
    <row r="1719" spans="1:17">
      <c r="A1719" t="s">
        <v>3508</v>
      </c>
      <c r="B1719" t="s">
        <v>3509</v>
      </c>
      <c r="C1719" t="s">
        <v>49</v>
      </c>
      <c r="D1719" t="s">
        <v>133</v>
      </c>
      <c r="E1719" t="s">
        <v>185</v>
      </c>
      <c r="F1719">
        <v>2015</v>
      </c>
      <c r="G1719" s="2">
        <v>45072</v>
      </c>
      <c r="H1719" t="s">
        <v>23</v>
      </c>
      <c r="I1719">
        <v>35954073</v>
      </c>
      <c r="J1719">
        <v>774794212</v>
      </c>
      <c r="K1719" t="s">
        <v>41</v>
      </c>
      <c r="L1719">
        <v>7</v>
      </c>
      <c r="M1719">
        <v>4650</v>
      </c>
      <c r="N1719">
        <v>63323556</v>
      </c>
      <c r="O1719">
        <v>35</v>
      </c>
      <c r="P1719" t="s">
        <v>42</v>
      </c>
      <c r="Q1719" s="8" t="str">
        <f t="shared" si="26"/>
        <v>Early Stage</v>
      </c>
    </row>
    <row r="1720" spans="1:17">
      <c r="A1720" t="s">
        <v>3510</v>
      </c>
      <c r="B1720" t="s">
        <v>3511</v>
      </c>
      <c r="C1720" t="s">
        <v>92</v>
      </c>
      <c r="D1720" t="s">
        <v>68</v>
      </c>
      <c r="E1720" t="s">
        <v>69</v>
      </c>
      <c r="F1720">
        <v>2012</v>
      </c>
      <c r="G1720" s="2">
        <v>45019</v>
      </c>
      <c r="H1720" t="s">
        <v>80</v>
      </c>
      <c r="I1720">
        <v>20220447</v>
      </c>
      <c r="J1720">
        <v>235445766</v>
      </c>
      <c r="K1720" t="s">
        <v>41</v>
      </c>
      <c r="L1720">
        <v>12</v>
      </c>
      <c r="M1720">
        <v>4943</v>
      </c>
      <c r="N1720">
        <v>4598897</v>
      </c>
      <c r="O1720">
        <v>30</v>
      </c>
      <c r="P1720" t="s">
        <v>31</v>
      </c>
      <c r="Q1720" s="8" t="str">
        <f t="shared" si="26"/>
        <v>Early Stage</v>
      </c>
    </row>
    <row r="1721" spans="1:17">
      <c r="A1721" t="s">
        <v>3512</v>
      </c>
      <c r="B1721" t="s">
        <v>3513</v>
      </c>
      <c r="C1721" t="s">
        <v>60</v>
      </c>
      <c r="D1721" t="s">
        <v>34</v>
      </c>
      <c r="E1721" t="s">
        <v>35</v>
      </c>
      <c r="F1721">
        <v>2021</v>
      </c>
      <c r="G1721" s="2">
        <v>45714</v>
      </c>
      <c r="H1721" t="s">
        <v>80</v>
      </c>
      <c r="I1721">
        <v>7642087</v>
      </c>
      <c r="J1721">
        <v>96224938</v>
      </c>
      <c r="K1721" t="s">
        <v>36</v>
      </c>
      <c r="L1721">
        <v>5</v>
      </c>
      <c r="M1721">
        <v>2188</v>
      </c>
      <c r="N1721">
        <v>38134273</v>
      </c>
      <c r="O1721">
        <v>19</v>
      </c>
      <c r="P1721" t="s">
        <v>23</v>
      </c>
      <c r="Q1721" s="8" t="str">
        <f t="shared" si="26"/>
        <v>Early Stage</v>
      </c>
    </row>
    <row r="1722" spans="1:17">
      <c r="A1722" t="s">
        <v>3514</v>
      </c>
      <c r="B1722" t="s">
        <v>3515</v>
      </c>
      <c r="C1722" t="s">
        <v>18</v>
      </c>
      <c r="D1722" t="s">
        <v>88</v>
      </c>
      <c r="E1722" t="s">
        <v>163</v>
      </c>
      <c r="F1722">
        <v>2010</v>
      </c>
      <c r="G1722" s="2">
        <v>44601</v>
      </c>
      <c r="H1722" t="s">
        <v>29</v>
      </c>
      <c r="I1722">
        <v>20480234</v>
      </c>
      <c r="J1722">
        <v>210038051</v>
      </c>
      <c r="K1722" t="s">
        <v>22</v>
      </c>
      <c r="L1722">
        <v>5</v>
      </c>
      <c r="M1722">
        <v>4618</v>
      </c>
      <c r="N1722">
        <v>52013320</v>
      </c>
      <c r="O1722">
        <v>29</v>
      </c>
      <c r="P1722" t="s">
        <v>31</v>
      </c>
      <c r="Q1722" s="8" t="str">
        <f t="shared" si="26"/>
        <v>Early Stage</v>
      </c>
    </row>
    <row r="1723" spans="1:17">
      <c r="A1723" t="s">
        <v>3516</v>
      </c>
      <c r="B1723" t="s">
        <v>3517</v>
      </c>
      <c r="C1723" t="s">
        <v>45</v>
      </c>
      <c r="D1723" t="s">
        <v>72</v>
      </c>
      <c r="E1723" t="s">
        <v>101</v>
      </c>
      <c r="F1723">
        <v>2010</v>
      </c>
      <c r="G1723" s="2">
        <v>44639</v>
      </c>
      <c r="H1723" t="s">
        <v>77</v>
      </c>
      <c r="I1723">
        <v>22872585</v>
      </c>
      <c r="J1723">
        <v>270787059</v>
      </c>
      <c r="K1723" t="s">
        <v>62</v>
      </c>
      <c r="L1723">
        <v>8</v>
      </c>
      <c r="M1723">
        <v>60</v>
      </c>
      <c r="N1723">
        <v>65376507</v>
      </c>
      <c r="O1723">
        <v>14</v>
      </c>
      <c r="P1723" t="s">
        <v>31</v>
      </c>
      <c r="Q1723" s="8" t="str">
        <f t="shared" si="26"/>
        <v>Early Stage</v>
      </c>
    </row>
    <row r="1724" spans="1:17">
      <c r="A1724" t="s">
        <v>3518</v>
      </c>
      <c r="B1724" t="s">
        <v>3519</v>
      </c>
      <c r="C1724" t="s">
        <v>40</v>
      </c>
      <c r="D1724" t="s">
        <v>54</v>
      </c>
      <c r="E1724" t="s">
        <v>61</v>
      </c>
      <c r="F1724">
        <v>2020</v>
      </c>
      <c r="G1724" s="2">
        <v>45186</v>
      </c>
      <c r="H1724" t="s">
        <v>50</v>
      </c>
      <c r="I1724">
        <v>15393189</v>
      </c>
      <c r="J1724">
        <v>845709362</v>
      </c>
      <c r="K1724" t="s">
        <v>41</v>
      </c>
      <c r="L1724">
        <v>1</v>
      </c>
      <c r="M1724">
        <v>4184</v>
      </c>
      <c r="N1724">
        <v>25505758</v>
      </c>
      <c r="O1724">
        <v>25</v>
      </c>
      <c r="P1724" t="s">
        <v>42</v>
      </c>
      <c r="Q1724" s="8" t="str">
        <f t="shared" si="26"/>
        <v>Near Unicorn</v>
      </c>
    </row>
    <row r="1725" spans="1:17">
      <c r="A1725" t="s">
        <v>3520</v>
      </c>
      <c r="B1725" t="s">
        <v>3521</v>
      </c>
      <c r="C1725" t="s">
        <v>26</v>
      </c>
      <c r="D1725" t="s">
        <v>27</v>
      </c>
      <c r="E1725" t="s">
        <v>202</v>
      </c>
      <c r="F1725">
        <v>2023</v>
      </c>
      <c r="G1725" s="2">
        <v>44532</v>
      </c>
      <c r="H1725" t="s">
        <v>80</v>
      </c>
      <c r="I1725">
        <v>26083417</v>
      </c>
      <c r="J1725">
        <v>503526384</v>
      </c>
      <c r="K1725" t="s">
        <v>30</v>
      </c>
      <c r="L1725">
        <v>5</v>
      </c>
      <c r="M1725">
        <v>3432</v>
      </c>
      <c r="N1725">
        <v>85607506</v>
      </c>
      <c r="O1725">
        <v>24</v>
      </c>
      <c r="P1725" t="s">
        <v>31</v>
      </c>
      <c r="Q1725" s="8" t="str">
        <f t="shared" si="26"/>
        <v>Early Stage</v>
      </c>
    </row>
    <row r="1726" spans="1:17">
      <c r="A1726" t="s">
        <v>3522</v>
      </c>
      <c r="B1726" t="s">
        <v>3523</v>
      </c>
      <c r="C1726" t="s">
        <v>96</v>
      </c>
      <c r="D1726" t="s">
        <v>72</v>
      </c>
      <c r="E1726" t="s">
        <v>101</v>
      </c>
      <c r="F1726">
        <v>2024</v>
      </c>
      <c r="G1726" s="2">
        <v>45782</v>
      </c>
      <c r="H1726" t="s">
        <v>21</v>
      </c>
      <c r="I1726">
        <v>26325256</v>
      </c>
      <c r="J1726">
        <v>112034780</v>
      </c>
      <c r="K1726" t="s">
        <v>114</v>
      </c>
      <c r="L1726">
        <v>1</v>
      </c>
      <c r="M1726">
        <v>2413</v>
      </c>
      <c r="N1726">
        <v>1906250</v>
      </c>
      <c r="O1726">
        <v>18</v>
      </c>
      <c r="P1726" t="s">
        <v>31</v>
      </c>
      <c r="Q1726" s="8" t="str">
        <f t="shared" si="26"/>
        <v>Early Stage</v>
      </c>
    </row>
    <row r="1727" spans="1:17">
      <c r="A1727" t="s">
        <v>3524</v>
      </c>
      <c r="B1727" t="s">
        <v>3525</v>
      </c>
      <c r="C1727" t="s">
        <v>45</v>
      </c>
      <c r="D1727" t="s">
        <v>19</v>
      </c>
      <c r="E1727" t="s">
        <v>20</v>
      </c>
      <c r="F1727">
        <v>2018</v>
      </c>
      <c r="G1727" s="2">
        <v>45553</v>
      </c>
      <c r="H1727" t="s">
        <v>21</v>
      </c>
      <c r="I1727">
        <v>26336757</v>
      </c>
      <c r="J1727">
        <v>353993320</v>
      </c>
      <c r="K1727" t="s">
        <v>140</v>
      </c>
      <c r="L1727">
        <v>6</v>
      </c>
      <c r="M1727">
        <v>1149</v>
      </c>
      <c r="N1727">
        <v>79264634</v>
      </c>
      <c r="O1727">
        <v>10</v>
      </c>
      <c r="P1727" t="s">
        <v>42</v>
      </c>
      <c r="Q1727" s="8" t="str">
        <f t="shared" si="26"/>
        <v>Early Stage</v>
      </c>
    </row>
    <row r="1728" spans="1:17">
      <c r="A1728" t="s">
        <v>3526</v>
      </c>
      <c r="B1728" t="s">
        <v>3527</v>
      </c>
      <c r="C1728" t="s">
        <v>96</v>
      </c>
      <c r="D1728" t="s">
        <v>68</v>
      </c>
      <c r="E1728" t="s">
        <v>76</v>
      </c>
      <c r="F1728">
        <v>2016</v>
      </c>
      <c r="G1728" s="2">
        <v>44209</v>
      </c>
      <c r="H1728" t="s">
        <v>29</v>
      </c>
      <c r="I1728">
        <v>36623809</v>
      </c>
      <c r="J1728">
        <v>991241097</v>
      </c>
      <c r="K1728" t="s">
        <v>149</v>
      </c>
      <c r="L1728">
        <v>11</v>
      </c>
      <c r="M1728">
        <v>3398</v>
      </c>
      <c r="N1728">
        <v>87817717</v>
      </c>
      <c r="O1728">
        <v>40</v>
      </c>
      <c r="P1728" t="s">
        <v>42</v>
      </c>
      <c r="Q1728" s="8" t="str">
        <f t="shared" si="26"/>
        <v>Near Unicorn</v>
      </c>
    </row>
    <row r="1729" spans="1:17">
      <c r="A1729" t="s">
        <v>3528</v>
      </c>
      <c r="B1729" t="s">
        <v>3529</v>
      </c>
      <c r="C1729" t="s">
        <v>67</v>
      </c>
      <c r="D1729" t="s">
        <v>27</v>
      </c>
      <c r="E1729" t="s">
        <v>229</v>
      </c>
      <c r="F1729">
        <v>2012</v>
      </c>
      <c r="G1729" s="2">
        <v>44510</v>
      </c>
      <c r="H1729" t="s">
        <v>50</v>
      </c>
      <c r="I1729">
        <v>28098070</v>
      </c>
      <c r="J1729">
        <v>781145123</v>
      </c>
      <c r="K1729" t="s">
        <v>22</v>
      </c>
      <c r="L1729">
        <v>13</v>
      </c>
      <c r="M1729">
        <v>4998</v>
      </c>
      <c r="N1729">
        <v>45126371</v>
      </c>
      <c r="O1729">
        <v>15</v>
      </c>
      <c r="P1729" t="s">
        <v>42</v>
      </c>
      <c r="Q1729" s="8" t="str">
        <f t="shared" si="26"/>
        <v>Early Stage</v>
      </c>
    </row>
    <row r="1730" spans="1:17">
      <c r="A1730" t="s">
        <v>3530</v>
      </c>
      <c r="B1730" t="s">
        <v>3531</v>
      </c>
      <c r="C1730" t="s">
        <v>49</v>
      </c>
      <c r="D1730" t="s">
        <v>19</v>
      </c>
      <c r="E1730" t="s">
        <v>20</v>
      </c>
      <c r="F1730">
        <v>2011</v>
      </c>
      <c r="G1730" s="2">
        <v>44328</v>
      </c>
      <c r="H1730" t="s">
        <v>50</v>
      </c>
      <c r="I1730">
        <v>48591628</v>
      </c>
      <c r="J1730">
        <v>250414562</v>
      </c>
      <c r="K1730" t="s">
        <v>62</v>
      </c>
      <c r="L1730">
        <v>9</v>
      </c>
      <c r="M1730">
        <v>3423</v>
      </c>
      <c r="N1730">
        <v>72980793</v>
      </c>
      <c r="O1730">
        <v>12</v>
      </c>
      <c r="P1730" t="s">
        <v>23</v>
      </c>
      <c r="Q1730" s="8" t="str">
        <f t="shared" si="26"/>
        <v>Early Stage</v>
      </c>
    </row>
    <row r="1731" spans="1:17">
      <c r="A1731" t="s">
        <v>3532</v>
      </c>
      <c r="B1731" t="s">
        <v>3533</v>
      </c>
      <c r="C1731" t="s">
        <v>18</v>
      </c>
      <c r="D1731" t="s">
        <v>54</v>
      </c>
      <c r="E1731" t="s">
        <v>61</v>
      </c>
      <c r="F1731">
        <v>2019</v>
      </c>
      <c r="G1731" s="2">
        <v>45045</v>
      </c>
      <c r="H1731" t="s">
        <v>21</v>
      </c>
      <c r="I1731">
        <v>4202402</v>
      </c>
      <c r="J1731">
        <v>215739540</v>
      </c>
      <c r="K1731" t="s">
        <v>62</v>
      </c>
      <c r="L1731">
        <v>8</v>
      </c>
      <c r="M1731">
        <v>1211</v>
      </c>
      <c r="N1731">
        <v>77073097</v>
      </c>
      <c r="O1731">
        <v>25</v>
      </c>
      <c r="P1731" t="s">
        <v>42</v>
      </c>
      <c r="Q1731" s="8" t="str">
        <f t="shared" ref="Q1731:Q1794" si="27">IF(J1731&gt;=800000000,"Near Unicorn","Early Stage")</f>
        <v>Early Stage</v>
      </c>
    </row>
    <row r="1732" spans="1:17">
      <c r="A1732" t="s">
        <v>3534</v>
      </c>
      <c r="B1732" t="s">
        <v>3535</v>
      </c>
      <c r="C1732" t="s">
        <v>53</v>
      </c>
      <c r="D1732" t="s">
        <v>34</v>
      </c>
      <c r="E1732" t="s">
        <v>35</v>
      </c>
      <c r="F1732">
        <v>2022</v>
      </c>
      <c r="G1732" s="2">
        <v>44661</v>
      </c>
      <c r="H1732" t="s">
        <v>77</v>
      </c>
      <c r="I1732">
        <v>42577333</v>
      </c>
      <c r="J1732">
        <v>516396029</v>
      </c>
      <c r="K1732" t="s">
        <v>36</v>
      </c>
      <c r="L1732">
        <v>6</v>
      </c>
      <c r="M1732">
        <v>330</v>
      </c>
      <c r="N1732">
        <v>7756143</v>
      </c>
      <c r="O1732">
        <v>29</v>
      </c>
      <c r="P1732" t="s">
        <v>31</v>
      </c>
      <c r="Q1732" s="8" t="str">
        <f t="shared" si="27"/>
        <v>Early Stage</v>
      </c>
    </row>
    <row r="1733" spans="1:17">
      <c r="A1733" t="s">
        <v>3536</v>
      </c>
      <c r="B1733" t="s">
        <v>3537</v>
      </c>
      <c r="C1733" t="s">
        <v>96</v>
      </c>
      <c r="D1733" t="s">
        <v>68</v>
      </c>
      <c r="E1733" t="s">
        <v>69</v>
      </c>
      <c r="F1733">
        <v>2016</v>
      </c>
      <c r="G1733" s="2">
        <v>44826</v>
      </c>
      <c r="H1733" t="s">
        <v>21</v>
      </c>
      <c r="I1733">
        <v>13646023</v>
      </c>
      <c r="J1733">
        <v>224629810</v>
      </c>
      <c r="K1733" t="s">
        <v>140</v>
      </c>
      <c r="L1733">
        <v>6</v>
      </c>
      <c r="M1733">
        <v>841</v>
      </c>
      <c r="N1733">
        <v>83772964</v>
      </c>
      <c r="O1733">
        <v>24</v>
      </c>
      <c r="P1733" t="s">
        <v>23</v>
      </c>
      <c r="Q1733" s="8" t="str">
        <f t="shared" si="27"/>
        <v>Early Stage</v>
      </c>
    </row>
    <row r="1734" spans="1:17">
      <c r="A1734" t="s">
        <v>3538</v>
      </c>
      <c r="B1734" t="s">
        <v>3539</v>
      </c>
      <c r="C1734" t="s">
        <v>26</v>
      </c>
      <c r="D1734" t="s">
        <v>72</v>
      </c>
      <c r="E1734" t="s">
        <v>73</v>
      </c>
      <c r="F1734">
        <v>2013</v>
      </c>
      <c r="G1734" s="2">
        <v>45675</v>
      </c>
      <c r="H1734" t="s">
        <v>50</v>
      </c>
      <c r="I1734">
        <v>14551463</v>
      </c>
      <c r="J1734">
        <v>312949399</v>
      </c>
      <c r="K1734" t="s">
        <v>140</v>
      </c>
      <c r="L1734">
        <v>11</v>
      </c>
      <c r="M1734">
        <v>4367</v>
      </c>
      <c r="N1734">
        <v>47220803</v>
      </c>
      <c r="O1734">
        <v>27</v>
      </c>
      <c r="P1734" t="s">
        <v>31</v>
      </c>
      <c r="Q1734" s="8" t="str">
        <f t="shared" si="27"/>
        <v>Early Stage</v>
      </c>
    </row>
    <row r="1735" spans="1:17">
      <c r="A1735" t="s">
        <v>3540</v>
      </c>
      <c r="B1735" t="s">
        <v>3541</v>
      </c>
      <c r="C1735" t="s">
        <v>40</v>
      </c>
      <c r="D1735" t="s">
        <v>46</v>
      </c>
      <c r="E1735" t="s">
        <v>46</v>
      </c>
      <c r="F1735">
        <v>2022</v>
      </c>
      <c r="G1735" s="2">
        <v>46060</v>
      </c>
      <c r="H1735" t="s">
        <v>29</v>
      </c>
      <c r="I1735">
        <v>21236008</v>
      </c>
      <c r="J1735">
        <v>534029723</v>
      </c>
      <c r="K1735" t="s">
        <v>30</v>
      </c>
      <c r="L1735">
        <v>9</v>
      </c>
      <c r="M1735">
        <v>2247</v>
      </c>
      <c r="N1735">
        <v>86417450</v>
      </c>
      <c r="O1735">
        <v>38</v>
      </c>
      <c r="P1735" t="s">
        <v>31</v>
      </c>
      <c r="Q1735" s="8" t="str">
        <f t="shared" si="27"/>
        <v>Early Stage</v>
      </c>
    </row>
    <row r="1736" spans="1:17">
      <c r="A1736" t="s">
        <v>3542</v>
      </c>
      <c r="B1736" t="s">
        <v>3543</v>
      </c>
      <c r="C1736" t="s">
        <v>26</v>
      </c>
      <c r="D1736" t="s">
        <v>27</v>
      </c>
      <c r="E1736" t="s">
        <v>28</v>
      </c>
      <c r="F1736">
        <v>2020</v>
      </c>
      <c r="G1736" s="2">
        <v>45226</v>
      </c>
      <c r="H1736" t="s">
        <v>29</v>
      </c>
      <c r="I1736">
        <v>35828051</v>
      </c>
      <c r="J1736">
        <v>187733397</v>
      </c>
      <c r="K1736" t="s">
        <v>30</v>
      </c>
      <c r="L1736">
        <v>12</v>
      </c>
      <c r="M1736">
        <v>4229</v>
      </c>
      <c r="N1736">
        <v>24812688</v>
      </c>
      <c r="O1736">
        <v>39</v>
      </c>
      <c r="P1736" t="s">
        <v>31</v>
      </c>
      <c r="Q1736" s="8" t="str">
        <f t="shared" si="27"/>
        <v>Early Stage</v>
      </c>
    </row>
    <row r="1737" spans="1:17">
      <c r="A1737" t="s">
        <v>3544</v>
      </c>
      <c r="B1737" t="s">
        <v>3545</v>
      </c>
      <c r="C1737" t="s">
        <v>60</v>
      </c>
      <c r="D1737" t="s">
        <v>46</v>
      </c>
      <c r="E1737" t="s">
        <v>46</v>
      </c>
      <c r="F1737">
        <v>2021</v>
      </c>
      <c r="G1737" s="2">
        <v>45389</v>
      </c>
      <c r="H1737" t="s">
        <v>80</v>
      </c>
      <c r="I1737">
        <v>47108707</v>
      </c>
      <c r="J1737">
        <v>772237592</v>
      </c>
      <c r="K1737" t="s">
        <v>62</v>
      </c>
      <c r="L1737">
        <v>6</v>
      </c>
      <c r="M1737">
        <v>3609</v>
      </c>
      <c r="N1737">
        <v>83985066</v>
      </c>
      <c r="O1737">
        <v>23</v>
      </c>
      <c r="P1737" t="s">
        <v>42</v>
      </c>
      <c r="Q1737" s="8" t="str">
        <f t="shared" si="27"/>
        <v>Early Stage</v>
      </c>
    </row>
    <row r="1738" spans="1:17">
      <c r="A1738" t="s">
        <v>3546</v>
      </c>
      <c r="B1738" t="s">
        <v>3547</v>
      </c>
      <c r="C1738" t="s">
        <v>92</v>
      </c>
      <c r="D1738" t="s">
        <v>19</v>
      </c>
      <c r="E1738" t="s">
        <v>20</v>
      </c>
      <c r="F1738">
        <v>2023</v>
      </c>
      <c r="G1738" s="2">
        <v>45380</v>
      </c>
      <c r="H1738" t="s">
        <v>77</v>
      </c>
      <c r="I1738">
        <v>16457035</v>
      </c>
      <c r="J1738">
        <v>412918854</v>
      </c>
      <c r="K1738" t="s">
        <v>149</v>
      </c>
      <c r="L1738">
        <v>5</v>
      </c>
      <c r="M1738">
        <v>3913</v>
      </c>
      <c r="N1738">
        <v>5077152</v>
      </c>
      <c r="O1738">
        <v>33</v>
      </c>
      <c r="P1738" t="s">
        <v>31</v>
      </c>
      <c r="Q1738" s="8" t="str">
        <f t="shared" si="27"/>
        <v>Early Stage</v>
      </c>
    </row>
    <row r="1739" spans="1:17">
      <c r="A1739" t="s">
        <v>3548</v>
      </c>
      <c r="B1739" t="s">
        <v>3549</v>
      </c>
      <c r="C1739" t="s">
        <v>40</v>
      </c>
      <c r="D1739" t="s">
        <v>68</v>
      </c>
      <c r="E1739" t="s">
        <v>76</v>
      </c>
      <c r="F1739">
        <v>2012</v>
      </c>
      <c r="G1739" s="2">
        <v>45393</v>
      </c>
      <c r="H1739" t="s">
        <v>77</v>
      </c>
      <c r="I1739">
        <v>19934900</v>
      </c>
      <c r="J1739">
        <v>683854509</v>
      </c>
      <c r="K1739" t="s">
        <v>149</v>
      </c>
      <c r="L1739">
        <v>7</v>
      </c>
      <c r="M1739">
        <v>3789</v>
      </c>
      <c r="N1739">
        <v>68107159</v>
      </c>
      <c r="O1739">
        <v>33</v>
      </c>
      <c r="P1739" t="s">
        <v>42</v>
      </c>
      <c r="Q1739" s="8" t="str">
        <f t="shared" si="27"/>
        <v>Early Stage</v>
      </c>
    </row>
    <row r="1740" spans="1:17">
      <c r="A1740" t="s">
        <v>3550</v>
      </c>
      <c r="B1740" t="s">
        <v>3551</v>
      </c>
      <c r="C1740" t="s">
        <v>26</v>
      </c>
      <c r="D1740" t="s">
        <v>19</v>
      </c>
      <c r="E1740" t="s">
        <v>20</v>
      </c>
      <c r="F1740">
        <v>2022</v>
      </c>
      <c r="G1740" s="2">
        <v>45198</v>
      </c>
      <c r="H1740" t="s">
        <v>77</v>
      </c>
      <c r="I1740">
        <v>19979398</v>
      </c>
      <c r="J1740">
        <v>885800344</v>
      </c>
      <c r="K1740" t="s">
        <v>140</v>
      </c>
      <c r="L1740">
        <v>2</v>
      </c>
      <c r="M1740">
        <v>213</v>
      </c>
      <c r="N1740">
        <v>79213208</v>
      </c>
      <c r="O1740">
        <v>35</v>
      </c>
      <c r="P1740" t="s">
        <v>31</v>
      </c>
      <c r="Q1740" s="8" t="str">
        <f t="shared" si="27"/>
        <v>Near Unicorn</v>
      </c>
    </row>
    <row r="1741" spans="1:17">
      <c r="A1741" t="s">
        <v>3552</v>
      </c>
      <c r="B1741" t="s">
        <v>3553</v>
      </c>
      <c r="C1741" t="s">
        <v>60</v>
      </c>
      <c r="D1741" t="s">
        <v>88</v>
      </c>
      <c r="E1741" t="s">
        <v>89</v>
      </c>
      <c r="F1741">
        <v>2021</v>
      </c>
      <c r="G1741" s="2">
        <v>44486</v>
      </c>
      <c r="H1741" t="s">
        <v>29</v>
      </c>
      <c r="I1741">
        <v>5633662</v>
      </c>
      <c r="J1741">
        <v>250426709</v>
      </c>
      <c r="K1741" t="s">
        <v>41</v>
      </c>
      <c r="L1741">
        <v>7</v>
      </c>
      <c r="M1741">
        <v>4089</v>
      </c>
      <c r="N1741">
        <v>80802684</v>
      </c>
      <c r="O1741">
        <v>18</v>
      </c>
      <c r="P1741" t="s">
        <v>31</v>
      </c>
      <c r="Q1741" s="8" t="str">
        <f t="shared" si="27"/>
        <v>Early Stage</v>
      </c>
    </row>
    <row r="1742" spans="1:17">
      <c r="A1742" t="s">
        <v>3554</v>
      </c>
      <c r="B1742" t="s">
        <v>3555</v>
      </c>
      <c r="C1742" t="s">
        <v>92</v>
      </c>
      <c r="D1742" t="s">
        <v>145</v>
      </c>
      <c r="E1742" t="s">
        <v>160</v>
      </c>
      <c r="F1742">
        <v>2023</v>
      </c>
      <c r="G1742" s="2">
        <v>45215</v>
      </c>
      <c r="H1742" t="s">
        <v>29</v>
      </c>
      <c r="I1742">
        <v>30564989</v>
      </c>
      <c r="J1742">
        <v>470540682</v>
      </c>
      <c r="K1742" t="s">
        <v>22</v>
      </c>
      <c r="L1742">
        <v>12</v>
      </c>
      <c r="M1742">
        <v>4018</v>
      </c>
      <c r="N1742">
        <v>68869386</v>
      </c>
      <c r="O1742">
        <v>25</v>
      </c>
      <c r="P1742" t="s">
        <v>37</v>
      </c>
      <c r="Q1742" s="8" t="str">
        <f t="shared" si="27"/>
        <v>Early Stage</v>
      </c>
    </row>
    <row r="1743" spans="1:17">
      <c r="A1743" t="s">
        <v>3556</v>
      </c>
      <c r="B1743" t="s">
        <v>3557</v>
      </c>
      <c r="C1743" t="s">
        <v>60</v>
      </c>
      <c r="D1743" t="s">
        <v>68</v>
      </c>
      <c r="E1743" t="s">
        <v>69</v>
      </c>
      <c r="F1743">
        <v>2017</v>
      </c>
      <c r="G1743" s="2">
        <v>44397</v>
      </c>
      <c r="H1743" t="s">
        <v>50</v>
      </c>
      <c r="I1743">
        <v>25562155</v>
      </c>
      <c r="J1743">
        <v>899295123</v>
      </c>
      <c r="K1743" t="s">
        <v>22</v>
      </c>
      <c r="L1743">
        <v>10</v>
      </c>
      <c r="M1743">
        <v>2063</v>
      </c>
      <c r="N1743">
        <v>24249147</v>
      </c>
      <c r="O1743">
        <v>25</v>
      </c>
      <c r="P1743" t="s">
        <v>23</v>
      </c>
      <c r="Q1743" s="8" t="str">
        <f t="shared" si="27"/>
        <v>Near Unicorn</v>
      </c>
    </row>
    <row r="1744" spans="1:17">
      <c r="A1744" t="s">
        <v>3558</v>
      </c>
      <c r="B1744" t="s">
        <v>3559</v>
      </c>
      <c r="C1744" t="s">
        <v>49</v>
      </c>
      <c r="D1744" t="s">
        <v>19</v>
      </c>
      <c r="E1744" t="s">
        <v>20</v>
      </c>
      <c r="F1744">
        <v>2019</v>
      </c>
      <c r="G1744" s="2">
        <v>46130</v>
      </c>
      <c r="H1744" t="s">
        <v>23</v>
      </c>
      <c r="I1744">
        <v>1064915</v>
      </c>
      <c r="J1744">
        <v>998029761</v>
      </c>
      <c r="K1744" t="s">
        <v>41</v>
      </c>
      <c r="L1744">
        <v>5</v>
      </c>
      <c r="M1744">
        <v>1387</v>
      </c>
      <c r="N1744">
        <v>7545984</v>
      </c>
      <c r="O1744">
        <v>9</v>
      </c>
      <c r="P1744" t="s">
        <v>31</v>
      </c>
      <c r="Q1744" s="8" t="str">
        <f t="shared" si="27"/>
        <v>Near Unicorn</v>
      </c>
    </row>
    <row r="1745" spans="1:17">
      <c r="A1745" t="s">
        <v>3560</v>
      </c>
      <c r="B1745" t="s">
        <v>3561</v>
      </c>
      <c r="C1745" t="s">
        <v>92</v>
      </c>
      <c r="D1745" t="s">
        <v>19</v>
      </c>
      <c r="E1745" t="s">
        <v>20</v>
      </c>
      <c r="F1745">
        <v>2014</v>
      </c>
      <c r="G1745" s="2">
        <v>46076</v>
      </c>
      <c r="H1745" t="s">
        <v>77</v>
      </c>
      <c r="I1745">
        <v>40677144</v>
      </c>
      <c r="J1745">
        <v>855506927</v>
      </c>
      <c r="K1745" t="s">
        <v>41</v>
      </c>
      <c r="L1745">
        <v>15</v>
      </c>
      <c r="M1745">
        <v>3577</v>
      </c>
      <c r="N1745">
        <v>86497210</v>
      </c>
      <c r="O1745">
        <v>14</v>
      </c>
      <c r="P1745" t="s">
        <v>23</v>
      </c>
      <c r="Q1745" s="8" t="str">
        <f t="shared" si="27"/>
        <v>Near Unicorn</v>
      </c>
    </row>
    <row r="1746" spans="1:17">
      <c r="A1746" t="s">
        <v>3562</v>
      </c>
      <c r="B1746" t="s">
        <v>3563</v>
      </c>
      <c r="C1746" t="s">
        <v>60</v>
      </c>
      <c r="D1746" t="s">
        <v>27</v>
      </c>
      <c r="E1746" t="s">
        <v>202</v>
      </c>
      <c r="F1746">
        <v>2020</v>
      </c>
      <c r="G1746" s="2">
        <v>44531</v>
      </c>
      <c r="H1746" t="s">
        <v>23</v>
      </c>
      <c r="I1746">
        <v>46009817</v>
      </c>
      <c r="J1746">
        <v>401996666</v>
      </c>
      <c r="K1746" t="s">
        <v>140</v>
      </c>
      <c r="L1746">
        <v>12</v>
      </c>
      <c r="M1746">
        <v>1329</v>
      </c>
      <c r="N1746">
        <v>16166287</v>
      </c>
      <c r="O1746">
        <v>32</v>
      </c>
      <c r="P1746" t="s">
        <v>37</v>
      </c>
      <c r="Q1746" s="8" t="str">
        <f t="shared" si="27"/>
        <v>Early Stage</v>
      </c>
    </row>
    <row r="1747" spans="1:17">
      <c r="A1747" t="s">
        <v>3564</v>
      </c>
      <c r="B1747" t="s">
        <v>3565</v>
      </c>
      <c r="C1747" t="s">
        <v>96</v>
      </c>
      <c r="D1747" t="s">
        <v>54</v>
      </c>
      <c r="E1747" t="s">
        <v>55</v>
      </c>
      <c r="F1747">
        <v>2017</v>
      </c>
      <c r="G1747" s="2">
        <v>44956</v>
      </c>
      <c r="H1747" t="s">
        <v>23</v>
      </c>
      <c r="I1747">
        <v>18705770</v>
      </c>
      <c r="J1747">
        <v>145409418</v>
      </c>
      <c r="K1747" t="s">
        <v>140</v>
      </c>
      <c r="L1747">
        <v>10</v>
      </c>
      <c r="M1747">
        <v>1165</v>
      </c>
      <c r="N1747">
        <v>66145968</v>
      </c>
      <c r="O1747">
        <v>37</v>
      </c>
      <c r="P1747" t="s">
        <v>23</v>
      </c>
      <c r="Q1747" s="8" t="str">
        <f t="shared" si="27"/>
        <v>Early Stage</v>
      </c>
    </row>
    <row r="1748" spans="1:17">
      <c r="A1748" t="s">
        <v>3566</v>
      </c>
      <c r="B1748" t="s">
        <v>3567</v>
      </c>
      <c r="C1748" t="s">
        <v>92</v>
      </c>
      <c r="D1748" t="s">
        <v>19</v>
      </c>
      <c r="E1748" t="s">
        <v>20</v>
      </c>
      <c r="F1748">
        <v>2021</v>
      </c>
      <c r="G1748" s="2">
        <v>44310</v>
      </c>
      <c r="H1748" t="s">
        <v>77</v>
      </c>
      <c r="I1748">
        <v>14382888</v>
      </c>
      <c r="J1748">
        <v>269125913</v>
      </c>
      <c r="K1748" t="s">
        <v>36</v>
      </c>
      <c r="L1748">
        <v>2</v>
      </c>
      <c r="M1748">
        <v>4550</v>
      </c>
      <c r="N1748">
        <v>67568372</v>
      </c>
      <c r="O1748">
        <v>23</v>
      </c>
      <c r="P1748" t="s">
        <v>42</v>
      </c>
      <c r="Q1748" s="8" t="str">
        <f t="shared" si="27"/>
        <v>Early Stage</v>
      </c>
    </row>
    <row r="1749" spans="1:17">
      <c r="A1749" t="s">
        <v>3568</v>
      </c>
      <c r="B1749" t="s">
        <v>3569</v>
      </c>
      <c r="C1749" t="s">
        <v>45</v>
      </c>
      <c r="D1749" t="s">
        <v>72</v>
      </c>
      <c r="E1749" t="s">
        <v>101</v>
      </c>
      <c r="F1749">
        <v>2024</v>
      </c>
      <c r="G1749" s="2">
        <v>44535</v>
      </c>
      <c r="H1749" t="s">
        <v>50</v>
      </c>
      <c r="I1749">
        <v>40675072</v>
      </c>
      <c r="J1749">
        <v>699080595</v>
      </c>
      <c r="K1749" t="s">
        <v>149</v>
      </c>
      <c r="L1749">
        <v>7</v>
      </c>
      <c r="M1749">
        <v>1002</v>
      </c>
      <c r="N1749">
        <v>83719111</v>
      </c>
      <c r="O1749">
        <v>7</v>
      </c>
      <c r="P1749" t="s">
        <v>42</v>
      </c>
      <c r="Q1749" s="8" t="str">
        <f t="shared" si="27"/>
        <v>Early Stage</v>
      </c>
    </row>
    <row r="1750" spans="1:17">
      <c r="A1750" t="s">
        <v>3570</v>
      </c>
      <c r="B1750" t="s">
        <v>3571</v>
      </c>
      <c r="C1750" t="s">
        <v>40</v>
      </c>
      <c r="D1750" t="s">
        <v>54</v>
      </c>
      <c r="E1750" t="s">
        <v>61</v>
      </c>
      <c r="F1750">
        <v>2021</v>
      </c>
      <c r="G1750" s="2">
        <v>44841</v>
      </c>
      <c r="H1750" t="s">
        <v>77</v>
      </c>
      <c r="I1750">
        <v>22756674</v>
      </c>
      <c r="J1750">
        <v>435178416</v>
      </c>
      <c r="K1750" t="s">
        <v>114</v>
      </c>
      <c r="L1750">
        <v>1</v>
      </c>
      <c r="M1750">
        <v>1419</v>
      </c>
      <c r="N1750">
        <v>518829</v>
      </c>
      <c r="O1750">
        <v>23</v>
      </c>
      <c r="P1750" t="s">
        <v>23</v>
      </c>
      <c r="Q1750" s="8" t="str">
        <f t="shared" si="27"/>
        <v>Early Stage</v>
      </c>
    </row>
    <row r="1751" spans="1:17">
      <c r="A1751" t="s">
        <v>3572</v>
      </c>
      <c r="B1751" t="s">
        <v>3573</v>
      </c>
      <c r="C1751" t="s">
        <v>67</v>
      </c>
      <c r="D1751" t="s">
        <v>145</v>
      </c>
      <c r="E1751" t="s">
        <v>160</v>
      </c>
      <c r="F1751">
        <v>2022</v>
      </c>
      <c r="G1751" s="2">
        <v>44297</v>
      </c>
      <c r="H1751" t="s">
        <v>23</v>
      </c>
      <c r="I1751">
        <v>19127731</v>
      </c>
      <c r="J1751">
        <v>398974391</v>
      </c>
      <c r="K1751" t="s">
        <v>62</v>
      </c>
      <c r="L1751">
        <v>3</v>
      </c>
      <c r="M1751">
        <v>3276</v>
      </c>
      <c r="N1751">
        <v>88856663</v>
      </c>
      <c r="O1751">
        <v>27</v>
      </c>
      <c r="P1751" t="s">
        <v>37</v>
      </c>
      <c r="Q1751" s="8" t="str">
        <f t="shared" si="27"/>
        <v>Early Stage</v>
      </c>
    </row>
    <row r="1752" spans="1:17">
      <c r="A1752" t="s">
        <v>3574</v>
      </c>
      <c r="B1752" t="s">
        <v>3575</v>
      </c>
      <c r="C1752" t="s">
        <v>53</v>
      </c>
      <c r="D1752" t="s">
        <v>72</v>
      </c>
      <c r="E1752" t="s">
        <v>73</v>
      </c>
      <c r="F1752">
        <v>2011</v>
      </c>
      <c r="G1752" s="2">
        <v>45586</v>
      </c>
      <c r="H1752" t="s">
        <v>77</v>
      </c>
      <c r="I1752">
        <v>35863672</v>
      </c>
      <c r="J1752">
        <v>666667186</v>
      </c>
      <c r="K1752" t="s">
        <v>140</v>
      </c>
      <c r="L1752">
        <v>5</v>
      </c>
      <c r="M1752">
        <v>3602</v>
      </c>
      <c r="N1752">
        <v>82802507</v>
      </c>
      <c r="O1752">
        <v>3</v>
      </c>
      <c r="P1752" t="s">
        <v>42</v>
      </c>
      <c r="Q1752" s="8" t="str">
        <f t="shared" si="27"/>
        <v>Early Stage</v>
      </c>
    </row>
    <row r="1753" spans="1:17">
      <c r="A1753" t="s">
        <v>3576</v>
      </c>
      <c r="B1753" t="s">
        <v>3577</v>
      </c>
      <c r="C1753" t="s">
        <v>45</v>
      </c>
      <c r="D1753" t="s">
        <v>19</v>
      </c>
      <c r="E1753" t="s">
        <v>20</v>
      </c>
      <c r="F1753">
        <v>2018</v>
      </c>
      <c r="G1753" s="2">
        <v>44947</v>
      </c>
      <c r="H1753" t="s">
        <v>50</v>
      </c>
      <c r="I1753">
        <v>23699772</v>
      </c>
      <c r="J1753">
        <v>403495100</v>
      </c>
      <c r="K1753" t="s">
        <v>41</v>
      </c>
      <c r="L1753">
        <v>2</v>
      </c>
      <c r="M1753">
        <v>4686</v>
      </c>
      <c r="N1753">
        <v>21738779</v>
      </c>
      <c r="O1753">
        <v>38</v>
      </c>
      <c r="P1753" t="s">
        <v>31</v>
      </c>
      <c r="Q1753" s="8" t="str">
        <f t="shared" si="27"/>
        <v>Early Stage</v>
      </c>
    </row>
    <row r="1754" spans="1:17">
      <c r="A1754" t="s">
        <v>3578</v>
      </c>
      <c r="B1754" t="s">
        <v>3579</v>
      </c>
      <c r="C1754" t="s">
        <v>96</v>
      </c>
      <c r="D1754" t="s">
        <v>19</v>
      </c>
      <c r="E1754" t="s">
        <v>20</v>
      </c>
      <c r="F1754">
        <v>2024</v>
      </c>
      <c r="G1754" s="2">
        <v>44536</v>
      </c>
      <c r="H1754" t="s">
        <v>23</v>
      </c>
      <c r="I1754">
        <v>15946011</v>
      </c>
      <c r="J1754">
        <v>304783726</v>
      </c>
      <c r="K1754" t="s">
        <v>30</v>
      </c>
      <c r="L1754">
        <v>2</v>
      </c>
      <c r="M1754">
        <v>1308</v>
      </c>
      <c r="N1754">
        <v>2262736</v>
      </c>
      <c r="O1754">
        <v>15</v>
      </c>
      <c r="P1754" t="s">
        <v>37</v>
      </c>
      <c r="Q1754" s="8" t="str">
        <f t="shared" si="27"/>
        <v>Early Stage</v>
      </c>
    </row>
    <row r="1755" spans="1:17">
      <c r="A1755" t="s">
        <v>3580</v>
      </c>
      <c r="B1755" t="s">
        <v>3581</v>
      </c>
      <c r="C1755" t="s">
        <v>67</v>
      </c>
      <c r="D1755" t="s">
        <v>19</v>
      </c>
      <c r="E1755" t="s">
        <v>20</v>
      </c>
      <c r="F1755">
        <v>2018</v>
      </c>
      <c r="G1755" s="2">
        <v>45493</v>
      </c>
      <c r="H1755" t="s">
        <v>93</v>
      </c>
      <c r="I1755">
        <v>47400743</v>
      </c>
      <c r="J1755">
        <v>930356070</v>
      </c>
      <c r="K1755" t="s">
        <v>140</v>
      </c>
      <c r="L1755">
        <v>10</v>
      </c>
      <c r="M1755">
        <v>4099</v>
      </c>
      <c r="N1755">
        <v>95657357</v>
      </c>
      <c r="O1755">
        <v>40</v>
      </c>
      <c r="P1755" t="s">
        <v>42</v>
      </c>
      <c r="Q1755" s="8" t="str">
        <f t="shared" si="27"/>
        <v>Near Unicorn</v>
      </c>
    </row>
    <row r="1756" spans="1:17">
      <c r="A1756" t="s">
        <v>3582</v>
      </c>
      <c r="B1756" t="s">
        <v>3583</v>
      </c>
      <c r="C1756" t="s">
        <v>18</v>
      </c>
      <c r="D1756" t="s">
        <v>72</v>
      </c>
      <c r="E1756" t="s">
        <v>73</v>
      </c>
      <c r="F1756">
        <v>2014</v>
      </c>
      <c r="G1756" s="2">
        <v>45563</v>
      </c>
      <c r="H1756" t="s">
        <v>50</v>
      </c>
      <c r="I1756">
        <v>23659229</v>
      </c>
      <c r="J1756">
        <v>272144702</v>
      </c>
      <c r="K1756" t="s">
        <v>62</v>
      </c>
      <c r="L1756">
        <v>14</v>
      </c>
      <c r="M1756">
        <v>3299</v>
      </c>
      <c r="N1756">
        <v>66220677</v>
      </c>
      <c r="O1756">
        <v>2</v>
      </c>
      <c r="P1756" t="s">
        <v>31</v>
      </c>
      <c r="Q1756" s="8" t="str">
        <f t="shared" si="27"/>
        <v>Early Stage</v>
      </c>
    </row>
    <row r="1757" spans="1:17">
      <c r="A1757" t="s">
        <v>3584</v>
      </c>
      <c r="B1757" t="s">
        <v>3585</v>
      </c>
      <c r="C1757" t="s">
        <v>53</v>
      </c>
      <c r="D1757" t="s">
        <v>34</v>
      </c>
      <c r="E1757" t="s">
        <v>35</v>
      </c>
      <c r="F1757">
        <v>2012</v>
      </c>
      <c r="G1757" s="2">
        <v>46072</v>
      </c>
      <c r="H1757" t="s">
        <v>50</v>
      </c>
      <c r="I1757">
        <v>21118957</v>
      </c>
      <c r="J1757">
        <v>232741757</v>
      </c>
      <c r="K1757" t="s">
        <v>149</v>
      </c>
      <c r="L1757">
        <v>7</v>
      </c>
      <c r="M1757">
        <v>3816</v>
      </c>
      <c r="N1757">
        <v>23223723</v>
      </c>
      <c r="O1757">
        <v>19</v>
      </c>
      <c r="P1757" t="s">
        <v>23</v>
      </c>
      <c r="Q1757" s="8" t="str">
        <f t="shared" si="27"/>
        <v>Early Stage</v>
      </c>
    </row>
    <row r="1758" spans="1:17">
      <c r="A1758" t="s">
        <v>3586</v>
      </c>
      <c r="B1758" t="s">
        <v>3587</v>
      </c>
      <c r="C1758" t="s">
        <v>60</v>
      </c>
      <c r="D1758" t="s">
        <v>145</v>
      </c>
      <c r="E1758" t="s">
        <v>146</v>
      </c>
      <c r="F1758">
        <v>2017</v>
      </c>
      <c r="G1758" s="2">
        <v>44372</v>
      </c>
      <c r="H1758" t="s">
        <v>29</v>
      </c>
      <c r="I1758">
        <v>8682172</v>
      </c>
      <c r="J1758">
        <v>106348435</v>
      </c>
      <c r="K1758" t="s">
        <v>30</v>
      </c>
      <c r="L1758">
        <v>8</v>
      </c>
      <c r="M1758">
        <v>136</v>
      </c>
      <c r="N1758">
        <v>74803194</v>
      </c>
      <c r="O1758">
        <v>38</v>
      </c>
      <c r="P1758" t="s">
        <v>23</v>
      </c>
      <c r="Q1758" s="8" t="str">
        <f t="shared" si="27"/>
        <v>Early Stage</v>
      </c>
    </row>
    <row r="1759" spans="1:17">
      <c r="A1759" t="s">
        <v>3588</v>
      </c>
      <c r="B1759" t="s">
        <v>3589</v>
      </c>
      <c r="C1759" t="s">
        <v>18</v>
      </c>
      <c r="D1759" t="s">
        <v>72</v>
      </c>
      <c r="E1759" t="s">
        <v>73</v>
      </c>
      <c r="F1759">
        <v>2018</v>
      </c>
      <c r="G1759" s="2">
        <v>44730</v>
      </c>
      <c r="H1759" t="s">
        <v>50</v>
      </c>
      <c r="I1759">
        <v>29539816</v>
      </c>
      <c r="J1759">
        <v>497645611</v>
      </c>
      <c r="K1759" t="s">
        <v>149</v>
      </c>
      <c r="L1759">
        <v>13</v>
      </c>
      <c r="M1759">
        <v>4613</v>
      </c>
      <c r="N1759">
        <v>48903876</v>
      </c>
      <c r="O1759">
        <v>40</v>
      </c>
      <c r="P1759" t="s">
        <v>37</v>
      </c>
      <c r="Q1759" s="8" t="str">
        <f t="shared" si="27"/>
        <v>Early Stage</v>
      </c>
    </row>
    <row r="1760" spans="1:17">
      <c r="A1760" t="s">
        <v>3590</v>
      </c>
      <c r="B1760" t="s">
        <v>3591</v>
      </c>
      <c r="C1760" t="s">
        <v>26</v>
      </c>
      <c r="D1760" t="s">
        <v>46</v>
      </c>
      <c r="E1760" t="s">
        <v>46</v>
      </c>
      <c r="F1760">
        <v>2019</v>
      </c>
      <c r="G1760" s="2">
        <v>45442</v>
      </c>
      <c r="H1760" t="s">
        <v>29</v>
      </c>
      <c r="I1760">
        <v>20929245</v>
      </c>
      <c r="J1760">
        <v>80099988</v>
      </c>
      <c r="K1760" t="s">
        <v>36</v>
      </c>
      <c r="L1760">
        <v>1</v>
      </c>
      <c r="M1760">
        <v>2772</v>
      </c>
      <c r="N1760">
        <v>14385170</v>
      </c>
      <c r="O1760">
        <v>8</v>
      </c>
      <c r="P1760" t="s">
        <v>42</v>
      </c>
      <c r="Q1760" s="8" t="str">
        <f t="shared" si="27"/>
        <v>Early Stage</v>
      </c>
    </row>
    <row r="1761" spans="1:17">
      <c r="A1761" t="s">
        <v>3592</v>
      </c>
      <c r="B1761" t="s">
        <v>3593</v>
      </c>
      <c r="C1761" t="s">
        <v>18</v>
      </c>
      <c r="D1761" t="s">
        <v>34</v>
      </c>
      <c r="E1761" t="s">
        <v>35</v>
      </c>
      <c r="F1761">
        <v>2013</v>
      </c>
      <c r="G1761" s="2">
        <v>44426</v>
      </c>
      <c r="H1761" t="s">
        <v>50</v>
      </c>
      <c r="I1761">
        <v>34677276</v>
      </c>
      <c r="J1761">
        <v>640287675</v>
      </c>
      <c r="K1761" t="s">
        <v>22</v>
      </c>
      <c r="L1761">
        <v>3</v>
      </c>
      <c r="M1761">
        <v>3761</v>
      </c>
      <c r="N1761">
        <v>6274744</v>
      </c>
      <c r="O1761">
        <v>30</v>
      </c>
      <c r="P1761" t="s">
        <v>37</v>
      </c>
      <c r="Q1761" s="8" t="str">
        <f t="shared" si="27"/>
        <v>Early Stage</v>
      </c>
    </row>
    <row r="1762" spans="1:17">
      <c r="A1762" t="s">
        <v>3594</v>
      </c>
      <c r="B1762" t="s">
        <v>3595</v>
      </c>
      <c r="C1762" t="s">
        <v>18</v>
      </c>
      <c r="D1762" t="s">
        <v>34</v>
      </c>
      <c r="E1762" t="s">
        <v>35</v>
      </c>
      <c r="F1762">
        <v>2016</v>
      </c>
      <c r="G1762" s="2">
        <v>45464</v>
      </c>
      <c r="H1762" t="s">
        <v>21</v>
      </c>
      <c r="I1762">
        <v>19925079</v>
      </c>
      <c r="J1762">
        <v>722136375</v>
      </c>
      <c r="K1762" t="s">
        <v>30</v>
      </c>
      <c r="L1762">
        <v>5</v>
      </c>
      <c r="M1762">
        <v>2349</v>
      </c>
      <c r="N1762">
        <v>41456253</v>
      </c>
      <c r="O1762">
        <v>19</v>
      </c>
      <c r="P1762" t="s">
        <v>23</v>
      </c>
      <c r="Q1762" s="8" t="str">
        <f t="shared" si="27"/>
        <v>Early Stage</v>
      </c>
    </row>
    <row r="1763" spans="1:17">
      <c r="A1763" t="s">
        <v>3596</v>
      </c>
      <c r="B1763" t="s">
        <v>3597</v>
      </c>
      <c r="C1763" t="s">
        <v>49</v>
      </c>
      <c r="D1763" t="s">
        <v>133</v>
      </c>
      <c r="E1763" t="s">
        <v>134</v>
      </c>
      <c r="F1763">
        <v>2020</v>
      </c>
      <c r="G1763" s="2">
        <v>44786</v>
      </c>
      <c r="H1763" t="s">
        <v>93</v>
      </c>
      <c r="I1763">
        <v>29476147</v>
      </c>
      <c r="J1763">
        <v>257663087</v>
      </c>
      <c r="K1763" t="s">
        <v>41</v>
      </c>
      <c r="L1763">
        <v>2</v>
      </c>
      <c r="M1763">
        <v>4364</v>
      </c>
      <c r="N1763">
        <v>40777447</v>
      </c>
      <c r="O1763">
        <v>26</v>
      </c>
      <c r="P1763" t="s">
        <v>37</v>
      </c>
      <c r="Q1763" s="8" t="str">
        <f t="shared" si="27"/>
        <v>Early Stage</v>
      </c>
    </row>
    <row r="1764" spans="1:17">
      <c r="A1764" t="s">
        <v>3598</v>
      </c>
      <c r="B1764" t="s">
        <v>3599</v>
      </c>
      <c r="C1764" t="s">
        <v>45</v>
      </c>
      <c r="D1764" t="s">
        <v>54</v>
      </c>
      <c r="E1764" t="s">
        <v>61</v>
      </c>
      <c r="F1764">
        <v>2020</v>
      </c>
      <c r="G1764" s="2">
        <v>46194</v>
      </c>
      <c r="H1764" t="s">
        <v>93</v>
      </c>
      <c r="I1764">
        <v>30989306</v>
      </c>
      <c r="J1764">
        <v>369307228</v>
      </c>
      <c r="K1764" t="s">
        <v>22</v>
      </c>
      <c r="L1764">
        <v>1</v>
      </c>
      <c r="M1764">
        <v>178</v>
      </c>
      <c r="N1764">
        <v>25452625</v>
      </c>
      <c r="O1764">
        <v>14</v>
      </c>
      <c r="P1764" t="s">
        <v>31</v>
      </c>
      <c r="Q1764" s="8" t="str">
        <f t="shared" si="27"/>
        <v>Early Stage</v>
      </c>
    </row>
    <row r="1765" spans="1:17">
      <c r="A1765" t="s">
        <v>3600</v>
      </c>
      <c r="B1765" t="s">
        <v>3601</v>
      </c>
      <c r="C1765" t="s">
        <v>96</v>
      </c>
      <c r="D1765" t="s">
        <v>68</v>
      </c>
      <c r="E1765" t="s">
        <v>76</v>
      </c>
      <c r="F1765">
        <v>2010</v>
      </c>
      <c r="G1765" s="2">
        <v>44921</v>
      </c>
      <c r="H1765" t="s">
        <v>21</v>
      </c>
      <c r="I1765">
        <v>4721335</v>
      </c>
      <c r="J1765">
        <v>117697063</v>
      </c>
      <c r="K1765" t="s">
        <v>140</v>
      </c>
      <c r="L1765">
        <v>7</v>
      </c>
      <c r="M1765">
        <v>282</v>
      </c>
      <c r="N1765">
        <v>8952632</v>
      </c>
      <c r="O1765">
        <v>33</v>
      </c>
      <c r="P1765" t="s">
        <v>42</v>
      </c>
      <c r="Q1765" s="8" t="str">
        <f t="shared" si="27"/>
        <v>Early Stage</v>
      </c>
    </row>
    <row r="1766" spans="1:17">
      <c r="A1766" t="s">
        <v>3602</v>
      </c>
      <c r="B1766" t="s">
        <v>3603</v>
      </c>
      <c r="C1766" t="s">
        <v>18</v>
      </c>
      <c r="D1766" t="s">
        <v>34</v>
      </c>
      <c r="E1766" t="s">
        <v>35</v>
      </c>
      <c r="F1766">
        <v>2022</v>
      </c>
      <c r="G1766" s="2">
        <v>45331</v>
      </c>
      <c r="H1766" t="s">
        <v>29</v>
      </c>
      <c r="I1766">
        <v>12602729</v>
      </c>
      <c r="J1766">
        <v>912052405</v>
      </c>
      <c r="K1766" t="s">
        <v>36</v>
      </c>
      <c r="L1766">
        <v>4</v>
      </c>
      <c r="M1766">
        <v>1934</v>
      </c>
      <c r="N1766">
        <v>97319079</v>
      </c>
      <c r="O1766">
        <v>2</v>
      </c>
      <c r="P1766" t="s">
        <v>37</v>
      </c>
      <c r="Q1766" s="8" t="str">
        <f t="shared" si="27"/>
        <v>Near Unicorn</v>
      </c>
    </row>
    <row r="1767" spans="1:17">
      <c r="A1767" t="s">
        <v>3604</v>
      </c>
      <c r="B1767" t="s">
        <v>3605</v>
      </c>
      <c r="C1767" t="s">
        <v>45</v>
      </c>
      <c r="D1767" t="s">
        <v>27</v>
      </c>
      <c r="E1767" t="s">
        <v>83</v>
      </c>
      <c r="F1767">
        <v>2011</v>
      </c>
      <c r="G1767" s="2">
        <v>46009</v>
      </c>
      <c r="H1767" t="s">
        <v>50</v>
      </c>
      <c r="I1767">
        <v>12744801</v>
      </c>
      <c r="J1767">
        <v>172877855</v>
      </c>
      <c r="K1767" t="s">
        <v>62</v>
      </c>
      <c r="L1767">
        <v>10</v>
      </c>
      <c r="M1767">
        <v>1005</v>
      </c>
      <c r="N1767">
        <v>27137476</v>
      </c>
      <c r="O1767">
        <v>33</v>
      </c>
      <c r="P1767" t="s">
        <v>31</v>
      </c>
      <c r="Q1767" s="8" t="str">
        <f t="shared" si="27"/>
        <v>Early Stage</v>
      </c>
    </row>
    <row r="1768" spans="1:17">
      <c r="A1768" t="s">
        <v>3606</v>
      </c>
      <c r="B1768" t="s">
        <v>3607</v>
      </c>
      <c r="C1768" t="s">
        <v>49</v>
      </c>
      <c r="D1768" t="s">
        <v>46</v>
      </c>
      <c r="E1768" t="s">
        <v>46</v>
      </c>
      <c r="F1768">
        <v>2012</v>
      </c>
      <c r="G1768" s="2">
        <v>45025</v>
      </c>
      <c r="H1768" t="s">
        <v>50</v>
      </c>
      <c r="I1768">
        <v>29385233</v>
      </c>
      <c r="J1768">
        <v>224041320</v>
      </c>
      <c r="K1768" t="s">
        <v>41</v>
      </c>
      <c r="L1768">
        <v>2</v>
      </c>
      <c r="M1768">
        <v>2609</v>
      </c>
      <c r="N1768">
        <v>90005201</v>
      </c>
      <c r="O1768">
        <v>12</v>
      </c>
      <c r="P1768" t="s">
        <v>37</v>
      </c>
      <c r="Q1768" s="8" t="str">
        <f t="shared" si="27"/>
        <v>Early Stage</v>
      </c>
    </row>
    <row r="1769" spans="1:17">
      <c r="A1769" t="s">
        <v>3608</v>
      </c>
      <c r="B1769" t="s">
        <v>3609</v>
      </c>
      <c r="C1769" t="s">
        <v>92</v>
      </c>
      <c r="D1769" t="s">
        <v>27</v>
      </c>
      <c r="E1769" t="s">
        <v>229</v>
      </c>
      <c r="F1769">
        <v>2012</v>
      </c>
      <c r="G1769" s="2">
        <v>45753</v>
      </c>
      <c r="H1769" t="s">
        <v>93</v>
      </c>
      <c r="I1769">
        <v>18455562</v>
      </c>
      <c r="J1769">
        <v>286329695</v>
      </c>
      <c r="K1769" t="s">
        <v>36</v>
      </c>
      <c r="L1769">
        <v>1</v>
      </c>
      <c r="M1769">
        <v>432</v>
      </c>
      <c r="N1769">
        <v>5812996</v>
      </c>
      <c r="O1769">
        <v>23</v>
      </c>
      <c r="P1769" t="s">
        <v>42</v>
      </c>
      <c r="Q1769" s="8" t="str">
        <f t="shared" si="27"/>
        <v>Early Stage</v>
      </c>
    </row>
    <row r="1770" spans="1:17">
      <c r="A1770" t="s">
        <v>3610</v>
      </c>
      <c r="B1770" t="s">
        <v>3611</v>
      </c>
      <c r="C1770" t="s">
        <v>53</v>
      </c>
      <c r="D1770" t="s">
        <v>145</v>
      </c>
      <c r="E1770" t="s">
        <v>160</v>
      </c>
      <c r="F1770">
        <v>2013</v>
      </c>
      <c r="G1770" s="2">
        <v>46098</v>
      </c>
      <c r="H1770" t="s">
        <v>93</v>
      </c>
      <c r="I1770">
        <v>23485938</v>
      </c>
      <c r="J1770">
        <v>728257514</v>
      </c>
      <c r="K1770" t="s">
        <v>149</v>
      </c>
      <c r="L1770">
        <v>2</v>
      </c>
      <c r="M1770">
        <v>4038</v>
      </c>
      <c r="N1770">
        <v>41348700</v>
      </c>
      <c r="O1770">
        <v>32</v>
      </c>
      <c r="P1770" t="s">
        <v>23</v>
      </c>
      <c r="Q1770" s="8" t="str">
        <f t="shared" si="27"/>
        <v>Early Stage</v>
      </c>
    </row>
    <row r="1771" spans="1:17">
      <c r="A1771" t="s">
        <v>3612</v>
      </c>
      <c r="B1771" t="s">
        <v>3613</v>
      </c>
      <c r="C1771" t="s">
        <v>45</v>
      </c>
      <c r="D1771" t="s">
        <v>145</v>
      </c>
      <c r="E1771" t="s">
        <v>146</v>
      </c>
      <c r="F1771">
        <v>2014</v>
      </c>
      <c r="G1771" s="2">
        <v>44560</v>
      </c>
      <c r="H1771" t="s">
        <v>29</v>
      </c>
      <c r="I1771">
        <v>7138507</v>
      </c>
      <c r="J1771">
        <v>277571995</v>
      </c>
      <c r="K1771" t="s">
        <v>22</v>
      </c>
      <c r="L1771">
        <v>1</v>
      </c>
      <c r="M1771">
        <v>4963</v>
      </c>
      <c r="N1771">
        <v>7124839</v>
      </c>
      <c r="O1771">
        <v>31</v>
      </c>
      <c r="P1771" t="s">
        <v>37</v>
      </c>
      <c r="Q1771" s="8" t="str">
        <f t="shared" si="27"/>
        <v>Early Stage</v>
      </c>
    </row>
    <row r="1772" spans="1:17">
      <c r="A1772" t="s">
        <v>3614</v>
      </c>
      <c r="B1772" t="s">
        <v>3615</v>
      </c>
      <c r="C1772" t="s">
        <v>53</v>
      </c>
      <c r="D1772" t="s">
        <v>19</v>
      </c>
      <c r="E1772" t="s">
        <v>20</v>
      </c>
      <c r="F1772">
        <v>2024</v>
      </c>
      <c r="G1772" s="2">
        <v>44585</v>
      </c>
      <c r="H1772" t="s">
        <v>93</v>
      </c>
      <c r="I1772">
        <v>5782158</v>
      </c>
      <c r="J1772">
        <v>309877652</v>
      </c>
      <c r="K1772" t="s">
        <v>41</v>
      </c>
      <c r="L1772">
        <v>10</v>
      </c>
      <c r="M1772">
        <v>1045</v>
      </c>
      <c r="N1772">
        <v>94438082</v>
      </c>
      <c r="O1772">
        <v>28</v>
      </c>
      <c r="P1772" t="s">
        <v>42</v>
      </c>
      <c r="Q1772" s="8" t="str">
        <f t="shared" si="27"/>
        <v>Early Stage</v>
      </c>
    </row>
    <row r="1773" spans="1:17">
      <c r="A1773" t="s">
        <v>3616</v>
      </c>
      <c r="B1773" t="s">
        <v>3617</v>
      </c>
      <c r="C1773" t="s">
        <v>92</v>
      </c>
      <c r="D1773" t="s">
        <v>72</v>
      </c>
      <c r="E1773" t="s">
        <v>101</v>
      </c>
      <c r="F1773">
        <v>2010</v>
      </c>
      <c r="G1773" s="2">
        <v>44300</v>
      </c>
      <c r="H1773" t="s">
        <v>23</v>
      </c>
      <c r="I1773">
        <v>42218599</v>
      </c>
      <c r="J1773">
        <v>559343299</v>
      </c>
      <c r="K1773" t="s">
        <v>140</v>
      </c>
      <c r="L1773">
        <v>15</v>
      </c>
      <c r="M1773">
        <v>4603</v>
      </c>
      <c r="N1773">
        <v>13945240</v>
      </c>
      <c r="O1773">
        <v>17</v>
      </c>
      <c r="P1773" t="s">
        <v>37</v>
      </c>
      <c r="Q1773" s="8" t="str">
        <f t="shared" si="27"/>
        <v>Early Stage</v>
      </c>
    </row>
    <row r="1774" spans="1:17">
      <c r="A1774" t="s">
        <v>3618</v>
      </c>
      <c r="B1774" t="s">
        <v>3619</v>
      </c>
      <c r="C1774" t="s">
        <v>60</v>
      </c>
      <c r="D1774" t="s">
        <v>34</v>
      </c>
      <c r="E1774" t="s">
        <v>35</v>
      </c>
      <c r="F1774">
        <v>2010</v>
      </c>
      <c r="G1774" s="2">
        <v>45463</v>
      </c>
      <c r="H1774" t="s">
        <v>23</v>
      </c>
      <c r="I1774">
        <v>47058811</v>
      </c>
      <c r="J1774">
        <v>156021363</v>
      </c>
      <c r="K1774" t="s">
        <v>36</v>
      </c>
      <c r="L1774">
        <v>13</v>
      </c>
      <c r="M1774">
        <v>2322</v>
      </c>
      <c r="N1774">
        <v>7340127</v>
      </c>
      <c r="O1774">
        <v>8</v>
      </c>
      <c r="P1774" t="s">
        <v>23</v>
      </c>
      <c r="Q1774" s="8" t="str">
        <f t="shared" si="27"/>
        <v>Early Stage</v>
      </c>
    </row>
    <row r="1775" spans="1:17">
      <c r="A1775" t="s">
        <v>3620</v>
      </c>
      <c r="B1775" t="s">
        <v>3621</v>
      </c>
      <c r="C1775" t="s">
        <v>67</v>
      </c>
      <c r="D1775" t="s">
        <v>68</v>
      </c>
      <c r="E1775" t="s">
        <v>76</v>
      </c>
      <c r="F1775">
        <v>2020</v>
      </c>
      <c r="G1775" s="2">
        <v>44527</v>
      </c>
      <c r="H1775" t="s">
        <v>80</v>
      </c>
      <c r="I1775">
        <v>38032275</v>
      </c>
      <c r="J1775">
        <v>776629456</v>
      </c>
      <c r="K1775" t="s">
        <v>140</v>
      </c>
      <c r="L1775">
        <v>2</v>
      </c>
      <c r="M1775">
        <v>3218</v>
      </c>
      <c r="N1775">
        <v>13861445</v>
      </c>
      <c r="O1775">
        <v>2</v>
      </c>
      <c r="P1775" t="s">
        <v>23</v>
      </c>
      <c r="Q1775" s="8" t="str">
        <f t="shared" si="27"/>
        <v>Early Stage</v>
      </c>
    </row>
    <row r="1776" spans="1:17">
      <c r="A1776" t="s">
        <v>3622</v>
      </c>
      <c r="B1776" t="s">
        <v>3623</v>
      </c>
      <c r="C1776" t="s">
        <v>53</v>
      </c>
      <c r="D1776" t="s">
        <v>88</v>
      </c>
      <c r="E1776" t="s">
        <v>163</v>
      </c>
      <c r="F1776">
        <v>2020</v>
      </c>
      <c r="G1776" s="2">
        <v>44523</v>
      </c>
      <c r="H1776" t="s">
        <v>23</v>
      </c>
      <c r="I1776">
        <v>42849126</v>
      </c>
      <c r="J1776">
        <v>357850819</v>
      </c>
      <c r="K1776" t="s">
        <v>140</v>
      </c>
      <c r="L1776">
        <v>5</v>
      </c>
      <c r="M1776">
        <v>3425</v>
      </c>
      <c r="N1776">
        <v>44103085</v>
      </c>
      <c r="O1776">
        <v>33</v>
      </c>
      <c r="P1776" t="s">
        <v>31</v>
      </c>
      <c r="Q1776" s="8" t="str">
        <f t="shared" si="27"/>
        <v>Early Stage</v>
      </c>
    </row>
    <row r="1777" spans="1:17">
      <c r="A1777" t="s">
        <v>3624</v>
      </c>
      <c r="B1777" t="s">
        <v>3625</v>
      </c>
      <c r="C1777" t="s">
        <v>60</v>
      </c>
      <c r="D1777" t="s">
        <v>19</v>
      </c>
      <c r="E1777" t="s">
        <v>20</v>
      </c>
      <c r="F1777">
        <v>2023</v>
      </c>
      <c r="G1777" s="2">
        <v>45186</v>
      </c>
      <c r="H1777" t="s">
        <v>77</v>
      </c>
      <c r="I1777">
        <v>29737886</v>
      </c>
      <c r="J1777">
        <v>58811317</v>
      </c>
      <c r="K1777" t="s">
        <v>22</v>
      </c>
      <c r="L1777">
        <v>4</v>
      </c>
      <c r="M1777">
        <v>3857</v>
      </c>
      <c r="N1777">
        <v>43926362</v>
      </c>
      <c r="O1777">
        <v>29</v>
      </c>
      <c r="P1777" t="s">
        <v>37</v>
      </c>
      <c r="Q1777" s="8" t="str">
        <f t="shared" si="27"/>
        <v>Early Stage</v>
      </c>
    </row>
    <row r="1778" spans="1:17">
      <c r="A1778" t="s">
        <v>3626</v>
      </c>
      <c r="B1778" t="s">
        <v>3627</v>
      </c>
      <c r="C1778" t="s">
        <v>49</v>
      </c>
      <c r="D1778" t="s">
        <v>145</v>
      </c>
      <c r="E1778" t="s">
        <v>146</v>
      </c>
      <c r="F1778">
        <v>2022</v>
      </c>
      <c r="G1778" s="2">
        <v>45496</v>
      </c>
      <c r="H1778" t="s">
        <v>50</v>
      </c>
      <c r="I1778">
        <v>9515022</v>
      </c>
      <c r="J1778">
        <v>6010841</v>
      </c>
      <c r="K1778" t="s">
        <v>30</v>
      </c>
      <c r="L1778">
        <v>4</v>
      </c>
      <c r="M1778">
        <v>2720</v>
      </c>
      <c r="N1778">
        <v>41848020</v>
      </c>
      <c r="O1778">
        <v>13</v>
      </c>
      <c r="P1778" t="s">
        <v>37</v>
      </c>
      <c r="Q1778" s="8" t="str">
        <f t="shared" si="27"/>
        <v>Early Stage</v>
      </c>
    </row>
    <row r="1779" spans="1:17">
      <c r="A1779" t="s">
        <v>3628</v>
      </c>
      <c r="B1779" t="s">
        <v>3629</v>
      </c>
      <c r="C1779" t="s">
        <v>96</v>
      </c>
      <c r="D1779" t="s">
        <v>68</v>
      </c>
      <c r="E1779" t="s">
        <v>76</v>
      </c>
      <c r="F1779">
        <v>2011</v>
      </c>
      <c r="G1779" s="2">
        <v>45484</v>
      </c>
      <c r="H1779" t="s">
        <v>23</v>
      </c>
      <c r="I1779">
        <v>34255774</v>
      </c>
      <c r="J1779">
        <v>867370969</v>
      </c>
      <c r="K1779" t="s">
        <v>62</v>
      </c>
      <c r="L1779">
        <v>15</v>
      </c>
      <c r="M1779">
        <v>2068</v>
      </c>
      <c r="N1779">
        <v>64090218</v>
      </c>
      <c r="O1779">
        <v>24</v>
      </c>
      <c r="P1779" t="s">
        <v>37</v>
      </c>
      <c r="Q1779" s="8" t="str">
        <f t="shared" si="27"/>
        <v>Near Unicorn</v>
      </c>
    </row>
    <row r="1780" spans="1:17">
      <c r="A1780" t="s">
        <v>3630</v>
      </c>
      <c r="B1780" t="s">
        <v>3631</v>
      </c>
      <c r="C1780" t="s">
        <v>53</v>
      </c>
      <c r="D1780" t="s">
        <v>68</v>
      </c>
      <c r="E1780" t="s">
        <v>76</v>
      </c>
      <c r="F1780">
        <v>2013</v>
      </c>
      <c r="G1780" s="2">
        <v>44753</v>
      </c>
      <c r="H1780" t="s">
        <v>77</v>
      </c>
      <c r="I1780">
        <v>28386201</v>
      </c>
      <c r="J1780">
        <v>569688820</v>
      </c>
      <c r="K1780" t="s">
        <v>36</v>
      </c>
      <c r="L1780">
        <v>8</v>
      </c>
      <c r="M1780">
        <v>4133</v>
      </c>
      <c r="N1780">
        <v>96948631</v>
      </c>
      <c r="O1780">
        <v>34</v>
      </c>
      <c r="P1780" t="s">
        <v>42</v>
      </c>
      <c r="Q1780" s="8" t="str">
        <f t="shared" si="27"/>
        <v>Early Stage</v>
      </c>
    </row>
    <row r="1781" spans="1:17">
      <c r="A1781" t="s">
        <v>3632</v>
      </c>
      <c r="B1781" t="s">
        <v>3633</v>
      </c>
      <c r="C1781" t="s">
        <v>96</v>
      </c>
      <c r="D1781" t="s">
        <v>34</v>
      </c>
      <c r="E1781" t="s">
        <v>35</v>
      </c>
      <c r="F1781">
        <v>2022</v>
      </c>
      <c r="G1781" s="2">
        <v>46082</v>
      </c>
      <c r="H1781" t="s">
        <v>93</v>
      </c>
      <c r="I1781">
        <v>41978872</v>
      </c>
      <c r="J1781">
        <v>336737737</v>
      </c>
      <c r="K1781" t="s">
        <v>36</v>
      </c>
      <c r="L1781">
        <v>7</v>
      </c>
      <c r="M1781">
        <v>391</v>
      </c>
      <c r="N1781">
        <v>17178568</v>
      </c>
      <c r="O1781">
        <v>1</v>
      </c>
      <c r="P1781" t="s">
        <v>42</v>
      </c>
      <c r="Q1781" s="8" t="str">
        <f t="shared" si="27"/>
        <v>Early Stage</v>
      </c>
    </row>
    <row r="1782" spans="1:17">
      <c r="A1782" t="s">
        <v>3634</v>
      </c>
      <c r="B1782" t="s">
        <v>3635</v>
      </c>
      <c r="C1782" t="s">
        <v>92</v>
      </c>
      <c r="D1782" t="s">
        <v>68</v>
      </c>
      <c r="E1782" t="s">
        <v>76</v>
      </c>
      <c r="F1782">
        <v>2018</v>
      </c>
      <c r="G1782" s="2">
        <v>45199</v>
      </c>
      <c r="H1782" t="s">
        <v>23</v>
      </c>
      <c r="I1782">
        <v>18580050</v>
      </c>
      <c r="J1782">
        <v>323048382</v>
      </c>
      <c r="K1782" t="s">
        <v>114</v>
      </c>
      <c r="L1782">
        <v>2</v>
      </c>
      <c r="M1782">
        <v>1259</v>
      </c>
      <c r="N1782">
        <v>10604106</v>
      </c>
      <c r="O1782">
        <v>7</v>
      </c>
      <c r="P1782" t="s">
        <v>42</v>
      </c>
      <c r="Q1782" s="8" t="str">
        <f t="shared" si="27"/>
        <v>Early Stage</v>
      </c>
    </row>
    <row r="1783" spans="1:17">
      <c r="A1783" t="s">
        <v>3636</v>
      </c>
      <c r="B1783" t="s">
        <v>3637</v>
      </c>
      <c r="C1783" t="s">
        <v>96</v>
      </c>
      <c r="D1783" t="s">
        <v>46</v>
      </c>
      <c r="E1783" t="s">
        <v>46</v>
      </c>
      <c r="F1783">
        <v>2011</v>
      </c>
      <c r="G1783" s="2">
        <v>45601</v>
      </c>
      <c r="H1783" t="s">
        <v>77</v>
      </c>
      <c r="I1783">
        <v>45842663</v>
      </c>
      <c r="J1783">
        <v>354974379</v>
      </c>
      <c r="K1783" t="s">
        <v>36</v>
      </c>
      <c r="L1783">
        <v>1</v>
      </c>
      <c r="M1783">
        <v>3577</v>
      </c>
      <c r="N1783">
        <v>23340169</v>
      </c>
      <c r="O1783">
        <v>7</v>
      </c>
      <c r="P1783" t="s">
        <v>37</v>
      </c>
      <c r="Q1783" s="8" t="str">
        <f t="shared" si="27"/>
        <v>Early Stage</v>
      </c>
    </row>
    <row r="1784" spans="1:17">
      <c r="A1784" t="s">
        <v>3638</v>
      </c>
      <c r="B1784" t="s">
        <v>3639</v>
      </c>
      <c r="C1784" t="s">
        <v>60</v>
      </c>
      <c r="D1784" t="s">
        <v>34</v>
      </c>
      <c r="E1784" t="s">
        <v>35</v>
      </c>
      <c r="F1784">
        <v>2019</v>
      </c>
      <c r="G1784" s="2">
        <v>46149</v>
      </c>
      <c r="H1784" t="s">
        <v>93</v>
      </c>
      <c r="I1784">
        <v>18089400</v>
      </c>
      <c r="J1784">
        <v>223701139</v>
      </c>
      <c r="K1784" t="s">
        <v>30</v>
      </c>
      <c r="L1784">
        <v>14</v>
      </c>
      <c r="M1784">
        <v>3336</v>
      </c>
      <c r="N1784">
        <v>99088158</v>
      </c>
      <c r="O1784">
        <v>19</v>
      </c>
      <c r="P1784" t="s">
        <v>31</v>
      </c>
      <c r="Q1784" s="8" t="str">
        <f t="shared" si="27"/>
        <v>Early Stage</v>
      </c>
    </row>
    <row r="1785" spans="1:17">
      <c r="A1785" t="s">
        <v>3640</v>
      </c>
      <c r="B1785" t="s">
        <v>3641</v>
      </c>
      <c r="C1785" t="s">
        <v>92</v>
      </c>
      <c r="D1785" t="s">
        <v>133</v>
      </c>
      <c r="E1785" t="s">
        <v>134</v>
      </c>
      <c r="F1785">
        <v>2022</v>
      </c>
      <c r="G1785" s="2">
        <v>45622</v>
      </c>
      <c r="H1785" t="s">
        <v>23</v>
      </c>
      <c r="I1785">
        <v>6793142</v>
      </c>
      <c r="J1785">
        <v>36978733</v>
      </c>
      <c r="K1785" t="s">
        <v>41</v>
      </c>
      <c r="L1785">
        <v>1</v>
      </c>
      <c r="M1785">
        <v>4044</v>
      </c>
      <c r="N1785">
        <v>39386594</v>
      </c>
      <c r="O1785">
        <v>37</v>
      </c>
      <c r="P1785" t="s">
        <v>42</v>
      </c>
      <c r="Q1785" s="8" t="str">
        <f t="shared" si="27"/>
        <v>Early Stage</v>
      </c>
    </row>
    <row r="1786" spans="1:17">
      <c r="A1786" t="s">
        <v>3642</v>
      </c>
      <c r="B1786" t="s">
        <v>3643</v>
      </c>
      <c r="C1786" t="s">
        <v>18</v>
      </c>
      <c r="D1786" t="s">
        <v>19</v>
      </c>
      <c r="E1786" t="s">
        <v>20</v>
      </c>
      <c r="F1786">
        <v>2011</v>
      </c>
      <c r="G1786" s="2">
        <v>45773</v>
      </c>
      <c r="H1786" t="s">
        <v>77</v>
      </c>
      <c r="I1786">
        <v>32596115</v>
      </c>
      <c r="J1786">
        <v>330237620</v>
      </c>
      <c r="K1786" t="s">
        <v>62</v>
      </c>
      <c r="L1786">
        <v>9</v>
      </c>
      <c r="M1786">
        <v>3065</v>
      </c>
      <c r="N1786">
        <v>19822883</v>
      </c>
      <c r="O1786">
        <v>8</v>
      </c>
      <c r="P1786" t="s">
        <v>31</v>
      </c>
      <c r="Q1786" s="8" t="str">
        <f t="shared" si="27"/>
        <v>Early Stage</v>
      </c>
    </row>
    <row r="1787" spans="1:17">
      <c r="A1787" t="s">
        <v>3644</v>
      </c>
      <c r="B1787" t="s">
        <v>3645</v>
      </c>
      <c r="C1787" t="s">
        <v>40</v>
      </c>
      <c r="D1787" t="s">
        <v>68</v>
      </c>
      <c r="E1787" t="s">
        <v>69</v>
      </c>
      <c r="F1787">
        <v>2010</v>
      </c>
      <c r="G1787" s="2">
        <v>45035</v>
      </c>
      <c r="H1787" t="s">
        <v>29</v>
      </c>
      <c r="I1787">
        <v>26527359</v>
      </c>
      <c r="J1787">
        <v>260119867</v>
      </c>
      <c r="K1787" t="s">
        <v>114</v>
      </c>
      <c r="L1787">
        <v>3</v>
      </c>
      <c r="M1787">
        <v>370</v>
      </c>
      <c r="N1787">
        <v>22567507</v>
      </c>
      <c r="O1787">
        <v>16</v>
      </c>
      <c r="P1787" t="s">
        <v>31</v>
      </c>
      <c r="Q1787" s="8" t="str">
        <f t="shared" si="27"/>
        <v>Early Stage</v>
      </c>
    </row>
    <row r="1788" spans="1:17">
      <c r="A1788" t="s">
        <v>3646</v>
      </c>
      <c r="B1788" t="s">
        <v>3647</v>
      </c>
      <c r="C1788" t="s">
        <v>26</v>
      </c>
      <c r="D1788" t="s">
        <v>27</v>
      </c>
      <c r="E1788" t="s">
        <v>229</v>
      </c>
      <c r="F1788">
        <v>2017</v>
      </c>
      <c r="G1788" s="2">
        <v>46044</v>
      </c>
      <c r="H1788" t="s">
        <v>93</v>
      </c>
      <c r="I1788">
        <v>7230751</v>
      </c>
      <c r="J1788">
        <v>854403229</v>
      </c>
      <c r="K1788" t="s">
        <v>114</v>
      </c>
      <c r="L1788">
        <v>5</v>
      </c>
      <c r="M1788">
        <v>4236</v>
      </c>
      <c r="N1788">
        <v>4986757</v>
      </c>
      <c r="O1788">
        <v>1</v>
      </c>
      <c r="P1788" t="s">
        <v>31</v>
      </c>
      <c r="Q1788" s="8" t="str">
        <f t="shared" si="27"/>
        <v>Near Unicorn</v>
      </c>
    </row>
    <row r="1789" spans="1:17">
      <c r="A1789" t="s">
        <v>3648</v>
      </c>
      <c r="B1789" t="s">
        <v>3649</v>
      </c>
      <c r="C1789" t="s">
        <v>18</v>
      </c>
      <c r="D1789" t="s">
        <v>68</v>
      </c>
      <c r="E1789" t="s">
        <v>69</v>
      </c>
      <c r="F1789">
        <v>2020</v>
      </c>
      <c r="G1789" s="2">
        <v>46040</v>
      </c>
      <c r="H1789" t="s">
        <v>29</v>
      </c>
      <c r="I1789">
        <v>18584529</v>
      </c>
      <c r="J1789">
        <v>705461698</v>
      </c>
      <c r="K1789" t="s">
        <v>22</v>
      </c>
      <c r="L1789">
        <v>10</v>
      </c>
      <c r="M1789">
        <v>3182</v>
      </c>
      <c r="N1789">
        <v>66043220</v>
      </c>
      <c r="O1789">
        <v>6</v>
      </c>
      <c r="P1789" t="s">
        <v>42</v>
      </c>
      <c r="Q1789" s="8" t="str">
        <f t="shared" si="27"/>
        <v>Early Stage</v>
      </c>
    </row>
    <row r="1790" spans="1:17">
      <c r="A1790" t="s">
        <v>3650</v>
      </c>
      <c r="B1790" t="s">
        <v>3651</v>
      </c>
      <c r="C1790" t="s">
        <v>40</v>
      </c>
      <c r="D1790" t="s">
        <v>27</v>
      </c>
      <c r="E1790" t="s">
        <v>28</v>
      </c>
      <c r="F1790">
        <v>2013</v>
      </c>
      <c r="G1790" s="2">
        <v>45971</v>
      </c>
      <c r="H1790" t="s">
        <v>21</v>
      </c>
      <c r="I1790">
        <v>28744943</v>
      </c>
      <c r="J1790">
        <v>173868097</v>
      </c>
      <c r="K1790" t="s">
        <v>62</v>
      </c>
      <c r="L1790">
        <v>13</v>
      </c>
      <c r="M1790">
        <v>4032</v>
      </c>
      <c r="N1790">
        <v>20981414</v>
      </c>
      <c r="O1790">
        <v>35</v>
      </c>
      <c r="P1790" t="s">
        <v>31</v>
      </c>
      <c r="Q1790" s="8" t="str">
        <f t="shared" si="27"/>
        <v>Early Stage</v>
      </c>
    </row>
    <row r="1791" spans="1:17">
      <c r="A1791" t="s">
        <v>3652</v>
      </c>
      <c r="B1791" t="s">
        <v>3653</v>
      </c>
      <c r="C1791" t="s">
        <v>67</v>
      </c>
      <c r="D1791" t="s">
        <v>19</v>
      </c>
      <c r="E1791" t="s">
        <v>20</v>
      </c>
      <c r="F1791">
        <v>2014</v>
      </c>
      <c r="G1791" s="2">
        <v>45378</v>
      </c>
      <c r="H1791" t="s">
        <v>23</v>
      </c>
      <c r="I1791">
        <v>21752726</v>
      </c>
      <c r="J1791">
        <v>813915922</v>
      </c>
      <c r="K1791" t="s">
        <v>140</v>
      </c>
      <c r="L1791">
        <v>6</v>
      </c>
      <c r="M1791">
        <v>2407</v>
      </c>
      <c r="N1791">
        <v>34926139</v>
      </c>
      <c r="O1791">
        <v>26</v>
      </c>
      <c r="P1791" t="s">
        <v>23</v>
      </c>
      <c r="Q1791" s="8" t="str">
        <f t="shared" si="27"/>
        <v>Near Unicorn</v>
      </c>
    </row>
    <row r="1792" spans="1:17">
      <c r="A1792" t="s">
        <v>3654</v>
      </c>
      <c r="B1792" t="s">
        <v>3655</v>
      </c>
      <c r="C1792" t="s">
        <v>60</v>
      </c>
      <c r="D1792" t="s">
        <v>133</v>
      </c>
      <c r="E1792" t="s">
        <v>185</v>
      </c>
      <c r="F1792">
        <v>2022</v>
      </c>
      <c r="G1792" s="2">
        <v>45157</v>
      </c>
      <c r="H1792" t="s">
        <v>21</v>
      </c>
      <c r="I1792">
        <v>10752906</v>
      </c>
      <c r="J1792">
        <v>815451461</v>
      </c>
      <c r="K1792" t="s">
        <v>114</v>
      </c>
      <c r="L1792">
        <v>3</v>
      </c>
      <c r="M1792">
        <v>1444</v>
      </c>
      <c r="N1792">
        <v>99188006</v>
      </c>
      <c r="O1792">
        <v>35</v>
      </c>
      <c r="P1792" t="s">
        <v>42</v>
      </c>
      <c r="Q1792" s="8" t="str">
        <f t="shared" si="27"/>
        <v>Near Unicorn</v>
      </c>
    </row>
    <row r="1793" spans="1:17">
      <c r="A1793" t="s">
        <v>3656</v>
      </c>
      <c r="B1793" t="s">
        <v>3657</v>
      </c>
      <c r="C1793" t="s">
        <v>18</v>
      </c>
      <c r="D1793" t="s">
        <v>54</v>
      </c>
      <c r="E1793" t="s">
        <v>55</v>
      </c>
      <c r="F1793">
        <v>2015</v>
      </c>
      <c r="G1793" s="2">
        <v>45755</v>
      </c>
      <c r="H1793" t="s">
        <v>21</v>
      </c>
      <c r="I1793">
        <v>1231105</v>
      </c>
      <c r="J1793">
        <v>102498808</v>
      </c>
      <c r="K1793" t="s">
        <v>149</v>
      </c>
      <c r="L1793">
        <v>3</v>
      </c>
      <c r="M1793">
        <v>2860</v>
      </c>
      <c r="N1793">
        <v>65131644</v>
      </c>
      <c r="O1793">
        <v>20</v>
      </c>
      <c r="P1793" t="s">
        <v>42</v>
      </c>
      <c r="Q1793" s="8" t="str">
        <f t="shared" si="27"/>
        <v>Early Stage</v>
      </c>
    </row>
    <row r="1794" spans="1:17">
      <c r="A1794" t="s">
        <v>3658</v>
      </c>
      <c r="B1794" t="s">
        <v>3659</v>
      </c>
      <c r="C1794" t="s">
        <v>18</v>
      </c>
      <c r="D1794" t="s">
        <v>19</v>
      </c>
      <c r="E1794" t="s">
        <v>20</v>
      </c>
      <c r="F1794">
        <v>2018</v>
      </c>
      <c r="G1794" s="2">
        <v>44887</v>
      </c>
      <c r="H1794" t="s">
        <v>21</v>
      </c>
      <c r="I1794">
        <v>35836349</v>
      </c>
      <c r="J1794">
        <v>568821904</v>
      </c>
      <c r="K1794" t="s">
        <v>30</v>
      </c>
      <c r="L1794">
        <v>8</v>
      </c>
      <c r="M1794">
        <v>1705</v>
      </c>
      <c r="N1794">
        <v>91904296</v>
      </c>
      <c r="O1794">
        <v>14</v>
      </c>
      <c r="P1794" t="s">
        <v>42</v>
      </c>
      <c r="Q1794" s="8" t="str">
        <f t="shared" si="27"/>
        <v>Early Stage</v>
      </c>
    </row>
    <row r="1795" spans="1:17">
      <c r="A1795" t="s">
        <v>3660</v>
      </c>
      <c r="B1795" t="s">
        <v>3661</v>
      </c>
      <c r="C1795" t="s">
        <v>92</v>
      </c>
      <c r="D1795" t="s">
        <v>27</v>
      </c>
      <c r="E1795" t="s">
        <v>229</v>
      </c>
      <c r="F1795">
        <v>2018</v>
      </c>
      <c r="G1795" s="2">
        <v>45839</v>
      </c>
      <c r="H1795" t="s">
        <v>50</v>
      </c>
      <c r="I1795">
        <v>15395792</v>
      </c>
      <c r="J1795">
        <v>497964568</v>
      </c>
      <c r="K1795" t="s">
        <v>114</v>
      </c>
      <c r="L1795">
        <v>7</v>
      </c>
      <c r="M1795">
        <v>1716</v>
      </c>
      <c r="N1795">
        <v>47248432</v>
      </c>
      <c r="O1795">
        <v>21</v>
      </c>
      <c r="P1795" t="s">
        <v>31</v>
      </c>
      <c r="Q1795" s="8" t="str">
        <f t="shared" ref="Q1795:Q1858" si="28">IF(J1795&gt;=800000000,"Near Unicorn","Early Stage")</f>
        <v>Early Stage</v>
      </c>
    </row>
    <row r="1796" spans="1:17">
      <c r="A1796" t="s">
        <v>3662</v>
      </c>
      <c r="B1796" t="s">
        <v>3663</v>
      </c>
      <c r="C1796" t="s">
        <v>92</v>
      </c>
      <c r="D1796" t="s">
        <v>72</v>
      </c>
      <c r="E1796" t="s">
        <v>73</v>
      </c>
      <c r="F1796">
        <v>2021</v>
      </c>
      <c r="G1796" s="2">
        <v>45165</v>
      </c>
      <c r="H1796" t="s">
        <v>23</v>
      </c>
      <c r="I1796">
        <v>23589901</v>
      </c>
      <c r="J1796">
        <v>940204858</v>
      </c>
      <c r="K1796" t="s">
        <v>41</v>
      </c>
      <c r="L1796">
        <v>2</v>
      </c>
      <c r="M1796">
        <v>507</v>
      </c>
      <c r="N1796">
        <v>26942446</v>
      </c>
      <c r="O1796">
        <v>37</v>
      </c>
      <c r="P1796" t="s">
        <v>23</v>
      </c>
      <c r="Q1796" s="8" t="str">
        <f t="shared" si="28"/>
        <v>Near Unicorn</v>
      </c>
    </row>
    <row r="1797" spans="1:17">
      <c r="A1797" t="s">
        <v>3664</v>
      </c>
      <c r="B1797" t="s">
        <v>3665</v>
      </c>
      <c r="C1797" t="s">
        <v>45</v>
      </c>
      <c r="D1797" t="s">
        <v>34</v>
      </c>
      <c r="E1797" t="s">
        <v>35</v>
      </c>
      <c r="F1797">
        <v>2014</v>
      </c>
      <c r="G1797" s="2">
        <v>45088</v>
      </c>
      <c r="H1797" t="s">
        <v>23</v>
      </c>
      <c r="I1797">
        <v>35094806</v>
      </c>
      <c r="J1797">
        <v>872644095</v>
      </c>
      <c r="K1797" t="s">
        <v>36</v>
      </c>
      <c r="L1797">
        <v>15</v>
      </c>
      <c r="M1797">
        <v>4012</v>
      </c>
      <c r="N1797">
        <v>95779541</v>
      </c>
      <c r="O1797">
        <v>38</v>
      </c>
      <c r="P1797" t="s">
        <v>23</v>
      </c>
      <c r="Q1797" s="8" t="str">
        <f t="shared" si="28"/>
        <v>Near Unicorn</v>
      </c>
    </row>
    <row r="1798" spans="1:17">
      <c r="A1798" t="s">
        <v>3666</v>
      </c>
      <c r="B1798" t="s">
        <v>3667</v>
      </c>
      <c r="C1798" t="s">
        <v>92</v>
      </c>
      <c r="D1798" t="s">
        <v>133</v>
      </c>
      <c r="E1798" t="s">
        <v>134</v>
      </c>
      <c r="F1798">
        <v>2022</v>
      </c>
      <c r="G1798" s="2">
        <v>44502</v>
      </c>
      <c r="H1798" t="s">
        <v>93</v>
      </c>
      <c r="I1798">
        <v>26383133</v>
      </c>
      <c r="J1798">
        <v>48080283</v>
      </c>
      <c r="K1798" t="s">
        <v>41</v>
      </c>
      <c r="L1798">
        <v>10</v>
      </c>
      <c r="M1798">
        <v>135</v>
      </c>
      <c r="N1798">
        <v>87033052</v>
      </c>
      <c r="O1798">
        <v>33</v>
      </c>
      <c r="P1798" t="s">
        <v>42</v>
      </c>
      <c r="Q1798" s="8" t="str">
        <f t="shared" si="28"/>
        <v>Early Stage</v>
      </c>
    </row>
    <row r="1799" spans="1:17">
      <c r="A1799" t="s">
        <v>3668</v>
      </c>
      <c r="B1799" t="s">
        <v>3669</v>
      </c>
      <c r="C1799" t="s">
        <v>92</v>
      </c>
      <c r="D1799" t="s">
        <v>72</v>
      </c>
      <c r="E1799" t="s">
        <v>73</v>
      </c>
      <c r="F1799">
        <v>2022</v>
      </c>
      <c r="G1799" s="2">
        <v>44442</v>
      </c>
      <c r="H1799" t="s">
        <v>23</v>
      </c>
      <c r="I1799">
        <v>48872850</v>
      </c>
      <c r="J1799">
        <v>359496204</v>
      </c>
      <c r="K1799" t="s">
        <v>149</v>
      </c>
      <c r="L1799">
        <v>3</v>
      </c>
      <c r="M1799">
        <v>1414</v>
      </c>
      <c r="N1799">
        <v>17672825</v>
      </c>
      <c r="O1799">
        <v>23</v>
      </c>
      <c r="P1799" t="s">
        <v>37</v>
      </c>
      <c r="Q1799" s="8" t="str">
        <f t="shared" si="28"/>
        <v>Early Stage</v>
      </c>
    </row>
    <row r="1800" spans="1:17">
      <c r="A1800" t="s">
        <v>3670</v>
      </c>
      <c r="B1800" t="s">
        <v>3671</v>
      </c>
      <c r="C1800" t="s">
        <v>96</v>
      </c>
      <c r="D1800" t="s">
        <v>46</v>
      </c>
      <c r="E1800" t="s">
        <v>46</v>
      </c>
      <c r="F1800">
        <v>2019</v>
      </c>
      <c r="G1800" s="2">
        <v>45193</v>
      </c>
      <c r="H1800" t="s">
        <v>50</v>
      </c>
      <c r="I1800">
        <v>35693578</v>
      </c>
      <c r="J1800">
        <v>176622230</v>
      </c>
      <c r="K1800" t="s">
        <v>149</v>
      </c>
      <c r="L1800">
        <v>7</v>
      </c>
      <c r="M1800">
        <v>2509</v>
      </c>
      <c r="N1800">
        <v>5123676</v>
      </c>
      <c r="O1800">
        <v>33</v>
      </c>
      <c r="P1800" t="s">
        <v>23</v>
      </c>
      <c r="Q1800" s="8" t="str">
        <f t="shared" si="28"/>
        <v>Early Stage</v>
      </c>
    </row>
    <row r="1801" spans="1:17">
      <c r="A1801" t="s">
        <v>3672</v>
      </c>
      <c r="B1801" t="s">
        <v>3673</v>
      </c>
      <c r="C1801" t="s">
        <v>92</v>
      </c>
      <c r="D1801" t="s">
        <v>27</v>
      </c>
      <c r="E1801" t="s">
        <v>229</v>
      </c>
      <c r="F1801">
        <v>2024</v>
      </c>
      <c r="G1801" s="2">
        <v>44244</v>
      </c>
      <c r="H1801" t="s">
        <v>80</v>
      </c>
      <c r="I1801">
        <v>23766418</v>
      </c>
      <c r="J1801">
        <v>391994933</v>
      </c>
      <c r="K1801" t="s">
        <v>41</v>
      </c>
      <c r="L1801">
        <v>3</v>
      </c>
      <c r="M1801">
        <v>3622</v>
      </c>
      <c r="N1801">
        <v>75191091</v>
      </c>
      <c r="O1801">
        <v>2</v>
      </c>
      <c r="P1801" t="s">
        <v>37</v>
      </c>
      <c r="Q1801" s="8" t="str">
        <f t="shared" si="28"/>
        <v>Early Stage</v>
      </c>
    </row>
    <row r="1802" spans="1:17">
      <c r="A1802" t="s">
        <v>3674</v>
      </c>
      <c r="B1802" t="s">
        <v>3675</v>
      </c>
      <c r="C1802" t="s">
        <v>60</v>
      </c>
      <c r="D1802" t="s">
        <v>72</v>
      </c>
      <c r="E1802" t="s">
        <v>101</v>
      </c>
      <c r="F1802">
        <v>2019</v>
      </c>
      <c r="G1802" s="2">
        <v>45408</v>
      </c>
      <c r="H1802" t="s">
        <v>29</v>
      </c>
      <c r="I1802">
        <v>4297189</v>
      </c>
      <c r="J1802">
        <v>849114093</v>
      </c>
      <c r="K1802" t="s">
        <v>114</v>
      </c>
      <c r="L1802">
        <v>8</v>
      </c>
      <c r="M1802">
        <v>611</v>
      </c>
      <c r="N1802">
        <v>80419240</v>
      </c>
      <c r="O1802">
        <v>9</v>
      </c>
      <c r="P1802" t="s">
        <v>23</v>
      </c>
      <c r="Q1802" s="8" t="str">
        <f t="shared" si="28"/>
        <v>Near Unicorn</v>
      </c>
    </row>
    <row r="1803" spans="1:17">
      <c r="A1803" t="s">
        <v>3676</v>
      </c>
      <c r="B1803" t="s">
        <v>3677</v>
      </c>
      <c r="C1803" t="s">
        <v>45</v>
      </c>
      <c r="D1803" t="s">
        <v>88</v>
      </c>
      <c r="E1803" t="s">
        <v>163</v>
      </c>
      <c r="F1803">
        <v>2010</v>
      </c>
      <c r="G1803" s="2">
        <v>44862</v>
      </c>
      <c r="H1803" t="s">
        <v>93</v>
      </c>
      <c r="I1803">
        <v>20889810</v>
      </c>
      <c r="J1803">
        <v>871094342</v>
      </c>
      <c r="K1803" t="s">
        <v>149</v>
      </c>
      <c r="L1803">
        <v>8</v>
      </c>
      <c r="M1803">
        <v>2598</v>
      </c>
      <c r="N1803">
        <v>61473369</v>
      </c>
      <c r="O1803">
        <v>4</v>
      </c>
      <c r="P1803" t="s">
        <v>31</v>
      </c>
      <c r="Q1803" s="8" t="str">
        <f t="shared" si="28"/>
        <v>Near Unicorn</v>
      </c>
    </row>
    <row r="1804" spans="1:17">
      <c r="A1804" t="s">
        <v>3678</v>
      </c>
      <c r="B1804" t="s">
        <v>3679</v>
      </c>
      <c r="C1804" t="s">
        <v>26</v>
      </c>
      <c r="D1804" t="s">
        <v>88</v>
      </c>
      <c r="E1804" t="s">
        <v>89</v>
      </c>
      <c r="F1804">
        <v>2012</v>
      </c>
      <c r="G1804" s="2">
        <v>46195</v>
      </c>
      <c r="H1804" t="s">
        <v>77</v>
      </c>
      <c r="I1804">
        <v>41824840</v>
      </c>
      <c r="J1804">
        <v>452460807</v>
      </c>
      <c r="K1804" t="s">
        <v>30</v>
      </c>
      <c r="L1804">
        <v>8</v>
      </c>
      <c r="M1804">
        <v>2670</v>
      </c>
      <c r="N1804">
        <v>36053820</v>
      </c>
      <c r="O1804">
        <v>26</v>
      </c>
      <c r="P1804" t="s">
        <v>31</v>
      </c>
      <c r="Q1804" s="8" t="str">
        <f t="shared" si="28"/>
        <v>Early Stage</v>
      </c>
    </row>
    <row r="1805" spans="1:17">
      <c r="A1805" t="s">
        <v>3680</v>
      </c>
      <c r="B1805" t="s">
        <v>3681</v>
      </c>
      <c r="C1805" t="s">
        <v>92</v>
      </c>
      <c r="D1805" t="s">
        <v>19</v>
      </c>
      <c r="E1805" t="s">
        <v>20</v>
      </c>
      <c r="F1805">
        <v>2011</v>
      </c>
      <c r="G1805" s="2">
        <v>45499</v>
      </c>
      <c r="H1805" t="s">
        <v>50</v>
      </c>
      <c r="I1805">
        <v>31691150</v>
      </c>
      <c r="J1805">
        <v>619804411</v>
      </c>
      <c r="K1805" t="s">
        <v>114</v>
      </c>
      <c r="L1805">
        <v>6</v>
      </c>
      <c r="M1805">
        <v>4771</v>
      </c>
      <c r="N1805">
        <v>99113853</v>
      </c>
      <c r="O1805">
        <v>10</v>
      </c>
      <c r="P1805" t="s">
        <v>23</v>
      </c>
      <c r="Q1805" s="8" t="str">
        <f t="shared" si="28"/>
        <v>Early Stage</v>
      </c>
    </row>
    <row r="1806" spans="1:17">
      <c r="A1806" t="s">
        <v>3682</v>
      </c>
      <c r="B1806" t="s">
        <v>3683</v>
      </c>
      <c r="C1806" t="s">
        <v>40</v>
      </c>
      <c r="D1806" t="s">
        <v>54</v>
      </c>
      <c r="E1806" t="s">
        <v>55</v>
      </c>
      <c r="F1806">
        <v>2015</v>
      </c>
      <c r="G1806" s="2">
        <v>45655</v>
      </c>
      <c r="H1806" t="s">
        <v>80</v>
      </c>
      <c r="I1806">
        <v>8393516</v>
      </c>
      <c r="J1806">
        <v>606472259</v>
      </c>
      <c r="K1806" t="s">
        <v>149</v>
      </c>
      <c r="L1806">
        <v>9</v>
      </c>
      <c r="M1806">
        <v>820</v>
      </c>
      <c r="N1806">
        <v>76558956</v>
      </c>
      <c r="O1806">
        <v>10</v>
      </c>
      <c r="P1806" t="s">
        <v>31</v>
      </c>
      <c r="Q1806" s="8" t="str">
        <f t="shared" si="28"/>
        <v>Early Stage</v>
      </c>
    </row>
    <row r="1807" spans="1:17">
      <c r="A1807" t="s">
        <v>3684</v>
      </c>
      <c r="B1807" t="s">
        <v>3685</v>
      </c>
      <c r="C1807" t="s">
        <v>18</v>
      </c>
      <c r="D1807" t="s">
        <v>27</v>
      </c>
      <c r="E1807" t="s">
        <v>202</v>
      </c>
      <c r="F1807">
        <v>2016</v>
      </c>
      <c r="G1807" s="2">
        <v>45640</v>
      </c>
      <c r="H1807" t="s">
        <v>23</v>
      </c>
      <c r="I1807">
        <v>19717460</v>
      </c>
      <c r="J1807">
        <v>616255596</v>
      </c>
      <c r="K1807" t="s">
        <v>22</v>
      </c>
      <c r="L1807">
        <v>1</v>
      </c>
      <c r="M1807">
        <v>3236</v>
      </c>
      <c r="N1807">
        <v>56127296</v>
      </c>
      <c r="O1807">
        <v>30</v>
      </c>
      <c r="P1807" t="s">
        <v>37</v>
      </c>
      <c r="Q1807" s="8" t="str">
        <f t="shared" si="28"/>
        <v>Early Stage</v>
      </c>
    </row>
    <row r="1808" spans="1:17">
      <c r="A1808" t="s">
        <v>3686</v>
      </c>
      <c r="B1808" t="s">
        <v>3687</v>
      </c>
      <c r="C1808" t="s">
        <v>96</v>
      </c>
      <c r="D1808" t="s">
        <v>19</v>
      </c>
      <c r="E1808" t="s">
        <v>20</v>
      </c>
      <c r="F1808">
        <v>2017</v>
      </c>
      <c r="G1808" s="2">
        <v>45821</v>
      </c>
      <c r="H1808" t="s">
        <v>93</v>
      </c>
      <c r="I1808">
        <v>27246580</v>
      </c>
      <c r="J1808">
        <v>478053306</v>
      </c>
      <c r="K1808" t="s">
        <v>36</v>
      </c>
      <c r="L1808">
        <v>3</v>
      </c>
      <c r="M1808">
        <v>4946</v>
      </c>
      <c r="N1808">
        <v>57081218</v>
      </c>
      <c r="O1808">
        <v>6</v>
      </c>
      <c r="P1808" t="s">
        <v>37</v>
      </c>
      <c r="Q1808" s="8" t="str">
        <f t="shared" si="28"/>
        <v>Early Stage</v>
      </c>
    </row>
    <row r="1809" spans="1:17">
      <c r="A1809" t="s">
        <v>3688</v>
      </c>
      <c r="B1809" t="s">
        <v>3689</v>
      </c>
      <c r="C1809" t="s">
        <v>45</v>
      </c>
      <c r="D1809" t="s">
        <v>68</v>
      </c>
      <c r="E1809" t="s">
        <v>69</v>
      </c>
      <c r="F1809">
        <v>2016</v>
      </c>
      <c r="G1809" s="2">
        <v>44619</v>
      </c>
      <c r="H1809" t="s">
        <v>93</v>
      </c>
      <c r="I1809">
        <v>33392709</v>
      </c>
      <c r="J1809">
        <v>402639334</v>
      </c>
      <c r="K1809" t="s">
        <v>22</v>
      </c>
      <c r="L1809">
        <v>10</v>
      </c>
      <c r="M1809">
        <v>894</v>
      </c>
      <c r="N1809">
        <v>32073083</v>
      </c>
      <c r="O1809">
        <v>21</v>
      </c>
      <c r="P1809" t="s">
        <v>31</v>
      </c>
      <c r="Q1809" s="8" t="str">
        <f t="shared" si="28"/>
        <v>Early Stage</v>
      </c>
    </row>
    <row r="1810" spans="1:17">
      <c r="A1810" t="s">
        <v>3690</v>
      </c>
      <c r="B1810" t="s">
        <v>3691</v>
      </c>
      <c r="C1810" t="s">
        <v>18</v>
      </c>
      <c r="D1810" t="s">
        <v>34</v>
      </c>
      <c r="E1810" t="s">
        <v>35</v>
      </c>
      <c r="F1810">
        <v>2021</v>
      </c>
      <c r="G1810" s="2">
        <v>45112</v>
      </c>
      <c r="H1810" t="s">
        <v>21</v>
      </c>
      <c r="I1810">
        <v>43147054</v>
      </c>
      <c r="J1810">
        <v>154424608</v>
      </c>
      <c r="K1810" t="s">
        <v>114</v>
      </c>
      <c r="L1810">
        <v>15</v>
      </c>
      <c r="M1810">
        <v>3730</v>
      </c>
      <c r="N1810">
        <v>77817855</v>
      </c>
      <c r="O1810">
        <v>40</v>
      </c>
      <c r="P1810" t="s">
        <v>37</v>
      </c>
      <c r="Q1810" s="8" t="str">
        <f t="shared" si="28"/>
        <v>Early Stage</v>
      </c>
    </row>
    <row r="1811" spans="1:17">
      <c r="A1811" t="s">
        <v>3692</v>
      </c>
      <c r="B1811" t="s">
        <v>3693</v>
      </c>
      <c r="C1811" t="s">
        <v>49</v>
      </c>
      <c r="D1811" t="s">
        <v>19</v>
      </c>
      <c r="E1811" t="s">
        <v>20</v>
      </c>
      <c r="F1811">
        <v>2016</v>
      </c>
      <c r="G1811" s="2">
        <v>44992</v>
      </c>
      <c r="H1811" t="s">
        <v>29</v>
      </c>
      <c r="I1811">
        <v>28072436</v>
      </c>
      <c r="J1811">
        <v>254767193</v>
      </c>
      <c r="K1811" t="s">
        <v>22</v>
      </c>
      <c r="L1811">
        <v>14</v>
      </c>
      <c r="M1811">
        <v>2736</v>
      </c>
      <c r="N1811">
        <v>58348733</v>
      </c>
      <c r="O1811">
        <v>17</v>
      </c>
      <c r="P1811" t="s">
        <v>42</v>
      </c>
      <c r="Q1811" s="8" t="str">
        <f t="shared" si="28"/>
        <v>Early Stage</v>
      </c>
    </row>
    <row r="1812" spans="1:17">
      <c r="A1812" t="s">
        <v>3694</v>
      </c>
      <c r="B1812" t="s">
        <v>3695</v>
      </c>
      <c r="C1812" t="s">
        <v>26</v>
      </c>
      <c r="D1812" t="s">
        <v>133</v>
      </c>
      <c r="E1812" t="s">
        <v>134</v>
      </c>
      <c r="F1812">
        <v>2023</v>
      </c>
      <c r="G1812" s="2">
        <v>45736</v>
      </c>
      <c r="H1812" t="s">
        <v>93</v>
      </c>
      <c r="I1812">
        <v>42628540</v>
      </c>
      <c r="J1812">
        <v>341111892</v>
      </c>
      <c r="K1812" t="s">
        <v>36</v>
      </c>
      <c r="L1812">
        <v>4</v>
      </c>
      <c r="M1812">
        <v>2236</v>
      </c>
      <c r="N1812">
        <v>1112341</v>
      </c>
      <c r="O1812">
        <v>17</v>
      </c>
      <c r="P1812" t="s">
        <v>42</v>
      </c>
      <c r="Q1812" s="8" t="str">
        <f t="shared" si="28"/>
        <v>Early Stage</v>
      </c>
    </row>
    <row r="1813" spans="1:17">
      <c r="A1813" t="s">
        <v>3696</v>
      </c>
      <c r="B1813" t="s">
        <v>3697</v>
      </c>
      <c r="C1813" t="s">
        <v>26</v>
      </c>
      <c r="D1813" t="s">
        <v>68</v>
      </c>
      <c r="E1813" t="s">
        <v>69</v>
      </c>
      <c r="F1813">
        <v>2016</v>
      </c>
      <c r="G1813" s="2">
        <v>44513</v>
      </c>
      <c r="H1813" t="s">
        <v>21</v>
      </c>
      <c r="I1813">
        <v>25646770</v>
      </c>
      <c r="J1813">
        <v>651745230</v>
      </c>
      <c r="K1813" t="s">
        <v>114</v>
      </c>
      <c r="L1813">
        <v>3</v>
      </c>
      <c r="M1813">
        <v>3305</v>
      </c>
      <c r="N1813">
        <v>8904644</v>
      </c>
      <c r="O1813">
        <v>36</v>
      </c>
      <c r="P1813" t="s">
        <v>23</v>
      </c>
      <c r="Q1813" s="8" t="str">
        <f t="shared" si="28"/>
        <v>Early Stage</v>
      </c>
    </row>
    <row r="1814" spans="1:17">
      <c r="A1814" t="s">
        <v>3698</v>
      </c>
      <c r="B1814" t="s">
        <v>3699</v>
      </c>
      <c r="C1814" t="s">
        <v>96</v>
      </c>
      <c r="D1814" t="s">
        <v>72</v>
      </c>
      <c r="E1814" t="s">
        <v>73</v>
      </c>
      <c r="F1814">
        <v>2012</v>
      </c>
      <c r="G1814" s="2">
        <v>45678</v>
      </c>
      <c r="H1814" t="s">
        <v>80</v>
      </c>
      <c r="I1814">
        <v>39196090</v>
      </c>
      <c r="J1814">
        <v>312746606</v>
      </c>
      <c r="K1814" t="s">
        <v>22</v>
      </c>
      <c r="L1814">
        <v>7</v>
      </c>
      <c r="M1814">
        <v>269</v>
      </c>
      <c r="N1814">
        <v>26390267</v>
      </c>
      <c r="O1814">
        <v>15</v>
      </c>
      <c r="P1814" t="s">
        <v>31</v>
      </c>
      <c r="Q1814" s="8" t="str">
        <f t="shared" si="28"/>
        <v>Early Stage</v>
      </c>
    </row>
    <row r="1815" spans="1:17">
      <c r="A1815" t="s">
        <v>3700</v>
      </c>
      <c r="B1815" t="s">
        <v>3701</v>
      </c>
      <c r="C1815" t="s">
        <v>96</v>
      </c>
      <c r="D1815" t="s">
        <v>34</v>
      </c>
      <c r="E1815" t="s">
        <v>35</v>
      </c>
      <c r="F1815">
        <v>2011</v>
      </c>
      <c r="G1815" s="2">
        <v>45225</v>
      </c>
      <c r="H1815" t="s">
        <v>29</v>
      </c>
      <c r="I1815">
        <v>10137873</v>
      </c>
      <c r="J1815">
        <v>315610398</v>
      </c>
      <c r="K1815" t="s">
        <v>22</v>
      </c>
      <c r="L1815">
        <v>10</v>
      </c>
      <c r="M1815">
        <v>3512</v>
      </c>
      <c r="N1815">
        <v>54700847</v>
      </c>
      <c r="O1815">
        <v>7</v>
      </c>
      <c r="P1815" t="s">
        <v>23</v>
      </c>
      <c r="Q1815" s="8" t="str">
        <f t="shared" si="28"/>
        <v>Early Stage</v>
      </c>
    </row>
    <row r="1816" spans="1:17">
      <c r="A1816" t="s">
        <v>3702</v>
      </c>
      <c r="B1816" t="s">
        <v>3703</v>
      </c>
      <c r="C1816" t="s">
        <v>45</v>
      </c>
      <c r="D1816" t="s">
        <v>133</v>
      </c>
      <c r="E1816" t="s">
        <v>180</v>
      </c>
      <c r="F1816">
        <v>2013</v>
      </c>
      <c r="G1816" s="2">
        <v>44864</v>
      </c>
      <c r="H1816" t="s">
        <v>21</v>
      </c>
      <c r="I1816">
        <v>16211639</v>
      </c>
      <c r="J1816">
        <v>698293165</v>
      </c>
      <c r="K1816" t="s">
        <v>36</v>
      </c>
      <c r="L1816">
        <v>6</v>
      </c>
      <c r="M1816">
        <v>1324</v>
      </c>
      <c r="N1816">
        <v>55946676</v>
      </c>
      <c r="O1816">
        <v>15</v>
      </c>
      <c r="P1816" t="s">
        <v>42</v>
      </c>
      <c r="Q1816" s="8" t="str">
        <f t="shared" si="28"/>
        <v>Early Stage</v>
      </c>
    </row>
    <row r="1817" spans="1:17">
      <c r="A1817" t="s">
        <v>3704</v>
      </c>
      <c r="B1817" t="s">
        <v>3705</v>
      </c>
      <c r="C1817" t="s">
        <v>40</v>
      </c>
      <c r="D1817" t="s">
        <v>68</v>
      </c>
      <c r="E1817" t="s">
        <v>76</v>
      </c>
      <c r="F1817">
        <v>2019</v>
      </c>
      <c r="G1817" s="2">
        <v>44416</v>
      </c>
      <c r="H1817" t="s">
        <v>93</v>
      </c>
      <c r="I1817">
        <v>6243732</v>
      </c>
      <c r="J1817">
        <v>400428292</v>
      </c>
      <c r="K1817" t="s">
        <v>22</v>
      </c>
      <c r="L1817">
        <v>9</v>
      </c>
      <c r="M1817">
        <v>840</v>
      </c>
      <c r="N1817">
        <v>78178790</v>
      </c>
      <c r="O1817">
        <v>35</v>
      </c>
      <c r="P1817" t="s">
        <v>37</v>
      </c>
      <c r="Q1817" s="8" t="str">
        <f t="shared" si="28"/>
        <v>Early Stage</v>
      </c>
    </row>
    <row r="1818" spans="1:17">
      <c r="A1818" t="s">
        <v>3706</v>
      </c>
      <c r="B1818" t="s">
        <v>3707</v>
      </c>
      <c r="C1818" t="s">
        <v>53</v>
      </c>
      <c r="D1818" t="s">
        <v>46</v>
      </c>
      <c r="E1818" t="s">
        <v>46</v>
      </c>
      <c r="F1818">
        <v>2022</v>
      </c>
      <c r="G1818" s="2">
        <v>45966</v>
      </c>
      <c r="H1818" t="s">
        <v>93</v>
      </c>
      <c r="I1818">
        <v>15073442</v>
      </c>
      <c r="J1818">
        <v>308579864</v>
      </c>
      <c r="K1818" t="s">
        <v>62</v>
      </c>
      <c r="L1818">
        <v>12</v>
      </c>
      <c r="M1818">
        <v>3547</v>
      </c>
      <c r="N1818">
        <v>96302084</v>
      </c>
      <c r="O1818">
        <v>22</v>
      </c>
      <c r="P1818" t="s">
        <v>37</v>
      </c>
      <c r="Q1818" s="8" t="str">
        <f t="shared" si="28"/>
        <v>Early Stage</v>
      </c>
    </row>
    <row r="1819" spans="1:17">
      <c r="A1819" t="s">
        <v>3708</v>
      </c>
      <c r="B1819" t="s">
        <v>3709</v>
      </c>
      <c r="C1819" t="s">
        <v>92</v>
      </c>
      <c r="D1819" t="s">
        <v>27</v>
      </c>
      <c r="E1819" t="s">
        <v>229</v>
      </c>
      <c r="F1819">
        <v>2019</v>
      </c>
      <c r="G1819" s="2">
        <v>45415</v>
      </c>
      <c r="H1819" t="s">
        <v>23</v>
      </c>
      <c r="I1819">
        <v>28991947</v>
      </c>
      <c r="J1819">
        <v>954652491</v>
      </c>
      <c r="K1819" t="s">
        <v>30</v>
      </c>
      <c r="L1819">
        <v>15</v>
      </c>
      <c r="M1819">
        <v>3182</v>
      </c>
      <c r="N1819">
        <v>11307745</v>
      </c>
      <c r="O1819">
        <v>16</v>
      </c>
      <c r="P1819" t="s">
        <v>42</v>
      </c>
      <c r="Q1819" s="8" t="str">
        <f t="shared" si="28"/>
        <v>Near Unicorn</v>
      </c>
    </row>
    <row r="1820" spans="1:17">
      <c r="A1820" t="s">
        <v>3710</v>
      </c>
      <c r="B1820" t="s">
        <v>3711</v>
      </c>
      <c r="C1820" t="s">
        <v>45</v>
      </c>
      <c r="D1820" t="s">
        <v>19</v>
      </c>
      <c r="E1820" t="s">
        <v>20</v>
      </c>
      <c r="F1820">
        <v>2015</v>
      </c>
      <c r="G1820" s="2">
        <v>44520</v>
      </c>
      <c r="H1820" t="s">
        <v>50</v>
      </c>
      <c r="I1820">
        <v>34875184</v>
      </c>
      <c r="J1820">
        <v>978305300</v>
      </c>
      <c r="K1820" t="s">
        <v>22</v>
      </c>
      <c r="L1820">
        <v>6</v>
      </c>
      <c r="M1820">
        <v>1427</v>
      </c>
      <c r="N1820">
        <v>23462165</v>
      </c>
      <c r="O1820">
        <v>8</v>
      </c>
      <c r="P1820" t="s">
        <v>42</v>
      </c>
      <c r="Q1820" s="8" t="str">
        <f t="shared" si="28"/>
        <v>Near Unicorn</v>
      </c>
    </row>
    <row r="1821" spans="1:17">
      <c r="A1821" t="s">
        <v>3712</v>
      </c>
      <c r="B1821" t="s">
        <v>3713</v>
      </c>
      <c r="C1821" t="s">
        <v>60</v>
      </c>
      <c r="D1821" t="s">
        <v>133</v>
      </c>
      <c r="E1821" t="s">
        <v>134</v>
      </c>
      <c r="F1821">
        <v>2012</v>
      </c>
      <c r="G1821" s="2">
        <v>44434</v>
      </c>
      <c r="H1821" t="s">
        <v>29</v>
      </c>
      <c r="I1821">
        <v>18743726</v>
      </c>
      <c r="J1821">
        <v>991894720</v>
      </c>
      <c r="K1821" t="s">
        <v>36</v>
      </c>
      <c r="L1821">
        <v>12</v>
      </c>
      <c r="M1821">
        <v>2284</v>
      </c>
      <c r="N1821">
        <v>92184107</v>
      </c>
      <c r="O1821">
        <v>29</v>
      </c>
      <c r="P1821" t="s">
        <v>37</v>
      </c>
      <c r="Q1821" s="8" t="str">
        <f t="shared" si="28"/>
        <v>Near Unicorn</v>
      </c>
    </row>
    <row r="1822" spans="1:17">
      <c r="A1822" t="s">
        <v>3714</v>
      </c>
      <c r="B1822" t="s">
        <v>3715</v>
      </c>
      <c r="C1822" t="s">
        <v>53</v>
      </c>
      <c r="D1822" t="s">
        <v>88</v>
      </c>
      <c r="E1822" t="s">
        <v>163</v>
      </c>
      <c r="F1822">
        <v>2017</v>
      </c>
      <c r="G1822" s="2">
        <v>44858</v>
      </c>
      <c r="H1822" t="s">
        <v>29</v>
      </c>
      <c r="I1822">
        <v>24939282</v>
      </c>
      <c r="J1822">
        <v>635548269</v>
      </c>
      <c r="K1822" t="s">
        <v>41</v>
      </c>
      <c r="L1822">
        <v>6</v>
      </c>
      <c r="M1822">
        <v>1904</v>
      </c>
      <c r="N1822">
        <v>52737295</v>
      </c>
      <c r="O1822">
        <v>16</v>
      </c>
      <c r="P1822" t="s">
        <v>42</v>
      </c>
      <c r="Q1822" s="8" t="str">
        <f t="shared" si="28"/>
        <v>Early Stage</v>
      </c>
    </row>
    <row r="1823" spans="1:17">
      <c r="A1823" t="s">
        <v>3716</v>
      </c>
      <c r="B1823" t="s">
        <v>3717</v>
      </c>
      <c r="C1823" t="s">
        <v>53</v>
      </c>
      <c r="D1823" t="s">
        <v>72</v>
      </c>
      <c r="E1823" t="s">
        <v>101</v>
      </c>
      <c r="F1823">
        <v>2023</v>
      </c>
      <c r="G1823" s="2">
        <v>44678</v>
      </c>
      <c r="H1823" t="s">
        <v>29</v>
      </c>
      <c r="I1823">
        <v>16753822</v>
      </c>
      <c r="J1823">
        <v>370213965</v>
      </c>
      <c r="K1823" t="s">
        <v>22</v>
      </c>
      <c r="L1823">
        <v>7</v>
      </c>
      <c r="M1823">
        <v>2416</v>
      </c>
      <c r="N1823">
        <v>74044277</v>
      </c>
      <c r="O1823">
        <v>27</v>
      </c>
      <c r="P1823" t="s">
        <v>23</v>
      </c>
      <c r="Q1823" s="8" t="str">
        <f t="shared" si="28"/>
        <v>Early Stage</v>
      </c>
    </row>
    <row r="1824" spans="1:17">
      <c r="A1824" t="s">
        <v>3718</v>
      </c>
      <c r="B1824" t="s">
        <v>3719</v>
      </c>
      <c r="C1824" t="s">
        <v>67</v>
      </c>
      <c r="D1824" t="s">
        <v>54</v>
      </c>
      <c r="E1824" t="s">
        <v>61</v>
      </c>
      <c r="F1824">
        <v>2021</v>
      </c>
      <c r="G1824" s="2">
        <v>45511</v>
      </c>
      <c r="H1824" t="s">
        <v>50</v>
      </c>
      <c r="I1824">
        <v>25873501</v>
      </c>
      <c r="J1824">
        <v>904200748</v>
      </c>
      <c r="K1824" t="s">
        <v>114</v>
      </c>
      <c r="L1824">
        <v>10</v>
      </c>
      <c r="M1824">
        <v>3599</v>
      </c>
      <c r="N1824">
        <v>75828492</v>
      </c>
      <c r="O1824">
        <v>11</v>
      </c>
      <c r="P1824" t="s">
        <v>31</v>
      </c>
      <c r="Q1824" s="8" t="str">
        <f t="shared" si="28"/>
        <v>Near Unicorn</v>
      </c>
    </row>
    <row r="1825" spans="1:17">
      <c r="A1825" t="s">
        <v>3720</v>
      </c>
      <c r="B1825" t="s">
        <v>3721</v>
      </c>
      <c r="C1825" t="s">
        <v>26</v>
      </c>
      <c r="D1825" t="s">
        <v>54</v>
      </c>
      <c r="E1825" t="s">
        <v>61</v>
      </c>
      <c r="F1825">
        <v>2019</v>
      </c>
      <c r="G1825" s="2">
        <v>45756</v>
      </c>
      <c r="H1825" t="s">
        <v>29</v>
      </c>
      <c r="I1825">
        <v>1236569</v>
      </c>
      <c r="J1825">
        <v>934319602</v>
      </c>
      <c r="K1825" t="s">
        <v>22</v>
      </c>
      <c r="L1825">
        <v>12</v>
      </c>
      <c r="M1825">
        <v>851</v>
      </c>
      <c r="N1825">
        <v>57249100</v>
      </c>
      <c r="O1825">
        <v>34</v>
      </c>
      <c r="P1825" t="s">
        <v>31</v>
      </c>
      <c r="Q1825" s="8" t="str">
        <f t="shared" si="28"/>
        <v>Near Unicorn</v>
      </c>
    </row>
    <row r="1826" spans="1:17">
      <c r="A1826" t="s">
        <v>3722</v>
      </c>
      <c r="B1826" t="s">
        <v>3723</v>
      </c>
      <c r="C1826" t="s">
        <v>60</v>
      </c>
      <c r="D1826" t="s">
        <v>68</v>
      </c>
      <c r="E1826" t="s">
        <v>76</v>
      </c>
      <c r="F1826">
        <v>2017</v>
      </c>
      <c r="G1826" s="2">
        <v>44564</v>
      </c>
      <c r="H1826" t="s">
        <v>29</v>
      </c>
      <c r="I1826">
        <v>38327722</v>
      </c>
      <c r="J1826">
        <v>123310320</v>
      </c>
      <c r="K1826" t="s">
        <v>114</v>
      </c>
      <c r="L1826">
        <v>8</v>
      </c>
      <c r="M1826">
        <v>458</v>
      </c>
      <c r="N1826">
        <v>79283508</v>
      </c>
      <c r="O1826">
        <v>7</v>
      </c>
      <c r="P1826" t="s">
        <v>42</v>
      </c>
      <c r="Q1826" s="8" t="str">
        <f t="shared" si="28"/>
        <v>Early Stage</v>
      </c>
    </row>
    <row r="1827" spans="1:17">
      <c r="A1827" t="s">
        <v>3724</v>
      </c>
      <c r="B1827" t="s">
        <v>3725</v>
      </c>
      <c r="C1827" t="s">
        <v>53</v>
      </c>
      <c r="D1827" t="s">
        <v>68</v>
      </c>
      <c r="E1827" t="s">
        <v>69</v>
      </c>
      <c r="F1827">
        <v>2016</v>
      </c>
      <c r="G1827" s="2">
        <v>44850</v>
      </c>
      <c r="H1827" t="s">
        <v>93</v>
      </c>
      <c r="I1827">
        <v>29356319</v>
      </c>
      <c r="J1827">
        <v>393669510</v>
      </c>
      <c r="K1827" t="s">
        <v>36</v>
      </c>
      <c r="L1827">
        <v>8</v>
      </c>
      <c r="M1827">
        <v>1350</v>
      </c>
      <c r="N1827">
        <v>53241558</v>
      </c>
      <c r="O1827">
        <v>30</v>
      </c>
      <c r="P1827" t="s">
        <v>42</v>
      </c>
      <c r="Q1827" s="8" t="str">
        <f t="shared" si="28"/>
        <v>Early Stage</v>
      </c>
    </row>
    <row r="1828" spans="1:17">
      <c r="A1828" t="s">
        <v>3726</v>
      </c>
      <c r="B1828" t="s">
        <v>3727</v>
      </c>
      <c r="C1828" t="s">
        <v>26</v>
      </c>
      <c r="D1828" t="s">
        <v>19</v>
      </c>
      <c r="E1828" t="s">
        <v>20</v>
      </c>
      <c r="F1828">
        <v>2016</v>
      </c>
      <c r="G1828" s="2">
        <v>44625</v>
      </c>
      <c r="H1828" t="s">
        <v>93</v>
      </c>
      <c r="I1828">
        <v>43497627</v>
      </c>
      <c r="J1828">
        <v>653789093</v>
      </c>
      <c r="K1828" t="s">
        <v>22</v>
      </c>
      <c r="L1828">
        <v>11</v>
      </c>
      <c r="M1828">
        <v>1341</v>
      </c>
      <c r="N1828">
        <v>80031127</v>
      </c>
      <c r="O1828">
        <v>21</v>
      </c>
      <c r="P1828" t="s">
        <v>37</v>
      </c>
      <c r="Q1828" s="8" t="str">
        <f t="shared" si="28"/>
        <v>Early Stage</v>
      </c>
    </row>
    <row r="1829" spans="1:17">
      <c r="A1829" t="s">
        <v>3728</v>
      </c>
      <c r="B1829" t="s">
        <v>3729</v>
      </c>
      <c r="C1829" t="s">
        <v>40</v>
      </c>
      <c r="D1829" t="s">
        <v>145</v>
      </c>
      <c r="E1829" t="s">
        <v>146</v>
      </c>
      <c r="F1829">
        <v>2022</v>
      </c>
      <c r="G1829" s="2">
        <v>45011</v>
      </c>
      <c r="H1829" t="s">
        <v>50</v>
      </c>
      <c r="I1829">
        <v>39398208</v>
      </c>
      <c r="J1829">
        <v>690857674</v>
      </c>
      <c r="K1829" t="s">
        <v>36</v>
      </c>
      <c r="L1829">
        <v>11</v>
      </c>
      <c r="M1829">
        <v>4213</v>
      </c>
      <c r="N1829">
        <v>66337430</v>
      </c>
      <c r="O1829">
        <v>5</v>
      </c>
      <c r="P1829" t="s">
        <v>37</v>
      </c>
      <c r="Q1829" s="8" t="str">
        <f t="shared" si="28"/>
        <v>Early Stage</v>
      </c>
    </row>
    <row r="1830" spans="1:17">
      <c r="A1830" t="s">
        <v>3730</v>
      </c>
      <c r="B1830" t="s">
        <v>3731</v>
      </c>
      <c r="C1830" t="s">
        <v>53</v>
      </c>
      <c r="D1830" t="s">
        <v>72</v>
      </c>
      <c r="E1830" t="s">
        <v>101</v>
      </c>
      <c r="F1830">
        <v>2010</v>
      </c>
      <c r="G1830" s="2">
        <v>46111</v>
      </c>
      <c r="H1830" t="s">
        <v>80</v>
      </c>
      <c r="I1830">
        <v>25392348</v>
      </c>
      <c r="J1830">
        <v>307591137</v>
      </c>
      <c r="K1830" t="s">
        <v>41</v>
      </c>
      <c r="L1830">
        <v>4</v>
      </c>
      <c r="M1830">
        <v>2174</v>
      </c>
      <c r="N1830">
        <v>74642039</v>
      </c>
      <c r="O1830">
        <v>38</v>
      </c>
      <c r="P1830" t="s">
        <v>42</v>
      </c>
      <c r="Q1830" s="8" t="str">
        <f t="shared" si="28"/>
        <v>Early Stage</v>
      </c>
    </row>
    <row r="1831" spans="1:17">
      <c r="A1831" t="s">
        <v>3732</v>
      </c>
      <c r="B1831" t="s">
        <v>3733</v>
      </c>
      <c r="C1831" t="s">
        <v>40</v>
      </c>
      <c r="D1831" t="s">
        <v>54</v>
      </c>
      <c r="E1831" t="s">
        <v>61</v>
      </c>
      <c r="F1831">
        <v>2013</v>
      </c>
      <c r="G1831" s="2">
        <v>45807</v>
      </c>
      <c r="H1831" t="s">
        <v>80</v>
      </c>
      <c r="I1831">
        <v>33170490</v>
      </c>
      <c r="J1831">
        <v>742573684</v>
      </c>
      <c r="K1831" t="s">
        <v>149</v>
      </c>
      <c r="L1831">
        <v>5</v>
      </c>
      <c r="M1831">
        <v>1815</v>
      </c>
      <c r="N1831">
        <v>66616434</v>
      </c>
      <c r="O1831">
        <v>24</v>
      </c>
      <c r="P1831" t="s">
        <v>23</v>
      </c>
      <c r="Q1831" s="8" t="str">
        <f t="shared" si="28"/>
        <v>Early Stage</v>
      </c>
    </row>
    <row r="1832" spans="1:17">
      <c r="A1832" t="s">
        <v>3734</v>
      </c>
      <c r="B1832" t="s">
        <v>3735</v>
      </c>
      <c r="C1832" t="s">
        <v>92</v>
      </c>
      <c r="D1832" t="s">
        <v>72</v>
      </c>
      <c r="E1832" t="s">
        <v>73</v>
      </c>
      <c r="F1832">
        <v>2021</v>
      </c>
      <c r="G1832" s="2">
        <v>45071</v>
      </c>
      <c r="H1832" t="s">
        <v>29</v>
      </c>
      <c r="I1832">
        <v>28207274</v>
      </c>
      <c r="J1832">
        <v>11164916</v>
      </c>
      <c r="K1832" t="s">
        <v>22</v>
      </c>
      <c r="L1832">
        <v>15</v>
      </c>
      <c r="M1832">
        <v>4196</v>
      </c>
      <c r="N1832">
        <v>35656308</v>
      </c>
      <c r="O1832">
        <v>35</v>
      </c>
      <c r="P1832" t="s">
        <v>37</v>
      </c>
      <c r="Q1832" s="8" t="str">
        <f t="shared" si="28"/>
        <v>Early Stage</v>
      </c>
    </row>
    <row r="1833" spans="1:17">
      <c r="A1833" t="s">
        <v>3736</v>
      </c>
      <c r="B1833" t="s">
        <v>3737</v>
      </c>
      <c r="C1833" t="s">
        <v>18</v>
      </c>
      <c r="D1833" t="s">
        <v>54</v>
      </c>
      <c r="E1833" t="s">
        <v>55</v>
      </c>
      <c r="F1833">
        <v>2020</v>
      </c>
      <c r="G1833" s="2">
        <v>44444</v>
      </c>
      <c r="H1833" t="s">
        <v>77</v>
      </c>
      <c r="I1833">
        <v>5179588</v>
      </c>
      <c r="J1833">
        <v>213535766</v>
      </c>
      <c r="K1833" t="s">
        <v>22</v>
      </c>
      <c r="L1833">
        <v>2</v>
      </c>
      <c r="M1833">
        <v>260</v>
      </c>
      <c r="N1833">
        <v>41957201</v>
      </c>
      <c r="O1833">
        <v>32</v>
      </c>
      <c r="P1833" t="s">
        <v>31</v>
      </c>
      <c r="Q1833" s="8" t="str">
        <f t="shared" si="28"/>
        <v>Early Stage</v>
      </c>
    </row>
    <row r="1834" spans="1:17">
      <c r="A1834" t="s">
        <v>3738</v>
      </c>
      <c r="B1834" t="s">
        <v>3739</v>
      </c>
      <c r="C1834" t="s">
        <v>45</v>
      </c>
      <c r="D1834" t="s">
        <v>54</v>
      </c>
      <c r="E1834" t="s">
        <v>55</v>
      </c>
      <c r="F1834">
        <v>2018</v>
      </c>
      <c r="G1834" s="2">
        <v>46071</v>
      </c>
      <c r="H1834" t="s">
        <v>50</v>
      </c>
      <c r="I1834">
        <v>35890037</v>
      </c>
      <c r="J1834">
        <v>122954770</v>
      </c>
      <c r="K1834" t="s">
        <v>36</v>
      </c>
      <c r="L1834">
        <v>4</v>
      </c>
      <c r="M1834">
        <v>3912</v>
      </c>
      <c r="N1834">
        <v>9819211</v>
      </c>
      <c r="O1834">
        <v>22</v>
      </c>
      <c r="P1834" t="s">
        <v>31</v>
      </c>
      <c r="Q1834" s="8" t="str">
        <f t="shared" si="28"/>
        <v>Early Stage</v>
      </c>
    </row>
    <row r="1835" spans="1:17">
      <c r="A1835" t="s">
        <v>3740</v>
      </c>
      <c r="B1835" t="s">
        <v>3741</v>
      </c>
      <c r="C1835" t="s">
        <v>49</v>
      </c>
      <c r="D1835" t="s">
        <v>19</v>
      </c>
      <c r="E1835" t="s">
        <v>20</v>
      </c>
      <c r="F1835">
        <v>2013</v>
      </c>
      <c r="G1835" s="2">
        <v>45190</v>
      </c>
      <c r="H1835" t="s">
        <v>29</v>
      </c>
      <c r="I1835">
        <v>40007896</v>
      </c>
      <c r="J1835">
        <v>793416691</v>
      </c>
      <c r="K1835" t="s">
        <v>22</v>
      </c>
      <c r="L1835">
        <v>2</v>
      </c>
      <c r="M1835">
        <v>1377</v>
      </c>
      <c r="N1835">
        <v>42403562</v>
      </c>
      <c r="O1835">
        <v>22</v>
      </c>
      <c r="P1835" t="s">
        <v>31</v>
      </c>
      <c r="Q1835" s="8" t="str">
        <f t="shared" si="28"/>
        <v>Early Stage</v>
      </c>
    </row>
    <row r="1836" spans="1:17">
      <c r="A1836" t="s">
        <v>3742</v>
      </c>
      <c r="B1836" t="s">
        <v>3743</v>
      </c>
      <c r="C1836" t="s">
        <v>26</v>
      </c>
      <c r="D1836" t="s">
        <v>133</v>
      </c>
      <c r="E1836" t="s">
        <v>185</v>
      </c>
      <c r="F1836">
        <v>2021</v>
      </c>
      <c r="G1836" s="2">
        <v>46157</v>
      </c>
      <c r="H1836" t="s">
        <v>77</v>
      </c>
      <c r="I1836">
        <v>5850104</v>
      </c>
      <c r="J1836">
        <v>456852303</v>
      </c>
      <c r="K1836" t="s">
        <v>149</v>
      </c>
      <c r="L1836">
        <v>4</v>
      </c>
      <c r="M1836">
        <v>4135</v>
      </c>
      <c r="N1836">
        <v>66019907</v>
      </c>
      <c r="O1836">
        <v>17</v>
      </c>
      <c r="P1836" t="s">
        <v>23</v>
      </c>
      <c r="Q1836" s="8" t="str">
        <f t="shared" si="28"/>
        <v>Early Stage</v>
      </c>
    </row>
    <row r="1837" spans="1:17">
      <c r="A1837" t="s">
        <v>3744</v>
      </c>
      <c r="B1837" t="s">
        <v>3745</v>
      </c>
      <c r="C1837" t="s">
        <v>49</v>
      </c>
      <c r="D1837" t="s">
        <v>34</v>
      </c>
      <c r="E1837" t="s">
        <v>35</v>
      </c>
      <c r="F1837">
        <v>2023</v>
      </c>
      <c r="G1837" s="2">
        <v>44217</v>
      </c>
      <c r="H1837" t="s">
        <v>23</v>
      </c>
      <c r="I1837">
        <v>4022564</v>
      </c>
      <c r="J1837">
        <v>644957851</v>
      </c>
      <c r="K1837" t="s">
        <v>140</v>
      </c>
      <c r="L1837">
        <v>3</v>
      </c>
      <c r="M1837">
        <v>4320</v>
      </c>
      <c r="N1837">
        <v>91584693</v>
      </c>
      <c r="O1837">
        <v>27</v>
      </c>
      <c r="P1837" t="s">
        <v>37</v>
      </c>
      <c r="Q1837" s="8" t="str">
        <f t="shared" si="28"/>
        <v>Early Stage</v>
      </c>
    </row>
    <row r="1838" spans="1:17">
      <c r="A1838" t="s">
        <v>3746</v>
      </c>
      <c r="B1838" t="s">
        <v>3747</v>
      </c>
      <c r="C1838" t="s">
        <v>45</v>
      </c>
      <c r="D1838" t="s">
        <v>68</v>
      </c>
      <c r="E1838" t="s">
        <v>69</v>
      </c>
      <c r="F1838">
        <v>2010</v>
      </c>
      <c r="G1838" s="2">
        <v>45184</v>
      </c>
      <c r="H1838" t="s">
        <v>77</v>
      </c>
      <c r="I1838">
        <v>13277515</v>
      </c>
      <c r="J1838">
        <v>707733721</v>
      </c>
      <c r="K1838" t="s">
        <v>140</v>
      </c>
      <c r="L1838">
        <v>8</v>
      </c>
      <c r="M1838">
        <v>2354</v>
      </c>
      <c r="N1838">
        <v>82144937</v>
      </c>
      <c r="O1838">
        <v>27</v>
      </c>
      <c r="P1838" t="s">
        <v>31</v>
      </c>
      <c r="Q1838" s="8" t="str">
        <f t="shared" si="28"/>
        <v>Early Stage</v>
      </c>
    </row>
    <row r="1839" spans="1:17">
      <c r="A1839" t="s">
        <v>3748</v>
      </c>
      <c r="B1839" t="s">
        <v>3749</v>
      </c>
      <c r="C1839" t="s">
        <v>92</v>
      </c>
      <c r="D1839" t="s">
        <v>46</v>
      </c>
      <c r="E1839" t="s">
        <v>46</v>
      </c>
      <c r="F1839">
        <v>2018</v>
      </c>
      <c r="G1839" s="2">
        <v>45782</v>
      </c>
      <c r="H1839" t="s">
        <v>23</v>
      </c>
      <c r="I1839">
        <v>20471031</v>
      </c>
      <c r="J1839">
        <v>127713920</v>
      </c>
      <c r="K1839" t="s">
        <v>36</v>
      </c>
      <c r="L1839">
        <v>14</v>
      </c>
      <c r="M1839">
        <v>2172</v>
      </c>
      <c r="N1839">
        <v>71444050</v>
      </c>
      <c r="O1839">
        <v>31</v>
      </c>
      <c r="P1839" t="s">
        <v>23</v>
      </c>
      <c r="Q1839" s="8" t="str">
        <f t="shared" si="28"/>
        <v>Early Stage</v>
      </c>
    </row>
    <row r="1840" spans="1:17">
      <c r="A1840" t="s">
        <v>3750</v>
      </c>
      <c r="B1840" t="s">
        <v>3751</v>
      </c>
      <c r="C1840" t="s">
        <v>92</v>
      </c>
      <c r="D1840" t="s">
        <v>46</v>
      </c>
      <c r="E1840" t="s">
        <v>46</v>
      </c>
      <c r="F1840">
        <v>2017</v>
      </c>
      <c r="G1840" s="2">
        <v>45771</v>
      </c>
      <c r="H1840" t="s">
        <v>93</v>
      </c>
      <c r="I1840">
        <v>11956798</v>
      </c>
      <c r="J1840">
        <v>428898051</v>
      </c>
      <c r="K1840" t="s">
        <v>22</v>
      </c>
      <c r="L1840">
        <v>10</v>
      </c>
      <c r="M1840">
        <v>4551</v>
      </c>
      <c r="N1840">
        <v>77263723</v>
      </c>
      <c r="O1840">
        <v>2</v>
      </c>
      <c r="P1840" t="s">
        <v>23</v>
      </c>
      <c r="Q1840" s="8" t="str">
        <f t="shared" si="28"/>
        <v>Early Stage</v>
      </c>
    </row>
    <row r="1841" spans="1:17">
      <c r="A1841" t="s">
        <v>3752</v>
      </c>
      <c r="B1841" t="s">
        <v>3753</v>
      </c>
      <c r="C1841" t="s">
        <v>53</v>
      </c>
      <c r="D1841" t="s">
        <v>27</v>
      </c>
      <c r="E1841" t="s">
        <v>28</v>
      </c>
      <c r="F1841">
        <v>2018</v>
      </c>
      <c r="G1841" s="2">
        <v>44516</v>
      </c>
      <c r="H1841" t="s">
        <v>23</v>
      </c>
      <c r="I1841">
        <v>20891431</v>
      </c>
      <c r="J1841">
        <v>771031383</v>
      </c>
      <c r="K1841" t="s">
        <v>41</v>
      </c>
      <c r="L1841">
        <v>5</v>
      </c>
      <c r="M1841">
        <v>831</v>
      </c>
      <c r="N1841">
        <v>90153618</v>
      </c>
      <c r="O1841">
        <v>2</v>
      </c>
      <c r="P1841" t="s">
        <v>31</v>
      </c>
      <c r="Q1841" s="8" t="str">
        <f t="shared" si="28"/>
        <v>Early Stage</v>
      </c>
    </row>
    <row r="1842" spans="1:17">
      <c r="A1842" t="s">
        <v>3754</v>
      </c>
      <c r="B1842" t="s">
        <v>3755</v>
      </c>
      <c r="C1842" t="s">
        <v>53</v>
      </c>
      <c r="D1842" t="s">
        <v>88</v>
      </c>
      <c r="E1842" t="s">
        <v>163</v>
      </c>
      <c r="F1842">
        <v>2016</v>
      </c>
      <c r="G1842" s="2">
        <v>45166</v>
      </c>
      <c r="H1842" t="s">
        <v>77</v>
      </c>
      <c r="I1842">
        <v>11235484</v>
      </c>
      <c r="J1842">
        <v>30296976</v>
      </c>
      <c r="K1842" t="s">
        <v>114</v>
      </c>
      <c r="L1842">
        <v>15</v>
      </c>
      <c r="M1842">
        <v>360</v>
      </c>
      <c r="N1842">
        <v>39469018</v>
      </c>
      <c r="O1842">
        <v>1</v>
      </c>
      <c r="P1842" t="s">
        <v>42</v>
      </c>
      <c r="Q1842" s="8" t="str">
        <f t="shared" si="28"/>
        <v>Early Stage</v>
      </c>
    </row>
    <row r="1843" spans="1:17">
      <c r="A1843" t="s">
        <v>3756</v>
      </c>
      <c r="B1843" t="s">
        <v>3757</v>
      </c>
      <c r="C1843" t="s">
        <v>26</v>
      </c>
      <c r="D1843" t="s">
        <v>46</v>
      </c>
      <c r="E1843" t="s">
        <v>46</v>
      </c>
      <c r="F1843">
        <v>2012</v>
      </c>
      <c r="G1843" s="2">
        <v>45544</v>
      </c>
      <c r="H1843" t="s">
        <v>50</v>
      </c>
      <c r="I1843">
        <v>6503992</v>
      </c>
      <c r="J1843">
        <v>364937490</v>
      </c>
      <c r="K1843" t="s">
        <v>36</v>
      </c>
      <c r="L1843">
        <v>7</v>
      </c>
      <c r="M1843">
        <v>122</v>
      </c>
      <c r="N1843">
        <v>54936401</v>
      </c>
      <c r="O1843">
        <v>4</v>
      </c>
      <c r="P1843" t="s">
        <v>37</v>
      </c>
      <c r="Q1843" s="8" t="str">
        <f t="shared" si="28"/>
        <v>Early Stage</v>
      </c>
    </row>
    <row r="1844" spans="1:17">
      <c r="A1844" t="s">
        <v>3758</v>
      </c>
      <c r="B1844" t="s">
        <v>3759</v>
      </c>
      <c r="C1844" t="s">
        <v>18</v>
      </c>
      <c r="D1844" t="s">
        <v>46</v>
      </c>
      <c r="E1844" t="s">
        <v>46</v>
      </c>
      <c r="F1844">
        <v>2017</v>
      </c>
      <c r="G1844" s="2">
        <v>44897</v>
      </c>
      <c r="H1844" t="s">
        <v>93</v>
      </c>
      <c r="I1844">
        <v>5322262</v>
      </c>
      <c r="J1844">
        <v>856091984</v>
      </c>
      <c r="K1844" t="s">
        <v>36</v>
      </c>
      <c r="L1844">
        <v>12</v>
      </c>
      <c r="M1844">
        <v>3167</v>
      </c>
      <c r="N1844">
        <v>69518285</v>
      </c>
      <c r="O1844">
        <v>40</v>
      </c>
      <c r="P1844" t="s">
        <v>37</v>
      </c>
      <c r="Q1844" s="8" t="str">
        <f t="shared" si="28"/>
        <v>Near Unicorn</v>
      </c>
    </row>
    <row r="1845" spans="1:17">
      <c r="A1845" t="s">
        <v>3760</v>
      </c>
      <c r="B1845" t="s">
        <v>3761</v>
      </c>
      <c r="C1845" t="s">
        <v>49</v>
      </c>
      <c r="D1845" t="s">
        <v>46</v>
      </c>
      <c r="E1845" t="s">
        <v>46</v>
      </c>
      <c r="F1845">
        <v>2010</v>
      </c>
      <c r="G1845" s="2">
        <v>44820</v>
      </c>
      <c r="H1845" t="s">
        <v>50</v>
      </c>
      <c r="I1845">
        <v>18679472</v>
      </c>
      <c r="J1845">
        <v>619944998</v>
      </c>
      <c r="K1845" t="s">
        <v>41</v>
      </c>
      <c r="L1845">
        <v>13</v>
      </c>
      <c r="M1845">
        <v>4052</v>
      </c>
      <c r="N1845">
        <v>35261907</v>
      </c>
      <c r="O1845">
        <v>13</v>
      </c>
      <c r="P1845" t="s">
        <v>31</v>
      </c>
      <c r="Q1845" s="8" t="str">
        <f t="shared" si="28"/>
        <v>Early Stage</v>
      </c>
    </row>
    <row r="1846" spans="1:17">
      <c r="A1846" t="s">
        <v>3762</v>
      </c>
      <c r="B1846" t="s">
        <v>3763</v>
      </c>
      <c r="C1846" t="s">
        <v>92</v>
      </c>
      <c r="D1846" t="s">
        <v>54</v>
      </c>
      <c r="E1846" t="s">
        <v>61</v>
      </c>
      <c r="F1846">
        <v>2023</v>
      </c>
      <c r="G1846" s="2">
        <v>44446</v>
      </c>
      <c r="H1846" t="s">
        <v>77</v>
      </c>
      <c r="I1846">
        <v>11168797</v>
      </c>
      <c r="J1846">
        <v>307045971</v>
      </c>
      <c r="K1846" t="s">
        <v>22</v>
      </c>
      <c r="L1846">
        <v>8</v>
      </c>
      <c r="M1846">
        <v>2778</v>
      </c>
      <c r="N1846">
        <v>73844697</v>
      </c>
      <c r="O1846">
        <v>2</v>
      </c>
      <c r="P1846" t="s">
        <v>37</v>
      </c>
      <c r="Q1846" s="8" t="str">
        <f t="shared" si="28"/>
        <v>Early Stage</v>
      </c>
    </row>
    <row r="1847" spans="1:17">
      <c r="A1847" t="s">
        <v>3764</v>
      </c>
      <c r="B1847" t="s">
        <v>3765</v>
      </c>
      <c r="C1847" t="s">
        <v>96</v>
      </c>
      <c r="D1847" t="s">
        <v>72</v>
      </c>
      <c r="E1847" t="s">
        <v>73</v>
      </c>
      <c r="F1847">
        <v>2020</v>
      </c>
      <c r="G1847" s="2">
        <v>45538</v>
      </c>
      <c r="H1847" t="s">
        <v>80</v>
      </c>
      <c r="I1847">
        <v>42503605</v>
      </c>
      <c r="J1847">
        <v>941730278</v>
      </c>
      <c r="K1847" t="s">
        <v>41</v>
      </c>
      <c r="L1847">
        <v>14</v>
      </c>
      <c r="M1847">
        <v>4315</v>
      </c>
      <c r="N1847">
        <v>58518001</v>
      </c>
      <c r="O1847">
        <v>20</v>
      </c>
      <c r="P1847" t="s">
        <v>31</v>
      </c>
      <c r="Q1847" s="8" t="str">
        <f t="shared" si="28"/>
        <v>Near Unicorn</v>
      </c>
    </row>
    <row r="1848" spans="1:17">
      <c r="A1848" t="s">
        <v>3766</v>
      </c>
      <c r="B1848" t="s">
        <v>3767</v>
      </c>
      <c r="C1848" t="s">
        <v>92</v>
      </c>
      <c r="D1848" t="s">
        <v>46</v>
      </c>
      <c r="E1848" t="s">
        <v>46</v>
      </c>
      <c r="F1848">
        <v>2011</v>
      </c>
      <c r="G1848" s="2">
        <v>44409</v>
      </c>
      <c r="H1848" t="s">
        <v>50</v>
      </c>
      <c r="I1848">
        <v>32045759</v>
      </c>
      <c r="J1848">
        <v>569219466</v>
      </c>
      <c r="K1848" t="s">
        <v>22</v>
      </c>
      <c r="L1848">
        <v>14</v>
      </c>
      <c r="M1848">
        <v>1405</v>
      </c>
      <c r="N1848">
        <v>33744452</v>
      </c>
      <c r="O1848">
        <v>3</v>
      </c>
      <c r="P1848" t="s">
        <v>23</v>
      </c>
      <c r="Q1848" s="8" t="str">
        <f t="shared" si="28"/>
        <v>Early Stage</v>
      </c>
    </row>
    <row r="1849" spans="1:17">
      <c r="A1849" t="s">
        <v>3768</v>
      </c>
      <c r="B1849" t="s">
        <v>3769</v>
      </c>
      <c r="C1849" t="s">
        <v>67</v>
      </c>
      <c r="D1849" t="s">
        <v>145</v>
      </c>
      <c r="E1849" t="s">
        <v>146</v>
      </c>
      <c r="F1849">
        <v>2011</v>
      </c>
      <c r="G1849" s="2">
        <v>44890</v>
      </c>
      <c r="H1849" t="s">
        <v>77</v>
      </c>
      <c r="I1849">
        <v>8463398</v>
      </c>
      <c r="J1849">
        <v>233254470</v>
      </c>
      <c r="K1849" t="s">
        <v>41</v>
      </c>
      <c r="L1849">
        <v>3</v>
      </c>
      <c r="M1849">
        <v>1901</v>
      </c>
      <c r="N1849">
        <v>82146214</v>
      </c>
      <c r="O1849">
        <v>19</v>
      </c>
      <c r="P1849" t="s">
        <v>23</v>
      </c>
      <c r="Q1849" s="8" t="str">
        <f t="shared" si="28"/>
        <v>Early Stage</v>
      </c>
    </row>
    <row r="1850" spans="1:17">
      <c r="A1850" t="s">
        <v>3770</v>
      </c>
      <c r="B1850" t="s">
        <v>3771</v>
      </c>
      <c r="C1850" t="s">
        <v>45</v>
      </c>
      <c r="D1850" t="s">
        <v>34</v>
      </c>
      <c r="E1850" t="s">
        <v>35</v>
      </c>
      <c r="F1850">
        <v>2018</v>
      </c>
      <c r="G1850" s="2">
        <v>46144</v>
      </c>
      <c r="H1850" t="s">
        <v>77</v>
      </c>
      <c r="I1850">
        <v>1573902</v>
      </c>
      <c r="J1850">
        <v>520178034</v>
      </c>
      <c r="K1850" t="s">
        <v>114</v>
      </c>
      <c r="L1850">
        <v>14</v>
      </c>
      <c r="M1850">
        <v>2194</v>
      </c>
      <c r="N1850">
        <v>61992694</v>
      </c>
      <c r="O1850">
        <v>26</v>
      </c>
      <c r="P1850" t="s">
        <v>42</v>
      </c>
      <c r="Q1850" s="8" t="str">
        <f t="shared" si="28"/>
        <v>Early Stage</v>
      </c>
    </row>
    <row r="1851" spans="1:17">
      <c r="A1851" t="s">
        <v>3772</v>
      </c>
      <c r="B1851" t="s">
        <v>3773</v>
      </c>
      <c r="C1851" t="s">
        <v>96</v>
      </c>
      <c r="D1851" t="s">
        <v>145</v>
      </c>
      <c r="E1851" t="s">
        <v>146</v>
      </c>
      <c r="F1851">
        <v>2010</v>
      </c>
      <c r="G1851" s="2">
        <v>45560</v>
      </c>
      <c r="H1851" t="s">
        <v>29</v>
      </c>
      <c r="I1851">
        <v>39573306</v>
      </c>
      <c r="J1851">
        <v>958391311</v>
      </c>
      <c r="K1851" t="s">
        <v>30</v>
      </c>
      <c r="L1851">
        <v>5</v>
      </c>
      <c r="M1851">
        <v>2359</v>
      </c>
      <c r="N1851">
        <v>96345295</v>
      </c>
      <c r="O1851">
        <v>24</v>
      </c>
      <c r="P1851" t="s">
        <v>37</v>
      </c>
      <c r="Q1851" s="8" t="str">
        <f t="shared" si="28"/>
        <v>Near Unicorn</v>
      </c>
    </row>
    <row r="1852" spans="1:17">
      <c r="A1852" t="s">
        <v>3774</v>
      </c>
      <c r="B1852" t="s">
        <v>3775</v>
      </c>
      <c r="C1852" t="s">
        <v>92</v>
      </c>
      <c r="D1852" t="s">
        <v>46</v>
      </c>
      <c r="E1852" t="s">
        <v>46</v>
      </c>
      <c r="F1852">
        <v>2022</v>
      </c>
      <c r="G1852" s="2">
        <v>45681</v>
      </c>
      <c r="H1852" t="s">
        <v>50</v>
      </c>
      <c r="I1852">
        <v>37011614</v>
      </c>
      <c r="J1852">
        <v>179024597</v>
      </c>
      <c r="K1852" t="s">
        <v>149</v>
      </c>
      <c r="L1852">
        <v>6</v>
      </c>
      <c r="M1852">
        <v>2706</v>
      </c>
      <c r="N1852">
        <v>49463012</v>
      </c>
      <c r="O1852">
        <v>11</v>
      </c>
      <c r="P1852" t="s">
        <v>23</v>
      </c>
      <c r="Q1852" s="8" t="str">
        <f t="shared" si="28"/>
        <v>Early Stage</v>
      </c>
    </row>
    <row r="1853" spans="1:17">
      <c r="A1853" t="s">
        <v>3776</v>
      </c>
      <c r="B1853" t="s">
        <v>3777</v>
      </c>
      <c r="C1853" t="s">
        <v>92</v>
      </c>
      <c r="D1853" t="s">
        <v>68</v>
      </c>
      <c r="E1853" t="s">
        <v>76</v>
      </c>
      <c r="F1853">
        <v>2021</v>
      </c>
      <c r="G1853" s="2">
        <v>44510</v>
      </c>
      <c r="H1853" t="s">
        <v>23</v>
      </c>
      <c r="I1853">
        <v>29147808</v>
      </c>
      <c r="J1853">
        <v>465781242</v>
      </c>
      <c r="K1853" t="s">
        <v>62</v>
      </c>
      <c r="L1853">
        <v>5</v>
      </c>
      <c r="M1853">
        <v>1888</v>
      </c>
      <c r="N1853">
        <v>29081874</v>
      </c>
      <c r="O1853">
        <v>10</v>
      </c>
      <c r="P1853" t="s">
        <v>31</v>
      </c>
      <c r="Q1853" s="8" t="str">
        <f t="shared" si="28"/>
        <v>Early Stage</v>
      </c>
    </row>
    <row r="1854" spans="1:17">
      <c r="A1854" t="s">
        <v>3778</v>
      </c>
      <c r="B1854" t="s">
        <v>3779</v>
      </c>
      <c r="C1854" t="s">
        <v>18</v>
      </c>
      <c r="D1854" t="s">
        <v>133</v>
      </c>
      <c r="E1854" t="s">
        <v>137</v>
      </c>
      <c r="F1854">
        <v>2019</v>
      </c>
      <c r="G1854" s="2">
        <v>45653</v>
      </c>
      <c r="H1854" t="s">
        <v>21</v>
      </c>
      <c r="I1854">
        <v>27991977</v>
      </c>
      <c r="J1854">
        <v>162846317</v>
      </c>
      <c r="K1854" t="s">
        <v>140</v>
      </c>
      <c r="L1854">
        <v>2</v>
      </c>
      <c r="M1854">
        <v>1745</v>
      </c>
      <c r="N1854">
        <v>14278067</v>
      </c>
      <c r="O1854">
        <v>23</v>
      </c>
      <c r="P1854" t="s">
        <v>23</v>
      </c>
      <c r="Q1854" s="8" t="str">
        <f t="shared" si="28"/>
        <v>Early Stage</v>
      </c>
    </row>
    <row r="1855" spans="1:17">
      <c r="A1855" t="s">
        <v>3780</v>
      </c>
      <c r="B1855" t="s">
        <v>3781</v>
      </c>
      <c r="C1855" t="s">
        <v>45</v>
      </c>
      <c r="D1855" t="s">
        <v>133</v>
      </c>
      <c r="E1855" t="s">
        <v>137</v>
      </c>
      <c r="F1855">
        <v>2018</v>
      </c>
      <c r="G1855" s="2">
        <v>46115</v>
      </c>
      <c r="H1855" t="s">
        <v>93</v>
      </c>
      <c r="I1855">
        <v>35631835</v>
      </c>
      <c r="J1855">
        <v>714047642</v>
      </c>
      <c r="K1855" t="s">
        <v>140</v>
      </c>
      <c r="L1855">
        <v>3</v>
      </c>
      <c r="M1855">
        <v>4799</v>
      </c>
      <c r="N1855">
        <v>98503309</v>
      </c>
      <c r="O1855">
        <v>12</v>
      </c>
      <c r="P1855" t="s">
        <v>37</v>
      </c>
      <c r="Q1855" s="8" t="str">
        <f t="shared" si="28"/>
        <v>Early Stage</v>
      </c>
    </row>
    <row r="1856" spans="1:17">
      <c r="A1856" t="s">
        <v>3782</v>
      </c>
      <c r="B1856" t="s">
        <v>3783</v>
      </c>
      <c r="C1856" t="s">
        <v>53</v>
      </c>
      <c r="D1856" t="s">
        <v>133</v>
      </c>
      <c r="E1856" t="s">
        <v>185</v>
      </c>
      <c r="F1856">
        <v>2015</v>
      </c>
      <c r="G1856" s="2">
        <v>45958</v>
      </c>
      <c r="H1856" t="s">
        <v>93</v>
      </c>
      <c r="I1856">
        <v>45029080</v>
      </c>
      <c r="J1856">
        <v>786170493</v>
      </c>
      <c r="K1856" t="s">
        <v>36</v>
      </c>
      <c r="L1856">
        <v>1</v>
      </c>
      <c r="M1856">
        <v>4832</v>
      </c>
      <c r="N1856">
        <v>25290073</v>
      </c>
      <c r="O1856">
        <v>22</v>
      </c>
      <c r="P1856" t="s">
        <v>37</v>
      </c>
      <c r="Q1856" s="8" t="str">
        <f t="shared" si="28"/>
        <v>Early Stage</v>
      </c>
    </row>
    <row r="1857" spans="1:17">
      <c r="A1857" t="s">
        <v>3784</v>
      </c>
      <c r="B1857" t="s">
        <v>3785</v>
      </c>
      <c r="C1857" t="s">
        <v>60</v>
      </c>
      <c r="D1857" t="s">
        <v>46</v>
      </c>
      <c r="E1857" t="s">
        <v>46</v>
      </c>
      <c r="F1857">
        <v>2012</v>
      </c>
      <c r="G1857" s="2">
        <v>45131</v>
      </c>
      <c r="H1857" t="s">
        <v>77</v>
      </c>
      <c r="I1857">
        <v>29028898</v>
      </c>
      <c r="J1857">
        <v>269569766</v>
      </c>
      <c r="K1857" t="s">
        <v>140</v>
      </c>
      <c r="L1857">
        <v>3</v>
      </c>
      <c r="M1857">
        <v>704</v>
      </c>
      <c r="N1857">
        <v>92046517</v>
      </c>
      <c r="O1857">
        <v>1</v>
      </c>
      <c r="P1857" t="s">
        <v>23</v>
      </c>
      <c r="Q1857" s="8" t="str">
        <f t="shared" si="28"/>
        <v>Early Stage</v>
      </c>
    </row>
    <row r="1858" spans="1:17">
      <c r="A1858" t="s">
        <v>3786</v>
      </c>
      <c r="B1858" t="s">
        <v>3787</v>
      </c>
      <c r="C1858" t="s">
        <v>40</v>
      </c>
      <c r="D1858" t="s">
        <v>72</v>
      </c>
      <c r="E1858" t="s">
        <v>101</v>
      </c>
      <c r="F1858">
        <v>2014</v>
      </c>
      <c r="G1858" s="2">
        <v>45380</v>
      </c>
      <c r="H1858" t="s">
        <v>50</v>
      </c>
      <c r="I1858">
        <v>38679075</v>
      </c>
      <c r="J1858">
        <v>152068066</v>
      </c>
      <c r="K1858" t="s">
        <v>62</v>
      </c>
      <c r="L1858">
        <v>6</v>
      </c>
      <c r="M1858">
        <v>4009</v>
      </c>
      <c r="N1858">
        <v>94286197</v>
      </c>
      <c r="O1858">
        <v>26</v>
      </c>
      <c r="P1858" t="s">
        <v>23</v>
      </c>
      <c r="Q1858" s="8" t="str">
        <f t="shared" si="28"/>
        <v>Early Stage</v>
      </c>
    </row>
    <row r="1859" spans="1:17">
      <c r="A1859" t="s">
        <v>3788</v>
      </c>
      <c r="B1859" t="s">
        <v>3789</v>
      </c>
      <c r="C1859" t="s">
        <v>60</v>
      </c>
      <c r="D1859" t="s">
        <v>34</v>
      </c>
      <c r="E1859" t="s">
        <v>35</v>
      </c>
      <c r="F1859">
        <v>2018</v>
      </c>
      <c r="G1859" s="2">
        <v>45416</v>
      </c>
      <c r="H1859" t="s">
        <v>80</v>
      </c>
      <c r="I1859">
        <v>21703029</v>
      </c>
      <c r="J1859">
        <v>347446156</v>
      </c>
      <c r="K1859" t="s">
        <v>41</v>
      </c>
      <c r="L1859">
        <v>2</v>
      </c>
      <c r="M1859">
        <v>4791</v>
      </c>
      <c r="N1859">
        <v>27061982</v>
      </c>
      <c r="O1859">
        <v>37</v>
      </c>
      <c r="P1859" t="s">
        <v>31</v>
      </c>
      <c r="Q1859" s="8" t="str">
        <f t="shared" ref="Q1859:Q1922" si="29">IF(J1859&gt;=800000000,"Near Unicorn","Early Stage")</f>
        <v>Early Stage</v>
      </c>
    </row>
    <row r="1860" spans="1:17">
      <c r="A1860" t="s">
        <v>3790</v>
      </c>
      <c r="B1860" t="s">
        <v>3791</v>
      </c>
      <c r="C1860" t="s">
        <v>67</v>
      </c>
      <c r="D1860" t="s">
        <v>68</v>
      </c>
      <c r="E1860" t="s">
        <v>69</v>
      </c>
      <c r="F1860">
        <v>2019</v>
      </c>
      <c r="G1860" s="2">
        <v>44587</v>
      </c>
      <c r="H1860" t="s">
        <v>77</v>
      </c>
      <c r="I1860">
        <v>29457206</v>
      </c>
      <c r="J1860">
        <v>688995341</v>
      </c>
      <c r="K1860" t="s">
        <v>30</v>
      </c>
      <c r="L1860">
        <v>7</v>
      </c>
      <c r="M1860">
        <v>2105</v>
      </c>
      <c r="N1860">
        <v>40992962</v>
      </c>
      <c r="O1860">
        <v>24</v>
      </c>
      <c r="P1860" t="s">
        <v>31</v>
      </c>
      <c r="Q1860" s="8" t="str">
        <f t="shared" si="29"/>
        <v>Early Stage</v>
      </c>
    </row>
    <row r="1861" spans="1:17">
      <c r="A1861" t="s">
        <v>3792</v>
      </c>
      <c r="B1861" t="s">
        <v>3793</v>
      </c>
      <c r="C1861" t="s">
        <v>67</v>
      </c>
      <c r="D1861" t="s">
        <v>19</v>
      </c>
      <c r="E1861" t="s">
        <v>20</v>
      </c>
      <c r="F1861">
        <v>2019</v>
      </c>
      <c r="G1861" s="2">
        <v>46180</v>
      </c>
      <c r="H1861" t="s">
        <v>23</v>
      </c>
      <c r="I1861">
        <v>6362779</v>
      </c>
      <c r="J1861">
        <v>707345941</v>
      </c>
      <c r="K1861" t="s">
        <v>62</v>
      </c>
      <c r="L1861">
        <v>5</v>
      </c>
      <c r="M1861">
        <v>3134</v>
      </c>
      <c r="N1861">
        <v>83077922</v>
      </c>
      <c r="O1861">
        <v>36</v>
      </c>
      <c r="P1861" t="s">
        <v>37</v>
      </c>
      <c r="Q1861" s="8" t="str">
        <f t="shared" si="29"/>
        <v>Early Stage</v>
      </c>
    </row>
    <row r="1862" spans="1:17">
      <c r="A1862" t="s">
        <v>3794</v>
      </c>
      <c r="B1862" t="s">
        <v>3795</v>
      </c>
      <c r="C1862" t="s">
        <v>49</v>
      </c>
      <c r="D1862" t="s">
        <v>27</v>
      </c>
      <c r="E1862" t="s">
        <v>28</v>
      </c>
      <c r="F1862">
        <v>2018</v>
      </c>
      <c r="G1862" s="2">
        <v>44212</v>
      </c>
      <c r="H1862" t="s">
        <v>77</v>
      </c>
      <c r="I1862">
        <v>16162600</v>
      </c>
      <c r="J1862">
        <v>881045242</v>
      </c>
      <c r="K1862" t="s">
        <v>36</v>
      </c>
      <c r="L1862">
        <v>14</v>
      </c>
      <c r="M1862">
        <v>3576</v>
      </c>
      <c r="N1862">
        <v>95009227</v>
      </c>
      <c r="O1862">
        <v>26</v>
      </c>
      <c r="P1862" t="s">
        <v>23</v>
      </c>
      <c r="Q1862" s="8" t="str">
        <f t="shared" si="29"/>
        <v>Near Unicorn</v>
      </c>
    </row>
    <row r="1863" spans="1:17">
      <c r="A1863" t="s">
        <v>3796</v>
      </c>
      <c r="B1863" t="s">
        <v>3797</v>
      </c>
      <c r="C1863" t="s">
        <v>53</v>
      </c>
      <c r="D1863" t="s">
        <v>88</v>
      </c>
      <c r="E1863" t="s">
        <v>163</v>
      </c>
      <c r="F1863">
        <v>2010</v>
      </c>
      <c r="G1863" s="2">
        <v>45339</v>
      </c>
      <c r="H1863" t="s">
        <v>77</v>
      </c>
      <c r="I1863">
        <v>34512880</v>
      </c>
      <c r="J1863">
        <v>167574277</v>
      </c>
      <c r="K1863" t="s">
        <v>30</v>
      </c>
      <c r="L1863">
        <v>11</v>
      </c>
      <c r="M1863">
        <v>3617</v>
      </c>
      <c r="N1863">
        <v>56252757</v>
      </c>
      <c r="O1863">
        <v>22</v>
      </c>
      <c r="P1863" t="s">
        <v>31</v>
      </c>
      <c r="Q1863" s="8" t="str">
        <f t="shared" si="29"/>
        <v>Early Stage</v>
      </c>
    </row>
    <row r="1864" spans="1:17">
      <c r="A1864" t="s">
        <v>3798</v>
      </c>
      <c r="B1864" t="s">
        <v>3799</v>
      </c>
      <c r="C1864" t="s">
        <v>53</v>
      </c>
      <c r="D1864" t="s">
        <v>68</v>
      </c>
      <c r="E1864" t="s">
        <v>69</v>
      </c>
      <c r="F1864">
        <v>2018</v>
      </c>
      <c r="G1864" s="2">
        <v>44869</v>
      </c>
      <c r="H1864" t="s">
        <v>77</v>
      </c>
      <c r="I1864">
        <v>4227752</v>
      </c>
      <c r="J1864">
        <v>667436513</v>
      </c>
      <c r="K1864" t="s">
        <v>149</v>
      </c>
      <c r="L1864">
        <v>8</v>
      </c>
      <c r="M1864">
        <v>3978</v>
      </c>
      <c r="N1864">
        <v>30111741</v>
      </c>
      <c r="O1864">
        <v>23</v>
      </c>
      <c r="P1864" t="s">
        <v>31</v>
      </c>
      <c r="Q1864" s="8" t="str">
        <f t="shared" si="29"/>
        <v>Early Stage</v>
      </c>
    </row>
    <row r="1865" spans="1:17">
      <c r="A1865" t="s">
        <v>3800</v>
      </c>
      <c r="B1865" t="s">
        <v>3801</v>
      </c>
      <c r="C1865" t="s">
        <v>18</v>
      </c>
      <c r="D1865" t="s">
        <v>145</v>
      </c>
      <c r="E1865" t="s">
        <v>146</v>
      </c>
      <c r="F1865">
        <v>2018</v>
      </c>
      <c r="G1865" s="2">
        <v>45603</v>
      </c>
      <c r="H1865" t="s">
        <v>23</v>
      </c>
      <c r="I1865">
        <v>36937513</v>
      </c>
      <c r="J1865">
        <v>959116653</v>
      </c>
      <c r="K1865" t="s">
        <v>149</v>
      </c>
      <c r="L1865">
        <v>4</v>
      </c>
      <c r="M1865">
        <v>1609</v>
      </c>
      <c r="N1865">
        <v>81356862</v>
      </c>
      <c r="O1865">
        <v>26</v>
      </c>
      <c r="P1865" t="s">
        <v>42</v>
      </c>
      <c r="Q1865" s="8" t="str">
        <f t="shared" si="29"/>
        <v>Near Unicorn</v>
      </c>
    </row>
    <row r="1866" spans="1:17">
      <c r="A1866" t="s">
        <v>3802</v>
      </c>
      <c r="B1866" t="s">
        <v>3803</v>
      </c>
      <c r="C1866" t="s">
        <v>49</v>
      </c>
      <c r="D1866" t="s">
        <v>68</v>
      </c>
      <c r="E1866" t="s">
        <v>76</v>
      </c>
      <c r="F1866">
        <v>2019</v>
      </c>
      <c r="G1866" s="2">
        <v>46166</v>
      </c>
      <c r="H1866" t="s">
        <v>29</v>
      </c>
      <c r="I1866">
        <v>7829372</v>
      </c>
      <c r="J1866">
        <v>223666104</v>
      </c>
      <c r="K1866" t="s">
        <v>140</v>
      </c>
      <c r="L1866">
        <v>15</v>
      </c>
      <c r="M1866">
        <v>1380</v>
      </c>
      <c r="N1866">
        <v>32298350</v>
      </c>
      <c r="O1866">
        <v>4</v>
      </c>
      <c r="P1866" t="s">
        <v>42</v>
      </c>
      <c r="Q1866" s="8" t="str">
        <f t="shared" si="29"/>
        <v>Early Stage</v>
      </c>
    </row>
    <row r="1867" spans="1:17">
      <c r="A1867" t="s">
        <v>3804</v>
      </c>
      <c r="B1867" t="s">
        <v>3805</v>
      </c>
      <c r="C1867" t="s">
        <v>67</v>
      </c>
      <c r="D1867" t="s">
        <v>145</v>
      </c>
      <c r="E1867" t="s">
        <v>160</v>
      </c>
      <c r="F1867">
        <v>2021</v>
      </c>
      <c r="G1867" s="2">
        <v>44608</v>
      </c>
      <c r="H1867" t="s">
        <v>77</v>
      </c>
      <c r="I1867">
        <v>32259240</v>
      </c>
      <c r="J1867">
        <v>491335859</v>
      </c>
      <c r="K1867" t="s">
        <v>41</v>
      </c>
      <c r="L1867">
        <v>2</v>
      </c>
      <c r="M1867">
        <v>969</v>
      </c>
      <c r="N1867">
        <v>85008755</v>
      </c>
      <c r="O1867">
        <v>18</v>
      </c>
      <c r="P1867" t="s">
        <v>37</v>
      </c>
      <c r="Q1867" s="8" t="str">
        <f t="shared" si="29"/>
        <v>Early Stage</v>
      </c>
    </row>
    <row r="1868" spans="1:17">
      <c r="A1868" t="s">
        <v>3806</v>
      </c>
      <c r="B1868" t="s">
        <v>3807</v>
      </c>
      <c r="C1868" t="s">
        <v>49</v>
      </c>
      <c r="D1868" t="s">
        <v>68</v>
      </c>
      <c r="E1868" t="s">
        <v>69</v>
      </c>
      <c r="F1868">
        <v>2022</v>
      </c>
      <c r="G1868" s="2">
        <v>44914</v>
      </c>
      <c r="H1868" t="s">
        <v>93</v>
      </c>
      <c r="I1868">
        <v>3669964</v>
      </c>
      <c r="J1868">
        <v>517699793</v>
      </c>
      <c r="K1868" t="s">
        <v>149</v>
      </c>
      <c r="L1868">
        <v>6</v>
      </c>
      <c r="M1868">
        <v>4160</v>
      </c>
      <c r="N1868">
        <v>16674292</v>
      </c>
      <c r="O1868">
        <v>40</v>
      </c>
      <c r="P1868" t="s">
        <v>31</v>
      </c>
      <c r="Q1868" s="8" t="str">
        <f t="shared" si="29"/>
        <v>Early Stage</v>
      </c>
    </row>
    <row r="1869" spans="1:17">
      <c r="A1869" t="s">
        <v>3808</v>
      </c>
      <c r="B1869" t="s">
        <v>3809</v>
      </c>
      <c r="C1869" t="s">
        <v>60</v>
      </c>
      <c r="D1869" t="s">
        <v>68</v>
      </c>
      <c r="E1869" t="s">
        <v>76</v>
      </c>
      <c r="F1869">
        <v>2023</v>
      </c>
      <c r="G1869" s="2">
        <v>44401</v>
      </c>
      <c r="H1869" t="s">
        <v>23</v>
      </c>
      <c r="I1869">
        <v>20118740</v>
      </c>
      <c r="J1869">
        <v>952160401</v>
      </c>
      <c r="K1869" t="s">
        <v>140</v>
      </c>
      <c r="L1869">
        <v>15</v>
      </c>
      <c r="M1869">
        <v>3586</v>
      </c>
      <c r="N1869">
        <v>8265481</v>
      </c>
      <c r="O1869">
        <v>35</v>
      </c>
      <c r="P1869" t="s">
        <v>23</v>
      </c>
      <c r="Q1869" s="8" t="str">
        <f t="shared" si="29"/>
        <v>Near Unicorn</v>
      </c>
    </row>
    <row r="1870" spans="1:17">
      <c r="A1870" t="s">
        <v>3810</v>
      </c>
      <c r="B1870" t="s">
        <v>3811</v>
      </c>
      <c r="C1870" t="s">
        <v>49</v>
      </c>
      <c r="D1870" t="s">
        <v>133</v>
      </c>
      <c r="E1870" t="s">
        <v>134</v>
      </c>
      <c r="F1870">
        <v>2021</v>
      </c>
      <c r="G1870" s="2">
        <v>45218</v>
      </c>
      <c r="H1870" t="s">
        <v>77</v>
      </c>
      <c r="I1870">
        <v>24165175</v>
      </c>
      <c r="J1870">
        <v>257331112</v>
      </c>
      <c r="K1870" t="s">
        <v>22</v>
      </c>
      <c r="L1870">
        <v>9</v>
      </c>
      <c r="M1870">
        <v>3104</v>
      </c>
      <c r="N1870">
        <v>56068242</v>
      </c>
      <c r="O1870">
        <v>29</v>
      </c>
      <c r="P1870" t="s">
        <v>31</v>
      </c>
      <c r="Q1870" s="8" t="str">
        <f t="shared" si="29"/>
        <v>Early Stage</v>
      </c>
    </row>
    <row r="1871" spans="1:17">
      <c r="A1871" t="s">
        <v>3812</v>
      </c>
      <c r="B1871" t="s">
        <v>3813</v>
      </c>
      <c r="C1871" t="s">
        <v>53</v>
      </c>
      <c r="D1871" t="s">
        <v>133</v>
      </c>
      <c r="E1871" t="s">
        <v>137</v>
      </c>
      <c r="F1871">
        <v>2021</v>
      </c>
      <c r="G1871" s="2">
        <v>45008</v>
      </c>
      <c r="H1871" t="s">
        <v>77</v>
      </c>
      <c r="I1871">
        <v>7466872</v>
      </c>
      <c r="J1871">
        <v>660088360</v>
      </c>
      <c r="K1871" t="s">
        <v>114</v>
      </c>
      <c r="L1871">
        <v>8</v>
      </c>
      <c r="M1871">
        <v>970</v>
      </c>
      <c r="N1871">
        <v>71875250</v>
      </c>
      <c r="O1871">
        <v>20</v>
      </c>
      <c r="P1871" t="s">
        <v>37</v>
      </c>
      <c r="Q1871" s="8" t="str">
        <f t="shared" si="29"/>
        <v>Early Stage</v>
      </c>
    </row>
    <row r="1872" spans="1:17">
      <c r="A1872" t="s">
        <v>3814</v>
      </c>
      <c r="B1872" t="s">
        <v>3815</v>
      </c>
      <c r="C1872" t="s">
        <v>60</v>
      </c>
      <c r="D1872" t="s">
        <v>27</v>
      </c>
      <c r="E1872" t="s">
        <v>28</v>
      </c>
      <c r="F1872">
        <v>2010</v>
      </c>
      <c r="G1872" s="2">
        <v>45784</v>
      </c>
      <c r="H1872" t="s">
        <v>93</v>
      </c>
      <c r="I1872">
        <v>25792865</v>
      </c>
      <c r="J1872">
        <v>600673582</v>
      </c>
      <c r="K1872" t="s">
        <v>36</v>
      </c>
      <c r="L1872">
        <v>12</v>
      </c>
      <c r="M1872">
        <v>168</v>
      </c>
      <c r="N1872">
        <v>41861856</v>
      </c>
      <c r="O1872">
        <v>22</v>
      </c>
      <c r="P1872" t="s">
        <v>42</v>
      </c>
      <c r="Q1872" s="8" t="str">
        <f t="shared" si="29"/>
        <v>Early Stage</v>
      </c>
    </row>
    <row r="1873" spans="1:17">
      <c r="A1873" t="s">
        <v>3816</v>
      </c>
      <c r="B1873" t="s">
        <v>3817</v>
      </c>
      <c r="C1873" t="s">
        <v>45</v>
      </c>
      <c r="D1873" t="s">
        <v>88</v>
      </c>
      <c r="E1873" t="s">
        <v>163</v>
      </c>
      <c r="F1873">
        <v>2016</v>
      </c>
      <c r="G1873" s="2">
        <v>45147</v>
      </c>
      <c r="H1873" t="s">
        <v>77</v>
      </c>
      <c r="I1873">
        <v>26314354</v>
      </c>
      <c r="J1873">
        <v>715584066</v>
      </c>
      <c r="K1873" t="s">
        <v>30</v>
      </c>
      <c r="L1873">
        <v>8</v>
      </c>
      <c r="M1873">
        <v>1374</v>
      </c>
      <c r="N1873">
        <v>22752784</v>
      </c>
      <c r="O1873">
        <v>40</v>
      </c>
      <c r="P1873" t="s">
        <v>31</v>
      </c>
      <c r="Q1873" s="8" t="str">
        <f t="shared" si="29"/>
        <v>Early Stage</v>
      </c>
    </row>
    <row r="1874" spans="1:17">
      <c r="A1874" t="s">
        <v>3818</v>
      </c>
      <c r="B1874" t="s">
        <v>3819</v>
      </c>
      <c r="C1874" t="s">
        <v>26</v>
      </c>
      <c r="D1874" t="s">
        <v>68</v>
      </c>
      <c r="E1874" t="s">
        <v>76</v>
      </c>
      <c r="F1874">
        <v>2014</v>
      </c>
      <c r="G1874" s="2">
        <v>44778</v>
      </c>
      <c r="H1874" t="s">
        <v>77</v>
      </c>
      <c r="I1874">
        <v>14428150</v>
      </c>
      <c r="J1874">
        <v>993640215</v>
      </c>
      <c r="K1874" t="s">
        <v>149</v>
      </c>
      <c r="L1874">
        <v>3</v>
      </c>
      <c r="M1874">
        <v>3799</v>
      </c>
      <c r="N1874">
        <v>12013265</v>
      </c>
      <c r="O1874">
        <v>37</v>
      </c>
      <c r="P1874" t="s">
        <v>23</v>
      </c>
      <c r="Q1874" s="8" t="str">
        <f t="shared" si="29"/>
        <v>Near Unicorn</v>
      </c>
    </row>
    <row r="1875" spans="1:17">
      <c r="A1875" t="s">
        <v>3820</v>
      </c>
      <c r="B1875" t="s">
        <v>3821</v>
      </c>
      <c r="C1875" t="s">
        <v>40</v>
      </c>
      <c r="D1875" t="s">
        <v>88</v>
      </c>
      <c r="E1875" t="s">
        <v>163</v>
      </c>
      <c r="F1875">
        <v>2010</v>
      </c>
      <c r="G1875" s="2">
        <v>46115</v>
      </c>
      <c r="H1875" t="s">
        <v>23</v>
      </c>
      <c r="I1875">
        <v>30214037</v>
      </c>
      <c r="J1875">
        <v>271453888</v>
      </c>
      <c r="K1875" t="s">
        <v>41</v>
      </c>
      <c r="L1875">
        <v>14</v>
      </c>
      <c r="M1875">
        <v>2134</v>
      </c>
      <c r="N1875">
        <v>13093933</v>
      </c>
      <c r="O1875">
        <v>20</v>
      </c>
      <c r="P1875" t="s">
        <v>37</v>
      </c>
      <c r="Q1875" s="8" t="str">
        <f t="shared" si="29"/>
        <v>Early Stage</v>
      </c>
    </row>
    <row r="1876" spans="1:17">
      <c r="A1876" t="s">
        <v>3822</v>
      </c>
      <c r="B1876" t="s">
        <v>3823</v>
      </c>
      <c r="C1876" t="s">
        <v>96</v>
      </c>
      <c r="D1876" t="s">
        <v>27</v>
      </c>
      <c r="E1876" t="s">
        <v>229</v>
      </c>
      <c r="F1876">
        <v>2023</v>
      </c>
      <c r="G1876" s="2">
        <v>45496</v>
      </c>
      <c r="H1876" t="s">
        <v>50</v>
      </c>
      <c r="I1876">
        <v>38687921</v>
      </c>
      <c r="J1876">
        <v>964808549</v>
      </c>
      <c r="K1876" t="s">
        <v>140</v>
      </c>
      <c r="L1876">
        <v>2</v>
      </c>
      <c r="M1876">
        <v>1200</v>
      </c>
      <c r="N1876">
        <v>89650274</v>
      </c>
      <c r="O1876">
        <v>11</v>
      </c>
      <c r="P1876" t="s">
        <v>37</v>
      </c>
      <c r="Q1876" s="8" t="str">
        <f t="shared" si="29"/>
        <v>Near Unicorn</v>
      </c>
    </row>
    <row r="1877" spans="1:17">
      <c r="A1877" t="s">
        <v>3824</v>
      </c>
      <c r="B1877" t="s">
        <v>3825</v>
      </c>
      <c r="C1877" t="s">
        <v>26</v>
      </c>
      <c r="D1877" t="s">
        <v>19</v>
      </c>
      <c r="E1877" t="s">
        <v>20</v>
      </c>
      <c r="F1877">
        <v>2023</v>
      </c>
      <c r="G1877" s="2">
        <v>44846</v>
      </c>
      <c r="H1877" t="s">
        <v>77</v>
      </c>
      <c r="I1877">
        <v>19740755</v>
      </c>
      <c r="J1877">
        <v>301717646</v>
      </c>
      <c r="K1877" t="s">
        <v>149</v>
      </c>
      <c r="L1877">
        <v>9</v>
      </c>
      <c r="M1877">
        <v>1344</v>
      </c>
      <c r="N1877">
        <v>45023310</v>
      </c>
      <c r="O1877">
        <v>19</v>
      </c>
      <c r="P1877" t="s">
        <v>31</v>
      </c>
      <c r="Q1877" s="8" t="str">
        <f t="shared" si="29"/>
        <v>Early Stage</v>
      </c>
    </row>
    <row r="1878" spans="1:17">
      <c r="A1878" t="s">
        <v>3826</v>
      </c>
      <c r="B1878" t="s">
        <v>3827</v>
      </c>
      <c r="C1878" t="s">
        <v>40</v>
      </c>
      <c r="D1878" t="s">
        <v>88</v>
      </c>
      <c r="E1878" t="s">
        <v>163</v>
      </c>
      <c r="F1878">
        <v>2011</v>
      </c>
      <c r="G1878" s="2">
        <v>45329</v>
      </c>
      <c r="H1878" t="s">
        <v>77</v>
      </c>
      <c r="I1878">
        <v>44834691</v>
      </c>
      <c r="J1878">
        <v>203156847</v>
      </c>
      <c r="K1878" t="s">
        <v>114</v>
      </c>
      <c r="L1878">
        <v>1</v>
      </c>
      <c r="M1878">
        <v>490</v>
      </c>
      <c r="N1878">
        <v>54501350</v>
      </c>
      <c r="O1878">
        <v>16</v>
      </c>
      <c r="P1878" t="s">
        <v>42</v>
      </c>
      <c r="Q1878" s="8" t="str">
        <f t="shared" si="29"/>
        <v>Early Stage</v>
      </c>
    </row>
    <row r="1879" spans="1:17">
      <c r="A1879" t="s">
        <v>3828</v>
      </c>
      <c r="B1879" t="s">
        <v>3829</v>
      </c>
      <c r="C1879" t="s">
        <v>60</v>
      </c>
      <c r="D1879" t="s">
        <v>72</v>
      </c>
      <c r="E1879" t="s">
        <v>73</v>
      </c>
      <c r="F1879">
        <v>2013</v>
      </c>
      <c r="G1879" s="2">
        <v>44592</v>
      </c>
      <c r="H1879" t="s">
        <v>21</v>
      </c>
      <c r="I1879">
        <v>45224875</v>
      </c>
      <c r="J1879">
        <v>694777714</v>
      </c>
      <c r="K1879" t="s">
        <v>22</v>
      </c>
      <c r="L1879">
        <v>3</v>
      </c>
      <c r="M1879">
        <v>1150</v>
      </c>
      <c r="N1879">
        <v>33235703</v>
      </c>
      <c r="O1879">
        <v>32</v>
      </c>
      <c r="P1879" t="s">
        <v>23</v>
      </c>
      <c r="Q1879" s="8" t="str">
        <f t="shared" si="29"/>
        <v>Early Stage</v>
      </c>
    </row>
    <row r="1880" spans="1:17">
      <c r="A1880" t="s">
        <v>3830</v>
      </c>
      <c r="B1880" t="s">
        <v>3831</v>
      </c>
      <c r="C1880" t="s">
        <v>96</v>
      </c>
      <c r="D1880" t="s">
        <v>46</v>
      </c>
      <c r="E1880" t="s">
        <v>46</v>
      </c>
      <c r="F1880">
        <v>2016</v>
      </c>
      <c r="G1880" s="2">
        <v>44619</v>
      </c>
      <c r="H1880" t="s">
        <v>77</v>
      </c>
      <c r="I1880">
        <v>27340506</v>
      </c>
      <c r="J1880">
        <v>91692098</v>
      </c>
      <c r="K1880" t="s">
        <v>62</v>
      </c>
      <c r="L1880">
        <v>6</v>
      </c>
      <c r="M1880">
        <v>1640</v>
      </c>
      <c r="N1880">
        <v>9537519</v>
      </c>
      <c r="O1880">
        <v>4</v>
      </c>
      <c r="P1880" t="s">
        <v>37</v>
      </c>
      <c r="Q1880" s="8" t="str">
        <f t="shared" si="29"/>
        <v>Early Stage</v>
      </c>
    </row>
    <row r="1881" spans="1:17">
      <c r="A1881" t="s">
        <v>3832</v>
      </c>
      <c r="B1881" t="s">
        <v>3833</v>
      </c>
      <c r="C1881" t="s">
        <v>18</v>
      </c>
      <c r="D1881" t="s">
        <v>72</v>
      </c>
      <c r="E1881" t="s">
        <v>73</v>
      </c>
      <c r="F1881">
        <v>2016</v>
      </c>
      <c r="G1881" s="2">
        <v>44454</v>
      </c>
      <c r="H1881" t="s">
        <v>21</v>
      </c>
      <c r="I1881">
        <v>24579291</v>
      </c>
      <c r="J1881">
        <v>947722344</v>
      </c>
      <c r="K1881" t="s">
        <v>140</v>
      </c>
      <c r="L1881">
        <v>13</v>
      </c>
      <c r="M1881">
        <v>1215</v>
      </c>
      <c r="N1881">
        <v>51469484</v>
      </c>
      <c r="O1881">
        <v>8</v>
      </c>
      <c r="P1881" t="s">
        <v>23</v>
      </c>
      <c r="Q1881" s="8" t="str">
        <f t="shared" si="29"/>
        <v>Near Unicorn</v>
      </c>
    </row>
    <row r="1882" spans="1:17">
      <c r="A1882" t="s">
        <v>3834</v>
      </c>
      <c r="B1882" t="s">
        <v>3835</v>
      </c>
      <c r="C1882" t="s">
        <v>92</v>
      </c>
      <c r="D1882" t="s">
        <v>68</v>
      </c>
      <c r="E1882" t="s">
        <v>69</v>
      </c>
      <c r="F1882">
        <v>2021</v>
      </c>
      <c r="G1882" s="2">
        <v>44198</v>
      </c>
      <c r="H1882" t="s">
        <v>29</v>
      </c>
      <c r="I1882">
        <v>6279711</v>
      </c>
      <c r="J1882">
        <v>338872084</v>
      </c>
      <c r="K1882" t="s">
        <v>62</v>
      </c>
      <c r="L1882">
        <v>6</v>
      </c>
      <c r="M1882">
        <v>4827</v>
      </c>
      <c r="N1882">
        <v>99485774</v>
      </c>
      <c r="O1882">
        <v>14</v>
      </c>
      <c r="P1882" t="s">
        <v>42</v>
      </c>
      <c r="Q1882" s="8" t="str">
        <f t="shared" si="29"/>
        <v>Early Stage</v>
      </c>
    </row>
    <row r="1883" spans="1:17">
      <c r="A1883" t="s">
        <v>3836</v>
      </c>
      <c r="B1883" t="s">
        <v>3837</v>
      </c>
      <c r="C1883" t="s">
        <v>40</v>
      </c>
      <c r="D1883" t="s">
        <v>88</v>
      </c>
      <c r="E1883" t="s">
        <v>163</v>
      </c>
      <c r="F1883">
        <v>2017</v>
      </c>
      <c r="G1883" s="2">
        <v>45879</v>
      </c>
      <c r="H1883" t="s">
        <v>21</v>
      </c>
      <c r="I1883">
        <v>47603133</v>
      </c>
      <c r="J1883">
        <v>695499565</v>
      </c>
      <c r="K1883" t="s">
        <v>22</v>
      </c>
      <c r="L1883">
        <v>3</v>
      </c>
      <c r="M1883">
        <v>4431</v>
      </c>
      <c r="N1883">
        <v>66179742</v>
      </c>
      <c r="O1883">
        <v>20</v>
      </c>
      <c r="P1883" t="s">
        <v>31</v>
      </c>
      <c r="Q1883" s="8" t="str">
        <f t="shared" si="29"/>
        <v>Early Stage</v>
      </c>
    </row>
    <row r="1884" spans="1:17">
      <c r="A1884" t="s">
        <v>3838</v>
      </c>
      <c r="B1884" t="s">
        <v>3839</v>
      </c>
      <c r="C1884" t="s">
        <v>26</v>
      </c>
      <c r="D1884" t="s">
        <v>68</v>
      </c>
      <c r="E1884" t="s">
        <v>76</v>
      </c>
      <c r="F1884">
        <v>2020</v>
      </c>
      <c r="G1884" s="2">
        <v>46168</v>
      </c>
      <c r="H1884" t="s">
        <v>80</v>
      </c>
      <c r="I1884">
        <v>558473</v>
      </c>
      <c r="J1884">
        <v>111932829</v>
      </c>
      <c r="K1884" t="s">
        <v>36</v>
      </c>
      <c r="L1884">
        <v>2</v>
      </c>
      <c r="M1884">
        <v>2538</v>
      </c>
      <c r="N1884">
        <v>20437541</v>
      </c>
      <c r="O1884">
        <v>25</v>
      </c>
      <c r="P1884" t="s">
        <v>42</v>
      </c>
      <c r="Q1884" s="8" t="str">
        <f t="shared" si="29"/>
        <v>Early Stage</v>
      </c>
    </row>
    <row r="1885" spans="1:17">
      <c r="A1885" t="s">
        <v>3840</v>
      </c>
      <c r="B1885" t="s">
        <v>3841</v>
      </c>
      <c r="C1885" t="s">
        <v>60</v>
      </c>
      <c r="D1885" t="s">
        <v>68</v>
      </c>
      <c r="E1885" t="s">
        <v>76</v>
      </c>
      <c r="F1885">
        <v>2014</v>
      </c>
      <c r="G1885" s="2">
        <v>45850</v>
      </c>
      <c r="H1885" t="s">
        <v>21</v>
      </c>
      <c r="I1885">
        <v>23337884</v>
      </c>
      <c r="J1885">
        <v>964808178</v>
      </c>
      <c r="K1885" t="s">
        <v>41</v>
      </c>
      <c r="L1885">
        <v>3</v>
      </c>
      <c r="M1885">
        <v>3747</v>
      </c>
      <c r="N1885">
        <v>54076353</v>
      </c>
      <c r="O1885">
        <v>17</v>
      </c>
      <c r="P1885" t="s">
        <v>23</v>
      </c>
      <c r="Q1885" s="8" t="str">
        <f t="shared" si="29"/>
        <v>Near Unicorn</v>
      </c>
    </row>
    <row r="1886" spans="1:17">
      <c r="A1886" t="s">
        <v>3842</v>
      </c>
      <c r="B1886" t="s">
        <v>3843</v>
      </c>
      <c r="C1886" t="s">
        <v>18</v>
      </c>
      <c r="D1886" t="s">
        <v>46</v>
      </c>
      <c r="E1886" t="s">
        <v>46</v>
      </c>
      <c r="F1886">
        <v>2020</v>
      </c>
      <c r="G1886" s="2">
        <v>46106</v>
      </c>
      <c r="H1886" t="s">
        <v>21</v>
      </c>
      <c r="I1886">
        <v>1006111</v>
      </c>
      <c r="J1886">
        <v>815021142</v>
      </c>
      <c r="K1886" t="s">
        <v>36</v>
      </c>
      <c r="L1886">
        <v>13</v>
      </c>
      <c r="M1886">
        <v>237</v>
      </c>
      <c r="N1886">
        <v>54585005</v>
      </c>
      <c r="O1886">
        <v>26</v>
      </c>
      <c r="P1886" t="s">
        <v>37</v>
      </c>
      <c r="Q1886" s="8" t="str">
        <f t="shared" si="29"/>
        <v>Near Unicorn</v>
      </c>
    </row>
    <row r="1887" spans="1:17">
      <c r="A1887" t="s">
        <v>3844</v>
      </c>
      <c r="B1887" t="s">
        <v>3845</v>
      </c>
      <c r="C1887" t="s">
        <v>96</v>
      </c>
      <c r="D1887" t="s">
        <v>46</v>
      </c>
      <c r="E1887" t="s">
        <v>46</v>
      </c>
      <c r="F1887">
        <v>2016</v>
      </c>
      <c r="G1887" s="2">
        <v>46096</v>
      </c>
      <c r="H1887" t="s">
        <v>77</v>
      </c>
      <c r="I1887">
        <v>42018400</v>
      </c>
      <c r="J1887">
        <v>826090581</v>
      </c>
      <c r="K1887" t="s">
        <v>114</v>
      </c>
      <c r="L1887">
        <v>15</v>
      </c>
      <c r="M1887">
        <v>2331</v>
      </c>
      <c r="N1887">
        <v>92553563</v>
      </c>
      <c r="O1887">
        <v>12</v>
      </c>
      <c r="P1887" t="s">
        <v>23</v>
      </c>
      <c r="Q1887" s="8" t="str">
        <f t="shared" si="29"/>
        <v>Near Unicorn</v>
      </c>
    </row>
    <row r="1888" spans="1:17">
      <c r="A1888" t="s">
        <v>3846</v>
      </c>
      <c r="B1888" t="s">
        <v>3847</v>
      </c>
      <c r="C1888" t="s">
        <v>96</v>
      </c>
      <c r="D1888" t="s">
        <v>54</v>
      </c>
      <c r="E1888" t="s">
        <v>55</v>
      </c>
      <c r="F1888">
        <v>2010</v>
      </c>
      <c r="G1888" s="2">
        <v>44237</v>
      </c>
      <c r="H1888" t="s">
        <v>21</v>
      </c>
      <c r="I1888">
        <v>1195801</v>
      </c>
      <c r="J1888">
        <v>783671092</v>
      </c>
      <c r="K1888" t="s">
        <v>114</v>
      </c>
      <c r="L1888">
        <v>15</v>
      </c>
      <c r="M1888">
        <v>3750</v>
      </c>
      <c r="N1888">
        <v>678104</v>
      </c>
      <c r="O1888">
        <v>26</v>
      </c>
      <c r="P1888" t="s">
        <v>42</v>
      </c>
      <c r="Q1888" s="8" t="str">
        <f t="shared" si="29"/>
        <v>Early Stage</v>
      </c>
    </row>
    <row r="1889" spans="1:17">
      <c r="A1889" t="s">
        <v>3848</v>
      </c>
      <c r="B1889" t="s">
        <v>3849</v>
      </c>
      <c r="C1889" t="s">
        <v>67</v>
      </c>
      <c r="D1889" t="s">
        <v>46</v>
      </c>
      <c r="E1889" t="s">
        <v>46</v>
      </c>
      <c r="F1889">
        <v>2020</v>
      </c>
      <c r="G1889" s="2">
        <v>45478</v>
      </c>
      <c r="H1889" t="s">
        <v>50</v>
      </c>
      <c r="I1889">
        <v>45973359</v>
      </c>
      <c r="J1889">
        <v>720109882</v>
      </c>
      <c r="K1889" t="s">
        <v>30</v>
      </c>
      <c r="L1889">
        <v>6</v>
      </c>
      <c r="M1889">
        <v>2238</v>
      </c>
      <c r="N1889">
        <v>92532792</v>
      </c>
      <c r="O1889">
        <v>8</v>
      </c>
      <c r="P1889" t="s">
        <v>42</v>
      </c>
      <c r="Q1889" s="8" t="str">
        <f t="shared" si="29"/>
        <v>Early Stage</v>
      </c>
    </row>
    <row r="1890" spans="1:17">
      <c r="A1890" t="s">
        <v>3850</v>
      </c>
      <c r="B1890" t="s">
        <v>3851</v>
      </c>
      <c r="C1890" t="s">
        <v>92</v>
      </c>
      <c r="D1890" t="s">
        <v>34</v>
      </c>
      <c r="E1890" t="s">
        <v>35</v>
      </c>
      <c r="F1890">
        <v>2010</v>
      </c>
      <c r="G1890" s="2">
        <v>45995</v>
      </c>
      <c r="H1890" t="s">
        <v>93</v>
      </c>
      <c r="I1890">
        <v>18022715</v>
      </c>
      <c r="J1890">
        <v>746573813</v>
      </c>
      <c r="K1890" t="s">
        <v>22</v>
      </c>
      <c r="L1890">
        <v>9</v>
      </c>
      <c r="M1890">
        <v>1080</v>
      </c>
      <c r="N1890">
        <v>57800940</v>
      </c>
      <c r="O1890">
        <v>7</v>
      </c>
      <c r="P1890" t="s">
        <v>31</v>
      </c>
      <c r="Q1890" s="8" t="str">
        <f t="shared" si="29"/>
        <v>Early Stage</v>
      </c>
    </row>
    <row r="1891" spans="1:17">
      <c r="A1891" t="s">
        <v>3852</v>
      </c>
      <c r="B1891" t="s">
        <v>3853</v>
      </c>
      <c r="C1891" t="s">
        <v>92</v>
      </c>
      <c r="D1891" t="s">
        <v>34</v>
      </c>
      <c r="E1891" t="s">
        <v>35</v>
      </c>
      <c r="F1891">
        <v>2024</v>
      </c>
      <c r="G1891" s="2">
        <v>45899</v>
      </c>
      <c r="H1891" t="s">
        <v>77</v>
      </c>
      <c r="I1891">
        <v>28376248</v>
      </c>
      <c r="J1891">
        <v>210228702</v>
      </c>
      <c r="K1891" t="s">
        <v>149</v>
      </c>
      <c r="L1891">
        <v>8</v>
      </c>
      <c r="M1891">
        <v>4683</v>
      </c>
      <c r="N1891">
        <v>85988179</v>
      </c>
      <c r="O1891">
        <v>4</v>
      </c>
      <c r="P1891" t="s">
        <v>37</v>
      </c>
      <c r="Q1891" s="8" t="str">
        <f t="shared" si="29"/>
        <v>Early Stage</v>
      </c>
    </row>
    <row r="1892" spans="1:17">
      <c r="A1892" t="s">
        <v>3854</v>
      </c>
      <c r="B1892" t="s">
        <v>3855</v>
      </c>
      <c r="C1892" t="s">
        <v>67</v>
      </c>
      <c r="D1892" t="s">
        <v>46</v>
      </c>
      <c r="E1892" t="s">
        <v>46</v>
      </c>
      <c r="F1892">
        <v>2010</v>
      </c>
      <c r="G1892" s="2">
        <v>45225</v>
      </c>
      <c r="H1892" t="s">
        <v>50</v>
      </c>
      <c r="I1892">
        <v>40991111</v>
      </c>
      <c r="J1892">
        <v>192940986</v>
      </c>
      <c r="K1892" t="s">
        <v>30</v>
      </c>
      <c r="L1892">
        <v>13</v>
      </c>
      <c r="M1892">
        <v>3773</v>
      </c>
      <c r="N1892">
        <v>37077517</v>
      </c>
      <c r="O1892">
        <v>14</v>
      </c>
      <c r="P1892" t="s">
        <v>23</v>
      </c>
      <c r="Q1892" s="8" t="str">
        <f t="shared" si="29"/>
        <v>Early Stage</v>
      </c>
    </row>
    <row r="1893" spans="1:17">
      <c r="A1893" t="s">
        <v>3856</v>
      </c>
      <c r="B1893" t="s">
        <v>3857</v>
      </c>
      <c r="C1893" t="s">
        <v>60</v>
      </c>
      <c r="D1893" t="s">
        <v>54</v>
      </c>
      <c r="E1893" t="s">
        <v>61</v>
      </c>
      <c r="F1893">
        <v>2019</v>
      </c>
      <c r="G1893" s="2">
        <v>45632</v>
      </c>
      <c r="H1893" t="s">
        <v>29</v>
      </c>
      <c r="I1893">
        <v>46502072</v>
      </c>
      <c r="J1893">
        <v>970579133</v>
      </c>
      <c r="K1893" t="s">
        <v>62</v>
      </c>
      <c r="L1893">
        <v>7</v>
      </c>
      <c r="M1893">
        <v>3976</v>
      </c>
      <c r="N1893">
        <v>13375117</v>
      </c>
      <c r="O1893">
        <v>29</v>
      </c>
      <c r="P1893" t="s">
        <v>37</v>
      </c>
      <c r="Q1893" s="8" t="str">
        <f t="shared" si="29"/>
        <v>Near Unicorn</v>
      </c>
    </row>
    <row r="1894" spans="1:17">
      <c r="A1894" t="s">
        <v>3858</v>
      </c>
      <c r="B1894" t="s">
        <v>3859</v>
      </c>
      <c r="C1894" t="s">
        <v>96</v>
      </c>
      <c r="D1894" t="s">
        <v>27</v>
      </c>
      <c r="E1894" t="s">
        <v>28</v>
      </c>
      <c r="F1894">
        <v>2022</v>
      </c>
      <c r="G1894" s="2">
        <v>44425</v>
      </c>
      <c r="H1894" t="s">
        <v>29</v>
      </c>
      <c r="I1894">
        <v>5112163</v>
      </c>
      <c r="J1894">
        <v>643152118</v>
      </c>
      <c r="K1894" t="s">
        <v>36</v>
      </c>
      <c r="L1894">
        <v>4</v>
      </c>
      <c r="M1894">
        <v>4286</v>
      </c>
      <c r="N1894">
        <v>18823632</v>
      </c>
      <c r="O1894">
        <v>19</v>
      </c>
      <c r="P1894" t="s">
        <v>37</v>
      </c>
      <c r="Q1894" s="8" t="str">
        <f t="shared" si="29"/>
        <v>Early Stage</v>
      </c>
    </row>
    <row r="1895" spans="1:17">
      <c r="A1895" t="s">
        <v>3860</v>
      </c>
      <c r="B1895" t="s">
        <v>3861</v>
      </c>
      <c r="C1895" t="s">
        <v>53</v>
      </c>
      <c r="D1895" t="s">
        <v>46</v>
      </c>
      <c r="E1895" t="s">
        <v>46</v>
      </c>
      <c r="F1895">
        <v>2016</v>
      </c>
      <c r="G1895" s="2">
        <v>45827</v>
      </c>
      <c r="H1895" t="s">
        <v>50</v>
      </c>
      <c r="I1895">
        <v>4244131</v>
      </c>
      <c r="J1895">
        <v>44432658</v>
      </c>
      <c r="K1895" t="s">
        <v>22</v>
      </c>
      <c r="L1895">
        <v>12</v>
      </c>
      <c r="M1895">
        <v>4018</v>
      </c>
      <c r="N1895">
        <v>2555230</v>
      </c>
      <c r="O1895">
        <v>1</v>
      </c>
      <c r="P1895" t="s">
        <v>31</v>
      </c>
      <c r="Q1895" s="8" t="str">
        <f t="shared" si="29"/>
        <v>Early Stage</v>
      </c>
    </row>
    <row r="1896" spans="1:17">
      <c r="A1896" t="s">
        <v>3862</v>
      </c>
      <c r="B1896" t="s">
        <v>3863</v>
      </c>
      <c r="C1896" t="s">
        <v>45</v>
      </c>
      <c r="D1896" t="s">
        <v>68</v>
      </c>
      <c r="E1896" t="s">
        <v>69</v>
      </c>
      <c r="F1896">
        <v>2021</v>
      </c>
      <c r="G1896" s="2">
        <v>45175</v>
      </c>
      <c r="H1896" t="s">
        <v>80</v>
      </c>
      <c r="I1896">
        <v>26632483</v>
      </c>
      <c r="J1896">
        <v>437719744</v>
      </c>
      <c r="K1896" t="s">
        <v>114</v>
      </c>
      <c r="L1896">
        <v>13</v>
      </c>
      <c r="M1896">
        <v>2308</v>
      </c>
      <c r="N1896">
        <v>4872120</v>
      </c>
      <c r="O1896">
        <v>38</v>
      </c>
      <c r="P1896" t="s">
        <v>37</v>
      </c>
      <c r="Q1896" s="8" t="str">
        <f t="shared" si="29"/>
        <v>Early Stage</v>
      </c>
    </row>
    <row r="1897" spans="1:17">
      <c r="A1897" t="s">
        <v>3864</v>
      </c>
      <c r="B1897" t="s">
        <v>3865</v>
      </c>
      <c r="C1897" t="s">
        <v>92</v>
      </c>
      <c r="D1897" t="s">
        <v>54</v>
      </c>
      <c r="E1897" t="s">
        <v>61</v>
      </c>
      <c r="F1897">
        <v>2019</v>
      </c>
      <c r="G1897" s="2">
        <v>45498</v>
      </c>
      <c r="H1897" t="s">
        <v>93</v>
      </c>
      <c r="I1897">
        <v>40975884</v>
      </c>
      <c r="J1897">
        <v>631906542</v>
      </c>
      <c r="K1897" t="s">
        <v>149</v>
      </c>
      <c r="L1897">
        <v>9</v>
      </c>
      <c r="M1897">
        <v>4913</v>
      </c>
      <c r="N1897">
        <v>26552336</v>
      </c>
      <c r="O1897">
        <v>16</v>
      </c>
      <c r="P1897" t="s">
        <v>31</v>
      </c>
      <c r="Q1897" s="8" t="str">
        <f t="shared" si="29"/>
        <v>Early Stage</v>
      </c>
    </row>
    <row r="1898" spans="1:17">
      <c r="A1898" t="s">
        <v>3866</v>
      </c>
      <c r="B1898" t="s">
        <v>3867</v>
      </c>
      <c r="C1898" t="s">
        <v>45</v>
      </c>
      <c r="D1898" t="s">
        <v>34</v>
      </c>
      <c r="E1898" t="s">
        <v>35</v>
      </c>
      <c r="F1898">
        <v>2018</v>
      </c>
      <c r="G1898" s="2">
        <v>45962</v>
      </c>
      <c r="H1898" t="s">
        <v>29</v>
      </c>
      <c r="I1898">
        <v>4592030</v>
      </c>
      <c r="J1898">
        <v>515940268</v>
      </c>
      <c r="K1898" t="s">
        <v>114</v>
      </c>
      <c r="L1898">
        <v>12</v>
      </c>
      <c r="M1898">
        <v>3102</v>
      </c>
      <c r="N1898">
        <v>72944410</v>
      </c>
      <c r="O1898">
        <v>14</v>
      </c>
      <c r="P1898" t="s">
        <v>37</v>
      </c>
      <c r="Q1898" s="8" t="str">
        <f t="shared" si="29"/>
        <v>Early Stage</v>
      </c>
    </row>
    <row r="1899" spans="1:17">
      <c r="A1899" t="s">
        <v>3868</v>
      </c>
      <c r="B1899" t="s">
        <v>3869</v>
      </c>
      <c r="C1899" t="s">
        <v>67</v>
      </c>
      <c r="D1899" t="s">
        <v>46</v>
      </c>
      <c r="E1899" t="s">
        <v>46</v>
      </c>
      <c r="F1899">
        <v>2017</v>
      </c>
      <c r="G1899" s="2">
        <v>44286</v>
      </c>
      <c r="H1899" t="s">
        <v>77</v>
      </c>
      <c r="I1899">
        <v>20700523</v>
      </c>
      <c r="J1899">
        <v>734529392</v>
      </c>
      <c r="K1899" t="s">
        <v>149</v>
      </c>
      <c r="L1899">
        <v>15</v>
      </c>
      <c r="M1899">
        <v>367</v>
      </c>
      <c r="N1899">
        <v>30564491</v>
      </c>
      <c r="O1899">
        <v>29</v>
      </c>
      <c r="P1899" t="s">
        <v>42</v>
      </c>
      <c r="Q1899" s="8" t="str">
        <f t="shared" si="29"/>
        <v>Early Stage</v>
      </c>
    </row>
    <row r="1900" spans="1:17">
      <c r="A1900" t="s">
        <v>3870</v>
      </c>
      <c r="B1900" t="s">
        <v>3871</v>
      </c>
      <c r="C1900" t="s">
        <v>96</v>
      </c>
      <c r="D1900" t="s">
        <v>133</v>
      </c>
      <c r="E1900" t="s">
        <v>180</v>
      </c>
      <c r="F1900">
        <v>2013</v>
      </c>
      <c r="G1900" s="2">
        <v>45733</v>
      </c>
      <c r="H1900" t="s">
        <v>29</v>
      </c>
      <c r="I1900">
        <v>49959935</v>
      </c>
      <c r="J1900">
        <v>846166897</v>
      </c>
      <c r="K1900" t="s">
        <v>62</v>
      </c>
      <c r="L1900">
        <v>15</v>
      </c>
      <c r="M1900">
        <v>1503</v>
      </c>
      <c r="N1900">
        <v>92115061</v>
      </c>
      <c r="O1900">
        <v>29</v>
      </c>
      <c r="P1900" t="s">
        <v>37</v>
      </c>
      <c r="Q1900" s="8" t="str">
        <f t="shared" si="29"/>
        <v>Near Unicorn</v>
      </c>
    </row>
    <row r="1901" spans="1:17">
      <c r="A1901" t="s">
        <v>3872</v>
      </c>
      <c r="B1901" t="s">
        <v>3873</v>
      </c>
      <c r="C1901" t="s">
        <v>53</v>
      </c>
      <c r="D1901" t="s">
        <v>133</v>
      </c>
      <c r="E1901" t="s">
        <v>185</v>
      </c>
      <c r="F1901">
        <v>2013</v>
      </c>
      <c r="G1901" s="2">
        <v>44343</v>
      </c>
      <c r="H1901" t="s">
        <v>29</v>
      </c>
      <c r="I1901">
        <v>39474228</v>
      </c>
      <c r="J1901">
        <v>81687292</v>
      </c>
      <c r="K1901" t="s">
        <v>41</v>
      </c>
      <c r="L1901">
        <v>12</v>
      </c>
      <c r="M1901">
        <v>4983</v>
      </c>
      <c r="N1901">
        <v>71366206</v>
      </c>
      <c r="O1901">
        <v>1</v>
      </c>
      <c r="P1901" t="s">
        <v>37</v>
      </c>
      <c r="Q1901" s="8" t="str">
        <f t="shared" si="29"/>
        <v>Early Stage</v>
      </c>
    </row>
    <row r="1902" spans="1:17">
      <c r="A1902" t="s">
        <v>3874</v>
      </c>
      <c r="B1902" t="s">
        <v>3875</v>
      </c>
      <c r="C1902" t="s">
        <v>53</v>
      </c>
      <c r="D1902" t="s">
        <v>88</v>
      </c>
      <c r="E1902" t="s">
        <v>163</v>
      </c>
      <c r="F1902">
        <v>2017</v>
      </c>
      <c r="G1902" s="2">
        <v>44743</v>
      </c>
      <c r="H1902" t="s">
        <v>80</v>
      </c>
      <c r="I1902">
        <v>40691228</v>
      </c>
      <c r="J1902">
        <v>499092616</v>
      </c>
      <c r="K1902" t="s">
        <v>22</v>
      </c>
      <c r="L1902">
        <v>1</v>
      </c>
      <c r="M1902">
        <v>270</v>
      </c>
      <c r="N1902">
        <v>47647545</v>
      </c>
      <c r="O1902">
        <v>24</v>
      </c>
      <c r="P1902" t="s">
        <v>23</v>
      </c>
      <c r="Q1902" s="8" t="str">
        <f t="shared" si="29"/>
        <v>Early Stage</v>
      </c>
    </row>
    <row r="1903" spans="1:17">
      <c r="A1903" t="s">
        <v>3876</v>
      </c>
      <c r="B1903" t="s">
        <v>3877</v>
      </c>
      <c r="C1903" t="s">
        <v>49</v>
      </c>
      <c r="D1903" t="s">
        <v>19</v>
      </c>
      <c r="E1903" t="s">
        <v>20</v>
      </c>
      <c r="F1903">
        <v>2016</v>
      </c>
      <c r="G1903" s="2">
        <v>45481</v>
      </c>
      <c r="H1903" t="s">
        <v>80</v>
      </c>
      <c r="I1903">
        <v>28237056</v>
      </c>
      <c r="J1903">
        <v>661973266</v>
      </c>
      <c r="K1903" t="s">
        <v>22</v>
      </c>
      <c r="L1903">
        <v>10</v>
      </c>
      <c r="M1903">
        <v>1558</v>
      </c>
      <c r="N1903">
        <v>91819396</v>
      </c>
      <c r="O1903">
        <v>32</v>
      </c>
      <c r="P1903" t="s">
        <v>31</v>
      </c>
      <c r="Q1903" s="8" t="str">
        <f t="shared" si="29"/>
        <v>Early Stage</v>
      </c>
    </row>
    <row r="1904" spans="1:17">
      <c r="A1904" t="s">
        <v>3878</v>
      </c>
      <c r="B1904" t="s">
        <v>3879</v>
      </c>
      <c r="C1904" t="s">
        <v>18</v>
      </c>
      <c r="D1904" t="s">
        <v>88</v>
      </c>
      <c r="E1904" t="s">
        <v>163</v>
      </c>
      <c r="F1904">
        <v>2020</v>
      </c>
      <c r="G1904" s="2">
        <v>45999</v>
      </c>
      <c r="H1904" t="s">
        <v>80</v>
      </c>
      <c r="I1904">
        <v>36241935</v>
      </c>
      <c r="J1904">
        <v>910670932</v>
      </c>
      <c r="K1904" t="s">
        <v>149</v>
      </c>
      <c r="L1904">
        <v>13</v>
      </c>
      <c r="M1904">
        <v>117</v>
      </c>
      <c r="N1904">
        <v>54325430</v>
      </c>
      <c r="O1904">
        <v>31</v>
      </c>
      <c r="P1904" t="s">
        <v>31</v>
      </c>
      <c r="Q1904" s="8" t="str">
        <f t="shared" si="29"/>
        <v>Near Unicorn</v>
      </c>
    </row>
    <row r="1905" spans="1:17">
      <c r="A1905" t="s">
        <v>3880</v>
      </c>
      <c r="B1905" t="s">
        <v>3881</v>
      </c>
      <c r="C1905" t="s">
        <v>96</v>
      </c>
      <c r="D1905" t="s">
        <v>68</v>
      </c>
      <c r="E1905" t="s">
        <v>76</v>
      </c>
      <c r="F1905">
        <v>2023</v>
      </c>
      <c r="G1905" s="2">
        <v>44379</v>
      </c>
      <c r="H1905" t="s">
        <v>77</v>
      </c>
      <c r="I1905">
        <v>24625701</v>
      </c>
      <c r="J1905">
        <v>453536211</v>
      </c>
      <c r="K1905" t="s">
        <v>149</v>
      </c>
      <c r="L1905">
        <v>12</v>
      </c>
      <c r="M1905">
        <v>4834</v>
      </c>
      <c r="N1905">
        <v>2776989</v>
      </c>
      <c r="O1905">
        <v>6</v>
      </c>
      <c r="P1905" t="s">
        <v>37</v>
      </c>
      <c r="Q1905" s="8" t="str">
        <f t="shared" si="29"/>
        <v>Early Stage</v>
      </c>
    </row>
    <row r="1906" spans="1:17">
      <c r="A1906" t="s">
        <v>3882</v>
      </c>
      <c r="B1906" t="s">
        <v>3883</v>
      </c>
      <c r="C1906" t="s">
        <v>92</v>
      </c>
      <c r="D1906" t="s">
        <v>88</v>
      </c>
      <c r="E1906" t="s">
        <v>163</v>
      </c>
      <c r="F1906">
        <v>2022</v>
      </c>
      <c r="G1906" s="2">
        <v>45111</v>
      </c>
      <c r="H1906" t="s">
        <v>80</v>
      </c>
      <c r="I1906">
        <v>21548494</v>
      </c>
      <c r="J1906">
        <v>34180193</v>
      </c>
      <c r="K1906" t="s">
        <v>62</v>
      </c>
      <c r="L1906">
        <v>1</v>
      </c>
      <c r="M1906">
        <v>1955</v>
      </c>
      <c r="N1906">
        <v>74361032</v>
      </c>
      <c r="O1906">
        <v>4</v>
      </c>
      <c r="P1906" t="s">
        <v>37</v>
      </c>
      <c r="Q1906" s="8" t="str">
        <f t="shared" si="29"/>
        <v>Early Stage</v>
      </c>
    </row>
    <row r="1907" spans="1:17">
      <c r="A1907" t="s">
        <v>3884</v>
      </c>
      <c r="B1907" t="s">
        <v>3885</v>
      </c>
      <c r="C1907" t="s">
        <v>26</v>
      </c>
      <c r="D1907" t="s">
        <v>133</v>
      </c>
      <c r="E1907" t="s">
        <v>180</v>
      </c>
      <c r="F1907">
        <v>2012</v>
      </c>
      <c r="G1907" s="2">
        <v>45610</v>
      </c>
      <c r="H1907" t="s">
        <v>77</v>
      </c>
      <c r="I1907">
        <v>22954022</v>
      </c>
      <c r="J1907">
        <v>807328141</v>
      </c>
      <c r="K1907" t="s">
        <v>41</v>
      </c>
      <c r="L1907">
        <v>15</v>
      </c>
      <c r="M1907">
        <v>3234</v>
      </c>
      <c r="N1907">
        <v>74159765</v>
      </c>
      <c r="O1907">
        <v>12</v>
      </c>
      <c r="P1907" t="s">
        <v>23</v>
      </c>
      <c r="Q1907" s="8" t="str">
        <f t="shared" si="29"/>
        <v>Near Unicorn</v>
      </c>
    </row>
    <row r="1908" spans="1:17">
      <c r="A1908" t="s">
        <v>3886</v>
      </c>
      <c r="B1908" t="s">
        <v>3887</v>
      </c>
      <c r="C1908" t="s">
        <v>53</v>
      </c>
      <c r="D1908" t="s">
        <v>54</v>
      </c>
      <c r="E1908" t="s">
        <v>55</v>
      </c>
      <c r="F1908">
        <v>2010</v>
      </c>
      <c r="G1908" s="2">
        <v>45969</v>
      </c>
      <c r="H1908" t="s">
        <v>29</v>
      </c>
      <c r="I1908">
        <v>28608109</v>
      </c>
      <c r="J1908">
        <v>411648438</v>
      </c>
      <c r="K1908" t="s">
        <v>140</v>
      </c>
      <c r="L1908">
        <v>1</v>
      </c>
      <c r="M1908">
        <v>1898</v>
      </c>
      <c r="N1908">
        <v>53121660</v>
      </c>
      <c r="O1908">
        <v>38</v>
      </c>
      <c r="P1908" t="s">
        <v>37</v>
      </c>
      <c r="Q1908" s="8" t="str">
        <f t="shared" si="29"/>
        <v>Early Stage</v>
      </c>
    </row>
    <row r="1909" spans="1:17">
      <c r="A1909" t="s">
        <v>3888</v>
      </c>
      <c r="B1909" t="s">
        <v>3889</v>
      </c>
      <c r="C1909" t="s">
        <v>40</v>
      </c>
      <c r="D1909" t="s">
        <v>133</v>
      </c>
      <c r="E1909" t="s">
        <v>180</v>
      </c>
      <c r="F1909">
        <v>2011</v>
      </c>
      <c r="G1909" s="2">
        <v>45693</v>
      </c>
      <c r="H1909" t="s">
        <v>29</v>
      </c>
      <c r="I1909">
        <v>30615048</v>
      </c>
      <c r="J1909">
        <v>138898699</v>
      </c>
      <c r="K1909" t="s">
        <v>149</v>
      </c>
      <c r="L1909">
        <v>1</v>
      </c>
      <c r="M1909">
        <v>2846</v>
      </c>
      <c r="N1909">
        <v>40677905</v>
      </c>
      <c r="O1909">
        <v>28</v>
      </c>
      <c r="P1909" t="s">
        <v>31</v>
      </c>
      <c r="Q1909" s="8" t="str">
        <f t="shared" si="29"/>
        <v>Early Stage</v>
      </c>
    </row>
    <row r="1910" spans="1:17">
      <c r="A1910" t="s">
        <v>3890</v>
      </c>
      <c r="B1910" t="s">
        <v>3891</v>
      </c>
      <c r="C1910" t="s">
        <v>49</v>
      </c>
      <c r="D1910" t="s">
        <v>68</v>
      </c>
      <c r="E1910" t="s">
        <v>69</v>
      </c>
      <c r="F1910">
        <v>2021</v>
      </c>
      <c r="G1910" s="2">
        <v>45717</v>
      </c>
      <c r="H1910" t="s">
        <v>21</v>
      </c>
      <c r="I1910">
        <v>45747776</v>
      </c>
      <c r="J1910">
        <v>346245914</v>
      </c>
      <c r="K1910" t="s">
        <v>114</v>
      </c>
      <c r="L1910">
        <v>14</v>
      </c>
      <c r="M1910">
        <v>2156</v>
      </c>
      <c r="N1910">
        <v>73207976</v>
      </c>
      <c r="O1910">
        <v>37</v>
      </c>
      <c r="P1910" t="s">
        <v>42</v>
      </c>
      <c r="Q1910" s="8" t="str">
        <f t="shared" si="29"/>
        <v>Early Stage</v>
      </c>
    </row>
    <row r="1911" spans="1:17">
      <c r="A1911" t="s">
        <v>3892</v>
      </c>
      <c r="B1911" t="s">
        <v>3893</v>
      </c>
      <c r="C1911" t="s">
        <v>53</v>
      </c>
      <c r="D1911" t="s">
        <v>19</v>
      </c>
      <c r="E1911" t="s">
        <v>20</v>
      </c>
      <c r="F1911">
        <v>2022</v>
      </c>
      <c r="G1911" s="2">
        <v>44942</v>
      </c>
      <c r="H1911" t="s">
        <v>21</v>
      </c>
      <c r="I1911">
        <v>31974931</v>
      </c>
      <c r="J1911">
        <v>410189055</v>
      </c>
      <c r="K1911" t="s">
        <v>149</v>
      </c>
      <c r="L1911">
        <v>13</v>
      </c>
      <c r="M1911">
        <v>2316</v>
      </c>
      <c r="N1911">
        <v>66298054</v>
      </c>
      <c r="O1911">
        <v>31</v>
      </c>
      <c r="P1911" t="s">
        <v>23</v>
      </c>
      <c r="Q1911" s="8" t="str">
        <f t="shared" si="29"/>
        <v>Early Stage</v>
      </c>
    </row>
    <row r="1912" spans="1:17">
      <c r="A1912" t="s">
        <v>3894</v>
      </c>
      <c r="B1912" t="s">
        <v>3895</v>
      </c>
      <c r="C1912" t="s">
        <v>18</v>
      </c>
      <c r="D1912" t="s">
        <v>133</v>
      </c>
      <c r="E1912" t="s">
        <v>134</v>
      </c>
      <c r="F1912">
        <v>2021</v>
      </c>
      <c r="G1912" s="2">
        <v>44887</v>
      </c>
      <c r="H1912" t="s">
        <v>77</v>
      </c>
      <c r="I1912">
        <v>27128566</v>
      </c>
      <c r="J1912">
        <v>126638081</v>
      </c>
      <c r="K1912" t="s">
        <v>22</v>
      </c>
      <c r="L1912">
        <v>14</v>
      </c>
      <c r="M1912">
        <v>2055</v>
      </c>
      <c r="N1912">
        <v>11202482</v>
      </c>
      <c r="O1912">
        <v>1</v>
      </c>
      <c r="P1912" t="s">
        <v>31</v>
      </c>
      <c r="Q1912" s="8" t="str">
        <f t="shared" si="29"/>
        <v>Early Stage</v>
      </c>
    </row>
    <row r="1913" spans="1:17">
      <c r="A1913" t="s">
        <v>3896</v>
      </c>
      <c r="B1913" t="s">
        <v>3897</v>
      </c>
      <c r="C1913" t="s">
        <v>60</v>
      </c>
      <c r="D1913" t="s">
        <v>133</v>
      </c>
      <c r="E1913" t="s">
        <v>180</v>
      </c>
      <c r="F1913">
        <v>2024</v>
      </c>
      <c r="G1913" s="2">
        <v>45250</v>
      </c>
      <c r="H1913" t="s">
        <v>21</v>
      </c>
      <c r="I1913">
        <v>24638985</v>
      </c>
      <c r="J1913">
        <v>617821944</v>
      </c>
      <c r="K1913" t="s">
        <v>36</v>
      </c>
      <c r="L1913">
        <v>1</v>
      </c>
      <c r="M1913">
        <v>4683</v>
      </c>
      <c r="N1913">
        <v>58955958</v>
      </c>
      <c r="O1913">
        <v>6</v>
      </c>
      <c r="P1913" t="s">
        <v>42</v>
      </c>
      <c r="Q1913" s="8" t="str">
        <f t="shared" si="29"/>
        <v>Early Stage</v>
      </c>
    </row>
    <row r="1914" spans="1:17">
      <c r="A1914" t="s">
        <v>3898</v>
      </c>
      <c r="B1914" t="s">
        <v>3899</v>
      </c>
      <c r="C1914" t="s">
        <v>49</v>
      </c>
      <c r="D1914" t="s">
        <v>34</v>
      </c>
      <c r="E1914" t="s">
        <v>35</v>
      </c>
      <c r="F1914">
        <v>2018</v>
      </c>
      <c r="G1914" s="2">
        <v>44328</v>
      </c>
      <c r="H1914" t="s">
        <v>23</v>
      </c>
      <c r="I1914">
        <v>5832292</v>
      </c>
      <c r="J1914">
        <v>473753137</v>
      </c>
      <c r="K1914" t="s">
        <v>140</v>
      </c>
      <c r="L1914">
        <v>14</v>
      </c>
      <c r="M1914">
        <v>82</v>
      </c>
      <c r="N1914">
        <v>17203405</v>
      </c>
      <c r="O1914">
        <v>27</v>
      </c>
      <c r="P1914" t="s">
        <v>31</v>
      </c>
      <c r="Q1914" s="8" t="str">
        <f t="shared" si="29"/>
        <v>Early Stage</v>
      </c>
    </row>
    <row r="1915" spans="1:17">
      <c r="A1915" t="s">
        <v>3900</v>
      </c>
      <c r="B1915" t="s">
        <v>3901</v>
      </c>
      <c r="C1915" t="s">
        <v>60</v>
      </c>
      <c r="D1915" t="s">
        <v>34</v>
      </c>
      <c r="E1915" t="s">
        <v>35</v>
      </c>
      <c r="F1915">
        <v>2015</v>
      </c>
      <c r="G1915" s="2">
        <v>46132</v>
      </c>
      <c r="H1915" t="s">
        <v>93</v>
      </c>
      <c r="I1915">
        <v>5284805</v>
      </c>
      <c r="J1915">
        <v>94347953</v>
      </c>
      <c r="K1915" t="s">
        <v>22</v>
      </c>
      <c r="L1915">
        <v>1</v>
      </c>
      <c r="M1915">
        <v>2813</v>
      </c>
      <c r="N1915">
        <v>96845823</v>
      </c>
      <c r="O1915">
        <v>20</v>
      </c>
      <c r="P1915" t="s">
        <v>31</v>
      </c>
      <c r="Q1915" s="8" t="str">
        <f t="shared" si="29"/>
        <v>Early Stage</v>
      </c>
    </row>
    <row r="1916" spans="1:17">
      <c r="A1916" t="s">
        <v>3902</v>
      </c>
      <c r="B1916" t="s">
        <v>3903</v>
      </c>
      <c r="C1916" t="s">
        <v>26</v>
      </c>
      <c r="D1916" t="s">
        <v>133</v>
      </c>
      <c r="E1916" t="s">
        <v>134</v>
      </c>
      <c r="F1916">
        <v>2012</v>
      </c>
      <c r="G1916" s="2">
        <v>44715</v>
      </c>
      <c r="H1916" t="s">
        <v>50</v>
      </c>
      <c r="I1916">
        <v>10163133</v>
      </c>
      <c r="J1916">
        <v>339256668</v>
      </c>
      <c r="K1916" t="s">
        <v>30</v>
      </c>
      <c r="L1916">
        <v>11</v>
      </c>
      <c r="M1916">
        <v>2621</v>
      </c>
      <c r="N1916">
        <v>90964626</v>
      </c>
      <c r="O1916">
        <v>6</v>
      </c>
      <c r="P1916" t="s">
        <v>31</v>
      </c>
      <c r="Q1916" s="8" t="str">
        <f t="shared" si="29"/>
        <v>Early Stage</v>
      </c>
    </row>
    <row r="1917" spans="1:17">
      <c r="A1917" t="s">
        <v>3904</v>
      </c>
      <c r="B1917" t="s">
        <v>3905</v>
      </c>
      <c r="C1917" t="s">
        <v>49</v>
      </c>
      <c r="D1917" t="s">
        <v>27</v>
      </c>
      <c r="E1917" t="s">
        <v>229</v>
      </c>
      <c r="F1917">
        <v>2019</v>
      </c>
      <c r="G1917" s="2">
        <v>45531</v>
      </c>
      <c r="H1917" t="s">
        <v>50</v>
      </c>
      <c r="I1917">
        <v>19736836</v>
      </c>
      <c r="J1917">
        <v>106142700</v>
      </c>
      <c r="K1917" t="s">
        <v>41</v>
      </c>
      <c r="L1917">
        <v>7</v>
      </c>
      <c r="M1917">
        <v>3282</v>
      </c>
      <c r="N1917">
        <v>38689977</v>
      </c>
      <c r="O1917">
        <v>16</v>
      </c>
      <c r="P1917" t="s">
        <v>42</v>
      </c>
      <c r="Q1917" s="8" t="str">
        <f t="shared" si="29"/>
        <v>Early Stage</v>
      </c>
    </row>
    <row r="1918" spans="1:17">
      <c r="A1918" t="s">
        <v>3906</v>
      </c>
      <c r="B1918" t="s">
        <v>3907</v>
      </c>
      <c r="C1918" t="s">
        <v>67</v>
      </c>
      <c r="D1918" t="s">
        <v>68</v>
      </c>
      <c r="E1918" t="s">
        <v>76</v>
      </c>
      <c r="F1918">
        <v>2021</v>
      </c>
      <c r="G1918" s="2">
        <v>45401</v>
      </c>
      <c r="H1918" t="s">
        <v>29</v>
      </c>
      <c r="I1918">
        <v>3108564</v>
      </c>
      <c r="J1918">
        <v>875252966</v>
      </c>
      <c r="K1918" t="s">
        <v>149</v>
      </c>
      <c r="L1918">
        <v>11</v>
      </c>
      <c r="M1918">
        <v>2875</v>
      </c>
      <c r="N1918">
        <v>40085351</v>
      </c>
      <c r="O1918">
        <v>32</v>
      </c>
      <c r="P1918" t="s">
        <v>23</v>
      </c>
      <c r="Q1918" s="8" t="str">
        <f t="shared" si="29"/>
        <v>Near Unicorn</v>
      </c>
    </row>
    <row r="1919" spans="1:17">
      <c r="A1919" t="s">
        <v>3908</v>
      </c>
      <c r="B1919" t="s">
        <v>3909</v>
      </c>
      <c r="C1919" t="s">
        <v>49</v>
      </c>
      <c r="D1919" t="s">
        <v>54</v>
      </c>
      <c r="E1919" t="s">
        <v>61</v>
      </c>
      <c r="F1919">
        <v>2018</v>
      </c>
      <c r="G1919" s="2">
        <v>44574</v>
      </c>
      <c r="H1919" t="s">
        <v>23</v>
      </c>
      <c r="I1919">
        <v>47869205</v>
      </c>
      <c r="J1919">
        <v>722742646</v>
      </c>
      <c r="K1919" t="s">
        <v>140</v>
      </c>
      <c r="L1919">
        <v>7</v>
      </c>
      <c r="M1919">
        <v>1512</v>
      </c>
      <c r="N1919">
        <v>84714016</v>
      </c>
      <c r="O1919">
        <v>28</v>
      </c>
      <c r="P1919" t="s">
        <v>31</v>
      </c>
      <c r="Q1919" s="8" t="str">
        <f t="shared" si="29"/>
        <v>Early Stage</v>
      </c>
    </row>
    <row r="1920" spans="1:17">
      <c r="A1920" t="s">
        <v>3910</v>
      </c>
      <c r="B1920" t="s">
        <v>3911</v>
      </c>
      <c r="C1920" t="s">
        <v>60</v>
      </c>
      <c r="D1920" t="s">
        <v>145</v>
      </c>
      <c r="E1920" t="s">
        <v>160</v>
      </c>
      <c r="F1920">
        <v>2016</v>
      </c>
      <c r="G1920" s="2">
        <v>45814</v>
      </c>
      <c r="H1920" t="s">
        <v>21</v>
      </c>
      <c r="I1920">
        <v>14768665</v>
      </c>
      <c r="J1920">
        <v>202736897</v>
      </c>
      <c r="K1920" t="s">
        <v>114</v>
      </c>
      <c r="L1920">
        <v>5</v>
      </c>
      <c r="M1920">
        <v>1136</v>
      </c>
      <c r="N1920">
        <v>80314687</v>
      </c>
      <c r="O1920">
        <v>14</v>
      </c>
      <c r="P1920" t="s">
        <v>37</v>
      </c>
      <c r="Q1920" s="8" t="str">
        <f t="shared" si="29"/>
        <v>Early Stage</v>
      </c>
    </row>
    <row r="1921" spans="1:17">
      <c r="A1921" t="s">
        <v>3912</v>
      </c>
      <c r="B1921" t="s">
        <v>3913</v>
      </c>
      <c r="C1921" t="s">
        <v>96</v>
      </c>
      <c r="D1921" t="s">
        <v>145</v>
      </c>
      <c r="E1921" t="s">
        <v>160</v>
      </c>
      <c r="F1921">
        <v>2012</v>
      </c>
      <c r="G1921" s="2">
        <v>45994</v>
      </c>
      <c r="H1921" t="s">
        <v>29</v>
      </c>
      <c r="I1921">
        <v>15378857</v>
      </c>
      <c r="J1921">
        <v>928771321</v>
      </c>
      <c r="K1921" t="s">
        <v>30</v>
      </c>
      <c r="L1921">
        <v>3</v>
      </c>
      <c r="M1921">
        <v>4939</v>
      </c>
      <c r="N1921">
        <v>97934287</v>
      </c>
      <c r="O1921">
        <v>4</v>
      </c>
      <c r="P1921" t="s">
        <v>42</v>
      </c>
      <c r="Q1921" s="8" t="str">
        <f t="shared" si="29"/>
        <v>Near Unicorn</v>
      </c>
    </row>
    <row r="1922" spans="1:17">
      <c r="A1922" t="s">
        <v>3914</v>
      </c>
      <c r="B1922" t="s">
        <v>3915</v>
      </c>
      <c r="C1922" t="s">
        <v>53</v>
      </c>
      <c r="D1922" t="s">
        <v>34</v>
      </c>
      <c r="E1922" t="s">
        <v>35</v>
      </c>
      <c r="F1922">
        <v>2011</v>
      </c>
      <c r="G1922" s="2">
        <v>44365</v>
      </c>
      <c r="H1922" t="s">
        <v>50</v>
      </c>
      <c r="I1922">
        <v>18547124</v>
      </c>
      <c r="J1922">
        <v>991097176</v>
      </c>
      <c r="K1922" t="s">
        <v>41</v>
      </c>
      <c r="L1922">
        <v>14</v>
      </c>
      <c r="M1922">
        <v>4863</v>
      </c>
      <c r="N1922">
        <v>91977942</v>
      </c>
      <c r="O1922">
        <v>27</v>
      </c>
      <c r="P1922" t="s">
        <v>23</v>
      </c>
      <c r="Q1922" s="8" t="str">
        <f t="shared" si="29"/>
        <v>Near Unicorn</v>
      </c>
    </row>
    <row r="1923" spans="1:17">
      <c r="A1923" t="s">
        <v>3916</v>
      </c>
      <c r="B1923" t="s">
        <v>3917</v>
      </c>
      <c r="C1923" t="s">
        <v>49</v>
      </c>
      <c r="D1923" t="s">
        <v>133</v>
      </c>
      <c r="E1923" t="s">
        <v>180</v>
      </c>
      <c r="F1923">
        <v>2015</v>
      </c>
      <c r="G1923" s="2">
        <v>45146</v>
      </c>
      <c r="H1923" t="s">
        <v>50</v>
      </c>
      <c r="I1923">
        <v>17563027</v>
      </c>
      <c r="J1923">
        <v>710471116</v>
      </c>
      <c r="K1923" t="s">
        <v>30</v>
      </c>
      <c r="L1923">
        <v>6</v>
      </c>
      <c r="M1923">
        <v>2355</v>
      </c>
      <c r="N1923">
        <v>7239702</v>
      </c>
      <c r="O1923">
        <v>6</v>
      </c>
      <c r="P1923" t="s">
        <v>31</v>
      </c>
      <c r="Q1923" s="8" t="str">
        <f t="shared" ref="Q1923:Q1986" si="30">IF(J1923&gt;=800000000,"Near Unicorn","Early Stage")</f>
        <v>Early Stage</v>
      </c>
    </row>
    <row r="1924" spans="1:17">
      <c r="A1924" t="s">
        <v>3918</v>
      </c>
      <c r="B1924" t="s">
        <v>3919</v>
      </c>
      <c r="C1924" t="s">
        <v>67</v>
      </c>
      <c r="D1924" t="s">
        <v>19</v>
      </c>
      <c r="E1924" t="s">
        <v>20</v>
      </c>
      <c r="F1924">
        <v>2010</v>
      </c>
      <c r="G1924" s="2">
        <v>45322</v>
      </c>
      <c r="H1924" t="s">
        <v>80</v>
      </c>
      <c r="I1924">
        <v>11620701</v>
      </c>
      <c r="J1924">
        <v>654850671</v>
      </c>
      <c r="K1924" t="s">
        <v>62</v>
      </c>
      <c r="L1924">
        <v>7</v>
      </c>
      <c r="M1924">
        <v>878</v>
      </c>
      <c r="N1924">
        <v>29097709</v>
      </c>
      <c r="O1924">
        <v>17</v>
      </c>
      <c r="P1924" t="s">
        <v>31</v>
      </c>
      <c r="Q1924" s="8" t="str">
        <f t="shared" si="30"/>
        <v>Early Stage</v>
      </c>
    </row>
    <row r="1925" spans="1:17">
      <c r="A1925" t="s">
        <v>3920</v>
      </c>
      <c r="B1925" t="s">
        <v>3921</v>
      </c>
      <c r="C1925" t="s">
        <v>40</v>
      </c>
      <c r="D1925" t="s">
        <v>68</v>
      </c>
      <c r="E1925" t="s">
        <v>76</v>
      </c>
      <c r="F1925">
        <v>2023</v>
      </c>
      <c r="G1925" s="2">
        <v>44735</v>
      </c>
      <c r="H1925" t="s">
        <v>29</v>
      </c>
      <c r="I1925">
        <v>41141914</v>
      </c>
      <c r="J1925">
        <v>302223513</v>
      </c>
      <c r="K1925" t="s">
        <v>114</v>
      </c>
      <c r="L1925">
        <v>2</v>
      </c>
      <c r="M1925">
        <v>179</v>
      </c>
      <c r="N1925">
        <v>5088759</v>
      </c>
      <c r="O1925">
        <v>10</v>
      </c>
      <c r="P1925" t="s">
        <v>31</v>
      </c>
      <c r="Q1925" s="8" t="str">
        <f t="shared" si="30"/>
        <v>Early Stage</v>
      </c>
    </row>
    <row r="1926" spans="1:17">
      <c r="A1926" t="s">
        <v>3922</v>
      </c>
      <c r="B1926" t="s">
        <v>3923</v>
      </c>
      <c r="C1926" t="s">
        <v>40</v>
      </c>
      <c r="D1926" t="s">
        <v>19</v>
      </c>
      <c r="E1926" t="s">
        <v>20</v>
      </c>
      <c r="F1926">
        <v>2018</v>
      </c>
      <c r="G1926" s="2">
        <v>44638</v>
      </c>
      <c r="H1926" t="s">
        <v>29</v>
      </c>
      <c r="I1926">
        <v>19721191</v>
      </c>
      <c r="J1926">
        <v>88473921</v>
      </c>
      <c r="K1926" t="s">
        <v>114</v>
      </c>
      <c r="L1926">
        <v>12</v>
      </c>
      <c r="M1926">
        <v>1104</v>
      </c>
      <c r="N1926">
        <v>45985864</v>
      </c>
      <c r="O1926">
        <v>18</v>
      </c>
      <c r="P1926" t="s">
        <v>23</v>
      </c>
      <c r="Q1926" s="8" t="str">
        <f t="shared" si="30"/>
        <v>Early Stage</v>
      </c>
    </row>
    <row r="1927" spans="1:17">
      <c r="A1927" t="s">
        <v>3924</v>
      </c>
      <c r="B1927" t="s">
        <v>3925</v>
      </c>
      <c r="C1927" t="s">
        <v>45</v>
      </c>
      <c r="D1927" t="s">
        <v>27</v>
      </c>
      <c r="E1927" t="s">
        <v>28</v>
      </c>
      <c r="F1927">
        <v>2023</v>
      </c>
      <c r="G1927" s="2">
        <v>44210</v>
      </c>
      <c r="H1927" t="s">
        <v>29</v>
      </c>
      <c r="I1927">
        <v>17096589</v>
      </c>
      <c r="J1927">
        <v>385508024</v>
      </c>
      <c r="K1927" t="s">
        <v>149</v>
      </c>
      <c r="L1927">
        <v>3</v>
      </c>
      <c r="M1927">
        <v>629</v>
      </c>
      <c r="N1927">
        <v>5274990</v>
      </c>
      <c r="O1927">
        <v>4</v>
      </c>
      <c r="P1927" t="s">
        <v>23</v>
      </c>
      <c r="Q1927" s="8" t="str">
        <f t="shared" si="30"/>
        <v>Early Stage</v>
      </c>
    </row>
    <row r="1928" spans="1:17">
      <c r="A1928" t="s">
        <v>3926</v>
      </c>
      <c r="B1928" t="s">
        <v>3927</v>
      </c>
      <c r="C1928" t="s">
        <v>26</v>
      </c>
      <c r="D1928" t="s">
        <v>133</v>
      </c>
      <c r="E1928" t="s">
        <v>137</v>
      </c>
      <c r="F1928">
        <v>2010</v>
      </c>
      <c r="G1928" s="2">
        <v>45701</v>
      </c>
      <c r="H1928" t="s">
        <v>80</v>
      </c>
      <c r="I1928">
        <v>29893432</v>
      </c>
      <c r="J1928">
        <v>704655337</v>
      </c>
      <c r="K1928" t="s">
        <v>62</v>
      </c>
      <c r="L1928">
        <v>2</v>
      </c>
      <c r="M1928">
        <v>2858</v>
      </c>
      <c r="N1928">
        <v>25777208</v>
      </c>
      <c r="O1928">
        <v>12</v>
      </c>
      <c r="P1928" t="s">
        <v>42</v>
      </c>
      <c r="Q1928" s="8" t="str">
        <f t="shared" si="30"/>
        <v>Early Stage</v>
      </c>
    </row>
    <row r="1929" spans="1:17">
      <c r="A1929" t="s">
        <v>3928</v>
      </c>
      <c r="B1929" t="s">
        <v>3929</v>
      </c>
      <c r="C1929" t="s">
        <v>67</v>
      </c>
      <c r="D1929" t="s">
        <v>68</v>
      </c>
      <c r="E1929" t="s">
        <v>76</v>
      </c>
      <c r="F1929">
        <v>2012</v>
      </c>
      <c r="G1929" s="2">
        <v>46044</v>
      </c>
      <c r="H1929" t="s">
        <v>80</v>
      </c>
      <c r="I1929">
        <v>8641149</v>
      </c>
      <c r="J1929">
        <v>928685758</v>
      </c>
      <c r="K1929" t="s">
        <v>140</v>
      </c>
      <c r="L1929">
        <v>8</v>
      </c>
      <c r="M1929">
        <v>2523</v>
      </c>
      <c r="N1929">
        <v>59898441</v>
      </c>
      <c r="O1929">
        <v>15</v>
      </c>
      <c r="P1929" t="s">
        <v>42</v>
      </c>
      <c r="Q1929" s="8" t="str">
        <f t="shared" si="30"/>
        <v>Near Unicorn</v>
      </c>
    </row>
    <row r="1930" spans="1:17">
      <c r="A1930" t="s">
        <v>3930</v>
      </c>
      <c r="B1930" t="s">
        <v>3931</v>
      </c>
      <c r="C1930" t="s">
        <v>49</v>
      </c>
      <c r="D1930" t="s">
        <v>27</v>
      </c>
      <c r="E1930" t="s">
        <v>229</v>
      </c>
      <c r="F1930">
        <v>2020</v>
      </c>
      <c r="G1930" s="2">
        <v>45107</v>
      </c>
      <c r="H1930" t="s">
        <v>80</v>
      </c>
      <c r="I1930">
        <v>38813325</v>
      </c>
      <c r="J1930">
        <v>661753777</v>
      </c>
      <c r="K1930" t="s">
        <v>30</v>
      </c>
      <c r="L1930">
        <v>11</v>
      </c>
      <c r="M1930">
        <v>3724</v>
      </c>
      <c r="N1930">
        <v>5736118</v>
      </c>
      <c r="O1930">
        <v>9</v>
      </c>
      <c r="P1930" t="s">
        <v>31</v>
      </c>
      <c r="Q1930" s="8" t="str">
        <f t="shared" si="30"/>
        <v>Early Stage</v>
      </c>
    </row>
    <row r="1931" spans="1:17">
      <c r="A1931" t="s">
        <v>3932</v>
      </c>
      <c r="B1931" t="s">
        <v>3933</v>
      </c>
      <c r="C1931" t="s">
        <v>60</v>
      </c>
      <c r="D1931" t="s">
        <v>34</v>
      </c>
      <c r="E1931" t="s">
        <v>35</v>
      </c>
      <c r="F1931">
        <v>2018</v>
      </c>
      <c r="G1931" s="2">
        <v>44850</v>
      </c>
      <c r="H1931" t="s">
        <v>29</v>
      </c>
      <c r="I1931">
        <v>20586941</v>
      </c>
      <c r="J1931">
        <v>710846548</v>
      </c>
      <c r="K1931" t="s">
        <v>114</v>
      </c>
      <c r="L1931">
        <v>10</v>
      </c>
      <c r="M1931">
        <v>1650</v>
      </c>
      <c r="N1931">
        <v>27900342</v>
      </c>
      <c r="O1931">
        <v>4</v>
      </c>
      <c r="P1931" t="s">
        <v>31</v>
      </c>
      <c r="Q1931" s="8" t="str">
        <f t="shared" si="30"/>
        <v>Early Stage</v>
      </c>
    </row>
    <row r="1932" spans="1:17">
      <c r="A1932" t="s">
        <v>3934</v>
      </c>
      <c r="B1932" t="s">
        <v>3935</v>
      </c>
      <c r="C1932" t="s">
        <v>92</v>
      </c>
      <c r="D1932" t="s">
        <v>68</v>
      </c>
      <c r="E1932" t="s">
        <v>69</v>
      </c>
      <c r="F1932">
        <v>2016</v>
      </c>
      <c r="G1932" s="2">
        <v>45730</v>
      </c>
      <c r="H1932" t="s">
        <v>93</v>
      </c>
      <c r="I1932">
        <v>11451635</v>
      </c>
      <c r="J1932">
        <v>740851740</v>
      </c>
      <c r="K1932" t="s">
        <v>36</v>
      </c>
      <c r="L1932">
        <v>15</v>
      </c>
      <c r="M1932">
        <v>1634</v>
      </c>
      <c r="N1932">
        <v>83235169</v>
      </c>
      <c r="O1932">
        <v>22</v>
      </c>
      <c r="P1932" t="s">
        <v>42</v>
      </c>
      <c r="Q1932" s="8" t="str">
        <f t="shared" si="30"/>
        <v>Early Stage</v>
      </c>
    </row>
    <row r="1933" spans="1:17">
      <c r="A1933" t="s">
        <v>3936</v>
      </c>
      <c r="B1933" t="s">
        <v>3937</v>
      </c>
      <c r="C1933" t="s">
        <v>49</v>
      </c>
      <c r="D1933" t="s">
        <v>72</v>
      </c>
      <c r="E1933" t="s">
        <v>101</v>
      </c>
      <c r="F1933">
        <v>2021</v>
      </c>
      <c r="G1933" s="2">
        <v>44772</v>
      </c>
      <c r="H1933" t="s">
        <v>50</v>
      </c>
      <c r="I1933">
        <v>27430876</v>
      </c>
      <c r="J1933">
        <v>268730699</v>
      </c>
      <c r="K1933" t="s">
        <v>114</v>
      </c>
      <c r="L1933">
        <v>11</v>
      </c>
      <c r="M1933">
        <v>4707</v>
      </c>
      <c r="N1933">
        <v>17860820</v>
      </c>
      <c r="O1933">
        <v>21</v>
      </c>
      <c r="P1933" t="s">
        <v>23</v>
      </c>
      <c r="Q1933" s="8" t="str">
        <f t="shared" si="30"/>
        <v>Early Stage</v>
      </c>
    </row>
    <row r="1934" spans="1:17">
      <c r="A1934" t="s">
        <v>3938</v>
      </c>
      <c r="B1934" t="s">
        <v>3939</v>
      </c>
      <c r="C1934" t="s">
        <v>67</v>
      </c>
      <c r="D1934" t="s">
        <v>34</v>
      </c>
      <c r="E1934" t="s">
        <v>35</v>
      </c>
      <c r="F1934">
        <v>2020</v>
      </c>
      <c r="G1934" s="2">
        <v>44272</v>
      </c>
      <c r="H1934" t="s">
        <v>21</v>
      </c>
      <c r="I1934">
        <v>7793119</v>
      </c>
      <c r="J1934">
        <v>189966517</v>
      </c>
      <c r="K1934" t="s">
        <v>30</v>
      </c>
      <c r="L1934">
        <v>6</v>
      </c>
      <c r="M1934">
        <v>1727</v>
      </c>
      <c r="N1934">
        <v>13476929</v>
      </c>
      <c r="O1934">
        <v>30</v>
      </c>
      <c r="P1934" t="s">
        <v>42</v>
      </c>
      <c r="Q1934" s="8" t="str">
        <f t="shared" si="30"/>
        <v>Early Stage</v>
      </c>
    </row>
    <row r="1935" spans="1:17">
      <c r="A1935" t="s">
        <v>3940</v>
      </c>
      <c r="B1935" t="s">
        <v>3941</v>
      </c>
      <c r="C1935" t="s">
        <v>67</v>
      </c>
      <c r="D1935" t="s">
        <v>88</v>
      </c>
      <c r="E1935" t="s">
        <v>89</v>
      </c>
      <c r="F1935">
        <v>2014</v>
      </c>
      <c r="G1935" s="2">
        <v>45555</v>
      </c>
      <c r="H1935" t="s">
        <v>21</v>
      </c>
      <c r="I1935">
        <v>44648471</v>
      </c>
      <c r="J1935">
        <v>703998999</v>
      </c>
      <c r="K1935" t="s">
        <v>114</v>
      </c>
      <c r="L1935">
        <v>7</v>
      </c>
      <c r="M1935">
        <v>1893</v>
      </c>
      <c r="N1935">
        <v>10437486</v>
      </c>
      <c r="O1935">
        <v>18</v>
      </c>
      <c r="P1935" t="s">
        <v>31</v>
      </c>
      <c r="Q1935" s="8" t="str">
        <f t="shared" si="30"/>
        <v>Early Stage</v>
      </c>
    </row>
    <row r="1936" spans="1:17">
      <c r="A1936" t="s">
        <v>3942</v>
      </c>
      <c r="B1936" t="s">
        <v>3943</v>
      </c>
      <c r="C1936" t="s">
        <v>26</v>
      </c>
      <c r="D1936" t="s">
        <v>72</v>
      </c>
      <c r="E1936" t="s">
        <v>73</v>
      </c>
      <c r="F1936">
        <v>2018</v>
      </c>
      <c r="G1936" s="2">
        <v>44253</v>
      </c>
      <c r="H1936" t="s">
        <v>50</v>
      </c>
      <c r="I1936">
        <v>12234480</v>
      </c>
      <c r="J1936">
        <v>190945406</v>
      </c>
      <c r="K1936" t="s">
        <v>149</v>
      </c>
      <c r="L1936">
        <v>9</v>
      </c>
      <c r="M1936">
        <v>1971</v>
      </c>
      <c r="N1936">
        <v>44118727</v>
      </c>
      <c r="O1936">
        <v>34</v>
      </c>
      <c r="P1936" t="s">
        <v>42</v>
      </c>
      <c r="Q1936" s="8" t="str">
        <f t="shared" si="30"/>
        <v>Early Stage</v>
      </c>
    </row>
    <row r="1937" spans="1:17">
      <c r="A1937" t="s">
        <v>3944</v>
      </c>
      <c r="B1937" t="s">
        <v>3945</v>
      </c>
      <c r="C1937" t="s">
        <v>26</v>
      </c>
      <c r="D1937" t="s">
        <v>46</v>
      </c>
      <c r="E1937" t="s">
        <v>46</v>
      </c>
      <c r="F1937">
        <v>2015</v>
      </c>
      <c r="G1937" s="2">
        <v>45152</v>
      </c>
      <c r="H1937" t="s">
        <v>93</v>
      </c>
      <c r="I1937">
        <v>44202078</v>
      </c>
      <c r="J1937">
        <v>326979272</v>
      </c>
      <c r="K1937" t="s">
        <v>149</v>
      </c>
      <c r="L1937">
        <v>1</v>
      </c>
      <c r="M1937">
        <v>3274</v>
      </c>
      <c r="N1937">
        <v>88740223</v>
      </c>
      <c r="O1937">
        <v>9</v>
      </c>
      <c r="P1937" t="s">
        <v>37</v>
      </c>
      <c r="Q1937" s="8" t="str">
        <f t="shared" si="30"/>
        <v>Early Stage</v>
      </c>
    </row>
    <row r="1938" spans="1:17">
      <c r="A1938" t="s">
        <v>3946</v>
      </c>
      <c r="B1938" t="s">
        <v>3947</v>
      </c>
      <c r="C1938" t="s">
        <v>18</v>
      </c>
      <c r="D1938" t="s">
        <v>34</v>
      </c>
      <c r="E1938" t="s">
        <v>35</v>
      </c>
      <c r="F1938">
        <v>2015</v>
      </c>
      <c r="G1938" s="2">
        <v>44397</v>
      </c>
      <c r="H1938" t="s">
        <v>93</v>
      </c>
      <c r="I1938">
        <v>13634110</v>
      </c>
      <c r="J1938">
        <v>605176269</v>
      </c>
      <c r="K1938" t="s">
        <v>22</v>
      </c>
      <c r="L1938">
        <v>8</v>
      </c>
      <c r="M1938">
        <v>68</v>
      </c>
      <c r="N1938">
        <v>49779617</v>
      </c>
      <c r="O1938">
        <v>18</v>
      </c>
      <c r="P1938" t="s">
        <v>23</v>
      </c>
      <c r="Q1938" s="8" t="str">
        <f t="shared" si="30"/>
        <v>Early Stage</v>
      </c>
    </row>
    <row r="1939" spans="1:17">
      <c r="A1939" t="s">
        <v>3948</v>
      </c>
      <c r="B1939" t="s">
        <v>3949</v>
      </c>
      <c r="C1939" t="s">
        <v>49</v>
      </c>
      <c r="D1939" t="s">
        <v>88</v>
      </c>
      <c r="E1939" t="s">
        <v>163</v>
      </c>
      <c r="F1939">
        <v>2013</v>
      </c>
      <c r="G1939" s="2">
        <v>46010</v>
      </c>
      <c r="H1939" t="s">
        <v>93</v>
      </c>
      <c r="I1939">
        <v>5454722</v>
      </c>
      <c r="J1939">
        <v>791446429</v>
      </c>
      <c r="K1939" t="s">
        <v>36</v>
      </c>
      <c r="L1939">
        <v>10</v>
      </c>
      <c r="M1939">
        <v>3843</v>
      </c>
      <c r="N1939">
        <v>12254688</v>
      </c>
      <c r="O1939">
        <v>12</v>
      </c>
      <c r="P1939" t="s">
        <v>23</v>
      </c>
      <c r="Q1939" s="8" t="str">
        <f t="shared" si="30"/>
        <v>Early Stage</v>
      </c>
    </row>
    <row r="1940" spans="1:17">
      <c r="A1940" t="s">
        <v>3950</v>
      </c>
      <c r="B1940" t="s">
        <v>3951</v>
      </c>
      <c r="C1940" t="s">
        <v>60</v>
      </c>
      <c r="D1940" t="s">
        <v>34</v>
      </c>
      <c r="E1940" t="s">
        <v>35</v>
      </c>
      <c r="F1940">
        <v>2018</v>
      </c>
      <c r="G1940" s="2">
        <v>44448</v>
      </c>
      <c r="H1940" t="s">
        <v>80</v>
      </c>
      <c r="I1940">
        <v>49163835</v>
      </c>
      <c r="J1940">
        <v>637615759</v>
      </c>
      <c r="K1940" t="s">
        <v>30</v>
      </c>
      <c r="L1940">
        <v>6</v>
      </c>
      <c r="M1940">
        <v>3105</v>
      </c>
      <c r="N1940">
        <v>91820197</v>
      </c>
      <c r="O1940">
        <v>35</v>
      </c>
      <c r="P1940" t="s">
        <v>37</v>
      </c>
      <c r="Q1940" s="8" t="str">
        <f t="shared" si="30"/>
        <v>Early Stage</v>
      </c>
    </row>
    <row r="1941" spans="1:17">
      <c r="A1941" t="s">
        <v>3952</v>
      </c>
      <c r="B1941" t="s">
        <v>3953</v>
      </c>
      <c r="C1941" t="s">
        <v>45</v>
      </c>
      <c r="D1941" t="s">
        <v>72</v>
      </c>
      <c r="E1941" t="s">
        <v>101</v>
      </c>
      <c r="F1941">
        <v>2019</v>
      </c>
      <c r="G1941" s="2">
        <v>44978</v>
      </c>
      <c r="H1941" t="s">
        <v>29</v>
      </c>
      <c r="I1941">
        <v>40986562</v>
      </c>
      <c r="J1941">
        <v>222704191</v>
      </c>
      <c r="K1941" t="s">
        <v>62</v>
      </c>
      <c r="L1941">
        <v>14</v>
      </c>
      <c r="M1941">
        <v>4313</v>
      </c>
      <c r="N1941">
        <v>67709677</v>
      </c>
      <c r="O1941">
        <v>30</v>
      </c>
      <c r="P1941" t="s">
        <v>23</v>
      </c>
      <c r="Q1941" s="8" t="str">
        <f t="shared" si="30"/>
        <v>Early Stage</v>
      </c>
    </row>
    <row r="1942" spans="1:17">
      <c r="A1942" t="s">
        <v>3954</v>
      </c>
      <c r="B1942" t="s">
        <v>3955</v>
      </c>
      <c r="C1942" t="s">
        <v>67</v>
      </c>
      <c r="D1942" t="s">
        <v>54</v>
      </c>
      <c r="E1942" t="s">
        <v>55</v>
      </c>
      <c r="F1942">
        <v>2018</v>
      </c>
      <c r="G1942" s="2">
        <v>45503</v>
      </c>
      <c r="H1942" t="s">
        <v>23</v>
      </c>
      <c r="I1942">
        <v>48416784</v>
      </c>
      <c r="J1942">
        <v>792039787</v>
      </c>
      <c r="K1942" t="s">
        <v>62</v>
      </c>
      <c r="L1942">
        <v>6</v>
      </c>
      <c r="M1942">
        <v>1515</v>
      </c>
      <c r="N1942">
        <v>76954051</v>
      </c>
      <c r="O1942">
        <v>23</v>
      </c>
      <c r="P1942" t="s">
        <v>42</v>
      </c>
      <c r="Q1942" s="8" t="str">
        <f t="shared" si="30"/>
        <v>Early Stage</v>
      </c>
    </row>
    <row r="1943" spans="1:17">
      <c r="A1943" t="s">
        <v>3956</v>
      </c>
      <c r="B1943" t="s">
        <v>3957</v>
      </c>
      <c r="C1943" t="s">
        <v>40</v>
      </c>
      <c r="D1943" t="s">
        <v>145</v>
      </c>
      <c r="E1943" t="s">
        <v>146</v>
      </c>
      <c r="F1943">
        <v>2015</v>
      </c>
      <c r="G1943" s="2">
        <v>46059</v>
      </c>
      <c r="H1943" t="s">
        <v>21</v>
      </c>
      <c r="I1943">
        <v>34146180</v>
      </c>
      <c r="J1943">
        <v>273335578</v>
      </c>
      <c r="K1943" t="s">
        <v>149</v>
      </c>
      <c r="L1943">
        <v>8</v>
      </c>
      <c r="M1943">
        <v>4304</v>
      </c>
      <c r="N1943">
        <v>50043528</v>
      </c>
      <c r="O1943">
        <v>11</v>
      </c>
      <c r="P1943" t="s">
        <v>31</v>
      </c>
      <c r="Q1943" s="8" t="str">
        <f t="shared" si="30"/>
        <v>Early Stage</v>
      </c>
    </row>
    <row r="1944" spans="1:17">
      <c r="A1944" t="s">
        <v>3958</v>
      </c>
      <c r="B1944" t="s">
        <v>3959</v>
      </c>
      <c r="C1944" t="s">
        <v>96</v>
      </c>
      <c r="D1944" t="s">
        <v>68</v>
      </c>
      <c r="E1944" t="s">
        <v>69</v>
      </c>
      <c r="F1944">
        <v>2014</v>
      </c>
      <c r="G1944" s="2">
        <v>46108</v>
      </c>
      <c r="H1944" t="s">
        <v>93</v>
      </c>
      <c r="I1944">
        <v>30340011</v>
      </c>
      <c r="J1944">
        <v>88188364</v>
      </c>
      <c r="K1944" t="s">
        <v>36</v>
      </c>
      <c r="L1944">
        <v>8</v>
      </c>
      <c r="M1944">
        <v>726</v>
      </c>
      <c r="N1944">
        <v>35880843</v>
      </c>
      <c r="O1944">
        <v>11</v>
      </c>
      <c r="P1944" t="s">
        <v>31</v>
      </c>
      <c r="Q1944" s="8" t="str">
        <f t="shared" si="30"/>
        <v>Early Stage</v>
      </c>
    </row>
    <row r="1945" spans="1:17">
      <c r="A1945" t="s">
        <v>3960</v>
      </c>
      <c r="B1945" t="s">
        <v>3961</v>
      </c>
      <c r="C1945" t="s">
        <v>53</v>
      </c>
      <c r="D1945" t="s">
        <v>133</v>
      </c>
      <c r="E1945" t="s">
        <v>185</v>
      </c>
      <c r="F1945">
        <v>2010</v>
      </c>
      <c r="G1945" s="2">
        <v>45637</v>
      </c>
      <c r="H1945" t="s">
        <v>93</v>
      </c>
      <c r="I1945">
        <v>19910360</v>
      </c>
      <c r="J1945">
        <v>731660942</v>
      </c>
      <c r="K1945" t="s">
        <v>62</v>
      </c>
      <c r="L1945">
        <v>8</v>
      </c>
      <c r="M1945">
        <v>4135</v>
      </c>
      <c r="N1945">
        <v>97573117</v>
      </c>
      <c r="O1945">
        <v>39</v>
      </c>
      <c r="P1945" t="s">
        <v>37</v>
      </c>
      <c r="Q1945" s="8" t="str">
        <f t="shared" si="30"/>
        <v>Early Stage</v>
      </c>
    </row>
    <row r="1946" spans="1:17">
      <c r="A1946" t="s">
        <v>3962</v>
      </c>
      <c r="B1946" t="s">
        <v>3963</v>
      </c>
      <c r="C1946" t="s">
        <v>53</v>
      </c>
      <c r="D1946" t="s">
        <v>68</v>
      </c>
      <c r="E1946" t="s">
        <v>76</v>
      </c>
      <c r="F1946">
        <v>2012</v>
      </c>
      <c r="G1946" s="2">
        <v>45329</v>
      </c>
      <c r="H1946" t="s">
        <v>50</v>
      </c>
      <c r="I1946">
        <v>7103744</v>
      </c>
      <c r="J1946">
        <v>783938573</v>
      </c>
      <c r="K1946" t="s">
        <v>114</v>
      </c>
      <c r="L1946">
        <v>1</v>
      </c>
      <c r="M1946">
        <v>2256</v>
      </c>
      <c r="N1946">
        <v>38960367</v>
      </c>
      <c r="O1946">
        <v>9</v>
      </c>
      <c r="P1946" t="s">
        <v>23</v>
      </c>
      <c r="Q1946" s="8" t="str">
        <f t="shared" si="30"/>
        <v>Early Stage</v>
      </c>
    </row>
    <row r="1947" spans="1:17">
      <c r="A1947" t="s">
        <v>3964</v>
      </c>
      <c r="B1947" t="s">
        <v>3965</v>
      </c>
      <c r="C1947" t="s">
        <v>60</v>
      </c>
      <c r="D1947" t="s">
        <v>88</v>
      </c>
      <c r="E1947" t="s">
        <v>163</v>
      </c>
      <c r="F1947">
        <v>2020</v>
      </c>
      <c r="G1947" s="2">
        <v>45686</v>
      </c>
      <c r="H1947" t="s">
        <v>50</v>
      </c>
      <c r="I1947">
        <v>31334550</v>
      </c>
      <c r="J1947">
        <v>459111170</v>
      </c>
      <c r="K1947" t="s">
        <v>140</v>
      </c>
      <c r="L1947">
        <v>10</v>
      </c>
      <c r="M1947">
        <v>3676</v>
      </c>
      <c r="N1947">
        <v>42280265</v>
      </c>
      <c r="O1947">
        <v>37</v>
      </c>
      <c r="P1947" t="s">
        <v>31</v>
      </c>
      <c r="Q1947" s="8" t="str">
        <f t="shared" si="30"/>
        <v>Early Stage</v>
      </c>
    </row>
    <row r="1948" spans="1:17">
      <c r="A1948" t="s">
        <v>3966</v>
      </c>
      <c r="B1948" t="s">
        <v>3967</v>
      </c>
      <c r="C1948" t="s">
        <v>53</v>
      </c>
      <c r="D1948" t="s">
        <v>19</v>
      </c>
      <c r="E1948" t="s">
        <v>20</v>
      </c>
      <c r="F1948">
        <v>2018</v>
      </c>
      <c r="G1948" s="2">
        <v>45171</v>
      </c>
      <c r="H1948" t="s">
        <v>80</v>
      </c>
      <c r="I1948">
        <v>29249216</v>
      </c>
      <c r="J1948">
        <v>546273752</v>
      </c>
      <c r="K1948" t="s">
        <v>41</v>
      </c>
      <c r="L1948">
        <v>7</v>
      </c>
      <c r="M1948">
        <v>4417</v>
      </c>
      <c r="N1948">
        <v>5251452</v>
      </c>
      <c r="O1948">
        <v>27</v>
      </c>
      <c r="P1948" t="s">
        <v>23</v>
      </c>
      <c r="Q1948" s="8" t="str">
        <f t="shared" si="30"/>
        <v>Early Stage</v>
      </c>
    </row>
    <row r="1949" spans="1:17">
      <c r="A1949" t="s">
        <v>3968</v>
      </c>
      <c r="B1949" t="s">
        <v>3969</v>
      </c>
      <c r="C1949" t="s">
        <v>96</v>
      </c>
      <c r="D1949" t="s">
        <v>88</v>
      </c>
      <c r="E1949" t="s">
        <v>89</v>
      </c>
      <c r="F1949">
        <v>2022</v>
      </c>
      <c r="G1949" s="2">
        <v>44325</v>
      </c>
      <c r="H1949" t="s">
        <v>29</v>
      </c>
      <c r="I1949">
        <v>25639737</v>
      </c>
      <c r="J1949">
        <v>123542794</v>
      </c>
      <c r="K1949" t="s">
        <v>140</v>
      </c>
      <c r="L1949">
        <v>9</v>
      </c>
      <c r="M1949">
        <v>2536</v>
      </c>
      <c r="N1949">
        <v>99448196</v>
      </c>
      <c r="O1949">
        <v>6</v>
      </c>
      <c r="P1949" t="s">
        <v>31</v>
      </c>
      <c r="Q1949" s="8" t="str">
        <f t="shared" si="30"/>
        <v>Early Stage</v>
      </c>
    </row>
    <row r="1950" spans="1:17">
      <c r="A1950" t="s">
        <v>3970</v>
      </c>
      <c r="B1950" t="s">
        <v>3971</v>
      </c>
      <c r="C1950" t="s">
        <v>92</v>
      </c>
      <c r="D1950" t="s">
        <v>145</v>
      </c>
      <c r="E1950" t="s">
        <v>146</v>
      </c>
      <c r="F1950">
        <v>2013</v>
      </c>
      <c r="G1950" s="2">
        <v>46143</v>
      </c>
      <c r="H1950" t="s">
        <v>80</v>
      </c>
      <c r="I1950">
        <v>9063735</v>
      </c>
      <c r="J1950">
        <v>895842535</v>
      </c>
      <c r="K1950" t="s">
        <v>140</v>
      </c>
      <c r="L1950">
        <v>10</v>
      </c>
      <c r="M1950">
        <v>3785</v>
      </c>
      <c r="N1950">
        <v>4760743</v>
      </c>
      <c r="O1950">
        <v>21</v>
      </c>
      <c r="P1950" t="s">
        <v>42</v>
      </c>
      <c r="Q1950" s="8" t="str">
        <f t="shared" si="30"/>
        <v>Near Unicorn</v>
      </c>
    </row>
    <row r="1951" spans="1:17">
      <c r="A1951" t="s">
        <v>3972</v>
      </c>
      <c r="B1951" t="s">
        <v>3973</v>
      </c>
      <c r="C1951" t="s">
        <v>60</v>
      </c>
      <c r="D1951" t="s">
        <v>145</v>
      </c>
      <c r="E1951" t="s">
        <v>146</v>
      </c>
      <c r="F1951">
        <v>2024</v>
      </c>
      <c r="G1951" s="2">
        <v>44514</v>
      </c>
      <c r="H1951" t="s">
        <v>80</v>
      </c>
      <c r="I1951">
        <v>8178025</v>
      </c>
      <c r="J1951">
        <v>806534762</v>
      </c>
      <c r="K1951" t="s">
        <v>36</v>
      </c>
      <c r="L1951">
        <v>2</v>
      </c>
      <c r="M1951">
        <v>2996</v>
      </c>
      <c r="N1951">
        <v>69956998</v>
      </c>
      <c r="O1951">
        <v>4</v>
      </c>
      <c r="P1951" t="s">
        <v>23</v>
      </c>
      <c r="Q1951" s="8" t="str">
        <f t="shared" si="30"/>
        <v>Near Unicorn</v>
      </c>
    </row>
    <row r="1952" spans="1:17">
      <c r="A1952" t="s">
        <v>3974</v>
      </c>
      <c r="B1952" t="s">
        <v>3975</v>
      </c>
      <c r="C1952" t="s">
        <v>40</v>
      </c>
      <c r="D1952" t="s">
        <v>19</v>
      </c>
      <c r="E1952" t="s">
        <v>20</v>
      </c>
      <c r="F1952">
        <v>2017</v>
      </c>
      <c r="G1952" s="2">
        <v>45054</v>
      </c>
      <c r="H1952" t="s">
        <v>77</v>
      </c>
      <c r="I1952">
        <v>18912492</v>
      </c>
      <c r="J1952">
        <v>298166580</v>
      </c>
      <c r="K1952" t="s">
        <v>62</v>
      </c>
      <c r="L1952">
        <v>10</v>
      </c>
      <c r="M1952">
        <v>1292</v>
      </c>
      <c r="N1952">
        <v>4938277</v>
      </c>
      <c r="O1952">
        <v>37</v>
      </c>
      <c r="P1952" t="s">
        <v>23</v>
      </c>
      <c r="Q1952" s="8" t="str">
        <f t="shared" si="30"/>
        <v>Early Stage</v>
      </c>
    </row>
    <row r="1953" spans="1:17">
      <c r="A1953" t="s">
        <v>3976</v>
      </c>
      <c r="B1953" t="s">
        <v>3977</v>
      </c>
      <c r="C1953" t="s">
        <v>96</v>
      </c>
      <c r="D1953" t="s">
        <v>27</v>
      </c>
      <c r="E1953" t="s">
        <v>83</v>
      </c>
      <c r="F1953">
        <v>2022</v>
      </c>
      <c r="G1953" s="2">
        <v>45035</v>
      </c>
      <c r="H1953" t="s">
        <v>21</v>
      </c>
      <c r="I1953">
        <v>3664285</v>
      </c>
      <c r="J1953">
        <v>536413988</v>
      </c>
      <c r="K1953" t="s">
        <v>114</v>
      </c>
      <c r="L1953">
        <v>4</v>
      </c>
      <c r="M1953">
        <v>1600</v>
      </c>
      <c r="N1953">
        <v>40777263</v>
      </c>
      <c r="O1953">
        <v>20</v>
      </c>
      <c r="P1953" t="s">
        <v>42</v>
      </c>
      <c r="Q1953" s="8" t="str">
        <f t="shared" si="30"/>
        <v>Early Stage</v>
      </c>
    </row>
    <row r="1954" spans="1:17">
      <c r="A1954" t="s">
        <v>3978</v>
      </c>
      <c r="B1954" t="s">
        <v>3979</v>
      </c>
      <c r="C1954" t="s">
        <v>40</v>
      </c>
      <c r="D1954" t="s">
        <v>34</v>
      </c>
      <c r="E1954" t="s">
        <v>35</v>
      </c>
      <c r="F1954">
        <v>2020</v>
      </c>
      <c r="G1954" s="2">
        <v>45723</v>
      </c>
      <c r="H1954" t="s">
        <v>80</v>
      </c>
      <c r="I1954">
        <v>21627482</v>
      </c>
      <c r="J1954">
        <v>830525129</v>
      </c>
      <c r="K1954" t="s">
        <v>149</v>
      </c>
      <c r="L1954">
        <v>9</v>
      </c>
      <c r="M1954">
        <v>4568</v>
      </c>
      <c r="N1954">
        <v>29316439</v>
      </c>
      <c r="O1954">
        <v>7</v>
      </c>
      <c r="P1954" t="s">
        <v>23</v>
      </c>
      <c r="Q1954" s="8" t="str">
        <f t="shared" si="30"/>
        <v>Near Unicorn</v>
      </c>
    </row>
    <row r="1955" spans="1:17">
      <c r="A1955" t="s">
        <v>3980</v>
      </c>
      <c r="B1955" t="s">
        <v>3981</v>
      </c>
      <c r="C1955" t="s">
        <v>60</v>
      </c>
      <c r="D1955" t="s">
        <v>54</v>
      </c>
      <c r="E1955" t="s">
        <v>61</v>
      </c>
      <c r="F1955">
        <v>2013</v>
      </c>
      <c r="G1955" s="2">
        <v>45270</v>
      </c>
      <c r="H1955" t="s">
        <v>80</v>
      </c>
      <c r="I1955">
        <v>40307812</v>
      </c>
      <c r="J1955">
        <v>728552999</v>
      </c>
      <c r="K1955" t="s">
        <v>114</v>
      </c>
      <c r="L1955">
        <v>6</v>
      </c>
      <c r="M1955">
        <v>3213</v>
      </c>
      <c r="N1955">
        <v>64038553</v>
      </c>
      <c r="O1955">
        <v>38</v>
      </c>
      <c r="P1955" t="s">
        <v>31</v>
      </c>
      <c r="Q1955" s="8" t="str">
        <f t="shared" si="30"/>
        <v>Early Stage</v>
      </c>
    </row>
    <row r="1956" spans="1:17">
      <c r="A1956" t="s">
        <v>3982</v>
      </c>
      <c r="B1956" t="s">
        <v>3983</v>
      </c>
      <c r="C1956" t="s">
        <v>92</v>
      </c>
      <c r="D1956" t="s">
        <v>34</v>
      </c>
      <c r="E1956" t="s">
        <v>35</v>
      </c>
      <c r="F1956">
        <v>2020</v>
      </c>
      <c r="G1956" s="2">
        <v>45340</v>
      </c>
      <c r="H1956" t="s">
        <v>21</v>
      </c>
      <c r="I1956">
        <v>1794305</v>
      </c>
      <c r="J1956">
        <v>936234580</v>
      </c>
      <c r="K1956" t="s">
        <v>41</v>
      </c>
      <c r="L1956">
        <v>3</v>
      </c>
      <c r="M1956">
        <v>3258</v>
      </c>
      <c r="N1956">
        <v>35660880</v>
      </c>
      <c r="O1956">
        <v>15</v>
      </c>
      <c r="P1956" t="s">
        <v>31</v>
      </c>
      <c r="Q1956" s="8" t="str">
        <f t="shared" si="30"/>
        <v>Near Unicorn</v>
      </c>
    </row>
    <row r="1957" spans="1:17">
      <c r="A1957" t="s">
        <v>3984</v>
      </c>
      <c r="B1957" t="s">
        <v>3985</v>
      </c>
      <c r="C1957" t="s">
        <v>92</v>
      </c>
      <c r="D1957" t="s">
        <v>46</v>
      </c>
      <c r="E1957" t="s">
        <v>46</v>
      </c>
      <c r="F1957">
        <v>2014</v>
      </c>
      <c r="G1957" s="2">
        <v>44804</v>
      </c>
      <c r="H1957" t="s">
        <v>50</v>
      </c>
      <c r="I1957">
        <v>6478301</v>
      </c>
      <c r="J1957">
        <v>585078163</v>
      </c>
      <c r="K1957" t="s">
        <v>62</v>
      </c>
      <c r="L1957">
        <v>10</v>
      </c>
      <c r="M1957">
        <v>4935</v>
      </c>
      <c r="N1957">
        <v>53307384</v>
      </c>
      <c r="O1957">
        <v>18</v>
      </c>
      <c r="P1957" t="s">
        <v>37</v>
      </c>
      <c r="Q1957" s="8" t="str">
        <f t="shared" si="30"/>
        <v>Early Stage</v>
      </c>
    </row>
    <row r="1958" spans="1:17">
      <c r="A1958" t="s">
        <v>3986</v>
      </c>
      <c r="B1958" t="s">
        <v>3987</v>
      </c>
      <c r="C1958" t="s">
        <v>53</v>
      </c>
      <c r="D1958" t="s">
        <v>46</v>
      </c>
      <c r="E1958" t="s">
        <v>46</v>
      </c>
      <c r="F1958">
        <v>2015</v>
      </c>
      <c r="G1958" s="2">
        <v>44325</v>
      </c>
      <c r="H1958" t="s">
        <v>29</v>
      </c>
      <c r="I1958">
        <v>15817921</v>
      </c>
      <c r="J1958">
        <v>10233426</v>
      </c>
      <c r="K1958" t="s">
        <v>36</v>
      </c>
      <c r="L1958">
        <v>13</v>
      </c>
      <c r="M1958">
        <v>1766</v>
      </c>
      <c r="N1958">
        <v>61395232</v>
      </c>
      <c r="O1958">
        <v>2</v>
      </c>
      <c r="P1958" t="s">
        <v>42</v>
      </c>
      <c r="Q1958" s="8" t="str">
        <f t="shared" si="30"/>
        <v>Early Stage</v>
      </c>
    </row>
    <row r="1959" spans="1:17">
      <c r="A1959" t="s">
        <v>3988</v>
      </c>
      <c r="B1959" t="s">
        <v>3989</v>
      </c>
      <c r="C1959" t="s">
        <v>26</v>
      </c>
      <c r="D1959" t="s">
        <v>46</v>
      </c>
      <c r="E1959" t="s">
        <v>46</v>
      </c>
      <c r="F1959">
        <v>2019</v>
      </c>
      <c r="G1959" s="2">
        <v>45273</v>
      </c>
      <c r="H1959" t="s">
        <v>23</v>
      </c>
      <c r="I1959">
        <v>1548637</v>
      </c>
      <c r="J1959">
        <v>188758463</v>
      </c>
      <c r="K1959" t="s">
        <v>114</v>
      </c>
      <c r="L1959">
        <v>15</v>
      </c>
      <c r="M1959">
        <v>306</v>
      </c>
      <c r="N1959">
        <v>81291318</v>
      </c>
      <c r="O1959">
        <v>23</v>
      </c>
      <c r="P1959" t="s">
        <v>31</v>
      </c>
      <c r="Q1959" s="8" t="str">
        <f t="shared" si="30"/>
        <v>Early Stage</v>
      </c>
    </row>
    <row r="1960" spans="1:17">
      <c r="A1960" t="s">
        <v>3990</v>
      </c>
      <c r="B1960" t="s">
        <v>3991</v>
      </c>
      <c r="C1960" t="s">
        <v>67</v>
      </c>
      <c r="D1960" t="s">
        <v>133</v>
      </c>
      <c r="E1960" t="s">
        <v>134</v>
      </c>
      <c r="F1960">
        <v>2011</v>
      </c>
      <c r="G1960" s="2">
        <v>46148</v>
      </c>
      <c r="H1960" t="s">
        <v>21</v>
      </c>
      <c r="I1960">
        <v>22612423</v>
      </c>
      <c r="J1960">
        <v>260763690</v>
      </c>
      <c r="K1960" t="s">
        <v>62</v>
      </c>
      <c r="L1960">
        <v>11</v>
      </c>
      <c r="M1960">
        <v>2706</v>
      </c>
      <c r="N1960">
        <v>84891429</v>
      </c>
      <c r="O1960">
        <v>11</v>
      </c>
      <c r="P1960" t="s">
        <v>31</v>
      </c>
      <c r="Q1960" s="8" t="str">
        <f t="shared" si="30"/>
        <v>Early Stage</v>
      </c>
    </row>
    <row r="1961" spans="1:17">
      <c r="A1961" t="s">
        <v>3992</v>
      </c>
      <c r="B1961" t="s">
        <v>3993</v>
      </c>
      <c r="C1961" t="s">
        <v>60</v>
      </c>
      <c r="D1961" t="s">
        <v>72</v>
      </c>
      <c r="E1961" t="s">
        <v>73</v>
      </c>
      <c r="F1961">
        <v>2020</v>
      </c>
      <c r="G1961" s="2">
        <v>44502</v>
      </c>
      <c r="H1961" t="s">
        <v>80</v>
      </c>
      <c r="I1961">
        <v>35115651</v>
      </c>
      <c r="J1961">
        <v>174825057</v>
      </c>
      <c r="K1961" t="s">
        <v>114</v>
      </c>
      <c r="L1961">
        <v>10</v>
      </c>
      <c r="M1961">
        <v>4028</v>
      </c>
      <c r="N1961">
        <v>18688706</v>
      </c>
      <c r="O1961">
        <v>4</v>
      </c>
      <c r="P1961" t="s">
        <v>23</v>
      </c>
      <c r="Q1961" s="8" t="str">
        <f t="shared" si="30"/>
        <v>Early Stage</v>
      </c>
    </row>
    <row r="1962" spans="1:17">
      <c r="A1962" t="s">
        <v>3994</v>
      </c>
      <c r="B1962" t="s">
        <v>3995</v>
      </c>
      <c r="C1962" t="s">
        <v>40</v>
      </c>
      <c r="D1962" t="s">
        <v>88</v>
      </c>
      <c r="E1962" t="s">
        <v>89</v>
      </c>
      <c r="F1962">
        <v>2015</v>
      </c>
      <c r="G1962" s="2">
        <v>44305</v>
      </c>
      <c r="H1962" t="s">
        <v>23</v>
      </c>
      <c r="I1962">
        <v>12222468</v>
      </c>
      <c r="J1962">
        <v>463557476</v>
      </c>
      <c r="K1962" t="s">
        <v>62</v>
      </c>
      <c r="L1962">
        <v>14</v>
      </c>
      <c r="M1962">
        <v>19</v>
      </c>
      <c r="N1962">
        <v>55996085</v>
      </c>
      <c r="O1962">
        <v>18</v>
      </c>
      <c r="P1962" t="s">
        <v>42</v>
      </c>
      <c r="Q1962" s="8" t="str">
        <f t="shared" si="30"/>
        <v>Early Stage</v>
      </c>
    </row>
    <row r="1963" spans="1:17">
      <c r="A1963" t="s">
        <v>3996</v>
      </c>
      <c r="B1963" t="s">
        <v>3997</v>
      </c>
      <c r="C1963" t="s">
        <v>40</v>
      </c>
      <c r="D1963" t="s">
        <v>46</v>
      </c>
      <c r="E1963" t="s">
        <v>46</v>
      </c>
      <c r="F1963">
        <v>2014</v>
      </c>
      <c r="G1963" s="2">
        <v>44449</v>
      </c>
      <c r="H1963" t="s">
        <v>77</v>
      </c>
      <c r="I1963">
        <v>27004539</v>
      </c>
      <c r="J1963">
        <v>477926525</v>
      </c>
      <c r="K1963" t="s">
        <v>36</v>
      </c>
      <c r="L1963">
        <v>1</v>
      </c>
      <c r="M1963">
        <v>2810</v>
      </c>
      <c r="N1963">
        <v>62856057</v>
      </c>
      <c r="O1963">
        <v>25</v>
      </c>
      <c r="P1963" t="s">
        <v>37</v>
      </c>
      <c r="Q1963" s="8" t="str">
        <f t="shared" si="30"/>
        <v>Early Stage</v>
      </c>
    </row>
    <row r="1964" spans="1:17">
      <c r="A1964" t="s">
        <v>3998</v>
      </c>
      <c r="B1964" t="s">
        <v>3999</v>
      </c>
      <c r="C1964" t="s">
        <v>26</v>
      </c>
      <c r="D1964" t="s">
        <v>46</v>
      </c>
      <c r="E1964" t="s">
        <v>46</v>
      </c>
      <c r="F1964">
        <v>2012</v>
      </c>
      <c r="G1964" s="2">
        <v>44579</v>
      </c>
      <c r="H1964" t="s">
        <v>93</v>
      </c>
      <c r="I1964">
        <v>48733046</v>
      </c>
      <c r="J1964">
        <v>734711739</v>
      </c>
      <c r="K1964" t="s">
        <v>30</v>
      </c>
      <c r="L1964">
        <v>14</v>
      </c>
      <c r="M1964">
        <v>44</v>
      </c>
      <c r="N1964">
        <v>40958366</v>
      </c>
      <c r="O1964">
        <v>36</v>
      </c>
      <c r="P1964" t="s">
        <v>31</v>
      </c>
      <c r="Q1964" s="8" t="str">
        <f t="shared" si="30"/>
        <v>Early Stage</v>
      </c>
    </row>
    <row r="1965" spans="1:17">
      <c r="A1965" t="s">
        <v>4000</v>
      </c>
      <c r="B1965" t="s">
        <v>4001</v>
      </c>
      <c r="C1965" t="s">
        <v>49</v>
      </c>
      <c r="D1965" t="s">
        <v>68</v>
      </c>
      <c r="E1965" t="s">
        <v>76</v>
      </c>
      <c r="F1965">
        <v>2018</v>
      </c>
      <c r="G1965" s="2">
        <v>45311</v>
      </c>
      <c r="H1965" t="s">
        <v>50</v>
      </c>
      <c r="I1965">
        <v>5316878</v>
      </c>
      <c r="J1965">
        <v>516473003</v>
      </c>
      <c r="K1965" t="s">
        <v>140</v>
      </c>
      <c r="L1965">
        <v>3</v>
      </c>
      <c r="M1965">
        <v>2457</v>
      </c>
      <c r="N1965">
        <v>94166066</v>
      </c>
      <c r="O1965">
        <v>33</v>
      </c>
      <c r="P1965" t="s">
        <v>23</v>
      </c>
      <c r="Q1965" s="8" t="str">
        <f t="shared" si="30"/>
        <v>Early Stage</v>
      </c>
    </row>
    <row r="1966" spans="1:17">
      <c r="A1966" t="s">
        <v>4002</v>
      </c>
      <c r="B1966" t="s">
        <v>4003</v>
      </c>
      <c r="C1966" t="s">
        <v>45</v>
      </c>
      <c r="D1966" t="s">
        <v>133</v>
      </c>
      <c r="E1966" t="s">
        <v>180</v>
      </c>
      <c r="F1966">
        <v>2024</v>
      </c>
      <c r="G1966" s="2">
        <v>44872</v>
      </c>
      <c r="H1966" t="s">
        <v>93</v>
      </c>
      <c r="I1966">
        <v>42187486</v>
      </c>
      <c r="J1966">
        <v>129802117</v>
      </c>
      <c r="K1966" t="s">
        <v>36</v>
      </c>
      <c r="L1966">
        <v>14</v>
      </c>
      <c r="M1966">
        <v>4167</v>
      </c>
      <c r="N1966">
        <v>17630990</v>
      </c>
      <c r="O1966">
        <v>18</v>
      </c>
      <c r="P1966" t="s">
        <v>31</v>
      </c>
      <c r="Q1966" s="8" t="str">
        <f t="shared" si="30"/>
        <v>Early Stage</v>
      </c>
    </row>
    <row r="1967" spans="1:17">
      <c r="A1967" t="s">
        <v>4004</v>
      </c>
      <c r="B1967" t="s">
        <v>4005</v>
      </c>
      <c r="C1967" t="s">
        <v>26</v>
      </c>
      <c r="D1967" t="s">
        <v>145</v>
      </c>
      <c r="E1967" t="s">
        <v>160</v>
      </c>
      <c r="F1967">
        <v>2012</v>
      </c>
      <c r="G1967" s="2">
        <v>44359</v>
      </c>
      <c r="H1967" t="s">
        <v>23</v>
      </c>
      <c r="I1967">
        <v>6885596</v>
      </c>
      <c r="J1967">
        <v>737566284</v>
      </c>
      <c r="K1967" t="s">
        <v>62</v>
      </c>
      <c r="L1967">
        <v>9</v>
      </c>
      <c r="M1967">
        <v>4235</v>
      </c>
      <c r="N1967">
        <v>48649350</v>
      </c>
      <c r="O1967">
        <v>29</v>
      </c>
      <c r="P1967" t="s">
        <v>42</v>
      </c>
      <c r="Q1967" s="8" t="str">
        <f t="shared" si="30"/>
        <v>Early Stage</v>
      </c>
    </row>
    <row r="1968" spans="1:17">
      <c r="A1968" t="s">
        <v>4006</v>
      </c>
      <c r="B1968" t="s">
        <v>4007</v>
      </c>
      <c r="C1968" t="s">
        <v>96</v>
      </c>
      <c r="D1968" t="s">
        <v>46</v>
      </c>
      <c r="E1968" t="s">
        <v>46</v>
      </c>
      <c r="F1968">
        <v>2012</v>
      </c>
      <c r="G1968" s="2">
        <v>45565</v>
      </c>
      <c r="H1968" t="s">
        <v>93</v>
      </c>
      <c r="I1968">
        <v>37737934</v>
      </c>
      <c r="J1968">
        <v>163123622</v>
      </c>
      <c r="K1968" t="s">
        <v>36</v>
      </c>
      <c r="L1968">
        <v>7</v>
      </c>
      <c r="M1968">
        <v>949</v>
      </c>
      <c r="N1968">
        <v>25119885</v>
      </c>
      <c r="O1968">
        <v>12</v>
      </c>
      <c r="P1968" t="s">
        <v>37</v>
      </c>
      <c r="Q1968" s="8" t="str">
        <f t="shared" si="30"/>
        <v>Early Stage</v>
      </c>
    </row>
    <row r="1969" spans="1:17">
      <c r="A1969" t="s">
        <v>4008</v>
      </c>
      <c r="B1969" t="s">
        <v>4009</v>
      </c>
      <c r="C1969" t="s">
        <v>53</v>
      </c>
      <c r="D1969" t="s">
        <v>133</v>
      </c>
      <c r="E1969" t="s">
        <v>137</v>
      </c>
      <c r="F1969">
        <v>2015</v>
      </c>
      <c r="G1969" s="2">
        <v>45502</v>
      </c>
      <c r="H1969" t="s">
        <v>23</v>
      </c>
      <c r="I1969">
        <v>6972419</v>
      </c>
      <c r="J1969">
        <v>584007271</v>
      </c>
      <c r="K1969" t="s">
        <v>62</v>
      </c>
      <c r="L1969">
        <v>8</v>
      </c>
      <c r="M1969">
        <v>1126</v>
      </c>
      <c r="N1969">
        <v>23395039</v>
      </c>
      <c r="O1969">
        <v>3</v>
      </c>
      <c r="P1969" t="s">
        <v>31</v>
      </c>
      <c r="Q1969" s="8" t="str">
        <f t="shared" si="30"/>
        <v>Early Stage</v>
      </c>
    </row>
    <row r="1970" spans="1:17">
      <c r="A1970" t="s">
        <v>4010</v>
      </c>
      <c r="B1970" t="s">
        <v>4011</v>
      </c>
      <c r="C1970" t="s">
        <v>18</v>
      </c>
      <c r="D1970" t="s">
        <v>27</v>
      </c>
      <c r="E1970" t="s">
        <v>202</v>
      </c>
      <c r="F1970">
        <v>2014</v>
      </c>
      <c r="G1970" s="2">
        <v>44215</v>
      </c>
      <c r="H1970" t="s">
        <v>29</v>
      </c>
      <c r="I1970">
        <v>17211603</v>
      </c>
      <c r="J1970">
        <v>255397853</v>
      </c>
      <c r="K1970" t="s">
        <v>22</v>
      </c>
      <c r="L1970">
        <v>4</v>
      </c>
      <c r="M1970">
        <v>1374</v>
      </c>
      <c r="N1970">
        <v>5935294</v>
      </c>
      <c r="O1970">
        <v>30</v>
      </c>
      <c r="P1970" t="s">
        <v>31</v>
      </c>
      <c r="Q1970" s="8" t="str">
        <f t="shared" si="30"/>
        <v>Early Stage</v>
      </c>
    </row>
    <row r="1971" spans="1:17">
      <c r="A1971" t="s">
        <v>4012</v>
      </c>
      <c r="B1971" t="s">
        <v>4013</v>
      </c>
      <c r="C1971" t="s">
        <v>40</v>
      </c>
      <c r="D1971" t="s">
        <v>19</v>
      </c>
      <c r="E1971" t="s">
        <v>20</v>
      </c>
      <c r="F1971">
        <v>2017</v>
      </c>
      <c r="G1971" s="2">
        <v>44568</v>
      </c>
      <c r="H1971" t="s">
        <v>50</v>
      </c>
      <c r="I1971">
        <v>35567820</v>
      </c>
      <c r="J1971">
        <v>845245781</v>
      </c>
      <c r="K1971" t="s">
        <v>140</v>
      </c>
      <c r="L1971">
        <v>6</v>
      </c>
      <c r="M1971">
        <v>1280</v>
      </c>
      <c r="N1971">
        <v>96365820</v>
      </c>
      <c r="O1971">
        <v>3</v>
      </c>
      <c r="P1971" t="s">
        <v>31</v>
      </c>
      <c r="Q1971" s="8" t="str">
        <f t="shared" si="30"/>
        <v>Near Unicorn</v>
      </c>
    </row>
    <row r="1972" spans="1:17">
      <c r="A1972" t="s">
        <v>4014</v>
      </c>
      <c r="B1972" t="s">
        <v>4015</v>
      </c>
      <c r="C1972" t="s">
        <v>92</v>
      </c>
      <c r="D1972" t="s">
        <v>68</v>
      </c>
      <c r="E1972" t="s">
        <v>69</v>
      </c>
      <c r="F1972">
        <v>2015</v>
      </c>
      <c r="G1972" s="2">
        <v>45964</v>
      </c>
      <c r="H1972" t="s">
        <v>23</v>
      </c>
      <c r="I1972">
        <v>43062202</v>
      </c>
      <c r="J1972">
        <v>836674380</v>
      </c>
      <c r="K1972" t="s">
        <v>140</v>
      </c>
      <c r="L1972">
        <v>10</v>
      </c>
      <c r="M1972">
        <v>3104</v>
      </c>
      <c r="N1972">
        <v>25807486</v>
      </c>
      <c r="O1972">
        <v>40</v>
      </c>
      <c r="P1972" t="s">
        <v>42</v>
      </c>
      <c r="Q1972" s="8" t="str">
        <f t="shared" si="30"/>
        <v>Near Unicorn</v>
      </c>
    </row>
    <row r="1973" spans="1:17">
      <c r="A1973" t="s">
        <v>4016</v>
      </c>
      <c r="B1973" t="s">
        <v>4017</v>
      </c>
      <c r="C1973" t="s">
        <v>18</v>
      </c>
      <c r="D1973" t="s">
        <v>34</v>
      </c>
      <c r="E1973" t="s">
        <v>35</v>
      </c>
      <c r="F1973">
        <v>2012</v>
      </c>
      <c r="G1973" s="2">
        <v>44736</v>
      </c>
      <c r="H1973" t="s">
        <v>21</v>
      </c>
      <c r="I1973">
        <v>20901557</v>
      </c>
      <c r="J1973">
        <v>43216531</v>
      </c>
      <c r="K1973" t="s">
        <v>22</v>
      </c>
      <c r="L1973">
        <v>4</v>
      </c>
      <c r="M1973">
        <v>3039</v>
      </c>
      <c r="N1973">
        <v>86203373</v>
      </c>
      <c r="O1973">
        <v>39</v>
      </c>
      <c r="P1973" t="s">
        <v>31</v>
      </c>
      <c r="Q1973" s="8" t="str">
        <f t="shared" si="30"/>
        <v>Early Stage</v>
      </c>
    </row>
    <row r="1974" spans="1:17">
      <c r="A1974" t="s">
        <v>4018</v>
      </c>
      <c r="B1974" t="s">
        <v>4019</v>
      </c>
      <c r="C1974" t="s">
        <v>96</v>
      </c>
      <c r="D1974" t="s">
        <v>46</v>
      </c>
      <c r="E1974" t="s">
        <v>46</v>
      </c>
      <c r="F1974">
        <v>2019</v>
      </c>
      <c r="G1974" s="2">
        <v>45226</v>
      </c>
      <c r="H1974" t="s">
        <v>50</v>
      </c>
      <c r="I1974">
        <v>44759654</v>
      </c>
      <c r="J1974">
        <v>672761595</v>
      </c>
      <c r="K1974" t="s">
        <v>30</v>
      </c>
      <c r="L1974">
        <v>13</v>
      </c>
      <c r="M1974">
        <v>3194</v>
      </c>
      <c r="N1974">
        <v>82287165</v>
      </c>
      <c r="O1974">
        <v>3</v>
      </c>
      <c r="P1974" t="s">
        <v>31</v>
      </c>
      <c r="Q1974" s="8" t="str">
        <f t="shared" si="30"/>
        <v>Early Stage</v>
      </c>
    </row>
    <row r="1975" spans="1:17">
      <c r="A1975" t="s">
        <v>4020</v>
      </c>
      <c r="B1975" t="s">
        <v>4021</v>
      </c>
      <c r="C1975" t="s">
        <v>67</v>
      </c>
      <c r="D1975" t="s">
        <v>46</v>
      </c>
      <c r="E1975" t="s">
        <v>46</v>
      </c>
      <c r="F1975">
        <v>2011</v>
      </c>
      <c r="G1975" s="2">
        <v>46085</v>
      </c>
      <c r="H1975" t="s">
        <v>23</v>
      </c>
      <c r="I1975">
        <v>43010560</v>
      </c>
      <c r="J1975">
        <v>469250366</v>
      </c>
      <c r="K1975" t="s">
        <v>140</v>
      </c>
      <c r="L1975">
        <v>7</v>
      </c>
      <c r="M1975">
        <v>1779</v>
      </c>
      <c r="N1975">
        <v>53304471</v>
      </c>
      <c r="O1975">
        <v>28</v>
      </c>
      <c r="P1975" t="s">
        <v>31</v>
      </c>
      <c r="Q1975" s="8" t="str">
        <f t="shared" si="30"/>
        <v>Early Stage</v>
      </c>
    </row>
    <row r="1976" spans="1:17">
      <c r="A1976" t="s">
        <v>4022</v>
      </c>
      <c r="B1976" t="s">
        <v>4023</v>
      </c>
      <c r="C1976" t="s">
        <v>53</v>
      </c>
      <c r="D1976" t="s">
        <v>46</v>
      </c>
      <c r="E1976" t="s">
        <v>46</v>
      </c>
      <c r="F1976">
        <v>2024</v>
      </c>
      <c r="G1976" s="2">
        <v>44799</v>
      </c>
      <c r="H1976" t="s">
        <v>77</v>
      </c>
      <c r="I1976">
        <v>766267</v>
      </c>
      <c r="J1976">
        <v>624980103</v>
      </c>
      <c r="K1976" t="s">
        <v>140</v>
      </c>
      <c r="L1976">
        <v>8</v>
      </c>
      <c r="M1976">
        <v>4721</v>
      </c>
      <c r="N1976">
        <v>42441211</v>
      </c>
      <c r="O1976">
        <v>31</v>
      </c>
      <c r="P1976" t="s">
        <v>42</v>
      </c>
      <c r="Q1976" s="8" t="str">
        <f t="shared" si="30"/>
        <v>Early Stage</v>
      </c>
    </row>
    <row r="1977" spans="1:17">
      <c r="A1977" t="s">
        <v>4024</v>
      </c>
      <c r="B1977" t="s">
        <v>4025</v>
      </c>
      <c r="C1977" t="s">
        <v>53</v>
      </c>
      <c r="D1977" t="s">
        <v>19</v>
      </c>
      <c r="E1977" t="s">
        <v>20</v>
      </c>
      <c r="F1977">
        <v>2011</v>
      </c>
      <c r="G1977" s="2">
        <v>46156</v>
      </c>
      <c r="H1977" t="s">
        <v>93</v>
      </c>
      <c r="I1977">
        <v>35583095</v>
      </c>
      <c r="J1977">
        <v>810398931</v>
      </c>
      <c r="K1977" t="s">
        <v>62</v>
      </c>
      <c r="L1977">
        <v>11</v>
      </c>
      <c r="M1977">
        <v>4698</v>
      </c>
      <c r="N1977">
        <v>29469066</v>
      </c>
      <c r="O1977">
        <v>13</v>
      </c>
      <c r="P1977" t="s">
        <v>31</v>
      </c>
      <c r="Q1977" s="8" t="str">
        <f t="shared" si="30"/>
        <v>Near Unicorn</v>
      </c>
    </row>
    <row r="1978" spans="1:17">
      <c r="A1978" t="s">
        <v>4026</v>
      </c>
      <c r="B1978" t="s">
        <v>4027</v>
      </c>
      <c r="C1978" t="s">
        <v>40</v>
      </c>
      <c r="D1978" t="s">
        <v>54</v>
      </c>
      <c r="E1978" t="s">
        <v>55</v>
      </c>
      <c r="F1978">
        <v>2012</v>
      </c>
      <c r="G1978" s="2">
        <v>45556</v>
      </c>
      <c r="H1978" t="s">
        <v>23</v>
      </c>
      <c r="I1978">
        <v>35228390</v>
      </c>
      <c r="J1978">
        <v>983817366</v>
      </c>
      <c r="K1978" t="s">
        <v>149</v>
      </c>
      <c r="L1978">
        <v>8</v>
      </c>
      <c r="M1978">
        <v>1814</v>
      </c>
      <c r="N1978">
        <v>77288426</v>
      </c>
      <c r="O1978">
        <v>36</v>
      </c>
      <c r="P1978" t="s">
        <v>23</v>
      </c>
      <c r="Q1978" s="8" t="str">
        <f t="shared" si="30"/>
        <v>Near Unicorn</v>
      </c>
    </row>
    <row r="1979" spans="1:17">
      <c r="A1979" t="s">
        <v>4028</v>
      </c>
      <c r="B1979" t="s">
        <v>4029</v>
      </c>
      <c r="C1979" t="s">
        <v>26</v>
      </c>
      <c r="D1979" t="s">
        <v>46</v>
      </c>
      <c r="E1979" t="s">
        <v>46</v>
      </c>
      <c r="F1979">
        <v>2010</v>
      </c>
      <c r="G1979" s="2">
        <v>45069</v>
      </c>
      <c r="H1979" t="s">
        <v>93</v>
      </c>
      <c r="I1979">
        <v>21295190</v>
      </c>
      <c r="J1979">
        <v>871515508</v>
      </c>
      <c r="K1979" t="s">
        <v>149</v>
      </c>
      <c r="L1979">
        <v>11</v>
      </c>
      <c r="M1979">
        <v>1636</v>
      </c>
      <c r="N1979">
        <v>81317979</v>
      </c>
      <c r="O1979">
        <v>29</v>
      </c>
      <c r="P1979" t="s">
        <v>42</v>
      </c>
      <c r="Q1979" s="8" t="str">
        <f t="shared" si="30"/>
        <v>Near Unicorn</v>
      </c>
    </row>
    <row r="1980" spans="1:17">
      <c r="A1980" t="s">
        <v>4030</v>
      </c>
      <c r="B1980" t="s">
        <v>4031</v>
      </c>
      <c r="C1980" t="s">
        <v>45</v>
      </c>
      <c r="D1980" t="s">
        <v>46</v>
      </c>
      <c r="E1980" t="s">
        <v>46</v>
      </c>
      <c r="F1980">
        <v>2015</v>
      </c>
      <c r="G1980" s="2">
        <v>46113</v>
      </c>
      <c r="H1980" t="s">
        <v>80</v>
      </c>
      <c r="I1980">
        <v>9371641</v>
      </c>
      <c r="J1980">
        <v>256837350</v>
      </c>
      <c r="K1980" t="s">
        <v>41</v>
      </c>
      <c r="L1980">
        <v>14</v>
      </c>
      <c r="M1980">
        <v>4474</v>
      </c>
      <c r="N1980">
        <v>49891456</v>
      </c>
      <c r="O1980">
        <v>20</v>
      </c>
      <c r="P1980" t="s">
        <v>31</v>
      </c>
      <c r="Q1980" s="8" t="str">
        <f t="shared" si="30"/>
        <v>Early Stage</v>
      </c>
    </row>
    <row r="1981" spans="1:17">
      <c r="A1981" t="s">
        <v>4032</v>
      </c>
      <c r="B1981" t="s">
        <v>4033</v>
      </c>
      <c r="C1981" t="s">
        <v>53</v>
      </c>
      <c r="D1981" t="s">
        <v>54</v>
      </c>
      <c r="E1981" t="s">
        <v>55</v>
      </c>
      <c r="F1981">
        <v>2016</v>
      </c>
      <c r="G1981" s="2">
        <v>44893</v>
      </c>
      <c r="H1981" t="s">
        <v>80</v>
      </c>
      <c r="I1981">
        <v>38191477</v>
      </c>
      <c r="J1981">
        <v>979961404</v>
      </c>
      <c r="K1981" t="s">
        <v>22</v>
      </c>
      <c r="L1981">
        <v>5</v>
      </c>
      <c r="M1981">
        <v>2945</v>
      </c>
      <c r="N1981">
        <v>17779211</v>
      </c>
      <c r="O1981">
        <v>37</v>
      </c>
      <c r="P1981" t="s">
        <v>37</v>
      </c>
      <c r="Q1981" s="8" t="str">
        <f t="shared" si="30"/>
        <v>Near Unicorn</v>
      </c>
    </row>
    <row r="1982" spans="1:17">
      <c r="A1982" t="s">
        <v>4034</v>
      </c>
      <c r="B1982" t="s">
        <v>4035</v>
      </c>
      <c r="C1982" t="s">
        <v>40</v>
      </c>
      <c r="D1982" t="s">
        <v>34</v>
      </c>
      <c r="E1982" t="s">
        <v>35</v>
      </c>
      <c r="F1982">
        <v>2015</v>
      </c>
      <c r="G1982" s="2">
        <v>44898</v>
      </c>
      <c r="H1982" t="s">
        <v>29</v>
      </c>
      <c r="I1982">
        <v>20292908</v>
      </c>
      <c r="J1982">
        <v>820615357</v>
      </c>
      <c r="K1982" t="s">
        <v>149</v>
      </c>
      <c r="L1982">
        <v>4</v>
      </c>
      <c r="M1982">
        <v>1694</v>
      </c>
      <c r="N1982">
        <v>18852655</v>
      </c>
      <c r="O1982">
        <v>34</v>
      </c>
      <c r="P1982" t="s">
        <v>37</v>
      </c>
      <c r="Q1982" s="8" t="str">
        <f t="shared" si="30"/>
        <v>Near Unicorn</v>
      </c>
    </row>
    <row r="1983" spans="1:17">
      <c r="A1983" t="s">
        <v>4036</v>
      </c>
      <c r="B1983" t="s">
        <v>4037</v>
      </c>
      <c r="C1983" t="s">
        <v>92</v>
      </c>
      <c r="D1983" t="s">
        <v>19</v>
      </c>
      <c r="E1983" t="s">
        <v>20</v>
      </c>
      <c r="F1983">
        <v>2022</v>
      </c>
      <c r="G1983" s="2">
        <v>45308</v>
      </c>
      <c r="H1983" t="s">
        <v>93</v>
      </c>
      <c r="I1983">
        <v>4628998</v>
      </c>
      <c r="J1983">
        <v>983904254</v>
      </c>
      <c r="K1983" t="s">
        <v>140</v>
      </c>
      <c r="L1983">
        <v>13</v>
      </c>
      <c r="M1983">
        <v>2840</v>
      </c>
      <c r="N1983">
        <v>38355358</v>
      </c>
      <c r="O1983">
        <v>22</v>
      </c>
      <c r="P1983" t="s">
        <v>37</v>
      </c>
      <c r="Q1983" s="8" t="str">
        <f t="shared" si="30"/>
        <v>Near Unicorn</v>
      </c>
    </row>
    <row r="1984" spans="1:17">
      <c r="A1984" t="s">
        <v>4038</v>
      </c>
      <c r="B1984" t="s">
        <v>4039</v>
      </c>
      <c r="C1984" t="s">
        <v>45</v>
      </c>
      <c r="D1984" t="s">
        <v>72</v>
      </c>
      <c r="E1984" t="s">
        <v>73</v>
      </c>
      <c r="F1984">
        <v>2024</v>
      </c>
      <c r="G1984" s="2">
        <v>45008</v>
      </c>
      <c r="H1984" t="s">
        <v>23</v>
      </c>
      <c r="I1984">
        <v>11352452</v>
      </c>
      <c r="J1984">
        <v>228521263</v>
      </c>
      <c r="K1984" t="s">
        <v>114</v>
      </c>
      <c r="L1984">
        <v>14</v>
      </c>
      <c r="M1984">
        <v>3938</v>
      </c>
      <c r="N1984">
        <v>73049109</v>
      </c>
      <c r="O1984">
        <v>13</v>
      </c>
      <c r="P1984" t="s">
        <v>31</v>
      </c>
      <c r="Q1984" s="8" t="str">
        <f t="shared" si="30"/>
        <v>Early Stage</v>
      </c>
    </row>
    <row r="1985" spans="1:17">
      <c r="A1985" t="s">
        <v>4040</v>
      </c>
      <c r="B1985" t="s">
        <v>4041</v>
      </c>
      <c r="C1985" t="s">
        <v>26</v>
      </c>
      <c r="D1985" t="s">
        <v>145</v>
      </c>
      <c r="E1985" t="s">
        <v>160</v>
      </c>
      <c r="F1985">
        <v>2012</v>
      </c>
      <c r="G1985" s="2">
        <v>44438</v>
      </c>
      <c r="H1985" t="s">
        <v>23</v>
      </c>
      <c r="I1985">
        <v>22790352</v>
      </c>
      <c r="J1985">
        <v>709527482</v>
      </c>
      <c r="K1985" t="s">
        <v>114</v>
      </c>
      <c r="L1985">
        <v>1</v>
      </c>
      <c r="M1985">
        <v>4678</v>
      </c>
      <c r="N1985">
        <v>26744367</v>
      </c>
      <c r="O1985">
        <v>8</v>
      </c>
      <c r="P1985" t="s">
        <v>31</v>
      </c>
      <c r="Q1985" s="8" t="str">
        <f t="shared" si="30"/>
        <v>Early Stage</v>
      </c>
    </row>
    <row r="1986" spans="1:17">
      <c r="A1986" t="s">
        <v>4042</v>
      </c>
      <c r="B1986" t="s">
        <v>4043</v>
      </c>
      <c r="C1986" t="s">
        <v>96</v>
      </c>
      <c r="D1986" t="s">
        <v>54</v>
      </c>
      <c r="E1986" t="s">
        <v>55</v>
      </c>
      <c r="F1986">
        <v>2018</v>
      </c>
      <c r="G1986" s="2">
        <v>44611</v>
      </c>
      <c r="H1986" t="s">
        <v>23</v>
      </c>
      <c r="I1986">
        <v>2781187</v>
      </c>
      <c r="J1986">
        <v>397023888</v>
      </c>
      <c r="K1986" t="s">
        <v>140</v>
      </c>
      <c r="L1986">
        <v>11</v>
      </c>
      <c r="M1986">
        <v>1970</v>
      </c>
      <c r="N1986">
        <v>5966585</v>
      </c>
      <c r="O1986">
        <v>21</v>
      </c>
      <c r="P1986" t="s">
        <v>31</v>
      </c>
      <c r="Q1986" s="8" t="str">
        <f t="shared" si="30"/>
        <v>Early Stage</v>
      </c>
    </row>
    <row r="1987" spans="1:17">
      <c r="A1987" t="s">
        <v>4044</v>
      </c>
      <c r="B1987" t="s">
        <v>4045</v>
      </c>
      <c r="C1987" t="s">
        <v>53</v>
      </c>
      <c r="D1987" t="s">
        <v>19</v>
      </c>
      <c r="E1987" t="s">
        <v>20</v>
      </c>
      <c r="F1987">
        <v>2016</v>
      </c>
      <c r="G1987" s="2">
        <v>45510</v>
      </c>
      <c r="H1987" t="s">
        <v>23</v>
      </c>
      <c r="I1987">
        <v>5736175</v>
      </c>
      <c r="J1987">
        <v>314385600</v>
      </c>
      <c r="K1987" t="s">
        <v>114</v>
      </c>
      <c r="L1987">
        <v>11</v>
      </c>
      <c r="M1987">
        <v>1156</v>
      </c>
      <c r="N1987">
        <v>62429221</v>
      </c>
      <c r="O1987">
        <v>28</v>
      </c>
      <c r="P1987" t="s">
        <v>31</v>
      </c>
      <c r="Q1987" s="8" t="str">
        <f t="shared" ref="Q1987:Q2050" si="31">IF(J1987&gt;=800000000,"Near Unicorn","Early Stage")</f>
        <v>Early Stage</v>
      </c>
    </row>
    <row r="1988" spans="1:17">
      <c r="A1988" t="s">
        <v>4046</v>
      </c>
      <c r="B1988" t="s">
        <v>4047</v>
      </c>
      <c r="C1988" t="s">
        <v>18</v>
      </c>
      <c r="D1988" t="s">
        <v>72</v>
      </c>
      <c r="E1988" t="s">
        <v>101</v>
      </c>
      <c r="F1988">
        <v>2017</v>
      </c>
      <c r="G1988" s="2">
        <v>44930</v>
      </c>
      <c r="H1988" t="s">
        <v>80</v>
      </c>
      <c r="I1988">
        <v>4430543</v>
      </c>
      <c r="J1988">
        <v>914894072</v>
      </c>
      <c r="K1988" t="s">
        <v>149</v>
      </c>
      <c r="L1988">
        <v>4</v>
      </c>
      <c r="M1988">
        <v>4686</v>
      </c>
      <c r="N1988">
        <v>47112202</v>
      </c>
      <c r="O1988">
        <v>24</v>
      </c>
      <c r="P1988" t="s">
        <v>23</v>
      </c>
      <c r="Q1988" s="8" t="str">
        <f t="shared" si="31"/>
        <v>Near Unicorn</v>
      </c>
    </row>
    <row r="1989" spans="1:17">
      <c r="A1989" t="s">
        <v>4048</v>
      </c>
      <c r="B1989" t="s">
        <v>4049</v>
      </c>
      <c r="C1989" t="s">
        <v>92</v>
      </c>
      <c r="D1989" t="s">
        <v>133</v>
      </c>
      <c r="E1989" t="s">
        <v>185</v>
      </c>
      <c r="F1989">
        <v>2010</v>
      </c>
      <c r="G1989" s="2">
        <v>44252</v>
      </c>
      <c r="H1989" t="s">
        <v>21</v>
      </c>
      <c r="I1989">
        <v>4395646</v>
      </c>
      <c r="J1989">
        <v>395454878</v>
      </c>
      <c r="K1989" t="s">
        <v>36</v>
      </c>
      <c r="L1989">
        <v>8</v>
      </c>
      <c r="M1989">
        <v>1684</v>
      </c>
      <c r="N1989">
        <v>58134201</v>
      </c>
      <c r="O1989">
        <v>5</v>
      </c>
      <c r="P1989" t="s">
        <v>23</v>
      </c>
      <c r="Q1989" s="8" t="str">
        <f t="shared" si="31"/>
        <v>Early Stage</v>
      </c>
    </row>
    <row r="1990" spans="1:17">
      <c r="A1990" t="s">
        <v>4050</v>
      </c>
      <c r="B1990" t="s">
        <v>4051</v>
      </c>
      <c r="C1990" t="s">
        <v>60</v>
      </c>
      <c r="D1990" t="s">
        <v>27</v>
      </c>
      <c r="E1990" t="s">
        <v>28</v>
      </c>
      <c r="F1990">
        <v>2015</v>
      </c>
      <c r="G1990" s="2">
        <v>44936</v>
      </c>
      <c r="H1990" t="s">
        <v>50</v>
      </c>
      <c r="I1990">
        <v>1086301</v>
      </c>
      <c r="J1990">
        <v>911822663</v>
      </c>
      <c r="K1990" t="s">
        <v>140</v>
      </c>
      <c r="L1990">
        <v>3</v>
      </c>
      <c r="M1990">
        <v>3543</v>
      </c>
      <c r="N1990">
        <v>54814880</v>
      </c>
      <c r="O1990">
        <v>17</v>
      </c>
      <c r="P1990" t="s">
        <v>23</v>
      </c>
      <c r="Q1990" s="8" t="str">
        <f t="shared" si="31"/>
        <v>Near Unicorn</v>
      </c>
    </row>
    <row r="1991" spans="1:17">
      <c r="A1991" t="s">
        <v>4052</v>
      </c>
      <c r="B1991" t="s">
        <v>4053</v>
      </c>
      <c r="C1991" t="s">
        <v>60</v>
      </c>
      <c r="D1991" t="s">
        <v>133</v>
      </c>
      <c r="E1991" t="s">
        <v>185</v>
      </c>
      <c r="F1991">
        <v>2023</v>
      </c>
      <c r="G1991" s="2">
        <v>45850</v>
      </c>
      <c r="H1991" t="s">
        <v>29</v>
      </c>
      <c r="I1991">
        <v>13642718</v>
      </c>
      <c r="J1991">
        <v>891604809</v>
      </c>
      <c r="K1991" t="s">
        <v>114</v>
      </c>
      <c r="L1991">
        <v>14</v>
      </c>
      <c r="M1991">
        <v>3019</v>
      </c>
      <c r="N1991">
        <v>19409706</v>
      </c>
      <c r="O1991">
        <v>9</v>
      </c>
      <c r="P1991" t="s">
        <v>42</v>
      </c>
      <c r="Q1991" s="8" t="str">
        <f t="shared" si="31"/>
        <v>Near Unicorn</v>
      </c>
    </row>
    <row r="1992" spans="1:17">
      <c r="A1992" t="s">
        <v>4054</v>
      </c>
      <c r="B1992" t="s">
        <v>4055</v>
      </c>
      <c r="C1992" t="s">
        <v>96</v>
      </c>
      <c r="D1992" t="s">
        <v>68</v>
      </c>
      <c r="E1992" t="s">
        <v>76</v>
      </c>
      <c r="F1992">
        <v>2016</v>
      </c>
      <c r="G1992" s="2">
        <v>45090</v>
      </c>
      <c r="H1992" t="s">
        <v>77</v>
      </c>
      <c r="I1992">
        <v>30791472</v>
      </c>
      <c r="J1992">
        <v>572178411</v>
      </c>
      <c r="K1992" t="s">
        <v>149</v>
      </c>
      <c r="L1992">
        <v>5</v>
      </c>
      <c r="M1992">
        <v>1920</v>
      </c>
      <c r="N1992">
        <v>80043306</v>
      </c>
      <c r="O1992">
        <v>17</v>
      </c>
      <c r="P1992" t="s">
        <v>31</v>
      </c>
      <c r="Q1992" s="8" t="str">
        <f t="shared" si="31"/>
        <v>Early Stage</v>
      </c>
    </row>
    <row r="1993" spans="1:17">
      <c r="A1993" t="s">
        <v>4056</v>
      </c>
      <c r="B1993" t="s">
        <v>4057</v>
      </c>
      <c r="C1993" t="s">
        <v>45</v>
      </c>
      <c r="D1993" t="s">
        <v>88</v>
      </c>
      <c r="E1993" t="s">
        <v>89</v>
      </c>
      <c r="F1993">
        <v>2017</v>
      </c>
      <c r="G1993" s="2">
        <v>45646</v>
      </c>
      <c r="H1993" t="s">
        <v>50</v>
      </c>
      <c r="I1993">
        <v>34837733</v>
      </c>
      <c r="J1993">
        <v>935964005</v>
      </c>
      <c r="K1993" t="s">
        <v>30</v>
      </c>
      <c r="L1993">
        <v>1</v>
      </c>
      <c r="M1993">
        <v>2086</v>
      </c>
      <c r="N1993">
        <v>22701820</v>
      </c>
      <c r="O1993">
        <v>24</v>
      </c>
      <c r="P1993" t="s">
        <v>23</v>
      </c>
      <c r="Q1993" s="8" t="str">
        <f t="shared" si="31"/>
        <v>Near Unicorn</v>
      </c>
    </row>
    <row r="1994" spans="1:17">
      <c r="A1994" t="s">
        <v>4058</v>
      </c>
      <c r="B1994" t="s">
        <v>4059</v>
      </c>
      <c r="C1994" t="s">
        <v>45</v>
      </c>
      <c r="D1994" t="s">
        <v>34</v>
      </c>
      <c r="E1994" t="s">
        <v>35</v>
      </c>
      <c r="F1994">
        <v>2013</v>
      </c>
      <c r="G1994" s="2">
        <v>45269</v>
      </c>
      <c r="H1994" t="s">
        <v>77</v>
      </c>
      <c r="I1994">
        <v>41113335</v>
      </c>
      <c r="J1994">
        <v>287048190</v>
      </c>
      <c r="K1994" t="s">
        <v>149</v>
      </c>
      <c r="L1994">
        <v>8</v>
      </c>
      <c r="M1994">
        <v>2933</v>
      </c>
      <c r="N1994">
        <v>17106545</v>
      </c>
      <c r="O1994">
        <v>14</v>
      </c>
      <c r="P1994" t="s">
        <v>23</v>
      </c>
      <c r="Q1994" s="8" t="str">
        <f t="shared" si="31"/>
        <v>Early Stage</v>
      </c>
    </row>
    <row r="1995" spans="1:17">
      <c r="A1995" t="s">
        <v>4060</v>
      </c>
      <c r="B1995" t="s">
        <v>4061</v>
      </c>
      <c r="C1995" t="s">
        <v>26</v>
      </c>
      <c r="D1995" t="s">
        <v>68</v>
      </c>
      <c r="E1995" t="s">
        <v>76</v>
      </c>
      <c r="F1995">
        <v>2020</v>
      </c>
      <c r="G1995" s="2">
        <v>45491</v>
      </c>
      <c r="H1995" t="s">
        <v>77</v>
      </c>
      <c r="I1995">
        <v>44507506</v>
      </c>
      <c r="J1995">
        <v>463264512</v>
      </c>
      <c r="K1995" t="s">
        <v>36</v>
      </c>
      <c r="L1995">
        <v>11</v>
      </c>
      <c r="M1995">
        <v>2186</v>
      </c>
      <c r="N1995">
        <v>63738786</v>
      </c>
      <c r="O1995">
        <v>7</v>
      </c>
      <c r="P1995" t="s">
        <v>42</v>
      </c>
      <c r="Q1995" s="8" t="str">
        <f t="shared" si="31"/>
        <v>Early Stage</v>
      </c>
    </row>
    <row r="1996" spans="1:17">
      <c r="A1996" t="s">
        <v>4062</v>
      </c>
      <c r="B1996" t="s">
        <v>4063</v>
      </c>
      <c r="C1996" t="s">
        <v>49</v>
      </c>
      <c r="D1996" t="s">
        <v>54</v>
      </c>
      <c r="E1996" t="s">
        <v>61</v>
      </c>
      <c r="F1996">
        <v>2014</v>
      </c>
      <c r="G1996" s="2">
        <v>45162</v>
      </c>
      <c r="H1996" t="s">
        <v>77</v>
      </c>
      <c r="I1996">
        <v>21973046</v>
      </c>
      <c r="J1996">
        <v>23198166</v>
      </c>
      <c r="K1996" t="s">
        <v>22</v>
      </c>
      <c r="L1996">
        <v>5</v>
      </c>
      <c r="M1996">
        <v>2414</v>
      </c>
      <c r="N1996">
        <v>33940886</v>
      </c>
      <c r="O1996">
        <v>26</v>
      </c>
      <c r="P1996" t="s">
        <v>42</v>
      </c>
      <c r="Q1996" s="8" t="str">
        <f t="shared" si="31"/>
        <v>Early Stage</v>
      </c>
    </row>
    <row r="1997" spans="1:17">
      <c r="A1997" t="s">
        <v>4064</v>
      </c>
      <c r="B1997" t="s">
        <v>4065</v>
      </c>
      <c r="C1997" t="s">
        <v>18</v>
      </c>
      <c r="D1997" t="s">
        <v>88</v>
      </c>
      <c r="E1997" t="s">
        <v>163</v>
      </c>
      <c r="F1997">
        <v>2014</v>
      </c>
      <c r="G1997" s="2">
        <v>44447</v>
      </c>
      <c r="H1997" t="s">
        <v>21</v>
      </c>
      <c r="I1997">
        <v>45122679</v>
      </c>
      <c r="J1997">
        <v>748060618</v>
      </c>
      <c r="K1997" t="s">
        <v>36</v>
      </c>
      <c r="L1997">
        <v>7</v>
      </c>
      <c r="M1997">
        <v>3477</v>
      </c>
      <c r="N1997">
        <v>73347863</v>
      </c>
      <c r="O1997">
        <v>14</v>
      </c>
      <c r="P1997" t="s">
        <v>23</v>
      </c>
      <c r="Q1997" s="8" t="str">
        <f t="shared" si="31"/>
        <v>Early Stage</v>
      </c>
    </row>
    <row r="1998" spans="1:17">
      <c r="A1998" t="s">
        <v>4066</v>
      </c>
      <c r="B1998" t="s">
        <v>4067</v>
      </c>
      <c r="C1998" t="s">
        <v>45</v>
      </c>
      <c r="D1998" t="s">
        <v>133</v>
      </c>
      <c r="E1998" t="s">
        <v>180</v>
      </c>
      <c r="F1998">
        <v>2022</v>
      </c>
      <c r="G1998" s="2">
        <v>44384</v>
      </c>
      <c r="H1998" t="s">
        <v>50</v>
      </c>
      <c r="I1998">
        <v>31309320</v>
      </c>
      <c r="J1998">
        <v>257873968</v>
      </c>
      <c r="K1998" t="s">
        <v>114</v>
      </c>
      <c r="L1998">
        <v>3</v>
      </c>
      <c r="M1998">
        <v>2062</v>
      </c>
      <c r="N1998">
        <v>17184286</v>
      </c>
      <c r="O1998">
        <v>2</v>
      </c>
      <c r="P1998" t="s">
        <v>37</v>
      </c>
      <c r="Q1998" s="8" t="str">
        <f t="shared" si="31"/>
        <v>Early Stage</v>
      </c>
    </row>
    <row r="1999" spans="1:17">
      <c r="A1999" t="s">
        <v>4068</v>
      </c>
      <c r="B1999" t="s">
        <v>4069</v>
      </c>
      <c r="C1999" t="s">
        <v>26</v>
      </c>
      <c r="D1999" t="s">
        <v>46</v>
      </c>
      <c r="E1999" t="s">
        <v>46</v>
      </c>
      <c r="F1999">
        <v>2021</v>
      </c>
      <c r="G1999" s="2">
        <v>44814</v>
      </c>
      <c r="H1999" t="s">
        <v>93</v>
      </c>
      <c r="I1999">
        <v>879379</v>
      </c>
      <c r="J1999">
        <v>374294083</v>
      </c>
      <c r="K1999" t="s">
        <v>22</v>
      </c>
      <c r="L1999">
        <v>15</v>
      </c>
      <c r="M1999">
        <v>4908</v>
      </c>
      <c r="N1999">
        <v>76866648</v>
      </c>
      <c r="O1999">
        <v>3</v>
      </c>
      <c r="P1999" t="s">
        <v>42</v>
      </c>
      <c r="Q1999" s="8" t="str">
        <f t="shared" si="31"/>
        <v>Early Stage</v>
      </c>
    </row>
    <row r="2000" spans="1:17">
      <c r="A2000" t="s">
        <v>4070</v>
      </c>
      <c r="B2000" t="s">
        <v>4071</v>
      </c>
      <c r="C2000" t="s">
        <v>45</v>
      </c>
      <c r="D2000" t="s">
        <v>145</v>
      </c>
      <c r="E2000" t="s">
        <v>160</v>
      </c>
      <c r="F2000">
        <v>2015</v>
      </c>
      <c r="G2000" s="2">
        <v>45135</v>
      </c>
      <c r="H2000" t="s">
        <v>23</v>
      </c>
      <c r="I2000">
        <v>33004745</v>
      </c>
      <c r="J2000">
        <v>33185428</v>
      </c>
      <c r="K2000" t="s">
        <v>22</v>
      </c>
      <c r="L2000">
        <v>12</v>
      </c>
      <c r="M2000">
        <v>4029</v>
      </c>
      <c r="N2000">
        <v>50303032</v>
      </c>
      <c r="O2000">
        <v>23</v>
      </c>
      <c r="P2000" t="s">
        <v>37</v>
      </c>
      <c r="Q2000" s="8" t="str">
        <f t="shared" si="31"/>
        <v>Early Stage</v>
      </c>
    </row>
    <row r="2001" spans="1:17">
      <c r="A2001" t="s">
        <v>4072</v>
      </c>
      <c r="B2001" t="s">
        <v>4073</v>
      </c>
      <c r="C2001" t="s">
        <v>60</v>
      </c>
      <c r="D2001" t="s">
        <v>27</v>
      </c>
      <c r="E2001" t="s">
        <v>83</v>
      </c>
      <c r="F2001">
        <v>2011</v>
      </c>
      <c r="G2001" s="2">
        <v>44480</v>
      </c>
      <c r="H2001" t="s">
        <v>21</v>
      </c>
      <c r="I2001">
        <v>43892622</v>
      </c>
      <c r="J2001">
        <v>553286099</v>
      </c>
      <c r="K2001" t="s">
        <v>149</v>
      </c>
      <c r="L2001">
        <v>4</v>
      </c>
      <c r="M2001">
        <v>1093</v>
      </c>
      <c r="N2001">
        <v>85695391</v>
      </c>
      <c r="O2001">
        <v>28</v>
      </c>
      <c r="P2001" t="s">
        <v>23</v>
      </c>
      <c r="Q2001" s="8" t="str">
        <f t="shared" si="31"/>
        <v>Early Stage</v>
      </c>
    </row>
    <row r="2002" spans="1:17">
      <c r="A2002" t="s">
        <v>4074</v>
      </c>
      <c r="B2002" t="s">
        <v>4075</v>
      </c>
      <c r="C2002" t="s">
        <v>67</v>
      </c>
      <c r="D2002" t="s">
        <v>54</v>
      </c>
      <c r="E2002" t="s">
        <v>55</v>
      </c>
      <c r="F2002">
        <v>2010</v>
      </c>
      <c r="G2002" s="2">
        <v>44588</v>
      </c>
      <c r="H2002" t="s">
        <v>50</v>
      </c>
      <c r="I2002">
        <v>39380137</v>
      </c>
      <c r="J2002">
        <v>691313414</v>
      </c>
      <c r="K2002" t="s">
        <v>36</v>
      </c>
      <c r="L2002">
        <v>1</v>
      </c>
      <c r="M2002">
        <v>3951</v>
      </c>
      <c r="N2002">
        <v>63401008</v>
      </c>
      <c r="O2002">
        <v>34</v>
      </c>
      <c r="P2002" t="s">
        <v>31</v>
      </c>
      <c r="Q2002" s="8" t="str">
        <f t="shared" si="31"/>
        <v>Early Stage</v>
      </c>
    </row>
    <row r="2003" spans="1:17">
      <c r="A2003" t="s">
        <v>4076</v>
      </c>
      <c r="B2003" t="s">
        <v>4077</v>
      </c>
      <c r="C2003" t="s">
        <v>67</v>
      </c>
      <c r="D2003" t="s">
        <v>145</v>
      </c>
      <c r="E2003" t="s">
        <v>146</v>
      </c>
      <c r="F2003">
        <v>2010</v>
      </c>
      <c r="G2003" s="2">
        <v>46035</v>
      </c>
      <c r="H2003" t="s">
        <v>50</v>
      </c>
      <c r="I2003">
        <v>39470488</v>
      </c>
      <c r="J2003">
        <v>915724049</v>
      </c>
      <c r="K2003" t="s">
        <v>22</v>
      </c>
      <c r="L2003">
        <v>1</v>
      </c>
      <c r="M2003">
        <v>3563</v>
      </c>
      <c r="N2003">
        <v>14967446</v>
      </c>
      <c r="O2003">
        <v>2</v>
      </c>
      <c r="P2003" t="s">
        <v>23</v>
      </c>
      <c r="Q2003" s="8" t="str">
        <f t="shared" si="31"/>
        <v>Near Unicorn</v>
      </c>
    </row>
    <row r="2004" spans="1:17">
      <c r="A2004" t="s">
        <v>4078</v>
      </c>
      <c r="B2004" t="s">
        <v>4079</v>
      </c>
      <c r="C2004" t="s">
        <v>26</v>
      </c>
      <c r="D2004" t="s">
        <v>54</v>
      </c>
      <c r="E2004" t="s">
        <v>55</v>
      </c>
      <c r="F2004">
        <v>2014</v>
      </c>
      <c r="G2004" s="2">
        <v>46066</v>
      </c>
      <c r="H2004" t="s">
        <v>80</v>
      </c>
      <c r="I2004">
        <v>28597499</v>
      </c>
      <c r="J2004">
        <v>987928737</v>
      </c>
      <c r="K2004" t="s">
        <v>114</v>
      </c>
      <c r="L2004">
        <v>1</v>
      </c>
      <c r="M2004">
        <v>2954</v>
      </c>
      <c r="N2004">
        <v>88709433</v>
      </c>
      <c r="O2004">
        <v>18</v>
      </c>
      <c r="P2004" t="s">
        <v>42</v>
      </c>
      <c r="Q2004" s="8" t="str">
        <f t="shared" si="31"/>
        <v>Near Unicorn</v>
      </c>
    </row>
    <row r="2005" spans="1:17">
      <c r="A2005" t="s">
        <v>4080</v>
      </c>
      <c r="B2005" t="s">
        <v>4081</v>
      </c>
      <c r="C2005" t="s">
        <v>67</v>
      </c>
      <c r="D2005" t="s">
        <v>19</v>
      </c>
      <c r="E2005" t="s">
        <v>20</v>
      </c>
      <c r="F2005">
        <v>2016</v>
      </c>
      <c r="G2005" s="2">
        <v>44828</v>
      </c>
      <c r="H2005" t="s">
        <v>50</v>
      </c>
      <c r="I2005">
        <v>6390460</v>
      </c>
      <c r="J2005">
        <v>285909655</v>
      </c>
      <c r="K2005" t="s">
        <v>22</v>
      </c>
      <c r="L2005">
        <v>15</v>
      </c>
      <c r="M2005">
        <v>3660</v>
      </c>
      <c r="N2005">
        <v>64491110</v>
      </c>
      <c r="O2005">
        <v>8</v>
      </c>
      <c r="P2005" t="s">
        <v>37</v>
      </c>
      <c r="Q2005" s="8" t="str">
        <f t="shared" si="31"/>
        <v>Early Stage</v>
      </c>
    </row>
    <row r="2006" spans="1:17">
      <c r="A2006" t="s">
        <v>4082</v>
      </c>
      <c r="B2006" t="s">
        <v>4083</v>
      </c>
      <c r="C2006" t="s">
        <v>67</v>
      </c>
      <c r="D2006" t="s">
        <v>46</v>
      </c>
      <c r="E2006" t="s">
        <v>46</v>
      </c>
      <c r="F2006">
        <v>2014</v>
      </c>
      <c r="G2006" s="2">
        <v>44230</v>
      </c>
      <c r="H2006" t="s">
        <v>29</v>
      </c>
      <c r="I2006">
        <v>21002550</v>
      </c>
      <c r="J2006">
        <v>17129873</v>
      </c>
      <c r="K2006" t="s">
        <v>41</v>
      </c>
      <c r="L2006">
        <v>5</v>
      </c>
      <c r="M2006">
        <v>3355</v>
      </c>
      <c r="N2006">
        <v>45107217</v>
      </c>
      <c r="O2006">
        <v>36</v>
      </c>
      <c r="P2006" t="s">
        <v>23</v>
      </c>
      <c r="Q2006" s="8" t="str">
        <f t="shared" si="31"/>
        <v>Early Stage</v>
      </c>
    </row>
    <row r="2007" spans="1:17">
      <c r="A2007" t="s">
        <v>4084</v>
      </c>
      <c r="B2007" t="s">
        <v>4085</v>
      </c>
      <c r="C2007" t="s">
        <v>60</v>
      </c>
      <c r="D2007" t="s">
        <v>27</v>
      </c>
      <c r="E2007" t="s">
        <v>229</v>
      </c>
      <c r="F2007">
        <v>2014</v>
      </c>
      <c r="G2007" s="2">
        <v>45193</v>
      </c>
      <c r="H2007" t="s">
        <v>50</v>
      </c>
      <c r="I2007">
        <v>44230329</v>
      </c>
      <c r="J2007">
        <v>890692090</v>
      </c>
      <c r="K2007" t="s">
        <v>30</v>
      </c>
      <c r="L2007">
        <v>1</v>
      </c>
      <c r="M2007">
        <v>2085</v>
      </c>
      <c r="N2007">
        <v>60602408</v>
      </c>
      <c r="O2007">
        <v>21</v>
      </c>
      <c r="P2007" t="s">
        <v>31</v>
      </c>
      <c r="Q2007" s="8" t="str">
        <f t="shared" si="31"/>
        <v>Near Unicorn</v>
      </c>
    </row>
    <row r="2008" spans="1:17">
      <c r="A2008" t="s">
        <v>4086</v>
      </c>
      <c r="B2008" t="s">
        <v>4087</v>
      </c>
      <c r="C2008" t="s">
        <v>67</v>
      </c>
      <c r="D2008" t="s">
        <v>54</v>
      </c>
      <c r="E2008" t="s">
        <v>61</v>
      </c>
      <c r="F2008">
        <v>2012</v>
      </c>
      <c r="G2008" s="2">
        <v>45715</v>
      </c>
      <c r="H2008" t="s">
        <v>23</v>
      </c>
      <c r="I2008">
        <v>16983436</v>
      </c>
      <c r="J2008">
        <v>316418126</v>
      </c>
      <c r="K2008" t="s">
        <v>140</v>
      </c>
      <c r="L2008">
        <v>6</v>
      </c>
      <c r="M2008">
        <v>4565</v>
      </c>
      <c r="N2008">
        <v>16906350</v>
      </c>
      <c r="O2008">
        <v>21</v>
      </c>
      <c r="P2008" t="s">
        <v>42</v>
      </c>
      <c r="Q2008" s="8" t="str">
        <f t="shared" si="31"/>
        <v>Early Stage</v>
      </c>
    </row>
    <row r="2009" spans="1:17">
      <c r="A2009" t="s">
        <v>4088</v>
      </c>
      <c r="B2009" t="s">
        <v>4089</v>
      </c>
      <c r="C2009" t="s">
        <v>53</v>
      </c>
      <c r="D2009" t="s">
        <v>54</v>
      </c>
      <c r="E2009" t="s">
        <v>61</v>
      </c>
      <c r="F2009">
        <v>2020</v>
      </c>
      <c r="G2009" s="2">
        <v>45426</v>
      </c>
      <c r="H2009" t="s">
        <v>29</v>
      </c>
      <c r="I2009">
        <v>47853509</v>
      </c>
      <c r="J2009">
        <v>213224513</v>
      </c>
      <c r="K2009" t="s">
        <v>62</v>
      </c>
      <c r="L2009">
        <v>12</v>
      </c>
      <c r="M2009">
        <v>17</v>
      </c>
      <c r="N2009">
        <v>27843205</v>
      </c>
      <c r="O2009">
        <v>39</v>
      </c>
      <c r="P2009" t="s">
        <v>23</v>
      </c>
      <c r="Q2009" s="8" t="str">
        <f t="shared" si="31"/>
        <v>Early Stage</v>
      </c>
    </row>
    <row r="2010" spans="1:17">
      <c r="A2010" t="s">
        <v>4090</v>
      </c>
      <c r="B2010" t="s">
        <v>4091</v>
      </c>
      <c r="C2010" t="s">
        <v>49</v>
      </c>
      <c r="D2010" t="s">
        <v>34</v>
      </c>
      <c r="E2010" t="s">
        <v>35</v>
      </c>
      <c r="F2010">
        <v>2018</v>
      </c>
      <c r="G2010" s="2">
        <v>45193</v>
      </c>
      <c r="H2010" t="s">
        <v>50</v>
      </c>
      <c r="I2010">
        <v>4483245</v>
      </c>
      <c r="J2010">
        <v>676191514</v>
      </c>
      <c r="K2010" t="s">
        <v>22</v>
      </c>
      <c r="L2010">
        <v>6</v>
      </c>
      <c r="M2010">
        <v>4247</v>
      </c>
      <c r="N2010">
        <v>34480888</v>
      </c>
      <c r="O2010">
        <v>12</v>
      </c>
      <c r="P2010" t="s">
        <v>23</v>
      </c>
      <c r="Q2010" s="8" t="str">
        <f t="shared" si="31"/>
        <v>Early Stage</v>
      </c>
    </row>
    <row r="2011" spans="1:17">
      <c r="A2011" t="s">
        <v>4092</v>
      </c>
      <c r="B2011" t="s">
        <v>4093</v>
      </c>
      <c r="C2011" t="s">
        <v>96</v>
      </c>
      <c r="D2011" t="s">
        <v>145</v>
      </c>
      <c r="E2011" t="s">
        <v>160</v>
      </c>
      <c r="F2011">
        <v>2016</v>
      </c>
      <c r="G2011" s="2">
        <v>44972</v>
      </c>
      <c r="H2011" t="s">
        <v>80</v>
      </c>
      <c r="I2011">
        <v>42030171</v>
      </c>
      <c r="J2011">
        <v>108452588</v>
      </c>
      <c r="K2011" t="s">
        <v>30</v>
      </c>
      <c r="L2011">
        <v>9</v>
      </c>
      <c r="M2011">
        <v>4885</v>
      </c>
      <c r="N2011">
        <v>46108489</v>
      </c>
      <c r="O2011">
        <v>39</v>
      </c>
      <c r="P2011" t="s">
        <v>23</v>
      </c>
      <c r="Q2011" s="8" t="str">
        <f t="shared" si="31"/>
        <v>Early Stage</v>
      </c>
    </row>
    <row r="2012" spans="1:17">
      <c r="A2012" t="s">
        <v>4094</v>
      </c>
      <c r="B2012" t="s">
        <v>4095</v>
      </c>
      <c r="C2012" t="s">
        <v>53</v>
      </c>
      <c r="D2012" t="s">
        <v>145</v>
      </c>
      <c r="E2012" t="s">
        <v>160</v>
      </c>
      <c r="F2012">
        <v>2013</v>
      </c>
      <c r="G2012" s="2">
        <v>44389</v>
      </c>
      <c r="H2012" t="s">
        <v>93</v>
      </c>
      <c r="I2012">
        <v>48624262</v>
      </c>
      <c r="J2012">
        <v>583591434</v>
      </c>
      <c r="K2012" t="s">
        <v>140</v>
      </c>
      <c r="L2012">
        <v>2</v>
      </c>
      <c r="M2012">
        <v>3433</v>
      </c>
      <c r="N2012">
        <v>99781858</v>
      </c>
      <c r="O2012">
        <v>38</v>
      </c>
      <c r="P2012" t="s">
        <v>23</v>
      </c>
      <c r="Q2012" s="8" t="str">
        <f t="shared" si="31"/>
        <v>Early Stage</v>
      </c>
    </row>
    <row r="2013" spans="1:17">
      <c r="A2013" t="s">
        <v>4096</v>
      </c>
      <c r="B2013" t="s">
        <v>4097</v>
      </c>
      <c r="C2013" t="s">
        <v>96</v>
      </c>
      <c r="D2013" t="s">
        <v>88</v>
      </c>
      <c r="E2013" t="s">
        <v>89</v>
      </c>
      <c r="F2013">
        <v>2012</v>
      </c>
      <c r="G2013" s="2">
        <v>45690</v>
      </c>
      <c r="H2013" t="s">
        <v>80</v>
      </c>
      <c r="I2013">
        <v>32862989</v>
      </c>
      <c r="J2013">
        <v>341736280</v>
      </c>
      <c r="K2013" t="s">
        <v>22</v>
      </c>
      <c r="L2013">
        <v>9</v>
      </c>
      <c r="M2013">
        <v>3168</v>
      </c>
      <c r="N2013">
        <v>62003159</v>
      </c>
      <c r="O2013">
        <v>5</v>
      </c>
      <c r="P2013" t="s">
        <v>37</v>
      </c>
      <c r="Q2013" s="8" t="str">
        <f t="shared" si="31"/>
        <v>Early Stage</v>
      </c>
    </row>
    <row r="2014" spans="1:17">
      <c r="A2014" t="s">
        <v>4098</v>
      </c>
      <c r="B2014" t="s">
        <v>4099</v>
      </c>
      <c r="C2014" t="s">
        <v>18</v>
      </c>
      <c r="D2014" t="s">
        <v>46</v>
      </c>
      <c r="E2014" t="s">
        <v>46</v>
      </c>
      <c r="F2014">
        <v>2012</v>
      </c>
      <c r="G2014" s="2">
        <v>46128</v>
      </c>
      <c r="H2014" t="s">
        <v>50</v>
      </c>
      <c r="I2014">
        <v>25230372</v>
      </c>
      <c r="J2014">
        <v>234864136</v>
      </c>
      <c r="K2014" t="s">
        <v>22</v>
      </c>
      <c r="L2014">
        <v>9</v>
      </c>
      <c r="M2014">
        <v>1733</v>
      </c>
      <c r="N2014">
        <v>40882348</v>
      </c>
      <c r="O2014">
        <v>3</v>
      </c>
      <c r="P2014" t="s">
        <v>42</v>
      </c>
      <c r="Q2014" s="8" t="str">
        <f t="shared" si="31"/>
        <v>Early Stage</v>
      </c>
    </row>
    <row r="2015" spans="1:17">
      <c r="A2015" t="s">
        <v>4100</v>
      </c>
      <c r="B2015" t="s">
        <v>4101</v>
      </c>
      <c r="C2015" t="s">
        <v>53</v>
      </c>
      <c r="D2015" t="s">
        <v>46</v>
      </c>
      <c r="E2015" t="s">
        <v>46</v>
      </c>
      <c r="F2015">
        <v>2023</v>
      </c>
      <c r="G2015" s="2">
        <v>46168</v>
      </c>
      <c r="H2015" t="s">
        <v>23</v>
      </c>
      <c r="I2015">
        <v>43317274</v>
      </c>
      <c r="J2015">
        <v>451966952</v>
      </c>
      <c r="K2015" t="s">
        <v>140</v>
      </c>
      <c r="L2015">
        <v>10</v>
      </c>
      <c r="M2015">
        <v>241</v>
      </c>
      <c r="N2015">
        <v>58642378</v>
      </c>
      <c r="O2015">
        <v>40</v>
      </c>
      <c r="P2015" t="s">
        <v>37</v>
      </c>
      <c r="Q2015" s="8" t="str">
        <f t="shared" si="31"/>
        <v>Early Stage</v>
      </c>
    </row>
    <row r="2016" spans="1:17">
      <c r="A2016" t="s">
        <v>4102</v>
      </c>
      <c r="B2016" t="s">
        <v>4103</v>
      </c>
      <c r="C2016" t="s">
        <v>96</v>
      </c>
      <c r="D2016" t="s">
        <v>27</v>
      </c>
      <c r="E2016" t="s">
        <v>229</v>
      </c>
      <c r="F2016">
        <v>2010</v>
      </c>
      <c r="G2016" s="2">
        <v>44463</v>
      </c>
      <c r="H2016" t="s">
        <v>50</v>
      </c>
      <c r="I2016">
        <v>14887972</v>
      </c>
      <c r="J2016">
        <v>903310763</v>
      </c>
      <c r="K2016" t="s">
        <v>149</v>
      </c>
      <c r="L2016">
        <v>8</v>
      </c>
      <c r="M2016">
        <v>2998</v>
      </c>
      <c r="N2016">
        <v>94944524</v>
      </c>
      <c r="O2016">
        <v>28</v>
      </c>
      <c r="P2016" t="s">
        <v>37</v>
      </c>
      <c r="Q2016" s="8" t="str">
        <f t="shared" si="31"/>
        <v>Near Unicorn</v>
      </c>
    </row>
    <row r="2017" spans="1:17">
      <c r="A2017" t="s">
        <v>4104</v>
      </c>
      <c r="B2017" t="s">
        <v>4105</v>
      </c>
      <c r="C2017" t="s">
        <v>67</v>
      </c>
      <c r="D2017" t="s">
        <v>19</v>
      </c>
      <c r="E2017" t="s">
        <v>20</v>
      </c>
      <c r="F2017">
        <v>2012</v>
      </c>
      <c r="G2017" s="2">
        <v>45306</v>
      </c>
      <c r="H2017" t="s">
        <v>93</v>
      </c>
      <c r="I2017">
        <v>36304563</v>
      </c>
      <c r="J2017">
        <v>740830776</v>
      </c>
      <c r="K2017" t="s">
        <v>22</v>
      </c>
      <c r="L2017">
        <v>9</v>
      </c>
      <c r="M2017">
        <v>2185</v>
      </c>
      <c r="N2017">
        <v>41776639</v>
      </c>
      <c r="O2017">
        <v>35</v>
      </c>
      <c r="P2017" t="s">
        <v>42</v>
      </c>
      <c r="Q2017" s="8" t="str">
        <f t="shared" si="31"/>
        <v>Early Stage</v>
      </c>
    </row>
    <row r="2018" spans="1:17">
      <c r="A2018" t="s">
        <v>4106</v>
      </c>
      <c r="B2018" t="s">
        <v>4107</v>
      </c>
      <c r="C2018" t="s">
        <v>18</v>
      </c>
      <c r="D2018" t="s">
        <v>72</v>
      </c>
      <c r="E2018" t="s">
        <v>73</v>
      </c>
      <c r="F2018">
        <v>2016</v>
      </c>
      <c r="G2018" s="2">
        <v>44825</v>
      </c>
      <c r="H2018" t="s">
        <v>29</v>
      </c>
      <c r="I2018">
        <v>26062186</v>
      </c>
      <c r="J2018">
        <v>566021862</v>
      </c>
      <c r="K2018" t="s">
        <v>22</v>
      </c>
      <c r="L2018">
        <v>4</v>
      </c>
      <c r="M2018">
        <v>1398</v>
      </c>
      <c r="N2018">
        <v>93662911</v>
      </c>
      <c r="O2018">
        <v>18</v>
      </c>
      <c r="P2018" t="s">
        <v>31</v>
      </c>
      <c r="Q2018" s="8" t="str">
        <f t="shared" si="31"/>
        <v>Early Stage</v>
      </c>
    </row>
    <row r="2019" spans="1:17">
      <c r="A2019" t="s">
        <v>4108</v>
      </c>
      <c r="B2019" t="s">
        <v>4109</v>
      </c>
      <c r="C2019" t="s">
        <v>18</v>
      </c>
      <c r="D2019" t="s">
        <v>46</v>
      </c>
      <c r="E2019" t="s">
        <v>46</v>
      </c>
      <c r="F2019">
        <v>2020</v>
      </c>
      <c r="G2019" s="2">
        <v>45811</v>
      </c>
      <c r="H2019" t="s">
        <v>29</v>
      </c>
      <c r="I2019">
        <v>16059452</v>
      </c>
      <c r="J2019">
        <v>840200824</v>
      </c>
      <c r="K2019" t="s">
        <v>30</v>
      </c>
      <c r="L2019">
        <v>14</v>
      </c>
      <c r="M2019">
        <v>4578</v>
      </c>
      <c r="N2019">
        <v>98717130</v>
      </c>
      <c r="O2019">
        <v>4</v>
      </c>
      <c r="P2019" t="s">
        <v>37</v>
      </c>
      <c r="Q2019" s="8" t="str">
        <f t="shared" si="31"/>
        <v>Near Unicorn</v>
      </c>
    </row>
    <row r="2020" spans="1:17">
      <c r="A2020" t="s">
        <v>4110</v>
      </c>
      <c r="B2020" t="s">
        <v>4111</v>
      </c>
      <c r="C2020" t="s">
        <v>67</v>
      </c>
      <c r="D2020" t="s">
        <v>72</v>
      </c>
      <c r="E2020" t="s">
        <v>73</v>
      </c>
      <c r="F2020">
        <v>2018</v>
      </c>
      <c r="G2020" s="2">
        <v>44664</v>
      </c>
      <c r="H2020" t="s">
        <v>21</v>
      </c>
      <c r="I2020">
        <v>13518739</v>
      </c>
      <c r="J2020">
        <v>880194692</v>
      </c>
      <c r="K2020" t="s">
        <v>140</v>
      </c>
      <c r="L2020">
        <v>8</v>
      </c>
      <c r="M2020">
        <v>902</v>
      </c>
      <c r="N2020">
        <v>30984116</v>
      </c>
      <c r="O2020">
        <v>13</v>
      </c>
      <c r="P2020" t="s">
        <v>23</v>
      </c>
      <c r="Q2020" s="8" t="str">
        <f t="shared" si="31"/>
        <v>Near Unicorn</v>
      </c>
    </row>
    <row r="2021" spans="1:17">
      <c r="A2021" t="s">
        <v>4112</v>
      </c>
      <c r="B2021" t="s">
        <v>4113</v>
      </c>
      <c r="C2021" t="s">
        <v>67</v>
      </c>
      <c r="D2021" t="s">
        <v>68</v>
      </c>
      <c r="E2021" t="s">
        <v>69</v>
      </c>
      <c r="F2021">
        <v>2015</v>
      </c>
      <c r="G2021" s="2">
        <v>44446</v>
      </c>
      <c r="H2021" t="s">
        <v>93</v>
      </c>
      <c r="I2021">
        <v>17018958</v>
      </c>
      <c r="J2021">
        <v>573158169</v>
      </c>
      <c r="K2021" t="s">
        <v>114</v>
      </c>
      <c r="L2021">
        <v>13</v>
      </c>
      <c r="M2021">
        <v>1115</v>
      </c>
      <c r="N2021">
        <v>80680836</v>
      </c>
      <c r="O2021">
        <v>29</v>
      </c>
      <c r="P2021" t="s">
        <v>37</v>
      </c>
      <c r="Q2021" s="8" t="str">
        <f t="shared" si="31"/>
        <v>Early Stage</v>
      </c>
    </row>
    <row r="2022" spans="1:17">
      <c r="A2022" t="s">
        <v>4114</v>
      </c>
      <c r="B2022" t="s">
        <v>4115</v>
      </c>
      <c r="C2022" t="s">
        <v>96</v>
      </c>
      <c r="D2022" t="s">
        <v>145</v>
      </c>
      <c r="E2022" t="s">
        <v>146</v>
      </c>
      <c r="F2022">
        <v>2015</v>
      </c>
      <c r="G2022" s="2">
        <v>45825</v>
      </c>
      <c r="H2022" t="s">
        <v>21</v>
      </c>
      <c r="I2022">
        <v>39669452</v>
      </c>
      <c r="J2022">
        <v>280279876</v>
      </c>
      <c r="K2022" t="s">
        <v>114</v>
      </c>
      <c r="L2022">
        <v>14</v>
      </c>
      <c r="M2022">
        <v>1132</v>
      </c>
      <c r="N2022">
        <v>53568908</v>
      </c>
      <c r="O2022">
        <v>8</v>
      </c>
      <c r="P2022" t="s">
        <v>37</v>
      </c>
      <c r="Q2022" s="8" t="str">
        <f t="shared" si="31"/>
        <v>Early Stage</v>
      </c>
    </row>
    <row r="2023" spans="1:17">
      <c r="A2023" t="s">
        <v>4116</v>
      </c>
      <c r="B2023" t="s">
        <v>4117</v>
      </c>
      <c r="C2023" t="s">
        <v>92</v>
      </c>
      <c r="D2023" t="s">
        <v>72</v>
      </c>
      <c r="E2023" t="s">
        <v>101</v>
      </c>
      <c r="F2023">
        <v>2019</v>
      </c>
      <c r="G2023" s="2">
        <v>45906</v>
      </c>
      <c r="H2023" t="s">
        <v>93</v>
      </c>
      <c r="I2023">
        <v>26555356</v>
      </c>
      <c r="J2023">
        <v>860155404</v>
      </c>
      <c r="K2023" t="s">
        <v>62</v>
      </c>
      <c r="L2023">
        <v>2</v>
      </c>
      <c r="M2023">
        <v>795</v>
      </c>
      <c r="N2023">
        <v>29175306</v>
      </c>
      <c r="O2023">
        <v>22</v>
      </c>
      <c r="P2023" t="s">
        <v>23</v>
      </c>
      <c r="Q2023" s="8" t="str">
        <f t="shared" si="31"/>
        <v>Near Unicorn</v>
      </c>
    </row>
    <row r="2024" spans="1:17">
      <c r="A2024" t="s">
        <v>4118</v>
      </c>
      <c r="B2024" t="s">
        <v>4119</v>
      </c>
      <c r="C2024" t="s">
        <v>45</v>
      </c>
      <c r="D2024" t="s">
        <v>54</v>
      </c>
      <c r="E2024" t="s">
        <v>55</v>
      </c>
      <c r="F2024">
        <v>2015</v>
      </c>
      <c r="G2024" s="2">
        <v>45847</v>
      </c>
      <c r="H2024" t="s">
        <v>93</v>
      </c>
      <c r="I2024">
        <v>28759822</v>
      </c>
      <c r="J2024">
        <v>390756227</v>
      </c>
      <c r="K2024" t="s">
        <v>114</v>
      </c>
      <c r="L2024">
        <v>8</v>
      </c>
      <c r="M2024">
        <v>1096</v>
      </c>
      <c r="N2024">
        <v>7142562</v>
      </c>
      <c r="O2024">
        <v>12</v>
      </c>
      <c r="P2024" t="s">
        <v>37</v>
      </c>
      <c r="Q2024" s="8" t="str">
        <f t="shared" si="31"/>
        <v>Early Stage</v>
      </c>
    </row>
    <row r="2025" spans="1:17">
      <c r="A2025" t="s">
        <v>4120</v>
      </c>
      <c r="B2025" t="s">
        <v>4121</v>
      </c>
      <c r="C2025" t="s">
        <v>18</v>
      </c>
      <c r="D2025" t="s">
        <v>68</v>
      </c>
      <c r="E2025" t="s">
        <v>76</v>
      </c>
      <c r="F2025">
        <v>2021</v>
      </c>
      <c r="G2025" s="2">
        <v>46170</v>
      </c>
      <c r="H2025" t="s">
        <v>29</v>
      </c>
      <c r="I2025">
        <v>27074251</v>
      </c>
      <c r="J2025">
        <v>893979848</v>
      </c>
      <c r="K2025" t="s">
        <v>22</v>
      </c>
      <c r="L2025">
        <v>3</v>
      </c>
      <c r="M2025">
        <v>247</v>
      </c>
      <c r="N2025">
        <v>95498298</v>
      </c>
      <c r="O2025">
        <v>37</v>
      </c>
      <c r="P2025" t="s">
        <v>37</v>
      </c>
      <c r="Q2025" s="8" t="str">
        <f t="shared" si="31"/>
        <v>Near Unicorn</v>
      </c>
    </row>
    <row r="2026" spans="1:17">
      <c r="A2026" t="s">
        <v>4122</v>
      </c>
      <c r="B2026" t="s">
        <v>4123</v>
      </c>
      <c r="C2026" t="s">
        <v>18</v>
      </c>
      <c r="D2026" t="s">
        <v>72</v>
      </c>
      <c r="E2026" t="s">
        <v>73</v>
      </c>
      <c r="F2026">
        <v>2011</v>
      </c>
      <c r="G2026" s="2">
        <v>45533</v>
      </c>
      <c r="H2026" t="s">
        <v>23</v>
      </c>
      <c r="I2026">
        <v>40608148</v>
      </c>
      <c r="J2026">
        <v>563320663</v>
      </c>
      <c r="K2026" t="s">
        <v>114</v>
      </c>
      <c r="L2026">
        <v>6</v>
      </c>
      <c r="M2026">
        <v>3059</v>
      </c>
      <c r="N2026">
        <v>83310026</v>
      </c>
      <c r="O2026">
        <v>8</v>
      </c>
      <c r="P2026" t="s">
        <v>23</v>
      </c>
      <c r="Q2026" s="8" t="str">
        <f t="shared" si="31"/>
        <v>Early Stage</v>
      </c>
    </row>
    <row r="2027" spans="1:17">
      <c r="A2027" t="s">
        <v>4124</v>
      </c>
      <c r="B2027" t="s">
        <v>4125</v>
      </c>
      <c r="C2027" t="s">
        <v>18</v>
      </c>
      <c r="D2027" t="s">
        <v>133</v>
      </c>
      <c r="E2027" t="s">
        <v>134</v>
      </c>
      <c r="F2027">
        <v>2023</v>
      </c>
      <c r="G2027" s="2">
        <v>45777</v>
      </c>
      <c r="H2027" t="s">
        <v>21</v>
      </c>
      <c r="I2027">
        <v>10932762</v>
      </c>
      <c r="J2027">
        <v>761354508</v>
      </c>
      <c r="K2027" t="s">
        <v>62</v>
      </c>
      <c r="L2027">
        <v>8</v>
      </c>
      <c r="M2027">
        <v>1594</v>
      </c>
      <c r="N2027">
        <v>93307598</v>
      </c>
      <c r="O2027">
        <v>17</v>
      </c>
      <c r="P2027" t="s">
        <v>42</v>
      </c>
      <c r="Q2027" s="8" t="str">
        <f t="shared" si="31"/>
        <v>Early Stage</v>
      </c>
    </row>
    <row r="2028" spans="1:17">
      <c r="A2028" t="s">
        <v>4126</v>
      </c>
      <c r="B2028" t="s">
        <v>4127</v>
      </c>
      <c r="C2028" t="s">
        <v>67</v>
      </c>
      <c r="D2028" t="s">
        <v>19</v>
      </c>
      <c r="E2028" t="s">
        <v>20</v>
      </c>
      <c r="F2028">
        <v>2022</v>
      </c>
      <c r="G2028" s="2">
        <v>45548</v>
      </c>
      <c r="H2028" t="s">
        <v>29</v>
      </c>
      <c r="I2028">
        <v>31771957</v>
      </c>
      <c r="J2028">
        <v>124479085</v>
      </c>
      <c r="K2028" t="s">
        <v>41</v>
      </c>
      <c r="L2028">
        <v>2</v>
      </c>
      <c r="M2028">
        <v>1296</v>
      </c>
      <c r="N2028">
        <v>93379029</v>
      </c>
      <c r="O2028">
        <v>32</v>
      </c>
      <c r="P2028" t="s">
        <v>23</v>
      </c>
      <c r="Q2028" s="8" t="str">
        <f t="shared" si="31"/>
        <v>Early Stage</v>
      </c>
    </row>
    <row r="2029" spans="1:17">
      <c r="A2029" t="s">
        <v>4128</v>
      </c>
      <c r="B2029" t="s">
        <v>4129</v>
      </c>
      <c r="C2029" t="s">
        <v>49</v>
      </c>
      <c r="D2029" t="s">
        <v>145</v>
      </c>
      <c r="E2029" t="s">
        <v>160</v>
      </c>
      <c r="F2029">
        <v>2013</v>
      </c>
      <c r="G2029" s="2">
        <v>45963</v>
      </c>
      <c r="H2029" t="s">
        <v>80</v>
      </c>
      <c r="I2029">
        <v>44086724</v>
      </c>
      <c r="J2029">
        <v>488977511</v>
      </c>
      <c r="K2029" t="s">
        <v>62</v>
      </c>
      <c r="L2029">
        <v>14</v>
      </c>
      <c r="M2029">
        <v>339</v>
      </c>
      <c r="N2029">
        <v>95915747</v>
      </c>
      <c r="O2029">
        <v>34</v>
      </c>
      <c r="P2029" t="s">
        <v>42</v>
      </c>
      <c r="Q2029" s="8" t="str">
        <f t="shared" si="31"/>
        <v>Early Stage</v>
      </c>
    </row>
    <row r="2030" spans="1:17">
      <c r="A2030" t="s">
        <v>4130</v>
      </c>
      <c r="B2030" t="s">
        <v>4131</v>
      </c>
      <c r="C2030" t="s">
        <v>67</v>
      </c>
      <c r="D2030" t="s">
        <v>19</v>
      </c>
      <c r="E2030" t="s">
        <v>20</v>
      </c>
      <c r="F2030">
        <v>2021</v>
      </c>
      <c r="G2030" s="2">
        <v>45361</v>
      </c>
      <c r="H2030" t="s">
        <v>80</v>
      </c>
      <c r="I2030">
        <v>5183199</v>
      </c>
      <c r="J2030">
        <v>315096946</v>
      </c>
      <c r="K2030" t="s">
        <v>41</v>
      </c>
      <c r="L2030">
        <v>14</v>
      </c>
      <c r="M2030">
        <v>3033</v>
      </c>
      <c r="N2030">
        <v>87714270</v>
      </c>
      <c r="O2030">
        <v>24</v>
      </c>
      <c r="P2030" t="s">
        <v>37</v>
      </c>
      <c r="Q2030" s="8" t="str">
        <f t="shared" si="31"/>
        <v>Early Stage</v>
      </c>
    </row>
    <row r="2031" spans="1:17">
      <c r="A2031" t="s">
        <v>4132</v>
      </c>
      <c r="B2031" t="s">
        <v>4133</v>
      </c>
      <c r="C2031" t="s">
        <v>26</v>
      </c>
      <c r="D2031" t="s">
        <v>19</v>
      </c>
      <c r="E2031" t="s">
        <v>20</v>
      </c>
      <c r="F2031">
        <v>2022</v>
      </c>
      <c r="G2031" s="2">
        <v>44412</v>
      </c>
      <c r="H2031" t="s">
        <v>50</v>
      </c>
      <c r="I2031">
        <v>16156840</v>
      </c>
      <c r="J2031">
        <v>511245334</v>
      </c>
      <c r="K2031" t="s">
        <v>36</v>
      </c>
      <c r="L2031">
        <v>5</v>
      </c>
      <c r="M2031">
        <v>1012</v>
      </c>
      <c r="N2031">
        <v>78293862</v>
      </c>
      <c r="O2031">
        <v>28</v>
      </c>
      <c r="P2031" t="s">
        <v>37</v>
      </c>
      <c r="Q2031" s="8" t="str">
        <f t="shared" si="31"/>
        <v>Early Stage</v>
      </c>
    </row>
    <row r="2032" spans="1:17">
      <c r="A2032" t="s">
        <v>4134</v>
      </c>
      <c r="B2032" t="s">
        <v>4135</v>
      </c>
      <c r="C2032" t="s">
        <v>45</v>
      </c>
      <c r="D2032" t="s">
        <v>27</v>
      </c>
      <c r="E2032" t="s">
        <v>229</v>
      </c>
      <c r="F2032">
        <v>2010</v>
      </c>
      <c r="G2032" s="2">
        <v>45162</v>
      </c>
      <c r="H2032" t="s">
        <v>23</v>
      </c>
      <c r="I2032">
        <v>44308992</v>
      </c>
      <c r="J2032">
        <v>280115442</v>
      </c>
      <c r="K2032" t="s">
        <v>149</v>
      </c>
      <c r="L2032">
        <v>8</v>
      </c>
      <c r="M2032">
        <v>4272</v>
      </c>
      <c r="N2032">
        <v>98056653</v>
      </c>
      <c r="O2032">
        <v>3</v>
      </c>
      <c r="P2032" t="s">
        <v>31</v>
      </c>
      <c r="Q2032" s="8" t="str">
        <f t="shared" si="31"/>
        <v>Early Stage</v>
      </c>
    </row>
    <row r="2033" spans="1:17">
      <c r="A2033" t="s">
        <v>4136</v>
      </c>
      <c r="B2033" t="s">
        <v>4137</v>
      </c>
      <c r="C2033" t="s">
        <v>92</v>
      </c>
      <c r="D2033" t="s">
        <v>88</v>
      </c>
      <c r="E2033" t="s">
        <v>163</v>
      </c>
      <c r="F2033">
        <v>2019</v>
      </c>
      <c r="G2033" s="2">
        <v>45421</v>
      </c>
      <c r="H2033" t="s">
        <v>21</v>
      </c>
      <c r="I2033">
        <v>7995155</v>
      </c>
      <c r="J2033">
        <v>700637430</v>
      </c>
      <c r="K2033" t="s">
        <v>140</v>
      </c>
      <c r="L2033">
        <v>11</v>
      </c>
      <c r="M2033">
        <v>1776</v>
      </c>
      <c r="N2033">
        <v>48124176</v>
      </c>
      <c r="O2033">
        <v>34</v>
      </c>
      <c r="P2033" t="s">
        <v>42</v>
      </c>
      <c r="Q2033" s="8" t="str">
        <f t="shared" si="31"/>
        <v>Early Stage</v>
      </c>
    </row>
    <row r="2034" spans="1:17">
      <c r="A2034" t="s">
        <v>4138</v>
      </c>
      <c r="B2034" t="s">
        <v>4139</v>
      </c>
      <c r="C2034" t="s">
        <v>18</v>
      </c>
      <c r="D2034" t="s">
        <v>68</v>
      </c>
      <c r="E2034" t="s">
        <v>69</v>
      </c>
      <c r="F2034">
        <v>2018</v>
      </c>
      <c r="G2034" s="2">
        <v>45670</v>
      </c>
      <c r="H2034" t="s">
        <v>29</v>
      </c>
      <c r="I2034">
        <v>34028748</v>
      </c>
      <c r="J2034">
        <v>894814299</v>
      </c>
      <c r="K2034" t="s">
        <v>22</v>
      </c>
      <c r="L2034">
        <v>8</v>
      </c>
      <c r="M2034">
        <v>1121</v>
      </c>
      <c r="N2034">
        <v>33118023</v>
      </c>
      <c r="O2034">
        <v>7</v>
      </c>
      <c r="P2034" t="s">
        <v>31</v>
      </c>
      <c r="Q2034" s="8" t="str">
        <f t="shared" si="31"/>
        <v>Near Unicorn</v>
      </c>
    </row>
    <row r="2035" spans="1:17">
      <c r="A2035" t="s">
        <v>4140</v>
      </c>
      <c r="B2035" t="s">
        <v>4141</v>
      </c>
      <c r="C2035" t="s">
        <v>45</v>
      </c>
      <c r="D2035" t="s">
        <v>46</v>
      </c>
      <c r="E2035" t="s">
        <v>46</v>
      </c>
      <c r="F2035">
        <v>2024</v>
      </c>
      <c r="G2035" s="2">
        <v>45456</v>
      </c>
      <c r="H2035" t="s">
        <v>23</v>
      </c>
      <c r="I2035">
        <v>26816259</v>
      </c>
      <c r="J2035">
        <v>274674554</v>
      </c>
      <c r="K2035" t="s">
        <v>140</v>
      </c>
      <c r="L2035">
        <v>6</v>
      </c>
      <c r="M2035">
        <v>4802</v>
      </c>
      <c r="N2035">
        <v>83290356</v>
      </c>
      <c r="O2035">
        <v>8</v>
      </c>
      <c r="P2035" t="s">
        <v>42</v>
      </c>
      <c r="Q2035" s="8" t="str">
        <f t="shared" si="31"/>
        <v>Early Stage</v>
      </c>
    </row>
    <row r="2036" spans="1:17">
      <c r="A2036" t="s">
        <v>4142</v>
      </c>
      <c r="B2036" t="s">
        <v>4143</v>
      </c>
      <c r="C2036" t="s">
        <v>45</v>
      </c>
      <c r="D2036" t="s">
        <v>27</v>
      </c>
      <c r="E2036" t="s">
        <v>28</v>
      </c>
      <c r="F2036">
        <v>2024</v>
      </c>
      <c r="G2036" s="2">
        <v>45261</v>
      </c>
      <c r="H2036" t="s">
        <v>93</v>
      </c>
      <c r="I2036">
        <v>14010126</v>
      </c>
      <c r="J2036">
        <v>129908304</v>
      </c>
      <c r="K2036" t="s">
        <v>140</v>
      </c>
      <c r="L2036">
        <v>6</v>
      </c>
      <c r="M2036">
        <v>3553</v>
      </c>
      <c r="N2036">
        <v>25013449</v>
      </c>
      <c r="O2036">
        <v>26</v>
      </c>
      <c r="P2036" t="s">
        <v>37</v>
      </c>
      <c r="Q2036" s="8" t="str">
        <f t="shared" si="31"/>
        <v>Early Stage</v>
      </c>
    </row>
    <row r="2037" spans="1:17">
      <c r="A2037" t="s">
        <v>4144</v>
      </c>
      <c r="B2037" t="s">
        <v>4145</v>
      </c>
      <c r="C2037" t="s">
        <v>67</v>
      </c>
      <c r="D2037" t="s">
        <v>72</v>
      </c>
      <c r="E2037" t="s">
        <v>101</v>
      </c>
      <c r="F2037">
        <v>2011</v>
      </c>
      <c r="G2037" s="2">
        <v>46135</v>
      </c>
      <c r="H2037" t="s">
        <v>77</v>
      </c>
      <c r="I2037">
        <v>36198254</v>
      </c>
      <c r="J2037">
        <v>908223158</v>
      </c>
      <c r="K2037" t="s">
        <v>62</v>
      </c>
      <c r="L2037">
        <v>15</v>
      </c>
      <c r="M2037">
        <v>3405</v>
      </c>
      <c r="N2037">
        <v>52649899</v>
      </c>
      <c r="O2037">
        <v>26</v>
      </c>
      <c r="P2037" t="s">
        <v>23</v>
      </c>
      <c r="Q2037" s="8" t="str">
        <f t="shared" si="31"/>
        <v>Near Unicorn</v>
      </c>
    </row>
    <row r="2038" spans="1:17">
      <c r="A2038" t="s">
        <v>4146</v>
      </c>
      <c r="B2038" t="s">
        <v>4147</v>
      </c>
      <c r="C2038" t="s">
        <v>53</v>
      </c>
      <c r="D2038" t="s">
        <v>133</v>
      </c>
      <c r="E2038" t="s">
        <v>185</v>
      </c>
      <c r="F2038">
        <v>2018</v>
      </c>
      <c r="G2038" s="2">
        <v>45106</v>
      </c>
      <c r="H2038" t="s">
        <v>29</v>
      </c>
      <c r="I2038">
        <v>6564339</v>
      </c>
      <c r="J2038">
        <v>812541931</v>
      </c>
      <c r="K2038" t="s">
        <v>140</v>
      </c>
      <c r="L2038">
        <v>11</v>
      </c>
      <c r="M2038">
        <v>4923</v>
      </c>
      <c r="N2038">
        <v>69937764</v>
      </c>
      <c r="O2038">
        <v>10</v>
      </c>
      <c r="P2038" t="s">
        <v>23</v>
      </c>
      <c r="Q2038" s="8" t="str">
        <f t="shared" si="31"/>
        <v>Near Unicorn</v>
      </c>
    </row>
    <row r="2039" spans="1:17">
      <c r="A2039" t="s">
        <v>4148</v>
      </c>
      <c r="B2039" t="s">
        <v>4149</v>
      </c>
      <c r="C2039" t="s">
        <v>40</v>
      </c>
      <c r="D2039" t="s">
        <v>133</v>
      </c>
      <c r="E2039" t="s">
        <v>137</v>
      </c>
      <c r="F2039">
        <v>2014</v>
      </c>
      <c r="G2039" s="2">
        <v>44851</v>
      </c>
      <c r="H2039" t="s">
        <v>29</v>
      </c>
      <c r="I2039">
        <v>19741893</v>
      </c>
      <c r="J2039">
        <v>331890554</v>
      </c>
      <c r="K2039" t="s">
        <v>149</v>
      </c>
      <c r="L2039">
        <v>10</v>
      </c>
      <c r="M2039">
        <v>991</v>
      </c>
      <c r="N2039">
        <v>82998429</v>
      </c>
      <c r="O2039">
        <v>17</v>
      </c>
      <c r="P2039" t="s">
        <v>31</v>
      </c>
      <c r="Q2039" s="8" t="str">
        <f t="shared" si="31"/>
        <v>Early Stage</v>
      </c>
    </row>
    <row r="2040" spans="1:17">
      <c r="A2040" t="s">
        <v>4150</v>
      </c>
      <c r="B2040" t="s">
        <v>4151</v>
      </c>
      <c r="C2040" t="s">
        <v>53</v>
      </c>
      <c r="D2040" t="s">
        <v>34</v>
      </c>
      <c r="E2040" t="s">
        <v>35</v>
      </c>
      <c r="F2040">
        <v>2017</v>
      </c>
      <c r="G2040" s="2">
        <v>45843</v>
      </c>
      <c r="H2040" t="s">
        <v>21</v>
      </c>
      <c r="I2040">
        <v>29161628</v>
      </c>
      <c r="J2040">
        <v>838733622</v>
      </c>
      <c r="K2040" t="s">
        <v>149</v>
      </c>
      <c r="L2040">
        <v>4</v>
      </c>
      <c r="M2040">
        <v>4434</v>
      </c>
      <c r="N2040">
        <v>13257601</v>
      </c>
      <c r="O2040">
        <v>30</v>
      </c>
      <c r="P2040" t="s">
        <v>42</v>
      </c>
      <c r="Q2040" s="8" t="str">
        <f t="shared" si="31"/>
        <v>Near Unicorn</v>
      </c>
    </row>
    <row r="2041" spans="1:17">
      <c r="A2041" t="s">
        <v>4152</v>
      </c>
      <c r="B2041" t="s">
        <v>4153</v>
      </c>
      <c r="C2041" t="s">
        <v>60</v>
      </c>
      <c r="D2041" t="s">
        <v>68</v>
      </c>
      <c r="E2041" t="s">
        <v>69</v>
      </c>
      <c r="F2041">
        <v>2013</v>
      </c>
      <c r="G2041" s="2">
        <v>45377</v>
      </c>
      <c r="H2041" t="s">
        <v>93</v>
      </c>
      <c r="I2041">
        <v>21491642</v>
      </c>
      <c r="J2041">
        <v>210969015</v>
      </c>
      <c r="K2041" t="s">
        <v>36</v>
      </c>
      <c r="L2041">
        <v>3</v>
      </c>
      <c r="M2041">
        <v>2156</v>
      </c>
      <c r="N2041">
        <v>48945942</v>
      </c>
      <c r="O2041">
        <v>34</v>
      </c>
      <c r="P2041" t="s">
        <v>42</v>
      </c>
      <c r="Q2041" s="8" t="str">
        <f t="shared" si="31"/>
        <v>Early Stage</v>
      </c>
    </row>
    <row r="2042" spans="1:17">
      <c r="A2042" t="s">
        <v>4154</v>
      </c>
      <c r="B2042" t="s">
        <v>4155</v>
      </c>
      <c r="C2042" t="s">
        <v>45</v>
      </c>
      <c r="D2042" t="s">
        <v>27</v>
      </c>
      <c r="E2042" t="s">
        <v>202</v>
      </c>
      <c r="F2042">
        <v>2012</v>
      </c>
      <c r="G2042" s="2">
        <v>44295</v>
      </c>
      <c r="H2042" t="s">
        <v>77</v>
      </c>
      <c r="I2042">
        <v>10838948</v>
      </c>
      <c r="J2042">
        <v>790442393</v>
      </c>
      <c r="K2042" t="s">
        <v>62</v>
      </c>
      <c r="L2042">
        <v>14</v>
      </c>
      <c r="M2042">
        <v>2451</v>
      </c>
      <c r="N2042">
        <v>94825995</v>
      </c>
      <c r="O2042">
        <v>36</v>
      </c>
      <c r="P2042" t="s">
        <v>23</v>
      </c>
      <c r="Q2042" s="8" t="str">
        <f t="shared" si="31"/>
        <v>Early Stage</v>
      </c>
    </row>
    <row r="2043" spans="1:17">
      <c r="A2043" t="s">
        <v>4156</v>
      </c>
      <c r="B2043" t="s">
        <v>4157</v>
      </c>
      <c r="C2043" t="s">
        <v>53</v>
      </c>
      <c r="D2043" t="s">
        <v>46</v>
      </c>
      <c r="E2043" t="s">
        <v>46</v>
      </c>
      <c r="F2043">
        <v>2010</v>
      </c>
      <c r="G2043" s="2">
        <v>44729</v>
      </c>
      <c r="H2043" t="s">
        <v>80</v>
      </c>
      <c r="I2043">
        <v>20782102</v>
      </c>
      <c r="J2043">
        <v>591973298</v>
      </c>
      <c r="K2043" t="s">
        <v>140</v>
      </c>
      <c r="L2043">
        <v>10</v>
      </c>
      <c r="M2043">
        <v>3053</v>
      </c>
      <c r="N2043">
        <v>6907199</v>
      </c>
      <c r="O2043">
        <v>7</v>
      </c>
      <c r="P2043" t="s">
        <v>23</v>
      </c>
      <c r="Q2043" s="8" t="str">
        <f t="shared" si="31"/>
        <v>Early Stage</v>
      </c>
    </row>
    <row r="2044" spans="1:17">
      <c r="A2044" t="s">
        <v>4158</v>
      </c>
      <c r="B2044" t="s">
        <v>4159</v>
      </c>
      <c r="C2044" t="s">
        <v>49</v>
      </c>
      <c r="D2044" t="s">
        <v>145</v>
      </c>
      <c r="E2044" t="s">
        <v>160</v>
      </c>
      <c r="F2044">
        <v>2022</v>
      </c>
      <c r="G2044" s="2">
        <v>44996</v>
      </c>
      <c r="H2044" t="s">
        <v>23</v>
      </c>
      <c r="I2044">
        <v>3231773</v>
      </c>
      <c r="J2044">
        <v>998269599</v>
      </c>
      <c r="K2044" t="s">
        <v>30</v>
      </c>
      <c r="L2044">
        <v>1</v>
      </c>
      <c r="M2044">
        <v>1651</v>
      </c>
      <c r="N2044">
        <v>39342837</v>
      </c>
      <c r="O2044">
        <v>28</v>
      </c>
      <c r="P2044" t="s">
        <v>42</v>
      </c>
      <c r="Q2044" s="8" t="str">
        <f t="shared" si="31"/>
        <v>Near Unicorn</v>
      </c>
    </row>
    <row r="2045" spans="1:17">
      <c r="A2045" t="s">
        <v>4160</v>
      </c>
      <c r="B2045" t="s">
        <v>4161</v>
      </c>
      <c r="C2045" t="s">
        <v>96</v>
      </c>
      <c r="D2045" t="s">
        <v>88</v>
      </c>
      <c r="E2045" t="s">
        <v>89</v>
      </c>
      <c r="F2045">
        <v>2019</v>
      </c>
      <c r="G2045" s="2">
        <v>45130</v>
      </c>
      <c r="H2045" t="s">
        <v>21</v>
      </c>
      <c r="I2045">
        <v>34118249</v>
      </c>
      <c r="J2045">
        <v>594292961</v>
      </c>
      <c r="K2045" t="s">
        <v>36</v>
      </c>
      <c r="L2045">
        <v>6</v>
      </c>
      <c r="M2045">
        <v>1950</v>
      </c>
      <c r="N2045">
        <v>74321986</v>
      </c>
      <c r="O2045">
        <v>2</v>
      </c>
      <c r="P2045" t="s">
        <v>23</v>
      </c>
      <c r="Q2045" s="8" t="str">
        <f t="shared" si="31"/>
        <v>Early Stage</v>
      </c>
    </row>
    <row r="2046" spans="1:17">
      <c r="A2046" t="s">
        <v>4162</v>
      </c>
      <c r="B2046" t="s">
        <v>4163</v>
      </c>
      <c r="C2046" t="s">
        <v>96</v>
      </c>
      <c r="D2046" t="s">
        <v>19</v>
      </c>
      <c r="E2046" t="s">
        <v>20</v>
      </c>
      <c r="F2046">
        <v>2024</v>
      </c>
      <c r="G2046" s="2">
        <v>44964</v>
      </c>
      <c r="H2046" t="s">
        <v>50</v>
      </c>
      <c r="I2046">
        <v>15249050</v>
      </c>
      <c r="J2046">
        <v>533345852</v>
      </c>
      <c r="K2046" t="s">
        <v>36</v>
      </c>
      <c r="L2046">
        <v>12</v>
      </c>
      <c r="M2046">
        <v>2056</v>
      </c>
      <c r="N2046">
        <v>96424656</v>
      </c>
      <c r="O2046">
        <v>8</v>
      </c>
      <c r="P2046" t="s">
        <v>23</v>
      </c>
      <c r="Q2046" s="8" t="str">
        <f t="shared" si="31"/>
        <v>Early Stage</v>
      </c>
    </row>
    <row r="2047" spans="1:17">
      <c r="A2047" t="s">
        <v>4164</v>
      </c>
      <c r="B2047" t="s">
        <v>4165</v>
      </c>
      <c r="C2047" t="s">
        <v>45</v>
      </c>
      <c r="D2047" t="s">
        <v>54</v>
      </c>
      <c r="E2047" t="s">
        <v>61</v>
      </c>
      <c r="F2047">
        <v>2016</v>
      </c>
      <c r="G2047" s="2">
        <v>45705</v>
      </c>
      <c r="H2047" t="s">
        <v>80</v>
      </c>
      <c r="I2047">
        <v>27863769</v>
      </c>
      <c r="J2047">
        <v>733140485</v>
      </c>
      <c r="K2047" t="s">
        <v>114</v>
      </c>
      <c r="L2047">
        <v>1</v>
      </c>
      <c r="M2047">
        <v>1147</v>
      </c>
      <c r="N2047">
        <v>21006572</v>
      </c>
      <c r="O2047">
        <v>2</v>
      </c>
      <c r="P2047" t="s">
        <v>42</v>
      </c>
      <c r="Q2047" s="8" t="str">
        <f t="shared" si="31"/>
        <v>Early Stage</v>
      </c>
    </row>
    <row r="2048" spans="1:17">
      <c r="A2048" t="s">
        <v>4166</v>
      </c>
      <c r="B2048" t="s">
        <v>4167</v>
      </c>
      <c r="C2048" t="s">
        <v>53</v>
      </c>
      <c r="D2048" t="s">
        <v>68</v>
      </c>
      <c r="E2048" t="s">
        <v>76</v>
      </c>
      <c r="F2048">
        <v>2022</v>
      </c>
      <c r="G2048" s="2">
        <v>44670</v>
      </c>
      <c r="H2048" t="s">
        <v>77</v>
      </c>
      <c r="I2048">
        <v>46893984</v>
      </c>
      <c r="J2048">
        <v>726319716</v>
      </c>
      <c r="K2048" t="s">
        <v>62</v>
      </c>
      <c r="L2048">
        <v>8</v>
      </c>
      <c r="M2048">
        <v>3759</v>
      </c>
      <c r="N2048">
        <v>23948537</v>
      </c>
      <c r="O2048">
        <v>22</v>
      </c>
      <c r="P2048" t="s">
        <v>42</v>
      </c>
      <c r="Q2048" s="8" t="str">
        <f t="shared" si="31"/>
        <v>Early Stage</v>
      </c>
    </row>
    <row r="2049" spans="1:17">
      <c r="A2049" t="s">
        <v>4168</v>
      </c>
      <c r="B2049" t="s">
        <v>4169</v>
      </c>
      <c r="C2049" t="s">
        <v>40</v>
      </c>
      <c r="D2049" t="s">
        <v>27</v>
      </c>
      <c r="E2049" t="s">
        <v>229</v>
      </c>
      <c r="F2049">
        <v>2021</v>
      </c>
      <c r="G2049" s="2">
        <v>44862</v>
      </c>
      <c r="H2049" t="s">
        <v>29</v>
      </c>
      <c r="I2049">
        <v>48993081</v>
      </c>
      <c r="J2049">
        <v>884564815</v>
      </c>
      <c r="K2049" t="s">
        <v>30</v>
      </c>
      <c r="L2049">
        <v>5</v>
      </c>
      <c r="M2049">
        <v>3903</v>
      </c>
      <c r="N2049">
        <v>63714178</v>
      </c>
      <c r="O2049">
        <v>40</v>
      </c>
      <c r="P2049" t="s">
        <v>42</v>
      </c>
      <c r="Q2049" s="8" t="str">
        <f t="shared" si="31"/>
        <v>Near Unicorn</v>
      </c>
    </row>
    <row r="2050" spans="1:17">
      <c r="A2050" t="s">
        <v>4170</v>
      </c>
      <c r="B2050" t="s">
        <v>4171</v>
      </c>
      <c r="C2050" t="s">
        <v>40</v>
      </c>
      <c r="D2050" t="s">
        <v>34</v>
      </c>
      <c r="E2050" t="s">
        <v>35</v>
      </c>
      <c r="F2050">
        <v>2010</v>
      </c>
      <c r="G2050" s="2">
        <v>45571</v>
      </c>
      <c r="H2050" t="s">
        <v>80</v>
      </c>
      <c r="I2050">
        <v>7118789</v>
      </c>
      <c r="J2050">
        <v>245338415</v>
      </c>
      <c r="K2050" t="s">
        <v>36</v>
      </c>
      <c r="L2050">
        <v>14</v>
      </c>
      <c r="M2050">
        <v>2201</v>
      </c>
      <c r="N2050">
        <v>85001335</v>
      </c>
      <c r="O2050">
        <v>23</v>
      </c>
      <c r="P2050" t="s">
        <v>42</v>
      </c>
      <c r="Q2050" s="8" t="str">
        <f t="shared" si="31"/>
        <v>Early Stage</v>
      </c>
    </row>
    <row r="2051" spans="1:17">
      <c r="A2051" t="s">
        <v>4172</v>
      </c>
      <c r="B2051" t="s">
        <v>4173</v>
      </c>
      <c r="C2051" t="s">
        <v>53</v>
      </c>
      <c r="D2051" t="s">
        <v>68</v>
      </c>
      <c r="E2051" t="s">
        <v>76</v>
      </c>
      <c r="F2051">
        <v>2017</v>
      </c>
      <c r="G2051" s="2">
        <v>44662</v>
      </c>
      <c r="H2051" t="s">
        <v>77</v>
      </c>
      <c r="I2051">
        <v>14497555</v>
      </c>
      <c r="J2051">
        <v>874845516</v>
      </c>
      <c r="K2051" t="s">
        <v>62</v>
      </c>
      <c r="L2051">
        <v>15</v>
      </c>
      <c r="M2051">
        <v>2976</v>
      </c>
      <c r="N2051">
        <v>23002572</v>
      </c>
      <c r="O2051">
        <v>19</v>
      </c>
      <c r="P2051" t="s">
        <v>37</v>
      </c>
      <c r="Q2051" s="8" t="str">
        <f t="shared" ref="Q2051:Q2114" si="32">IF(J2051&gt;=800000000,"Near Unicorn","Early Stage")</f>
        <v>Near Unicorn</v>
      </c>
    </row>
    <row r="2052" spans="1:17">
      <c r="A2052" t="s">
        <v>4174</v>
      </c>
      <c r="B2052" t="s">
        <v>4175</v>
      </c>
      <c r="C2052" t="s">
        <v>49</v>
      </c>
      <c r="D2052" t="s">
        <v>34</v>
      </c>
      <c r="E2052" t="s">
        <v>35</v>
      </c>
      <c r="F2052">
        <v>2022</v>
      </c>
      <c r="G2052" s="2">
        <v>45242</v>
      </c>
      <c r="H2052" t="s">
        <v>80</v>
      </c>
      <c r="I2052">
        <v>18120814</v>
      </c>
      <c r="J2052">
        <v>435366582</v>
      </c>
      <c r="K2052" t="s">
        <v>114</v>
      </c>
      <c r="L2052">
        <v>11</v>
      </c>
      <c r="M2052">
        <v>4771</v>
      </c>
      <c r="N2052">
        <v>87462555</v>
      </c>
      <c r="O2052">
        <v>18</v>
      </c>
      <c r="P2052" t="s">
        <v>37</v>
      </c>
      <c r="Q2052" s="8" t="str">
        <f t="shared" si="32"/>
        <v>Early Stage</v>
      </c>
    </row>
    <row r="2053" spans="1:17">
      <c r="A2053" t="s">
        <v>4176</v>
      </c>
      <c r="B2053" t="s">
        <v>4177</v>
      </c>
      <c r="C2053" t="s">
        <v>92</v>
      </c>
      <c r="D2053" t="s">
        <v>133</v>
      </c>
      <c r="E2053" t="s">
        <v>134</v>
      </c>
      <c r="F2053">
        <v>2010</v>
      </c>
      <c r="G2053" s="2">
        <v>44502</v>
      </c>
      <c r="H2053" t="s">
        <v>77</v>
      </c>
      <c r="I2053">
        <v>9864416</v>
      </c>
      <c r="J2053">
        <v>216681535</v>
      </c>
      <c r="K2053" t="s">
        <v>62</v>
      </c>
      <c r="L2053">
        <v>4</v>
      </c>
      <c r="M2053">
        <v>4953</v>
      </c>
      <c r="N2053">
        <v>77590196</v>
      </c>
      <c r="O2053">
        <v>31</v>
      </c>
      <c r="P2053" t="s">
        <v>37</v>
      </c>
      <c r="Q2053" s="8" t="str">
        <f t="shared" si="32"/>
        <v>Early Stage</v>
      </c>
    </row>
    <row r="2054" spans="1:17">
      <c r="A2054" t="s">
        <v>4178</v>
      </c>
      <c r="B2054" t="s">
        <v>4179</v>
      </c>
      <c r="C2054" t="s">
        <v>18</v>
      </c>
      <c r="D2054" t="s">
        <v>88</v>
      </c>
      <c r="E2054" t="s">
        <v>89</v>
      </c>
      <c r="F2054">
        <v>2015</v>
      </c>
      <c r="G2054" s="2">
        <v>45244</v>
      </c>
      <c r="H2054" t="s">
        <v>80</v>
      </c>
      <c r="I2054">
        <v>42023219</v>
      </c>
      <c r="J2054">
        <v>307703036</v>
      </c>
      <c r="K2054" t="s">
        <v>41</v>
      </c>
      <c r="L2054">
        <v>14</v>
      </c>
      <c r="M2054">
        <v>4131</v>
      </c>
      <c r="N2054">
        <v>18979560</v>
      </c>
      <c r="O2054">
        <v>25</v>
      </c>
      <c r="P2054" t="s">
        <v>42</v>
      </c>
      <c r="Q2054" s="8" t="str">
        <f t="shared" si="32"/>
        <v>Early Stage</v>
      </c>
    </row>
    <row r="2055" spans="1:17">
      <c r="A2055" t="s">
        <v>4180</v>
      </c>
      <c r="B2055" t="s">
        <v>4181</v>
      </c>
      <c r="C2055" t="s">
        <v>60</v>
      </c>
      <c r="D2055" t="s">
        <v>27</v>
      </c>
      <c r="E2055" t="s">
        <v>202</v>
      </c>
      <c r="F2055">
        <v>2011</v>
      </c>
      <c r="G2055" s="2">
        <v>44297</v>
      </c>
      <c r="H2055" t="s">
        <v>80</v>
      </c>
      <c r="I2055">
        <v>47304342</v>
      </c>
      <c r="J2055">
        <v>533661331</v>
      </c>
      <c r="K2055" t="s">
        <v>22</v>
      </c>
      <c r="L2055">
        <v>6</v>
      </c>
      <c r="M2055">
        <v>581</v>
      </c>
      <c r="N2055">
        <v>43458259</v>
      </c>
      <c r="O2055">
        <v>14</v>
      </c>
      <c r="P2055" t="s">
        <v>31</v>
      </c>
      <c r="Q2055" s="8" t="str">
        <f t="shared" si="32"/>
        <v>Early Stage</v>
      </c>
    </row>
    <row r="2056" spans="1:17">
      <c r="A2056" t="s">
        <v>4182</v>
      </c>
      <c r="B2056" t="s">
        <v>4183</v>
      </c>
      <c r="C2056" t="s">
        <v>53</v>
      </c>
      <c r="D2056" t="s">
        <v>88</v>
      </c>
      <c r="E2056" t="s">
        <v>89</v>
      </c>
      <c r="F2056">
        <v>2022</v>
      </c>
      <c r="G2056" s="2">
        <v>44746</v>
      </c>
      <c r="H2056" t="s">
        <v>21</v>
      </c>
      <c r="I2056">
        <v>24862732</v>
      </c>
      <c r="J2056">
        <v>926339972</v>
      </c>
      <c r="K2056" t="s">
        <v>114</v>
      </c>
      <c r="L2056">
        <v>3</v>
      </c>
      <c r="M2056">
        <v>73</v>
      </c>
      <c r="N2056">
        <v>82755811</v>
      </c>
      <c r="O2056">
        <v>31</v>
      </c>
      <c r="P2056" t="s">
        <v>31</v>
      </c>
      <c r="Q2056" s="8" t="str">
        <f t="shared" si="32"/>
        <v>Near Unicorn</v>
      </c>
    </row>
    <row r="2057" spans="1:17">
      <c r="A2057" t="s">
        <v>4184</v>
      </c>
      <c r="B2057" t="s">
        <v>4185</v>
      </c>
      <c r="C2057" t="s">
        <v>49</v>
      </c>
      <c r="D2057" t="s">
        <v>133</v>
      </c>
      <c r="E2057" t="s">
        <v>137</v>
      </c>
      <c r="F2057">
        <v>2020</v>
      </c>
      <c r="G2057" s="2">
        <v>46160</v>
      </c>
      <c r="H2057" t="s">
        <v>21</v>
      </c>
      <c r="I2057">
        <v>49121150</v>
      </c>
      <c r="J2057">
        <v>660598287</v>
      </c>
      <c r="K2057" t="s">
        <v>22</v>
      </c>
      <c r="L2057">
        <v>2</v>
      </c>
      <c r="M2057">
        <v>2019</v>
      </c>
      <c r="N2057">
        <v>59513981</v>
      </c>
      <c r="O2057">
        <v>4</v>
      </c>
      <c r="P2057" t="s">
        <v>23</v>
      </c>
      <c r="Q2057" s="8" t="str">
        <f t="shared" si="32"/>
        <v>Early Stage</v>
      </c>
    </row>
    <row r="2058" spans="1:17">
      <c r="A2058" t="s">
        <v>4186</v>
      </c>
      <c r="B2058" t="s">
        <v>4187</v>
      </c>
      <c r="C2058" t="s">
        <v>26</v>
      </c>
      <c r="D2058" t="s">
        <v>145</v>
      </c>
      <c r="E2058" t="s">
        <v>160</v>
      </c>
      <c r="F2058">
        <v>2024</v>
      </c>
      <c r="G2058" s="2">
        <v>45600</v>
      </c>
      <c r="H2058" t="s">
        <v>80</v>
      </c>
      <c r="I2058">
        <v>36893013</v>
      </c>
      <c r="J2058">
        <v>307877614</v>
      </c>
      <c r="K2058" t="s">
        <v>30</v>
      </c>
      <c r="L2058">
        <v>12</v>
      </c>
      <c r="M2058">
        <v>1822</v>
      </c>
      <c r="N2058">
        <v>38646682</v>
      </c>
      <c r="O2058">
        <v>32</v>
      </c>
      <c r="P2058" t="s">
        <v>42</v>
      </c>
      <c r="Q2058" s="8" t="str">
        <f t="shared" si="32"/>
        <v>Early Stage</v>
      </c>
    </row>
    <row r="2059" spans="1:17">
      <c r="A2059" t="s">
        <v>4188</v>
      </c>
      <c r="B2059" t="s">
        <v>4189</v>
      </c>
      <c r="C2059" t="s">
        <v>92</v>
      </c>
      <c r="D2059" t="s">
        <v>133</v>
      </c>
      <c r="E2059" t="s">
        <v>185</v>
      </c>
      <c r="F2059">
        <v>2024</v>
      </c>
      <c r="G2059" s="2">
        <v>46072</v>
      </c>
      <c r="H2059" t="s">
        <v>93</v>
      </c>
      <c r="I2059">
        <v>49628441</v>
      </c>
      <c r="J2059">
        <v>222860403</v>
      </c>
      <c r="K2059" t="s">
        <v>140</v>
      </c>
      <c r="L2059">
        <v>5</v>
      </c>
      <c r="M2059">
        <v>59</v>
      </c>
      <c r="N2059">
        <v>67615653</v>
      </c>
      <c r="O2059">
        <v>10</v>
      </c>
      <c r="P2059" t="s">
        <v>31</v>
      </c>
      <c r="Q2059" s="8" t="str">
        <f t="shared" si="32"/>
        <v>Early Stage</v>
      </c>
    </row>
    <row r="2060" spans="1:17">
      <c r="A2060" t="s">
        <v>4190</v>
      </c>
      <c r="B2060" t="s">
        <v>4191</v>
      </c>
      <c r="C2060" t="s">
        <v>45</v>
      </c>
      <c r="D2060" t="s">
        <v>46</v>
      </c>
      <c r="E2060" t="s">
        <v>46</v>
      </c>
      <c r="F2060">
        <v>2019</v>
      </c>
      <c r="G2060" s="2">
        <v>45408</v>
      </c>
      <c r="H2060" t="s">
        <v>80</v>
      </c>
      <c r="I2060">
        <v>45703646</v>
      </c>
      <c r="J2060">
        <v>853549157</v>
      </c>
      <c r="K2060" t="s">
        <v>30</v>
      </c>
      <c r="L2060">
        <v>1</v>
      </c>
      <c r="M2060">
        <v>1059</v>
      </c>
      <c r="N2060">
        <v>87945821</v>
      </c>
      <c r="O2060">
        <v>12</v>
      </c>
      <c r="P2060" t="s">
        <v>37</v>
      </c>
      <c r="Q2060" s="8" t="str">
        <f t="shared" si="32"/>
        <v>Near Unicorn</v>
      </c>
    </row>
    <row r="2061" spans="1:17">
      <c r="A2061" t="s">
        <v>4192</v>
      </c>
      <c r="B2061" t="s">
        <v>4193</v>
      </c>
      <c r="C2061" t="s">
        <v>26</v>
      </c>
      <c r="D2061" t="s">
        <v>133</v>
      </c>
      <c r="E2061" t="s">
        <v>185</v>
      </c>
      <c r="F2061">
        <v>2013</v>
      </c>
      <c r="G2061" s="2">
        <v>44992</v>
      </c>
      <c r="H2061" t="s">
        <v>29</v>
      </c>
      <c r="I2061">
        <v>27490150</v>
      </c>
      <c r="J2061">
        <v>931859790</v>
      </c>
      <c r="K2061" t="s">
        <v>30</v>
      </c>
      <c r="L2061">
        <v>12</v>
      </c>
      <c r="M2061">
        <v>3037</v>
      </c>
      <c r="N2061">
        <v>97942595</v>
      </c>
      <c r="O2061">
        <v>26</v>
      </c>
      <c r="P2061" t="s">
        <v>37</v>
      </c>
      <c r="Q2061" s="8" t="str">
        <f t="shared" si="32"/>
        <v>Near Unicorn</v>
      </c>
    </row>
    <row r="2062" spans="1:17">
      <c r="A2062" t="s">
        <v>4194</v>
      </c>
      <c r="B2062" t="s">
        <v>4195</v>
      </c>
      <c r="C2062" t="s">
        <v>18</v>
      </c>
      <c r="D2062" t="s">
        <v>68</v>
      </c>
      <c r="E2062" t="s">
        <v>76</v>
      </c>
      <c r="F2062">
        <v>2024</v>
      </c>
      <c r="G2062" s="2">
        <v>45176</v>
      </c>
      <c r="H2062" t="s">
        <v>50</v>
      </c>
      <c r="I2062">
        <v>2980676</v>
      </c>
      <c r="J2062">
        <v>375132497</v>
      </c>
      <c r="K2062" t="s">
        <v>22</v>
      </c>
      <c r="L2062">
        <v>4</v>
      </c>
      <c r="M2062">
        <v>2706</v>
      </c>
      <c r="N2062">
        <v>38062013</v>
      </c>
      <c r="O2062">
        <v>15</v>
      </c>
      <c r="P2062" t="s">
        <v>37</v>
      </c>
      <c r="Q2062" s="8" t="str">
        <f t="shared" si="32"/>
        <v>Early Stage</v>
      </c>
    </row>
    <row r="2063" spans="1:17">
      <c r="A2063" t="s">
        <v>4196</v>
      </c>
      <c r="B2063" t="s">
        <v>4197</v>
      </c>
      <c r="C2063" t="s">
        <v>26</v>
      </c>
      <c r="D2063" t="s">
        <v>133</v>
      </c>
      <c r="E2063" t="s">
        <v>180</v>
      </c>
      <c r="F2063">
        <v>2015</v>
      </c>
      <c r="G2063" s="2">
        <v>46062</v>
      </c>
      <c r="H2063" t="s">
        <v>21</v>
      </c>
      <c r="I2063">
        <v>22794322</v>
      </c>
      <c r="J2063">
        <v>467208540</v>
      </c>
      <c r="K2063" t="s">
        <v>41</v>
      </c>
      <c r="L2063">
        <v>8</v>
      </c>
      <c r="M2063">
        <v>2926</v>
      </c>
      <c r="N2063">
        <v>14863697</v>
      </c>
      <c r="O2063">
        <v>25</v>
      </c>
      <c r="P2063" t="s">
        <v>31</v>
      </c>
      <c r="Q2063" s="8" t="str">
        <f t="shared" si="32"/>
        <v>Early Stage</v>
      </c>
    </row>
    <row r="2064" spans="1:17">
      <c r="A2064" t="s">
        <v>4198</v>
      </c>
      <c r="B2064" t="s">
        <v>4199</v>
      </c>
      <c r="C2064" t="s">
        <v>67</v>
      </c>
      <c r="D2064" t="s">
        <v>68</v>
      </c>
      <c r="E2064" t="s">
        <v>69</v>
      </c>
      <c r="F2064">
        <v>2011</v>
      </c>
      <c r="G2064" s="2">
        <v>44305</v>
      </c>
      <c r="H2064" t="s">
        <v>50</v>
      </c>
      <c r="I2064">
        <v>18396234</v>
      </c>
      <c r="J2064">
        <v>556964715</v>
      </c>
      <c r="K2064" t="s">
        <v>140</v>
      </c>
      <c r="L2064">
        <v>1</v>
      </c>
      <c r="M2064">
        <v>4911</v>
      </c>
      <c r="N2064">
        <v>55778995</v>
      </c>
      <c r="O2064">
        <v>39</v>
      </c>
      <c r="P2064" t="s">
        <v>31</v>
      </c>
      <c r="Q2064" s="8" t="str">
        <f t="shared" si="32"/>
        <v>Early Stage</v>
      </c>
    </row>
    <row r="2065" spans="1:17">
      <c r="A2065" t="s">
        <v>4200</v>
      </c>
      <c r="B2065" t="s">
        <v>4201</v>
      </c>
      <c r="C2065" t="s">
        <v>49</v>
      </c>
      <c r="D2065" t="s">
        <v>133</v>
      </c>
      <c r="E2065" t="s">
        <v>180</v>
      </c>
      <c r="F2065">
        <v>2019</v>
      </c>
      <c r="G2065" s="2">
        <v>45267</v>
      </c>
      <c r="H2065" t="s">
        <v>80</v>
      </c>
      <c r="I2065">
        <v>36799066</v>
      </c>
      <c r="J2065">
        <v>548739715</v>
      </c>
      <c r="K2065" t="s">
        <v>36</v>
      </c>
      <c r="L2065">
        <v>2</v>
      </c>
      <c r="M2065">
        <v>2043</v>
      </c>
      <c r="N2065">
        <v>44326174</v>
      </c>
      <c r="O2065">
        <v>29</v>
      </c>
      <c r="P2065" t="s">
        <v>31</v>
      </c>
      <c r="Q2065" s="8" t="str">
        <f t="shared" si="32"/>
        <v>Early Stage</v>
      </c>
    </row>
    <row r="2066" spans="1:17">
      <c r="A2066" t="s">
        <v>4202</v>
      </c>
      <c r="B2066" t="s">
        <v>4203</v>
      </c>
      <c r="C2066" t="s">
        <v>45</v>
      </c>
      <c r="D2066" t="s">
        <v>54</v>
      </c>
      <c r="E2066" t="s">
        <v>61</v>
      </c>
      <c r="F2066">
        <v>2022</v>
      </c>
      <c r="G2066" s="2">
        <v>44337</v>
      </c>
      <c r="H2066" t="s">
        <v>21</v>
      </c>
      <c r="I2066">
        <v>4957545</v>
      </c>
      <c r="J2066">
        <v>412716391</v>
      </c>
      <c r="K2066" t="s">
        <v>140</v>
      </c>
      <c r="L2066">
        <v>8</v>
      </c>
      <c r="M2066">
        <v>2207</v>
      </c>
      <c r="N2066">
        <v>59708394</v>
      </c>
      <c r="O2066">
        <v>30</v>
      </c>
      <c r="P2066" t="s">
        <v>42</v>
      </c>
      <c r="Q2066" s="8" t="str">
        <f t="shared" si="32"/>
        <v>Early Stage</v>
      </c>
    </row>
    <row r="2067" spans="1:17">
      <c r="A2067" t="s">
        <v>4204</v>
      </c>
      <c r="B2067" t="s">
        <v>4205</v>
      </c>
      <c r="C2067" t="s">
        <v>49</v>
      </c>
      <c r="D2067" t="s">
        <v>72</v>
      </c>
      <c r="E2067" t="s">
        <v>101</v>
      </c>
      <c r="F2067">
        <v>2016</v>
      </c>
      <c r="G2067" s="2">
        <v>45792</v>
      </c>
      <c r="H2067" t="s">
        <v>29</v>
      </c>
      <c r="I2067">
        <v>18363465</v>
      </c>
      <c r="J2067">
        <v>897359733</v>
      </c>
      <c r="K2067" t="s">
        <v>114</v>
      </c>
      <c r="L2067">
        <v>7</v>
      </c>
      <c r="M2067">
        <v>1558</v>
      </c>
      <c r="N2067">
        <v>96306535</v>
      </c>
      <c r="O2067">
        <v>36</v>
      </c>
      <c r="P2067" t="s">
        <v>31</v>
      </c>
      <c r="Q2067" s="8" t="str">
        <f t="shared" si="32"/>
        <v>Near Unicorn</v>
      </c>
    </row>
    <row r="2068" spans="1:17">
      <c r="A2068" t="s">
        <v>4206</v>
      </c>
      <c r="B2068" t="s">
        <v>4207</v>
      </c>
      <c r="C2068" t="s">
        <v>96</v>
      </c>
      <c r="D2068" t="s">
        <v>88</v>
      </c>
      <c r="E2068" t="s">
        <v>163</v>
      </c>
      <c r="F2068">
        <v>2019</v>
      </c>
      <c r="G2068" s="2">
        <v>46100</v>
      </c>
      <c r="H2068" t="s">
        <v>21</v>
      </c>
      <c r="I2068">
        <v>38868692</v>
      </c>
      <c r="J2068">
        <v>716738537</v>
      </c>
      <c r="K2068" t="s">
        <v>149</v>
      </c>
      <c r="L2068">
        <v>5</v>
      </c>
      <c r="M2068">
        <v>1540</v>
      </c>
      <c r="N2068">
        <v>46876198</v>
      </c>
      <c r="O2068">
        <v>30</v>
      </c>
      <c r="P2068" t="s">
        <v>31</v>
      </c>
      <c r="Q2068" s="8" t="str">
        <f t="shared" si="32"/>
        <v>Early Stage</v>
      </c>
    </row>
    <row r="2069" spans="1:17">
      <c r="A2069" t="s">
        <v>4208</v>
      </c>
      <c r="B2069" t="s">
        <v>4209</v>
      </c>
      <c r="C2069" t="s">
        <v>26</v>
      </c>
      <c r="D2069" t="s">
        <v>46</v>
      </c>
      <c r="E2069" t="s">
        <v>46</v>
      </c>
      <c r="F2069">
        <v>2024</v>
      </c>
      <c r="G2069" s="2">
        <v>44342</v>
      </c>
      <c r="H2069" t="s">
        <v>23</v>
      </c>
      <c r="I2069">
        <v>9965226</v>
      </c>
      <c r="J2069">
        <v>849548261</v>
      </c>
      <c r="K2069" t="s">
        <v>149</v>
      </c>
      <c r="L2069">
        <v>15</v>
      </c>
      <c r="M2069">
        <v>4328</v>
      </c>
      <c r="N2069">
        <v>74996198</v>
      </c>
      <c r="O2069">
        <v>12</v>
      </c>
      <c r="P2069" t="s">
        <v>31</v>
      </c>
      <c r="Q2069" s="8" t="str">
        <f t="shared" si="32"/>
        <v>Near Unicorn</v>
      </c>
    </row>
    <row r="2070" spans="1:17">
      <c r="A2070" t="s">
        <v>4210</v>
      </c>
      <c r="B2070" t="s">
        <v>4211</v>
      </c>
      <c r="C2070" t="s">
        <v>40</v>
      </c>
      <c r="D2070" t="s">
        <v>19</v>
      </c>
      <c r="E2070" t="s">
        <v>20</v>
      </c>
      <c r="F2070">
        <v>2024</v>
      </c>
      <c r="G2070" s="2">
        <v>45356</v>
      </c>
      <c r="H2070" t="s">
        <v>50</v>
      </c>
      <c r="I2070">
        <v>3660295</v>
      </c>
      <c r="J2070">
        <v>174713892</v>
      </c>
      <c r="K2070" t="s">
        <v>149</v>
      </c>
      <c r="L2070">
        <v>14</v>
      </c>
      <c r="M2070">
        <v>4291</v>
      </c>
      <c r="N2070">
        <v>77903257</v>
      </c>
      <c r="O2070">
        <v>15</v>
      </c>
      <c r="P2070" t="s">
        <v>42</v>
      </c>
      <c r="Q2070" s="8" t="str">
        <f t="shared" si="32"/>
        <v>Early Stage</v>
      </c>
    </row>
    <row r="2071" spans="1:17">
      <c r="A2071" t="s">
        <v>4212</v>
      </c>
      <c r="B2071" t="s">
        <v>4213</v>
      </c>
      <c r="C2071" t="s">
        <v>92</v>
      </c>
      <c r="D2071" t="s">
        <v>27</v>
      </c>
      <c r="E2071" t="s">
        <v>202</v>
      </c>
      <c r="F2071">
        <v>2020</v>
      </c>
      <c r="G2071" s="2">
        <v>44344</v>
      </c>
      <c r="H2071" t="s">
        <v>50</v>
      </c>
      <c r="I2071">
        <v>19521300</v>
      </c>
      <c r="J2071">
        <v>598970744</v>
      </c>
      <c r="K2071" t="s">
        <v>36</v>
      </c>
      <c r="L2071">
        <v>4</v>
      </c>
      <c r="M2071">
        <v>3705</v>
      </c>
      <c r="N2071">
        <v>26414922</v>
      </c>
      <c r="O2071">
        <v>9</v>
      </c>
      <c r="P2071" t="s">
        <v>42</v>
      </c>
      <c r="Q2071" s="8" t="str">
        <f t="shared" si="32"/>
        <v>Early Stage</v>
      </c>
    </row>
    <row r="2072" spans="1:17">
      <c r="A2072" t="s">
        <v>4214</v>
      </c>
      <c r="B2072" t="s">
        <v>4215</v>
      </c>
      <c r="C2072" t="s">
        <v>92</v>
      </c>
      <c r="D2072" t="s">
        <v>68</v>
      </c>
      <c r="E2072" t="s">
        <v>76</v>
      </c>
      <c r="F2072">
        <v>2018</v>
      </c>
      <c r="G2072" s="2">
        <v>46087</v>
      </c>
      <c r="H2072" t="s">
        <v>80</v>
      </c>
      <c r="I2072">
        <v>35415899</v>
      </c>
      <c r="J2072">
        <v>560793137</v>
      </c>
      <c r="K2072" t="s">
        <v>41</v>
      </c>
      <c r="L2072">
        <v>12</v>
      </c>
      <c r="M2072">
        <v>208</v>
      </c>
      <c r="N2072">
        <v>59657503</v>
      </c>
      <c r="O2072">
        <v>16</v>
      </c>
      <c r="P2072" t="s">
        <v>37</v>
      </c>
      <c r="Q2072" s="8" t="str">
        <f t="shared" si="32"/>
        <v>Early Stage</v>
      </c>
    </row>
    <row r="2073" spans="1:17">
      <c r="A2073" t="s">
        <v>4216</v>
      </c>
      <c r="B2073" t="s">
        <v>4217</v>
      </c>
      <c r="C2073" t="s">
        <v>49</v>
      </c>
      <c r="D2073" t="s">
        <v>72</v>
      </c>
      <c r="E2073" t="s">
        <v>101</v>
      </c>
      <c r="F2073">
        <v>2023</v>
      </c>
      <c r="G2073" s="2">
        <v>45369</v>
      </c>
      <c r="H2073" t="s">
        <v>93</v>
      </c>
      <c r="I2073">
        <v>13122901</v>
      </c>
      <c r="J2073">
        <v>869008905</v>
      </c>
      <c r="K2073" t="s">
        <v>36</v>
      </c>
      <c r="L2073">
        <v>3</v>
      </c>
      <c r="M2073">
        <v>3251</v>
      </c>
      <c r="N2073">
        <v>26226776</v>
      </c>
      <c r="O2073">
        <v>16</v>
      </c>
      <c r="P2073" t="s">
        <v>42</v>
      </c>
      <c r="Q2073" s="8" t="str">
        <f t="shared" si="32"/>
        <v>Near Unicorn</v>
      </c>
    </row>
    <row r="2074" spans="1:17">
      <c r="A2074" t="s">
        <v>4218</v>
      </c>
      <c r="B2074" t="s">
        <v>4219</v>
      </c>
      <c r="C2074" t="s">
        <v>26</v>
      </c>
      <c r="D2074" t="s">
        <v>54</v>
      </c>
      <c r="E2074" t="s">
        <v>55</v>
      </c>
      <c r="F2074">
        <v>2016</v>
      </c>
      <c r="G2074" s="2">
        <v>45181</v>
      </c>
      <c r="H2074" t="s">
        <v>29</v>
      </c>
      <c r="I2074">
        <v>41446793</v>
      </c>
      <c r="J2074">
        <v>928583066</v>
      </c>
      <c r="K2074" t="s">
        <v>62</v>
      </c>
      <c r="L2074">
        <v>7</v>
      </c>
      <c r="M2074">
        <v>141</v>
      </c>
      <c r="N2074">
        <v>98033016</v>
      </c>
      <c r="O2074">
        <v>19</v>
      </c>
      <c r="P2074" t="s">
        <v>23</v>
      </c>
      <c r="Q2074" s="8" t="str">
        <f t="shared" si="32"/>
        <v>Near Unicorn</v>
      </c>
    </row>
    <row r="2075" spans="1:17">
      <c r="A2075" t="s">
        <v>4220</v>
      </c>
      <c r="B2075" t="s">
        <v>4221</v>
      </c>
      <c r="C2075" t="s">
        <v>18</v>
      </c>
      <c r="D2075" t="s">
        <v>46</v>
      </c>
      <c r="E2075" t="s">
        <v>46</v>
      </c>
      <c r="F2075">
        <v>2012</v>
      </c>
      <c r="G2075" s="2">
        <v>44736</v>
      </c>
      <c r="H2075" t="s">
        <v>77</v>
      </c>
      <c r="I2075">
        <v>19123096</v>
      </c>
      <c r="J2075">
        <v>36638049</v>
      </c>
      <c r="K2075" t="s">
        <v>140</v>
      </c>
      <c r="L2075">
        <v>1</v>
      </c>
      <c r="M2075">
        <v>565</v>
      </c>
      <c r="N2075">
        <v>80565475</v>
      </c>
      <c r="O2075">
        <v>22</v>
      </c>
      <c r="P2075" t="s">
        <v>31</v>
      </c>
      <c r="Q2075" s="8" t="str">
        <f t="shared" si="32"/>
        <v>Early Stage</v>
      </c>
    </row>
    <row r="2076" spans="1:17">
      <c r="A2076" t="s">
        <v>4222</v>
      </c>
      <c r="B2076" t="s">
        <v>4223</v>
      </c>
      <c r="C2076" t="s">
        <v>40</v>
      </c>
      <c r="D2076" t="s">
        <v>19</v>
      </c>
      <c r="E2076" t="s">
        <v>20</v>
      </c>
      <c r="F2076">
        <v>2016</v>
      </c>
      <c r="G2076" s="2">
        <v>45532</v>
      </c>
      <c r="H2076" t="s">
        <v>23</v>
      </c>
      <c r="I2076">
        <v>12457948</v>
      </c>
      <c r="J2076">
        <v>403769407</v>
      </c>
      <c r="K2076" t="s">
        <v>41</v>
      </c>
      <c r="L2076">
        <v>12</v>
      </c>
      <c r="M2076">
        <v>715</v>
      </c>
      <c r="N2076">
        <v>50781351</v>
      </c>
      <c r="O2076">
        <v>25</v>
      </c>
      <c r="P2076" t="s">
        <v>42</v>
      </c>
      <c r="Q2076" s="8" t="str">
        <f t="shared" si="32"/>
        <v>Early Stage</v>
      </c>
    </row>
    <row r="2077" spans="1:17">
      <c r="A2077" t="s">
        <v>4224</v>
      </c>
      <c r="B2077" t="s">
        <v>4225</v>
      </c>
      <c r="C2077" t="s">
        <v>60</v>
      </c>
      <c r="D2077" t="s">
        <v>68</v>
      </c>
      <c r="E2077" t="s">
        <v>69</v>
      </c>
      <c r="F2077">
        <v>2015</v>
      </c>
      <c r="G2077" s="2">
        <v>44698</v>
      </c>
      <c r="H2077" t="s">
        <v>80</v>
      </c>
      <c r="I2077">
        <v>10945400</v>
      </c>
      <c r="J2077">
        <v>770193937</v>
      </c>
      <c r="K2077" t="s">
        <v>114</v>
      </c>
      <c r="L2077">
        <v>15</v>
      </c>
      <c r="M2077">
        <v>4680</v>
      </c>
      <c r="N2077">
        <v>26350901</v>
      </c>
      <c r="O2077">
        <v>22</v>
      </c>
      <c r="P2077" t="s">
        <v>23</v>
      </c>
      <c r="Q2077" s="8" t="str">
        <f t="shared" si="32"/>
        <v>Early Stage</v>
      </c>
    </row>
    <row r="2078" spans="1:17">
      <c r="A2078" t="s">
        <v>4226</v>
      </c>
      <c r="B2078" t="s">
        <v>4227</v>
      </c>
      <c r="C2078" t="s">
        <v>67</v>
      </c>
      <c r="D2078" t="s">
        <v>133</v>
      </c>
      <c r="E2078" t="s">
        <v>134</v>
      </c>
      <c r="F2078">
        <v>2021</v>
      </c>
      <c r="G2078" s="2">
        <v>45459</v>
      </c>
      <c r="H2078" t="s">
        <v>80</v>
      </c>
      <c r="I2078">
        <v>20281197</v>
      </c>
      <c r="J2078">
        <v>232629580</v>
      </c>
      <c r="K2078" t="s">
        <v>62</v>
      </c>
      <c r="L2078">
        <v>11</v>
      </c>
      <c r="M2078">
        <v>1816</v>
      </c>
      <c r="N2078">
        <v>60167586</v>
      </c>
      <c r="O2078">
        <v>11</v>
      </c>
      <c r="P2078" t="s">
        <v>31</v>
      </c>
      <c r="Q2078" s="8" t="str">
        <f t="shared" si="32"/>
        <v>Early Stage</v>
      </c>
    </row>
    <row r="2079" spans="1:17">
      <c r="A2079" t="s">
        <v>4228</v>
      </c>
      <c r="B2079" t="s">
        <v>4229</v>
      </c>
      <c r="C2079" t="s">
        <v>53</v>
      </c>
      <c r="D2079" t="s">
        <v>46</v>
      </c>
      <c r="E2079" t="s">
        <v>46</v>
      </c>
      <c r="F2079">
        <v>2010</v>
      </c>
      <c r="G2079" s="2">
        <v>44844</v>
      </c>
      <c r="H2079" t="s">
        <v>29</v>
      </c>
      <c r="I2079">
        <v>29798275</v>
      </c>
      <c r="J2079">
        <v>496481889</v>
      </c>
      <c r="K2079" t="s">
        <v>22</v>
      </c>
      <c r="L2079">
        <v>1</v>
      </c>
      <c r="M2079">
        <v>4253</v>
      </c>
      <c r="N2079">
        <v>3855428</v>
      </c>
      <c r="O2079">
        <v>28</v>
      </c>
      <c r="P2079" t="s">
        <v>37</v>
      </c>
      <c r="Q2079" s="8" t="str">
        <f t="shared" si="32"/>
        <v>Early Stage</v>
      </c>
    </row>
    <row r="2080" spans="1:17">
      <c r="A2080" t="s">
        <v>4230</v>
      </c>
      <c r="B2080" t="s">
        <v>4231</v>
      </c>
      <c r="C2080" t="s">
        <v>67</v>
      </c>
      <c r="D2080" t="s">
        <v>68</v>
      </c>
      <c r="E2080" t="s">
        <v>69</v>
      </c>
      <c r="F2080">
        <v>2019</v>
      </c>
      <c r="G2080" s="2">
        <v>45686</v>
      </c>
      <c r="H2080" t="s">
        <v>50</v>
      </c>
      <c r="I2080">
        <v>42809043</v>
      </c>
      <c r="J2080">
        <v>275492027</v>
      </c>
      <c r="K2080" t="s">
        <v>22</v>
      </c>
      <c r="L2080">
        <v>6</v>
      </c>
      <c r="M2080">
        <v>2882</v>
      </c>
      <c r="N2080">
        <v>58007543</v>
      </c>
      <c r="O2080">
        <v>12</v>
      </c>
      <c r="P2080" t="s">
        <v>31</v>
      </c>
      <c r="Q2080" s="8" t="str">
        <f t="shared" si="32"/>
        <v>Early Stage</v>
      </c>
    </row>
    <row r="2081" spans="1:17">
      <c r="A2081" t="s">
        <v>4232</v>
      </c>
      <c r="B2081" t="s">
        <v>4233</v>
      </c>
      <c r="C2081" t="s">
        <v>92</v>
      </c>
      <c r="D2081" t="s">
        <v>54</v>
      </c>
      <c r="E2081" t="s">
        <v>55</v>
      </c>
      <c r="F2081">
        <v>2024</v>
      </c>
      <c r="G2081" s="2">
        <v>45887</v>
      </c>
      <c r="H2081" t="s">
        <v>93</v>
      </c>
      <c r="I2081">
        <v>13171738</v>
      </c>
      <c r="J2081">
        <v>937285181</v>
      </c>
      <c r="K2081" t="s">
        <v>41</v>
      </c>
      <c r="L2081">
        <v>3</v>
      </c>
      <c r="M2081">
        <v>4938</v>
      </c>
      <c r="N2081">
        <v>77793507</v>
      </c>
      <c r="O2081">
        <v>13</v>
      </c>
      <c r="P2081" t="s">
        <v>31</v>
      </c>
      <c r="Q2081" s="8" t="str">
        <f t="shared" si="32"/>
        <v>Near Unicorn</v>
      </c>
    </row>
    <row r="2082" spans="1:17">
      <c r="A2082" t="s">
        <v>4234</v>
      </c>
      <c r="B2082" t="s">
        <v>4235</v>
      </c>
      <c r="C2082" t="s">
        <v>40</v>
      </c>
      <c r="D2082" t="s">
        <v>72</v>
      </c>
      <c r="E2082" t="s">
        <v>73</v>
      </c>
      <c r="F2082">
        <v>2013</v>
      </c>
      <c r="G2082" s="2">
        <v>44755</v>
      </c>
      <c r="H2082" t="s">
        <v>80</v>
      </c>
      <c r="I2082">
        <v>4979157</v>
      </c>
      <c r="J2082">
        <v>921652458</v>
      </c>
      <c r="K2082" t="s">
        <v>22</v>
      </c>
      <c r="L2082">
        <v>15</v>
      </c>
      <c r="M2082">
        <v>2684</v>
      </c>
      <c r="N2082">
        <v>61985029</v>
      </c>
      <c r="O2082">
        <v>3</v>
      </c>
      <c r="P2082" t="s">
        <v>42</v>
      </c>
      <c r="Q2082" s="8" t="str">
        <f t="shared" si="32"/>
        <v>Near Unicorn</v>
      </c>
    </row>
    <row r="2083" spans="1:17">
      <c r="A2083" t="s">
        <v>4236</v>
      </c>
      <c r="B2083" t="s">
        <v>4237</v>
      </c>
      <c r="C2083" t="s">
        <v>40</v>
      </c>
      <c r="D2083" t="s">
        <v>34</v>
      </c>
      <c r="E2083" t="s">
        <v>35</v>
      </c>
      <c r="F2083">
        <v>2019</v>
      </c>
      <c r="G2083" s="2">
        <v>44580</v>
      </c>
      <c r="H2083" t="s">
        <v>50</v>
      </c>
      <c r="I2083">
        <v>41377497</v>
      </c>
      <c r="J2083">
        <v>280336873</v>
      </c>
      <c r="K2083" t="s">
        <v>62</v>
      </c>
      <c r="L2083">
        <v>3</v>
      </c>
      <c r="M2083">
        <v>2468</v>
      </c>
      <c r="N2083">
        <v>57622818</v>
      </c>
      <c r="O2083">
        <v>28</v>
      </c>
      <c r="P2083" t="s">
        <v>31</v>
      </c>
      <c r="Q2083" s="8" t="str">
        <f t="shared" si="32"/>
        <v>Early Stage</v>
      </c>
    </row>
    <row r="2084" spans="1:17">
      <c r="A2084" t="s">
        <v>4238</v>
      </c>
      <c r="B2084" t="s">
        <v>4239</v>
      </c>
      <c r="C2084" t="s">
        <v>26</v>
      </c>
      <c r="D2084" t="s">
        <v>68</v>
      </c>
      <c r="E2084" t="s">
        <v>76</v>
      </c>
      <c r="F2084">
        <v>2017</v>
      </c>
      <c r="G2084" s="2">
        <v>45026</v>
      </c>
      <c r="H2084" t="s">
        <v>21</v>
      </c>
      <c r="I2084">
        <v>40751728</v>
      </c>
      <c r="J2084">
        <v>118081136</v>
      </c>
      <c r="K2084" t="s">
        <v>30</v>
      </c>
      <c r="L2084">
        <v>6</v>
      </c>
      <c r="M2084">
        <v>1506</v>
      </c>
      <c r="N2084">
        <v>28822444</v>
      </c>
      <c r="O2084">
        <v>22</v>
      </c>
      <c r="P2084" t="s">
        <v>37</v>
      </c>
      <c r="Q2084" s="8" t="str">
        <f t="shared" si="32"/>
        <v>Early Stage</v>
      </c>
    </row>
    <row r="2085" spans="1:17">
      <c r="A2085" t="s">
        <v>4240</v>
      </c>
      <c r="B2085" t="s">
        <v>4241</v>
      </c>
      <c r="C2085" t="s">
        <v>18</v>
      </c>
      <c r="D2085" t="s">
        <v>54</v>
      </c>
      <c r="E2085" t="s">
        <v>61</v>
      </c>
      <c r="F2085">
        <v>2024</v>
      </c>
      <c r="G2085" s="2">
        <v>44975</v>
      </c>
      <c r="H2085" t="s">
        <v>93</v>
      </c>
      <c r="I2085">
        <v>15640181</v>
      </c>
      <c r="J2085">
        <v>432492911</v>
      </c>
      <c r="K2085" t="s">
        <v>62</v>
      </c>
      <c r="L2085">
        <v>10</v>
      </c>
      <c r="M2085">
        <v>47</v>
      </c>
      <c r="N2085">
        <v>18949100</v>
      </c>
      <c r="O2085">
        <v>8</v>
      </c>
      <c r="P2085" t="s">
        <v>37</v>
      </c>
      <c r="Q2085" s="8" t="str">
        <f t="shared" si="32"/>
        <v>Early Stage</v>
      </c>
    </row>
    <row r="2086" spans="1:17">
      <c r="A2086" t="s">
        <v>4242</v>
      </c>
      <c r="B2086" t="s">
        <v>4243</v>
      </c>
      <c r="C2086" t="s">
        <v>49</v>
      </c>
      <c r="D2086" t="s">
        <v>27</v>
      </c>
      <c r="E2086" t="s">
        <v>28</v>
      </c>
      <c r="F2086">
        <v>2012</v>
      </c>
      <c r="G2086" s="2">
        <v>46170</v>
      </c>
      <c r="H2086" t="s">
        <v>29</v>
      </c>
      <c r="I2086">
        <v>14113929</v>
      </c>
      <c r="J2086">
        <v>785229517</v>
      </c>
      <c r="K2086" t="s">
        <v>114</v>
      </c>
      <c r="L2086">
        <v>5</v>
      </c>
      <c r="M2086">
        <v>1862</v>
      </c>
      <c r="N2086">
        <v>15912067</v>
      </c>
      <c r="O2086">
        <v>22</v>
      </c>
      <c r="P2086" t="s">
        <v>42</v>
      </c>
      <c r="Q2086" s="8" t="str">
        <f t="shared" si="32"/>
        <v>Early Stage</v>
      </c>
    </row>
    <row r="2087" spans="1:17">
      <c r="A2087" t="s">
        <v>4244</v>
      </c>
      <c r="B2087" t="s">
        <v>4245</v>
      </c>
      <c r="C2087" t="s">
        <v>18</v>
      </c>
      <c r="D2087" t="s">
        <v>54</v>
      </c>
      <c r="E2087" t="s">
        <v>55</v>
      </c>
      <c r="F2087">
        <v>2014</v>
      </c>
      <c r="G2087" s="2">
        <v>45772</v>
      </c>
      <c r="H2087" t="s">
        <v>80</v>
      </c>
      <c r="I2087">
        <v>24949496</v>
      </c>
      <c r="J2087">
        <v>786856057</v>
      </c>
      <c r="K2087" t="s">
        <v>62</v>
      </c>
      <c r="L2087">
        <v>11</v>
      </c>
      <c r="M2087">
        <v>2050</v>
      </c>
      <c r="N2087">
        <v>92001736</v>
      </c>
      <c r="O2087">
        <v>20</v>
      </c>
      <c r="P2087" t="s">
        <v>42</v>
      </c>
      <c r="Q2087" s="8" t="str">
        <f t="shared" si="32"/>
        <v>Early Stage</v>
      </c>
    </row>
    <row r="2088" spans="1:17">
      <c r="A2088" t="s">
        <v>4246</v>
      </c>
      <c r="B2088" t="s">
        <v>4247</v>
      </c>
      <c r="C2088" t="s">
        <v>45</v>
      </c>
      <c r="D2088" t="s">
        <v>27</v>
      </c>
      <c r="E2088" t="s">
        <v>28</v>
      </c>
      <c r="F2088">
        <v>2016</v>
      </c>
      <c r="G2088" s="2">
        <v>46045</v>
      </c>
      <c r="H2088" t="s">
        <v>50</v>
      </c>
      <c r="I2088">
        <v>32740964</v>
      </c>
      <c r="J2088">
        <v>159864772</v>
      </c>
      <c r="K2088" t="s">
        <v>140</v>
      </c>
      <c r="L2088">
        <v>15</v>
      </c>
      <c r="M2088">
        <v>169</v>
      </c>
      <c r="N2088">
        <v>77853724</v>
      </c>
      <c r="O2088">
        <v>17</v>
      </c>
      <c r="P2088" t="s">
        <v>31</v>
      </c>
      <c r="Q2088" s="8" t="str">
        <f t="shared" si="32"/>
        <v>Early Stage</v>
      </c>
    </row>
    <row r="2089" spans="1:17">
      <c r="A2089" t="s">
        <v>4248</v>
      </c>
      <c r="B2089" t="s">
        <v>4249</v>
      </c>
      <c r="C2089" t="s">
        <v>53</v>
      </c>
      <c r="D2089" t="s">
        <v>88</v>
      </c>
      <c r="E2089" t="s">
        <v>89</v>
      </c>
      <c r="F2089">
        <v>2015</v>
      </c>
      <c r="G2089" s="2">
        <v>46050</v>
      </c>
      <c r="H2089" t="s">
        <v>21</v>
      </c>
      <c r="I2089">
        <v>17527001</v>
      </c>
      <c r="J2089">
        <v>694724311</v>
      </c>
      <c r="K2089" t="s">
        <v>149</v>
      </c>
      <c r="L2089">
        <v>5</v>
      </c>
      <c r="M2089">
        <v>2238</v>
      </c>
      <c r="N2089">
        <v>93377490</v>
      </c>
      <c r="O2089">
        <v>5</v>
      </c>
      <c r="P2089" t="s">
        <v>37</v>
      </c>
      <c r="Q2089" s="8" t="str">
        <f t="shared" si="32"/>
        <v>Early Stage</v>
      </c>
    </row>
    <row r="2090" spans="1:17">
      <c r="A2090" t="s">
        <v>4250</v>
      </c>
      <c r="B2090" t="s">
        <v>4251</v>
      </c>
      <c r="C2090" t="s">
        <v>92</v>
      </c>
      <c r="D2090" t="s">
        <v>34</v>
      </c>
      <c r="E2090" t="s">
        <v>35</v>
      </c>
      <c r="F2090">
        <v>2023</v>
      </c>
      <c r="G2090" s="2">
        <v>44732</v>
      </c>
      <c r="H2090" t="s">
        <v>77</v>
      </c>
      <c r="I2090">
        <v>16150307</v>
      </c>
      <c r="J2090">
        <v>824222267</v>
      </c>
      <c r="K2090" t="s">
        <v>30</v>
      </c>
      <c r="L2090">
        <v>11</v>
      </c>
      <c r="M2090">
        <v>2118</v>
      </c>
      <c r="N2090">
        <v>67930023</v>
      </c>
      <c r="O2090">
        <v>9</v>
      </c>
      <c r="P2090" t="s">
        <v>37</v>
      </c>
      <c r="Q2090" s="8" t="str">
        <f t="shared" si="32"/>
        <v>Near Unicorn</v>
      </c>
    </row>
    <row r="2091" spans="1:17">
      <c r="A2091" t="s">
        <v>4252</v>
      </c>
      <c r="B2091" t="s">
        <v>4253</v>
      </c>
      <c r="C2091" t="s">
        <v>67</v>
      </c>
      <c r="D2091" t="s">
        <v>72</v>
      </c>
      <c r="E2091" t="s">
        <v>101</v>
      </c>
      <c r="F2091">
        <v>2012</v>
      </c>
      <c r="G2091" s="2">
        <v>44785</v>
      </c>
      <c r="H2091" t="s">
        <v>23</v>
      </c>
      <c r="I2091">
        <v>28803691</v>
      </c>
      <c r="J2091">
        <v>950508645</v>
      </c>
      <c r="K2091" t="s">
        <v>36</v>
      </c>
      <c r="L2091">
        <v>8</v>
      </c>
      <c r="M2091">
        <v>967</v>
      </c>
      <c r="N2091">
        <v>75604904</v>
      </c>
      <c r="O2091">
        <v>26</v>
      </c>
      <c r="P2091" t="s">
        <v>23</v>
      </c>
      <c r="Q2091" s="8" t="str">
        <f t="shared" si="32"/>
        <v>Near Unicorn</v>
      </c>
    </row>
    <row r="2092" spans="1:17">
      <c r="A2092" t="s">
        <v>4254</v>
      </c>
      <c r="B2092" t="s">
        <v>4255</v>
      </c>
      <c r="C2092" t="s">
        <v>96</v>
      </c>
      <c r="D2092" t="s">
        <v>72</v>
      </c>
      <c r="E2092" t="s">
        <v>73</v>
      </c>
      <c r="F2092">
        <v>2017</v>
      </c>
      <c r="G2092" s="2">
        <v>44823</v>
      </c>
      <c r="H2092" t="s">
        <v>93</v>
      </c>
      <c r="I2092">
        <v>16600219</v>
      </c>
      <c r="J2092">
        <v>807692421</v>
      </c>
      <c r="K2092" t="s">
        <v>149</v>
      </c>
      <c r="L2092">
        <v>9</v>
      </c>
      <c r="M2092">
        <v>3193</v>
      </c>
      <c r="N2092">
        <v>95596487</v>
      </c>
      <c r="O2092">
        <v>15</v>
      </c>
      <c r="P2092" t="s">
        <v>31</v>
      </c>
      <c r="Q2092" s="8" t="str">
        <f t="shared" si="32"/>
        <v>Near Unicorn</v>
      </c>
    </row>
    <row r="2093" spans="1:17">
      <c r="A2093" t="s">
        <v>4256</v>
      </c>
      <c r="B2093" t="s">
        <v>4257</v>
      </c>
      <c r="C2093" t="s">
        <v>26</v>
      </c>
      <c r="D2093" t="s">
        <v>72</v>
      </c>
      <c r="E2093" t="s">
        <v>101</v>
      </c>
      <c r="F2093">
        <v>2011</v>
      </c>
      <c r="G2093" s="2">
        <v>44293</v>
      </c>
      <c r="H2093" t="s">
        <v>93</v>
      </c>
      <c r="I2093">
        <v>43976010</v>
      </c>
      <c r="J2093">
        <v>727034918</v>
      </c>
      <c r="K2093" t="s">
        <v>114</v>
      </c>
      <c r="L2093">
        <v>13</v>
      </c>
      <c r="M2093">
        <v>3423</v>
      </c>
      <c r="N2093">
        <v>43423498</v>
      </c>
      <c r="O2093">
        <v>35</v>
      </c>
      <c r="P2093" t="s">
        <v>31</v>
      </c>
      <c r="Q2093" s="8" t="str">
        <f t="shared" si="32"/>
        <v>Early Stage</v>
      </c>
    </row>
    <row r="2094" spans="1:17">
      <c r="A2094" t="s">
        <v>4258</v>
      </c>
      <c r="B2094" t="s">
        <v>4259</v>
      </c>
      <c r="C2094" t="s">
        <v>26</v>
      </c>
      <c r="D2094" t="s">
        <v>46</v>
      </c>
      <c r="E2094" t="s">
        <v>46</v>
      </c>
      <c r="F2094">
        <v>2015</v>
      </c>
      <c r="G2094" s="2">
        <v>45873</v>
      </c>
      <c r="H2094" t="s">
        <v>93</v>
      </c>
      <c r="I2094">
        <v>42836387</v>
      </c>
      <c r="J2094">
        <v>21500081</v>
      </c>
      <c r="K2094" t="s">
        <v>114</v>
      </c>
      <c r="L2094">
        <v>2</v>
      </c>
      <c r="M2094">
        <v>20</v>
      </c>
      <c r="N2094">
        <v>81370469</v>
      </c>
      <c r="O2094">
        <v>10</v>
      </c>
      <c r="P2094" t="s">
        <v>23</v>
      </c>
      <c r="Q2094" s="8" t="str">
        <f t="shared" si="32"/>
        <v>Early Stage</v>
      </c>
    </row>
    <row r="2095" spans="1:17">
      <c r="A2095" t="s">
        <v>4260</v>
      </c>
      <c r="B2095" t="s">
        <v>4261</v>
      </c>
      <c r="C2095" t="s">
        <v>49</v>
      </c>
      <c r="D2095" t="s">
        <v>68</v>
      </c>
      <c r="E2095" t="s">
        <v>76</v>
      </c>
      <c r="F2095">
        <v>2020</v>
      </c>
      <c r="G2095" s="2">
        <v>44639</v>
      </c>
      <c r="H2095" t="s">
        <v>23</v>
      </c>
      <c r="I2095">
        <v>2020287</v>
      </c>
      <c r="J2095">
        <v>536309954</v>
      </c>
      <c r="K2095" t="s">
        <v>140</v>
      </c>
      <c r="L2095">
        <v>15</v>
      </c>
      <c r="M2095">
        <v>3293</v>
      </c>
      <c r="N2095">
        <v>5502968</v>
      </c>
      <c r="O2095">
        <v>8</v>
      </c>
      <c r="P2095" t="s">
        <v>37</v>
      </c>
      <c r="Q2095" s="8" t="str">
        <f t="shared" si="32"/>
        <v>Early Stage</v>
      </c>
    </row>
    <row r="2096" spans="1:17">
      <c r="A2096" t="s">
        <v>4262</v>
      </c>
      <c r="B2096" t="s">
        <v>4263</v>
      </c>
      <c r="C2096" t="s">
        <v>60</v>
      </c>
      <c r="D2096" t="s">
        <v>54</v>
      </c>
      <c r="E2096" t="s">
        <v>61</v>
      </c>
      <c r="F2096">
        <v>2016</v>
      </c>
      <c r="G2096" s="2">
        <v>45285</v>
      </c>
      <c r="H2096" t="s">
        <v>29</v>
      </c>
      <c r="I2096">
        <v>41934928</v>
      </c>
      <c r="J2096">
        <v>438414978</v>
      </c>
      <c r="K2096" t="s">
        <v>140</v>
      </c>
      <c r="L2096">
        <v>12</v>
      </c>
      <c r="M2096">
        <v>1159</v>
      </c>
      <c r="N2096">
        <v>20304958</v>
      </c>
      <c r="O2096">
        <v>34</v>
      </c>
      <c r="P2096" t="s">
        <v>31</v>
      </c>
      <c r="Q2096" s="8" t="str">
        <f t="shared" si="32"/>
        <v>Early Stage</v>
      </c>
    </row>
    <row r="2097" spans="1:17">
      <c r="A2097" t="s">
        <v>4264</v>
      </c>
      <c r="B2097" t="s">
        <v>4265</v>
      </c>
      <c r="C2097" t="s">
        <v>26</v>
      </c>
      <c r="D2097" t="s">
        <v>27</v>
      </c>
      <c r="E2097" t="s">
        <v>229</v>
      </c>
      <c r="F2097">
        <v>2020</v>
      </c>
      <c r="G2097" s="2">
        <v>46041</v>
      </c>
      <c r="H2097" t="s">
        <v>77</v>
      </c>
      <c r="I2097">
        <v>18756582</v>
      </c>
      <c r="J2097">
        <v>493844131</v>
      </c>
      <c r="K2097" t="s">
        <v>30</v>
      </c>
      <c r="L2097">
        <v>8</v>
      </c>
      <c r="M2097">
        <v>1320</v>
      </c>
      <c r="N2097">
        <v>41043396</v>
      </c>
      <c r="O2097">
        <v>8</v>
      </c>
      <c r="P2097" t="s">
        <v>31</v>
      </c>
      <c r="Q2097" s="8" t="str">
        <f t="shared" si="32"/>
        <v>Early Stage</v>
      </c>
    </row>
    <row r="2098" spans="1:17">
      <c r="A2098" t="s">
        <v>4266</v>
      </c>
      <c r="B2098" t="s">
        <v>4267</v>
      </c>
      <c r="C2098" t="s">
        <v>18</v>
      </c>
      <c r="D2098" t="s">
        <v>68</v>
      </c>
      <c r="E2098" t="s">
        <v>76</v>
      </c>
      <c r="F2098">
        <v>2012</v>
      </c>
      <c r="G2098" s="2">
        <v>46154</v>
      </c>
      <c r="H2098" t="s">
        <v>23</v>
      </c>
      <c r="I2098">
        <v>47143039</v>
      </c>
      <c r="J2098">
        <v>607175206</v>
      </c>
      <c r="K2098" t="s">
        <v>62</v>
      </c>
      <c r="L2098">
        <v>8</v>
      </c>
      <c r="M2098">
        <v>723</v>
      </c>
      <c r="N2098">
        <v>85056241</v>
      </c>
      <c r="O2098">
        <v>21</v>
      </c>
      <c r="P2098" t="s">
        <v>37</v>
      </c>
      <c r="Q2098" s="8" t="str">
        <f t="shared" si="32"/>
        <v>Early Stage</v>
      </c>
    </row>
    <row r="2099" spans="1:17">
      <c r="A2099" t="s">
        <v>4268</v>
      </c>
      <c r="B2099" t="s">
        <v>4269</v>
      </c>
      <c r="C2099" t="s">
        <v>40</v>
      </c>
      <c r="D2099" t="s">
        <v>27</v>
      </c>
      <c r="E2099" t="s">
        <v>202</v>
      </c>
      <c r="F2099">
        <v>2010</v>
      </c>
      <c r="G2099" s="2">
        <v>44473</v>
      </c>
      <c r="H2099" t="s">
        <v>29</v>
      </c>
      <c r="I2099">
        <v>44136202</v>
      </c>
      <c r="J2099">
        <v>649476953</v>
      </c>
      <c r="K2099" t="s">
        <v>62</v>
      </c>
      <c r="L2099">
        <v>9</v>
      </c>
      <c r="M2099">
        <v>2066</v>
      </c>
      <c r="N2099">
        <v>33437995</v>
      </c>
      <c r="O2099">
        <v>33</v>
      </c>
      <c r="P2099" t="s">
        <v>42</v>
      </c>
      <c r="Q2099" s="8" t="str">
        <f t="shared" si="32"/>
        <v>Early Stage</v>
      </c>
    </row>
    <row r="2100" spans="1:17">
      <c r="A2100" t="s">
        <v>4270</v>
      </c>
      <c r="B2100" t="s">
        <v>4271</v>
      </c>
      <c r="C2100" t="s">
        <v>45</v>
      </c>
      <c r="D2100" t="s">
        <v>46</v>
      </c>
      <c r="E2100" t="s">
        <v>46</v>
      </c>
      <c r="F2100">
        <v>2017</v>
      </c>
      <c r="G2100" s="2">
        <v>44400</v>
      </c>
      <c r="H2100" t="s">
        <v>77</v>
      </c>
      <c r="I2100">
        <v>28888079</v>
      </c>
      <c r="J2100">
        <v>214039839</v>
      </c>
      <c r="K2100" t="s">
        <v>62</v>
      </c>
      <c r="L2100">
        <v>4</v>
      </c>
      <c r="M2100">
        <v>1066</v>
      </c>
      <c r="N2100">
        <v>89383713</v>
      </c>
      <c r="O2100">
        <v>16</v>
      </c>
      <c r="P2100" t="s">
        <v>42</v>
      </c>
      <c r="Q2100" s="8" t="str">
        <f t="shared" si="32"/>
        <v>Early Stage</v>
      </c>
    </row>
    <row r="2101" spans="1:17">
      <c r="A2101" t="s">
        <v>4272</v>
      </c>
      <c r="B2101" t="s">
        <v>4273</v>
      </c>
      <c r="C2101" t="s">
        <v>60</v>
      </c>
      <c r="D2101" t="s">
        <v>88</v>
      </c>
      <c r="E2101" t="s">
        <v>89</v>
      </c>
      <c r="F2101">
        <v>2014</v>
      </c>
      <c r="G2101" s="2">
        <v>44567</v>
      </c>
      <c r="H2101" t="s">
        <v>50</v>
      </c>
      <c r="I2101">
        <v>38249974</v>
      </c>
      <c r="J2101">
        <v>412303977</v>
      </c>
      <c r="K2101" t="s">
        <v>30</v>
      </c>
      <c r="L2101">
        <v>12</v>
      </c>
      <c r="M2101">
        <v>3116</v>
      </c>
      <c r="N2101">
        <v>40893947</v>
      </c>
      <c r="O2101">
        <v>38</v>
      </c>
      <c r="P2101" t="s">
        <v>37</v>
      </c>
      <c r="Q2101" s="8" t="str">
        <f t="shared" si="32"/>
        <v>Early Stage</v>
      </c>
    </row>
    <row r="2102" spans="1:17">
      <c r="A2102" t="s">
        <v>4274</v>
      </c>
      <c r="B2102" t="s">
        <v>4275</v>
      </c>
      <c r="C2102" t="s">
        <v>92</v>
      </c>
      <c r="D2102" t="s">
        <v>46</v>
      </c>
      <c r="E2102" t="s">
        <v>46</v>
      </c>
      <c r="F2102">
        <v>2013</v>
      </c>
      <c r="G2102" s="2">
        <v>45422</v>
      </c>
      <c r="H2102" t="s">
        <v>50</v>
      </c>
      <c r="I2102">
        <v>37329972</v>
      </c>
      <c r="J2102">
        <v>880499283</v>
      </c>
      <c r="K2102" t="s">
        <v>140</v>
      </c>
      <c r="L2102">
        <v>9</v>
      </c>
      <c r="M2102">
        <v>4005</v>
      </c>
      <c r="N2102">
        <v>52945624</v>
      </c>
      <c r="O2102">
        <v>22</v>
      </c>
      <c r="P2102" t="s">
        <v>31</v>
      </c>
      <c r="Q2102" s="8" t="str">
        <f t="shared" si="32"/>
        <v>Near Unicorn</v>
      </c>
    </row>
    <row r="2103" spans="1:17">
      <c r="A2103" t="s">
        <v>4276</v>
      </c>
      <c r="B2103" t="s">
        <v>4277</v>
      </c>
      <c r="C2103" t="s">
        <v>49</v>
      </c>
      <c r="D2103" t="s">
        <v>27</v>
      </c>
      <c r="E2103" t="s">
        <v>202</v>
      </c>
      <c r="F2103">
        <v>2013</v>
      </c>
      <c r="G2103" s="2">
        <v>44544</v>
      </c>
      <c r="H2103" t="s">
        <v>50</v>
      </c>
      <c r="I2103">
        <v>47012540</v>
      </c>
      <c r="J2103">
        <v>774843728</v>
      </c>
      <c r="K2103" t="s">
        <v>149</v>
      </c>
      <c r="L2103">
        <v>13</v>
      </c>
      <c r="M2103">
        <v>1655</v>
      </c>
      <c r="N2103">
        <v>94714228</v>
      </c>
      <c r="O2103">
        <v>38</v>
      </c>
      <c r="P2103" t="s">
        <v>31</v>
      </c>
      <c r="Q2103" s="8" t="str">
        <f t="shared" si="32"/>
        <v>Early Stage</v>
      </c>
    </row>
    <row r="2104" spans="1:17">
      <c r="A2104" t="s">
        <v>4278</v>
      </c>
      <c r="B2104" t="s">
        <v>4279</v>
      </c>
      <c r="C2104" t="s">
        <v>26</v>
      </c>
      <c r="D2104" t="s">
        <v>145</v>
      </c>
      <c r="E2104" t="s">
        <v>146</v>
      </c>
      <c r="F2104">
        <v>2012</v>
      </c>
      <c r="G2104" s="2">
        <v>44663</v>
      </c>
      <c r="H2104" t="s">
        <v>50</v>
      </c>
      <c r="I2104">
        <v>34743495</v>
      </c>
      <c r="J2104">
        <v>325763898</v>
      </c>
      <c r="K2104" t="s">
        <v>114</v>
      </c>
      <c r="L2104">
        <v>7</v>
      </c>
      <c r="M2104">
        <v>4745</v>
      </c>
      <c r="N2104">
        <v>8415505</v>
      </c>
      <c r="O2104">
        <v>30</v>
      </c>
      <c r="P2104" t="s">
        <v>31</v>
      </c>
      <c r="Q2104" s="8" t="str">
        <f t="shared" si="32"/>
        <v>Early Stage</v>
      </c>
    </row>
    <row r="2105" spans="1:17">
      <c r="A2105" t="s">
        <v>4280</v>
      </c>
      <c r="B2105" t="s">
        <v>4281</v>
      </c>
      <c r="C2105" t="s">
        <v>49</v>
      </c>
      <c r="D2105" t="s">
        <v>145</v>
      </c>
      <c r="E2105" t="s">
        <v>160</v>
      </c>
      <c r="F2105">
        <v>2018</v>
      </c>
      <c r="G2105" s="2">
        <v>45066</v>
      </c>
      <c r="H2105" t="s">
        <v>21</v>
      </c>
      <c r="I2105">
        <v>13857813</v>
      </c>
      <c r="J2105">
        <v>362915065</v>
      </c>
      <c r="K2105" t="s">
        <v>22</v>
      </c>
      <c r="L2105">
        <v>3</v>
      </c>
      <c r="M2105">
        <v>1329</v>
      </c>
      <c r="N2105">
        <v>70144865</v>
      </c>
      <c r="O2105">
        <v>22</v>
      </c>
      <c r="P2105" t="s">
        <v>42</v>
      </c>
      <c r="Q2105" s="8" t="str">
        <f t="shared" si="32"/>
        <v>Early Stage</v>
      </c>
    </row>
    <row r="2106" spans="1:17">
      <c r="A2106" t="s">
        <v>4282</v>
      </c>
      <c r="B2106" t="s">
        <v>4283</v>
      </c>
      <c r="C2106" t="s">
        <v>96</v>
      </c>
      <c r="D2106" t="s">
        <v>72</v>
      </c>
      <c r="E2106" t="s">
        <v>101</v>
      </c>
      <c r="F2106">
        <v>2017</v>
      </c>
      <c r="G2106" s="2">
        <v>44532</v>
      </c>
      <c r="H2106" t="s">
        <v>93</v>
      </c>
      <c r="I2106">
        <v>25492474</v>
      </c>
      <c r="J2106">
        <v>592320368</v>
      </c>
      <c r="K2106" t="s">
        <v>140</v>
      </c>
      <c r="L2106">
        <v>11</v>
      </c>
      <c r="M2106">
        <v>1461</v>
      </c>
      <c r="N2106">
        <v>3127430</v>
      </c>
      <c r="O2106">
        <v>30</v>
      </c>
      <c r="P2106" t="s">
        <v>37</v>
      </c>
      <c r="Q2106" s="8" t="str">
        <f t="shared" si="32"/>
        <v>Early Stage</v>
      </c>
    </row>
    <row r="2107" spans="1:17">
      <c r="A2107" t="s">
        <v>4284</v>
      </c>
      <c r="B2107" t="s">
        <v>4285</v>
      </c>
      <c r="C2107" t="s">
        <v>92</v>
      </c>
      <c r="D2107" t="s">
        <v>34</v>
      </c>
      <c r="E2107" t="s">
        <v>35</v>
      </c>
      <c r="F2107">
        <v>2018</v>
      </c>
      <c r="G2107" s="2">
        <v>45603</v>
      </c>
      <c r="H2107" t="s">
        <v>21</v>
      </c>
      <c r="I2107">
        <v>45762086</v>
      </c>
      <c r="J2107">
        <v>200824395</v>
      </c>
      <c r="K2107" t="s">
        <v>62</v>
      </c>
      <c r="L2107">
        <v>11</v>
      </c>
      <c r="M2107">
        <v>2476</v>
      </c>
      <c r="N2107">
        <v>46008591</v>
      </c>
      <c r="O2107">
        <v>25</v>
      </c>
      <c r="P2107" t="s">
        <v>31</v>
      </c>
      <c r="Q2107" s="8" t="str">
        <f t="shared" si="32"/>
        <v>Early Stage</v>
      </c>
    </row>
    <row r="2108" spans="1:17">
      <c r="A2108" t="s">
        <v>4286</v>
      </c>
      <c r="B2108" t="s">
        <v>4287</v>
      </c>
      <c r="C2108" t="s">
        <v>26</v>
      </c>
      <c r="D2108" t="s">
        <v>68</v>
      </c>
      <c r="E2108" t="s">
        <v>69</v>
      </c>
      <c r="F2108">
        <v>2014</v>
      </c>
      <c r="G2108" s="2">
        <v>45853</v>
      </c>
      <c r="H2108" t="s">
        <v>77</v>
      </c>
      <c r="I2108">
        <v>46685921</v>
      </c>
      <c r="J2108">
        <v>173270952</v>
      </c>
      <c r="K2108" t="s">
        <v>62</v>
      </c>
      <c r="L2108">
        <v>10</v>
      </c>
      <c r="M2108">
        <v>2016</v>
      </c>
      <c r="N2108">
        <v>1093593</v>
      </c>
      <c r="O2108">
        <v>34</v>
      </c>
      <c r="P2108" t="s">
        <v>31</v>
      </c>
      <c r="Q2108" s="8" t="str">
        <f t="shared" si="32"/>
        <v>Early Stage</v>
      </c>
    </row>
    <row r="2109" spans="1:17">
      <c r="A2109" t="s">
        <v>4288</v>
      </c>
      <c r="B2109" t="s">
        <v>4289</v>
      </c>
      <c r="C2109" t="s">
        <v>67</v>
      </c>
      <c r="D2109" t="s">
        <v>133</v>
      </c>
      <c r="E2109" t="s">
        <v>180</v>
      </c>
      <c r="F2109">
        <v>2018</v>
      </c>
      <c r="G2109" s="2">
        <v>44572</v>
      </c>
      <c r="H2109" t="s">
        <v>50</v>
      </c>
      <c r="I2109">
        <v>6778477</v>
      </c>
      <c r="J2109">
        <v>548974221</v>
      </c>
      <c r="K2109" t="s">
        <v>62</v>
      </c>
      <c r="L2109">
        <v>2</v>
      </c>
      <c r="M2109">
        <v>258</v>
      </c>
      <c r="N2109">
        <v>47552783</v>
      </c>
      <c r="O2109">
        <v>11</v>
      </c>
      <c r="P2109" t="s">
        <v>42</v>
      </c>
      <c r="Q2109" s="8" t="str">
        <f t="shared" si="32"/>
        <v>Early Stage</v>
      </c>
    </row>
    <row r="2110" spans="1:17">
      <c r="A2110" t="s">
        <v>4290</v>
      </c>
      <c r="B2110" t="s">
        <v>4291</v>
      </c>
      <c r="C2110" t="s">
        <v>26</v>
      </c>
      <c r="D2110" t="s">
        <v>72</v>
      </c>
      <c r="E2110" t="s">
        <v>101</v>
      </c>
      <c r="F2110">
        <v>2018</v>
      </c>
      <c r="G2110" s="2">
        <v>45353</v>
      </c>
      <c r="H2110" t="s">
        <v>23</v>
      </c>
      <c r="I2110">
        <v>43920722</v>
      </c>
      <c r="J2110">
        <v>323816578</v>
      </c>
      <c r="K2110" t="s">
        <v>140</v>
      </c>
      <c r="L2110">
        <v>3</v>
      </c>
      <c r="M2110">
        <v>652</v>
      </c>
      <c r="N2110">
        <v>19713168</v>
      </c>
      <c r="O2110">
        <v>15</v>
      </c>
      <c r="P2110" t="s">
        <v>42</v>
      </c>
      <c r="Q2110" s="8" t="str">
        <f t="shared" si="32"/>
        <v>Early Stage</v>
      </c>
    </row>
    <row r="2111" spans="1:17">
      <c r="A2111" t="s">
        <v>4292</v>
      </c>
      <c r="B2111" t="s">
        <v>4293</v>
      </c>
      <c r="C2111" t="s">
        <v>49</v>
      </c>
      <c r="D2111" t="s">
        <v>19</v>
      </c>
      <c r="E2111" t="s">
        <v>20</v>
      </c>
      <c r="F2111">
        <v>2010</v>
      </c>
      <c r="G2111" s="2">
        <v>45323</v>
      </c>
      <c r="H2111" t="s">
        <v>77</v>
      </c>
      <c r="I2111">
        <v>35852096</v>
      </c>
      <c r="J2111">
        <v>69918184</v>
      </c>
      <c r="K2111" t="s">
        <v>30</v>
      </c>
      <c r="L2111">
        <v>8</v>
      </c>
      <c r="M2111">
        <v>1900</v>
      </c>
      <c r="N2111">
        <v>54489501</v>
      </c>
      <c r="O2111">
        <v>14</v>
      </c>
      <c r="P2111" t="s">
        <v>31</v>
      </c>
      <c r="Q2111" s="8" t="str">
        <f t="shared" si="32"/>
        <v>Early Stage</v>
      </c>
    </row>
    <row r="2112" spans="1:17">
      <c r="A2112" t="s">
        <v>4294</v>
      </c>
      <c r="B2112" t="s">
        <v>4295</v>
      </c>
      <c r="C2112" t="s">
        <v>53</v>
      </c>
      <c r="D2112" t="s">
        <v>68</v>
      </c>
      <c r="E2112" t="s">
        <v>69</v>
      </c>
      <c r="F2112">
        <v>2010</v>
      </c>
      <c r="G2112" s="2">
        <v>46086</v>
      </c>
      <c r="H2112" t="s">
        <v>93</v>
      </c>
      <c r="I2112">
        <v>12162789</v>
      </c>
      <c r="J2112">
        <v>503781752</v>
      </c>
      <c r="K2112" t="s">
        <v>140</v>
      </c>
      <c r="L2112">
        <v>2</v>
      </c>
      <c r="M2112">
        <v>3592</v>
      </c>
      <c r="N2112">
        <v>65945992</v>
      </c>
      <c r="O2112">
        <v>18</v>
      </c>
      <c r="P2112" t="s">
        <v>23</v>
      </c>
      <c r="Q2112" s="8" t="str">
        <f t="shared" si="32"/>
        <v>Early Stage</v>
      </c>
    </row>
    <row r="2113" spans="1:17">
      <c r="A2113" t="s">
        <v>4296</v>
      </c>
      <c r="B2113" t="s">
        <v>4297</v>
      </c>
      <c r="C2113" t="s">
        <v>40</v>
      </c>
      <c r="D2113" t="s">
        <v>145</v>
      </c>
      <c r="E2113" t="s">
        <v>146</v>
      </c>
      <c r="F2113">
        <v>2011</v>
      </c>
      <c r="G2113" s="2">
        <v>44718</v>
      </c>
      <c r="H2113" t="s">
        <v>21</v>
      </c>
      <c r="I2113">
        <v>45352661</v>
      </c>
      <c r="J2113">
        <v>875061879</v>
      </c>
      <c r="K2113" t="s">
        <v>30</v>
      </c>
      <c r="L2113">
        <v>12</v>
      </c>
      <c r="M2113">
        <v>3624</v>
      </c>
      <c r="N2113">
        <v>87758202</v>
      </c>
      <c r="O2113">
        <v>14</v>
      </c>
      <c r="P2113" t="s">
        <v>42</v>
      </c>
      <c r="Q2113" s="8" t="str">
        <f t="shared" si="32"/>
        <v>Near Unicorn</v>
      </c>
    </row>
    <row r="2114" spans="1:17">
      <c r="A2114" t="s">
        <v>4298</v>
      </c>
      <c r="B2114" t="s">
        <v>4299</v>
      </c>
      <c r="C2114" t="s">
        <v>53</v>
      </c>
      <c r="D2114" t="s">
        <v>34</v>
      </c>
      <c r="E2114" t="s">
        <v>35</v>
      </c>
      <c r="F2114">
        <v>2010</v>
      </c>
      <c r="G2114" s="2">
        <v>44344</v>
      </c>
      <c r="H2114" t="s">
        <v>29</v>
      </c>
      <c r="I2114">
        <v>10236926</v>
      </c>
      <c r="J2114">
        <v>437239362</v>
      </c>
      <c r="K2114" t="s">
        <v>140</v>
      </c>
      <c r="L2114">
        <v>5</v>
      </c>
      <c r="M2114">
        <v>1875</v>
      </c>
      <c r="N2114">
        <v>92388904</v>
      </c>
      <c r="O2114">
        <v>13</v>
      </c>
      <c r="P2114" t="s">
        <v>37</v>
      </c>
      <c r="Q2114" s="8" t="str">
        <f t="shared" si="32"/>
        <v>Early Stage</v>
      </c>
    </row>
    <row r="2115" spans="1:17">
      <c r="A2115" t="s">
        <v>4300</v>
      </c>
      <c r="B2115" t="s">
        <v>4301</v>
      </c>
      <c r="C2115" t="s">
        <v>26</v>
      </c>
      <c r="D2115" t="s">
        <v>133</v>
      </c>
      <c r="E2115" t="s">
        <v>185</v>
      </c>
      <c r="F2115">
        <v>2011</v>
      </c>
      <c r="G2115" s="2">
        <v>44232</v>
      </c>
      <c r="H2115" t="s">
        <v>50</v>
      </c>
      <c r="I2115">
        <v>44445209</v>
      </c>
      <c r="J2115">
        <v>277700067</v>
      </c>
      <c r="K2115" t="s">
        <v>114</v>
      </c>
      <c r="L2115">
        <v>8</v>
      </c>
      <c r="M2115">
        <v>4682</v>
      </c>
      <c r="N2115">
        <v>86560790</v>
      </c>
      <c r="O2115">
        <v>23</v>
      </c>
      <c r="P2115" t="s">
        <v>31</v>
      </c>
      <c r="Q2115" s="8" t="str">
        <f t="shared" ref="Q2115:Q2178" si="33">IF(J2115&gt;=800000000,"Near Unicorn","Early Stage")</f>
        <v>Early Stage</v>
      </c>
    </row>
    <row r="2116" spans="1:17">
      <c r="A2116" t="s">
        <v>4302</v>
      </c>
      <c r="B2116" t="s">
        <v>4303</v>
      </c>
      <c r="C2116" t="s">
        <v>92</v>
      </c>
      <c r="D2116" t="s">
        <v>54</v>
      </c>
      <c r="E2116" t="s">
        <v>61</v>
      </c>
      <c r="F2116">
        <v>2021</v>
      </c>
      <c r="G2116" s="2">
        <v>44271</v>
      </c>
      <c r="H2116" t="s">
        <v>80</v>
      </c>
      <c r="I2116">
        <v>48627484</v>
      </c>
      <c r="J2116">
        <v>245634862</v>
      </c>
      <c r="K2116" t="s">
        <v>22</v>
      </c>
      <c r="L2116">
        <v>1</v>
      </c>
      <c r="M2116">
        <v>409</v>
      </c>
      <c r="N2116">
        <v>58866977</v>
      </c>
      <c r="O2116">
        <v>30</v>
      </c>
      <c r="P2116" t="s">
        <v>23</v>
      </c>
      <c r="Q2116" s="8" t="str">
        <f t="shared" si="33"/>
        <v>Early Stage</v>
      </c>
    </row>
    <row r="2117" spans="1:17">
      <c r="A2117" t="s">
        <v>4304</v>
      </c>
      <c r="B2117" t="s">
        <v>4305</v>
      </c>
      <c r="C2117" t="s">
        <v>49</v>
      </c>
      <c r="D2117" t="s">
        <v>27</v>
      </c>
      <c r="E2117" t="s">
        <v>28</v>
      </c>
      <c r="F2117">
        <v>2013</v>
      </c>
      <c r="G2117" s="2">
        <v>44204</v>
      </c>
      <c r="H2117" t="s">
        <v>50</v>
      </c>
      <c r="I2117">
        <v>22008425</v>
      </c>
      <c r="J2117">
        <v>865337348</v>
      </c>
      <c r="K2117" t="s">
        <v>22</v>
      </c>
      <c r="L2117">
        <v>10</v>
      </c>
      <c r="M2117">
        <v>1684</v>
      </c>
      <c r="N2117">
        <v>60446523</v>
      </c>
      <c r="O2117">
        <v>16</v>
      </c>
      <c r="P2117" t="s">
        <v>37</v>
      </c>
      <c r="Q2117" s="8" t="str">
        <f t="shared" si="33"/>
        <v>Near Unicorn</v>
      </c>
    </row>
    <row r="2118" spans="1:17">
      <c r="A2118" t="s">
        <v>4306</v>
      </c>
      <c r="B2118" t="s">
        <v>4307</v>
      </c>
      <c r="C2118" t="s">
        <v>49</v>
      </c>
      <c r="D2118" t="s">
        <v>88</v>
      </c>
      <c r="E2118" t="s">
        <v>89</v>
      </c>
      <c r="F2118">
        <v>2022</v>
      </c>
      <c r="G2118" s="2">
        <v>45344</v>
      </c>
      <c r="H2118" t="s">
        <v>29</v>
      </c>
      <c r="I2118">
        <v>27917576</v>
      </c>
      <c r="J2118">
        <v>638994763</v>
      </c>
      <c r="K2118" t="s">
        <v>62</v>
      </c>
      <c r="L2118">
        <v>1</v>
      </c>
      <c r="M2118">
        <v>976</v>
      </c>
      <c r="N2118">
        <v>28946376</v>
      </c>
      <c r="O2118">
        <v>5</v>
      </c>
      <c r="P2118" t="s">
        <v>31</v>
      </c>
      <c r="Q2118" s="8" t="str">
        <f t="shared" si="33"/>
        <v>Early Stage</v>
      </c>
    </row>
    <row r="2119" spans="1:17">
      <c r="A2119" t="s">
        <v>4308</v>
      </c>
      <c r="B2119" t="s">
        <v>4309</v>
      </c>
      <c r="C2119" t="s">
        <v>96</v>
      </c>
      <c r="D2119" t="s">
        <v>54</v>
      </c>
      <c r="E2119" t="s">
        <v>61</v>
      </c>
      <c r="F2119">
        <v>2020</v>
      </c>
      <c r="G2119" s="2">
        <v>44452</v>
      </c>
      <c r="H2119" t="s">
        <v>23</v>
      </c>
      <c r="I2119">
        <v>9970406</v>
      </c>
      <c r="J2119">
        <v>752739939</v>
      </c>
      <c r="K2119" t="s">
        <v>140</v>
      </c>
      <c r="L2119">
        <v>12</v>
      </c>
      <c r="M2119">
        <v>2402</v>
      </c>
      <c r="N2119">
        <v>49019118</v>
      </c>
      <c r="O2119">
        <v>24</v>
      </c>
      <c r="P2119" t="s">
        <v>23</v>
      </c>
      <c r="Q2119" s="8" t="str">
        <f t="shared" si="33"/>
        <v>Early Stage</v>
      </c>
    </row>
    <row r="2120" spans="1:17">
      <c r="A2120" t="s">
        <v>4310</v>
      </c>
      <c r="B2120" t="s">
        <v>4311</v>
      </c>
      <c r="C2120" t="s">
        <v>26</v>
      </c>
      <c r="D2120" t="s">
        <v>46</v>
      </c>
      <c r="E2120" t="s">
        <v>46</v>
      </c>
      <c r="F2120">
        <v>2017</v>
      </c>
      <c r="G2120" s="2">
        <v>45917</v>
      </c>
      <c r="H2120" t="s">
        <v>50</v>
      </c>
      <c r="I2120">
        <v>39932453</v>
      </c>
      <c r="J2120">
        <v>254790918</v>
      </c>
      <c r="K2120" t="s">
        <v>30</v>
      </c>
      <c r="L2120">
        <v>10</v>
      </c>
      <c r="M2120">
        <v>2886</v>
      </c>
      <c r="N2120">
        <v>11932534</v>
      </c>
      <c r="O2120">
        <v>18</v>
      </c>
      <c r="P2120" t="s">
        <v>42</v>
      </c>
      <c r="Q2120" s="8" t="str">
        <f t="shared" si="33"/>
        <v>Early Stage</v>
      </c>
    </row>
    <row r="2121" spans="1:17">
      <c r="A2121" t="s">
        <v>4312</v>
      </c>
      <c r="B2121" t="s">
        <v>4313</v>
      </c>
      <c r="C2121" t="s">
        <v>53</v>
      </c>
      <c r="D2121" t="s">
        <v>133</v>
      </c>
      <c r="E2121" t="s">
        <v>137</v>
      </c>
      <c r="F2121">
        <v>2014</v>
      </c>
      <c r="G2121" s="2">
        <v>45822</v>
      </c>
      <c r="H2121" t="s">
        <v>77</v>
      </c>
      <c r="I2121">
        <v>14556343</v>
      </c>
      <c r="J2121">
        <v>988520665</v>
      </c>
      <c r="K2121" t="s">
        <v>30</v>
      </c>
      <c r="L2121">
        <v>11</v>
      </c>
      <c r="M2121">
        <v>3024</v>
      </c>
      <c r="N2121">
        <v>74567922</v>
      </c>
      <c r="O2121">
        <v>36</v>
      </c>
      <c r="P2121" t="s">
        <v>23</v>
      </c>
      <c r="Q2121" s="8" t="str">
        <f t="shared" si="33"/>
        <v>Near Unicorn</v>
      </c>
    </row>
    <row r="2122" spans="1:17">
      <c r="A2122" t="s">
        <v>4314</v>
      </c>
      <c r="B2122" t="s">
        <v>4315</v>
      </c>
      <c r="C2122" t="s">
        <v>18</v>
      </c>
      <c r="D2122" t="s">
        <v>88</v>
      </c>
      <c r="E2122" t="s">
        <v>89</v>
      </c>
      <c r="F2122">
        <v>2015</v>
      </c>
      <c r="G2122" s="2">
        <v>45897</v>
      </c>
      <c r="H2122" t="s">
        <v>80</v>
      </c>
      <c r="I2122">
        <v>42946163</v>
      </c>
      <c r="J2122">
        <v>866242460</v>
      </c>
      <c r="K2122" t="s">
        <v>62</v>
      </c>
      <c r="L2122">
        <v>5</v>
      </c>
      <c r="M2122">
        <v>2679</v>
      </c>
      <c r="N2122">
        <v>77090809</v>
      </c>
      <c r="O2122">
        <v>14</v>
      </c>
      <c r="P2122" t="s">
        <v>31</v>
      </c>
      <c r="Q2122" s="8" t="str">
        <f t="shared" si="33"/>
        <v>Near Unicorn</v>
      </c>
    </row>
    <row r="2123" spans="1:17">
      <c r="A2123" t="s">
        <v>4316</v>
      </c>
      <c r="B2123" t="s">
        <v>4317</v>
      </c>
      <c r="C2123" t="s">
        <v>92</v>
      </c>
      <c r="D2123" t="s">
        <v>34</v>
      </c>
      <c r="E2123" t="s">
        <v>35</v>
      </c>
      <c r="F2123">
        <v>2016</v>
      </c>
      <c r="G2123" s="2">
        <v>45751</v>
      </c>
      <c r="H2123" t="s">
        <v>23</v>
      </c>
      <c r="I2123">
        <v>46678377</v>
      </c>
      <c r="J2123">
        <v>23790433</v>
      </c>
      <c r="K2123" t="s">
        <v>114</v>
      </c>
      <c r="L2123">
        <v>15</v>
      </c>
      <c r="M2123">
        <v>3008</v>
      </c>
      <c r="N2123">
        <v>42362698</v>
      </c>
      <c r="O2123">
        <v>29</v>
      </c>
      <c r="P2123" t="s">
        <v>23</v>
      </c>
      <c r="Q2123" s="8" t="str">
        <f t="shared" si="33"/>
        <v>Early Stage</v>
      </c>
    </row>
    <row r="2124" spans="1:17">
      <c r="A2124" t="s">
        <v>4318</v>
      </c>
      <c r="B2124" t="s">
        <v>4319</v>
      </c>
      <c r="C2124" t="s">
        <v>67</v>
      </c>
      <c r="D2124" t="s">
        <v>27</v>
      </c>
      <c r="E2124" t="s">
        <v>28</v>
      </c>
      <c r="F2124">
        <v>2017</v>
      </c>
      <c r="G2124" s="2">
        <v>45136</v>
      </c>
      <c r="H2124" t="s">
        <v>21</v>
      </c>
      <c r="I2124">
        <v>36055012</v>
      </c>
      <c r="J2124">
        <v>892327670</v>
      </c>
      <c r="K2124" t="s">
        <v>62</v>
      </c>
      <c r="L2124">
        <v>11</v>
      </c>
      <c r="M2124">
        <v>3956</v>
      </c>
      <c r="N2124">
        <v>25851168</v>
      </c>
      <c r="O2124">
        <v>18</v>
      </c>
      <c r="P2124" t="s">
        <v>23</v>
      </c>
      <c r="Q2124" s="8" t="str">
        <f t="shared" si="33"/>
        <v>Near Unicorn</v>
      </c>
    </row>
    <row r="2125" spans="1:17">
      <c r="A2125" t="s">
        <v>4320</v>
      </c>
      <c r="B2125" t="s">
        <v>4321</v>
      </c>
      <c r="C2125" t="s">
        <v>18</v>
      </c>
      <c r="D2125" t="s">
        <v>133</v>
      </c>
      <c r="E2125" t="s">
        <v>180</v>
      </c>
      <c r="F2125">
        <v>2018</v>
      </c>
      <c r="G2125" s="2">
        <v>44400</v>
      </c>
      <c r="H2125" t="s">
        <v>50</v>
      </c>
      <c r="I2125">
        <v>45829264</v>
      </c>
      <c r="J2125">
        <v>364800253</v>
      </c>
      <c r="K2125" t="s">
        <v>114</v>
      </c>
      <c r="L2125">
        <v>12</v>
      </c>
      <c r="M2125">
        <v>3907</v>
      </c>
      <c r="N2125">
        <v>53657844</v>
      </c>
      <c r="O2125">
        <v>34</v>
      </c>
      <c r="P2125" t="s">
        <v>42</v>
      </c>
      <c r="Q2125" s="8" t="str">
        <f t="shared" si="33"/>
        <v>Early Stage</v>
      </c>
    </row>
    <row r="2126" spans="1:17">
      <c r="A2126" t="s">
        <v>4322</v>
      </c>
      <c r="B2126" t="s">
        <v>4323</v>
      </c>
      <c r="C2126" t="s">
        <v>26</v>
      </c>
      <c r="D2126" t="s">
        <v>88</v>
      </c>
      <c r="E2126" t="s">
        <v>89</v>
      </c>
      <c r="F2126">
        <v>2023</v>
      </c>
      <c r="G2126" s="2">
        <v>45175</v>
      </c>
      <c r="H2126" t="s">
        <v>50</v>
      </c>
      <c r="I2126">
        <v>15010220</v>
      </c>
      <c r="J2126">
        <v>32066587</v>
      </c>
      <c r="K2126" t="s">
        <v>140</v>
      </c>
      <c r="L2126">
        <v>4</v>
      </c>
      <c r="M2126">
        <v>2225</v>
      </c>
      <c r="N2126">
        <v>9773435</v>
      </c>
      <c r="O2126">
        <v>31</v>
      </c>
      <c r="P2126" t="s">
        <v>23</v>
      </c>
      <c r="Q2126" s="8" t="str">
        <f t="shared" si="33"/>
        <v>Early Stage</v>
      </c>
    </row>
    <row r="2127" spans="1:17">
      <c r="A2127" t="s">
        <v>4324</v>
      </c>
      <c r="B2127" t="s">
        <v>4325</v>
      </c>
      <c r="C2127" t="s">
        <v>26</v>
      </c>
      <c r="D2127" t="s">
        <v>46</v>
      </c>
      <c r="E2127" t="s">
        <v>46</v>
      </c>
      <c r="F2127">
        <v>2013</v>
      </c>
      <c r="G2127" s="2">
        <v>45253</v>
      </c>
      <c r="H2127" t="s">
        <v>93</v>
      </c>
      <c r="I2127">
        <v>23557356</v>
      </c>
      <c r="J2127">
        <v>499062168</v>
      </c>
      <c r="K2127" t="s">
        <v>36</v>
      </c>
      <c r="L2127">
        <v>7</v>
      </c>
      <c r="M2127">
        <v>2002</v>
      </c>
      <c r="N2127">
        <v>92596531</v>
      </c>
      <c r="O2127">
        <v>5</v>
      </c>
      <c r="P2127" t="s">
        <v>31</v>
      </c>
      <c r="Q2127" s="8" t="str">
        <f t="shared" si="33"/>
        <v>Early Stage</v>
      </c>
    </row>
    <row r="2128" spans="1:17">
      <c r="A2128" t="s">
        <v>4326</v>
      </c>
      <c r="B2128" t="s">
        <v>4327</v>
      </c>
      <c r="C2128" t="s">
        <v>40</v>
      </c>
      <c r="D2128" t="s">
        <v>54</v>
      </c>
      <c r="E2128" t="s">
        <v>61</v>
      </c>
      <c r="F2128">
        <v>2012</v>
      </c>
      <c r="G2128" s="2">
        <v>45373</v>
      </c>
      <c r="H2128" t="s">
        <v>23</v>
      </c>
      <c r="I2128">
        <v>40725635</v>
      </c>
      <c r="J2128">
        <v>227382950</v>
      </c>
      <c r="K2128" t="s">
        <v>22</v>
      </c>
      <c r="L2128">
        <v>11</v>
      </c>
      <c r="M2128">
        <v>481</v>
      </c>
      <c r="N2128">
        <v>11978085</v>
      </c>
      <c r="O2128">
        <v>30</v>
      </c>
      <c r="P2128" t="s">
        <v>37</v>
      </c>
      <c r="Q2128" s="8" t="str">
        <f t="shared" si="33"/>
        <v>Early Stage</v>
      </c>
    </row>
    <row r="2129" spans="1:17">
      <c r="A2129" t="s">
        <v>4328</v>
      </c>
      <c r="B2129" t="s">
        <v>4329</v>
      </c>
      <c r="C2129" t="s">
        <v>18</v>
      </c>
      <c r="D2129" t="s">
        <v>88</v>
      </c>
      <c r="E2129" t="s">
        <v>163</v>
      </c>
      <c r="F2129">
        <v>2020</v>
      </c>
      <c r="G2129" s="2">
        <v>44974</v>
      </c>
      <c r="H2129" t="s">
        <v>21</v>
      </c>
      <c r="I2129">
        <v>49755187</v>
      </c>
      <c r="J2129">
        <v>978802464</v>
      </c>
      <c r="K2129" t="s">
        <v>149</v>
      </c>
      <c r="L2129">
        <v>4</v>
      </c>
      <c r="M2129">
        <v>2967</v>
      </c>
      <c r="N2129">
        <v>71414892</v>
      </c>
      <c r="O2129">
        <v>11</v>
      </c>
      <c r="P2129" t="s">
        <v>37</v>
      </c>
      <c r="Q2129" s="8" t="str">
        <f t="shared" si="33"/>
        <v>Near Unicorn</v>
      </c>
    </row>
    <row r="2130" spans="1:17">
      <c r="A2130" t="s">
        <v>4330</v>
      </c>
      <c r="B2130" t="s">
        <v>4331</v>
      </c>
      <c r="C2130" t="s">
        <v>18</v>
      </c>
      <c r="D2130" t="s">
        <v>68</v>
      </c>
      <c r="E2130" t="s">
        <v>69</v>
      </c>
      <c r="F2130">
        <v>2015</v>
      </c>
      <c r="G2130" s="2">
        <v>44374</v>
      </c>
      <c r="H2130" t="s">
        <v>80</v>
      </c>
      <c r="I2130">
        <v>13649872</v>
      </c>
      <c r="J2130">
        <v>535877864</v>
      </c>
      <c r="K2130" t="s">
        <v>30</v>
      </c>
      <c r="L2130">
        <v>11</v>
      </c>
      <c r="M2130">
        <v>4720</v>
      </c>
      <c r="N2130">
        <v>84400230</v>
      </c>
      <c r="O2130">
        <v>36</v>
      </c>
      <c r="P2130" t="s">
        <v>23</v>
      </c>
      <c r="Q2130" s="8" t="str">
        <f t="shared" si="33"/>
        <v>Early Stage</v>
      </c>
    </row>
    <row r="2131" spans="1:17">
      <c r="A2131" t="s">
        <v>4332</v>
      </c>
      <c r="B2131" t="s">
        <v>4333</v>
      </c>
      <c r="C2131" t="s">
        <v>49</v>
      </c>
      <c r="D2131" t="s">
        <v>145</v>
      </c>
      <c r="E2131" t="s">
        <v>146</v>
      </c>
      <c r="F2131">
        <v>2015</v>
      </c>
      <c r="G2131" s="2">
        <v>45695</v>
      </c>
      <c r="H2131" t="s">
        <v>93</v>
      </c>
      <c r="I2131">
        <v>36595891</v>
      </c>
      <c r="J2131">
        <v>615779361</v>
      </c>
      <c r="K2131" t="s">
        <v>41</v>
      </c>
      <c r="L2131">
        <v>1</v>
      </c>
      <c r="M2131">
        <v>4506</v>
      </c>
      <c r="N2131">
        <v>13750712</v>
      </c>
      <c r="O2131">
        <v>30</v>
      </c>
      <c r="P2131" t="s">
        <v>23</v>
      </c>
      <c r="Q2131" s="8" t="str">
        <f t="shared" si="33"/>
        <v>Early Stage</v>
      </c>
    </row>
    <row r="2132" spans="1:17">
      <c r="A2132" t="s">
        <v>4334</v>
      </c>
      <c r="B2132" t="s">
        <v>4335</v>
      </c>
      <c r="C2132" t="s">
        <v>49</v>
      </c>
      <c r="D2132" t="s">
        <v>133</v>
      </c>
      <c r="E2132" t="s">
        <v>134</v>
      </c>
      <c r="F2132">
        <v>2021</v>
      </c>
      <c r="G2132" s="2">
        <v>45465</v>
      </c>
      <c r="H2132" t="s">
        <v>80</v>
      </c>
      <c r="I2132">
        <v>4081636</v>
      </c>
      <c r="J2132">
        <v>457213220</v>
      </c>
      <c r="K2132" t="s">
        <v>30</v>
      </c>
      <c r="L2132">
        <v>3</v>
      </c>
      <c r="M2132">
        <v>3290</v>
      </c>
      <c r="N2132">
        <v>20363774</v>
      </c>
      <c r="O2132">
        <v>16</v>
      </c>
      <c r="P2132" t="s">
        <v>37</v>
      </c>
      <c r="Q2132" s="8" t="str">
        <f t="shared" si="33"/>
        <v>Early Stage</v>
      </c>
    </row>
    <row r="2133" spans="1:17">
      <c r="A2133" t="s">
        <v>4336</v>
      </c>
      <c r="B2133" t="s">
        <v>4337</v>
      </c>
      <c r="C2133" t="s">
        <v>18</v>
      </c>
      <c r="D2133" t="s">
        <v>46</v>
      </c>
      <c r="E2133" t="s">
        <v>46</v>
      </c>
      <c r="F2133">
        <v>2010</v>
      </c>
      <c r="G2133" s="2">
        <v>44474</v>
      </c>
      <c r="H2133" t="s">
        <v>21</v>
      </c>
      <c r="I2133">
        <v>22384875</v>
      </c>
      <c r="J2133">
        <v>653056009</v>
      </c>
      <c r="K2133" t="s">
        <v>62</v>
      </c>
      <c r="L2133">
        <v>13</v>
      </c>
      <c r="M2133">
        <v>2075</v>
      </c>
      <c r="N2133">
        <v>69562502</v>
      </c>
      <c r="O2133">
        <v>19</v>
      </c>
      <c r="P2133" t="s">
        <v>23</v>
      </c>
      <c r="Q2133" s="8" t="str">
        <f t="shared" si="33"/>
        <v>Early Stage</v>
      </c>
    </row>
    <row r="2134" spans="1:17">
      <c r="A2134" t="s">
        <v>4338</v>
      </c>
      <c r="B2134" t="s">
        <v>4339</v>
      </c>
      <c r="C2134" t="s">
        <v>18</v>
      </c>
      <c r="D2134" t="s">
        <v>46</v>
      </c>
      <c r="E2134" t="s">
        <v>46</v>
      </c>
      <c r="F2134">
        <v>2023</v>
      </c>
      <c r="G2134" s="2">
        <v>44747</v>
      </c>
      <c r="H2134" t="s">
        <v>23</v>
      </c>
      <c r="I2134">
        <v>16203710</v>
      </c>
      <c r="J2134">
        <v>575060195</v>
      </c>
      <c r="K2134" t="s">
        <v>140</v>
      </c>
      <c r="L2134">
        <v>1</v>
      </c>
      <c r="M2134">
        <v>839</v>
      </c>
      <c r="N2134">
        <v>14457727</v>
      </c>
      <c r="O2134">
        <v>19</v>
      </c>
      <c r="P2134" t="s">
        <v>23</v>
      </c>
      <c r="Q2134" s="8" t="str">
        <f t="shared" si="33"/>
        <v>Early Stage</v>
      </c>
    </row>
    <row r="2135" spans="1:17">
      <c r="A2135" t="s">
        <v>4340</v>
      </c>
      <c r="B2135" t="s">
        <v>4341</v>
      </c>
      <c r="C2135" t="s">
        <v>96</v>
      </c>
      <c r="D2135" t="s">
        <v>54</v>
      </c>
      <c r="E2135" t="s">
        <v>55</v>
      </c>
      <c r="F2135">
        <v>2024</v>
      </c>
      <c r="G2135" s="2">
        <v>44341</v>
      </c>
      <c r="H2135" t="s">
        <v>21</v>
      </c>
      <c r="I2135">
        <v>32182916</v>
      </c>
      <c r="J2135">
        <v>382094701</v>
      </c>
      <c r="K2135" t="s">
        <v>62</v>
      </c>
      <c r="L2135">
        <v>7</v>
      </c>
      <c r="M2135">
        <v>4618</v>
      </c>
      <c r="N2135">
        <v>4304353</v>
      </c>
      <c r="O2135">
        <v>22</v>
      </c>
      <c r="P2135" t="s">
        <v>23</v>
      </c>
      <c r="Q2135" s="8" t="str">
        <f t="shared" si="33"/>
        <v>Early Stage</v>
      </c>
    </row>
    <row r="2136" spans="1:17">
      <c r="A2136" t="s">
        <v>4342</v>
      </c>
      <c r="B2136" t="s">
        <v>4343</v>
      </c>
      <c r="C2136" t="s">
        <v>67</v>
      </c>
      <c r="D2136" t="s">
        <v>72</v>
      </c>
      <c r="E2136" t="s">
        <v>101</v>
      </c>
      <c r="F2136">
        <v>2013</v>
      </c>
      <c r="G2136" s="2">
        <v>45566</v>
      </c>
      <c r="H2136" t="s">
        <v>77</v>
      </c>
      <c r="I2136">
        <v>13292680</v>
      </c>
      <c r="J2136">
        <v>806672561</v>
      </c>
      <c r="K2136" t="s">
        <v>22</v>
      </c>
      <c r="L2136">
        <v>12</v>
      </c>
      <c r="M2136">
        <v>3215</v>
      </c>
      <c r="N2136">
        <v>11266211</v>
      </c>
      <c r="O2136">
        <v>15</v>
      </c>
      <c r="P2136" t="s">
        <v>42</v>
      </c>
      <c r="Q2136" s="8" t="str">
        <f t="shared" si="33"/>
        <v>Near Unicorn</v>
      </c>
    </row>
    <row r="2137" spans="1:17">
      <c r="A2137" t="s">
        <v>4344</v>
      </c>
      <c r="B2137" t="s">
        <v>4345</v>
      </c>
      <c r="C2137" t="s">
        <v>40</v>
      </c>
      <c r="D2137" t="s">
        <v>145</v>
      </c>
      <c r="E2137" t="s">
        <v>146</v>
      </c>
      <c r="F2137">
        <v>2016</v>
      </c>
      <c r="G2137" s="2">
        <v>45804</v>
      </c>
      <c r="H2137" t="s">
        <v>29</v>
      </c>
      <c r="I2137">
        <v>38378036</v>
      </c>
      <c r="J2137">
        <v>989903739</v>
      </c>
      <c r="K2137" t="s">
        <v>140</v>
      </c>
      <c r="L2137">
        <v>8</v>
      </c>
      <c r="M2137">
        <v>1814</v>
      </c>
      <c r="N2137">
        <v>45140226</v>
      </c>
      <c r="O2137">
        <v>25</v>
      </c>
      <c r="P2137" t="s">
        <v>42</v>
      </c>
      <c r="Q2137" s="8" t="str">
        <f t="shared" si="33"/>
        <v>Near Unicorn</v>
      </c>
    </row>
    <row r="2138" spans="1:17">
      <c r="A2138" t="s">
        <v>4346</v>
      </c>
      <c r="B2138" t="s">
        <v>4347</v>
      </c>
      <c r="C2138" t="s">
        <v>67</v>
      </c>
      <c r="D2138" t="s">
        <v>34</v>
      </c>
      <c r="E2138" t="s">
        <v>35</v>
      </c>
      <c r="F2138">
        <v>2015</v>
      </c>
      <c r="G2138" s="2">
        <v>45288</v>
      </c>
      <c r="H2138" t="s">
        <v>21</v>
      </c>
      <c r="I2138">
        <v>49960316</v>
      </c>
      <c r="J2138">
        <v>51107479</v>
      </c>
      <c r="K2138" t="s">
        <v>36</v>
      </c>
      <c r="L2138">
        <v>5</v>
      </c>
      <c r="M2138">
        <v>4714</v>
      </c>
      <c r="N2138">
        <v>87787734</v>
      </c>
      <c r="O2138">
        <v>2</v>
      </c>
      <c r="P2138" t="s">
        <v>23</v>
      </c>
      <c r="Q2138" s="8" t="str">
        <f t="shared" si="33"/>
        <v>Early Stage</v>
      </c>
    </row>
    <row r="2139" spans="1:17">
      <c r="A2139" t="s">
        <v>4348</v>
      </c>
      <c r="B2139" t="s">
        <v>4349</v>
      </c>
      <c r="C2139" t="s">
        <v>26</v>
      </c>
      <c r="D2139" t="s">
        <v>46</v>
      </c>
      <c r="E2139" t="s">
        <v>46</v>
      </c>
      <c r="F2139">
        <v>2019</v>
      </c>
      <c r="G2139" s="2">
        <v>46071</v>
      </c>
      <c r="H2139" t="s">
        <v>93</v>
      </c>
      <c r="I2139">
        <v>5935614</v>
      </c>
      <c r="J2139">
        <v>934459673</v>
      </c>
      <c r="K2139" t="s">
        <v>140</v>
      </c>
      <c r="L2139">
        <v>8</v>
      </c>
      <c r="M2139">
        <v>1144</v>
      </c>
      <c r="N2139">
        <v>50095441</v>
      </c>
      <c r="O2139">
        <v>19</v>
      </c>
      <c r="P2139" t="s">
        <v>23</v>
      </c>
      <c r="Q2139" s="8" t="str">
        <f t="shared" si="33"/>
        <v>Near Unicorn</v>
      </c>
    </row>
    <row r="2140" spans="1:17">
      <c r="A2140" t="s">
        <v>4350</v>
      </c>
      <c r="B2140" t="s">
        <v>4351</v>
      </c>
      <c r="C2140" t="s">
        <v>67</v>
      </c>
      <c r="D2140" t="s">
        <v>133</v>
      </c>
      <c r="E2140" t="s">
        <v>137</v>
      </c>
      <c r="F2140">
        <v>2013</v>
      </c>
      <c r="G2140" s="2">
        <v>45416</v>
      </c>
      <c r="H2140" t="s">
        <v>80</v>
      </c>
      <c r="I2140">
        <v>32629682</v>
      </c>
      <c r="J2140">
        <v>943011984</v>
      </c>
      <c r="K2140" t="s">
        <v>140</v>
      </c>
      <c r="L2140">
        <v>7</v>
      </c>
      <c r="M2140">
        <v>1386</v>
      </c>
      <c r="N2140">
        <v>86952466</v>
      </c>
      <c r="O2140">
        <v>12</v>
      </c>
      <c r="P2140" t="s">
        <v>37</v>
      </c>
      <c r="Q2140" s="8" t="str">
        <f t="shared" si="33"/>
        <v>Near Unicorn</v>
      </c>
    </row>
    <row r="2141" spans="1:17">
      <c r="A2141" t="s">
        <v>4352</v>
      </c>
      <c r="B2141" t="s">
        <v>4353</v>
      </c>
      <c r="C2141" t="s">
        <v>67</v>
      </c>
      <c r="D2141" t="s">
        <v>145</v>
      </c>
      <c r="E2141" t="s">
        <v>146</v>
      </c>
      <c r="F2141">
        <v>2013</v>
      </c>
      <c r="G2141" s="2">
        <v>44698</v>
      </c>
      <c r="H2141" t="s">
        <v>93</v>
      </c>
      <c r="I2141">
        <v>8340163</v>
      </c>
      <c r="J2141">
        <v>189776042</v>
      </c>
      <c r="K2141" t="s">
        <v>114</v>
      </c>
      <c r="L2141">
        <v>2</v>
      </c>
      <c r="M2141">
        <v>731</v>
      </c>
      <c r="N2141">
        <v>70307368</v>
      </c>
      <c r="O2141">
        <v>15</v>
      </c>
      <c r="P2141" t="s">
        <v>37</v>
      </c>
      <c r="Q2141" s="8" t="str">
        <f t="shared" si="33"/>
        <v>Early Stage</v>
      </c>
    </row>
    <row r="2142" spans="1:17">
      <c r="A2142" t="s">
        <v>4354</v>
      </c>
      <c r="B2142" t="s">
        <v>4355</v>
      </c>
      <c r="C2142" t="s">
        <v>60</v>
      </c>
      <c r="D2142" t="s">
        <v>72</v>
      </c>
      <c r="E2142" t="s">
        <v>101</v>
      </c>
      <c r="F2142">
        <v>2022</v>
      </c>
      <c r="G2142" s="2">
        <v>45899</v>
      </c>
      <c r="H2142" t="s">
        <v>77</v>
      </c>
      <c r="I2142">
        <v>49151004</v>
      </c>
      <c r="J2142">
        <v>879407879</v>
      </c>
      <c r="K2142" t="s">
        <v>41</v>
      </c>
      <c r="L2142">
        <v>12</v>
      </c>
      <c r="M2142">
        <v>458</v>
      </c>
      <c r="N2142">
        <v>18627383</v>
      </c>
      <c r="O2142">
        <v>23</v>
      </c>
      <c r="P2142" t="s">
        <v>31</v>
      </c>
      <c r="Q2142" s="8" t="str">
        <f t="shared" si="33"/>
        <v>Near Unicorn</v>
      </c>
    </row>
    <row r="2143" spans="1:17">
      <c r="A2143" t="s">
        <v>4356</v>
      </c>
      <c r="B2143" t="s">
        <v>4357</v>
      </c>
      <c r="C2143" t="s">
        <v>45</v>
      </c>
      <c r="D2143" t="s">
        <v>68</v>
      </c>
      <c r="E2143" t="s">
        <v>69</v>
      </c>
      <c r="F2143">
        <v>2010</v>
      </c>
      <c r="G2143" s="2">
        <v>45133</v>
      </c>
      <c r="H2143" t="s">
        <v>93</v>
      </c>
      <c r="I2143">
        <v>7365679</v>
      </c>
      <c r="J2143">
        <v>756242758</v>
      </c>
      <c r="K2143" t="s">
        <v>41</v>
      </c>
      <c r="L2143">
        <v>7</v>
      </c>
      <c r="M2143">
        <v>3347</v>
      </c>
      <c r="N2143">
        <v>27476309</v>
      </c>
      <c r="O2143">
        <v>23</v>
      </c>
      <c r="P2143" t="s">
        <v>23</v>
      </c>
      <c r="Q2143" s="8" t="str">
        <f t="shared" si="33"/>
        <v>Early Stage</v>
      </c>
    </row>
    <row r="2144" spans="1:17">
      <c r="A2144" t="s">
        <v>4358</v>
      </c>
      <c r="B2144" t="s">
        <v>4359</v>
      </c>
      <c r="C2144" t="s">
        <v>49</v>
      </c>
      <c r="D2144" t="s">
        <v>145</v>
      </c>
      <c r="E2144" t="s">
        <v>160</v>
      </c>
      <c r="F2144">
        <v>2018</v>
      </c>
      <c r="G2144" s="2">
        <v>44984</v>
      </c>
      <c r="H2144" t="s">
        <v>80</v>
      </c>
      <c r="I2144">
        <v>18935064</v>
      </c>
      <c r="J2144">
        <v>43067495</v>
      </c>
      <c r="K2144" t="s">
        <v>62</v>
      </c>
      <c r="L2144">
        <v>10</v>
      </c>
      <c r="M2144">
        <v>2682</v>
      </c>
      <c r="N2144">
        <v>31133923</v>
      </c>
      <c r="O2144">
        <v>16</v>
      </c>
      <c r="P2144" t="s">
        <v>37</v>
      </c>
      <c r="Q2144" s="8" t="str">
        <f t="shared" si="33"/>
        <v>Early Stage</v>
      </c>
    </row>
    <row r="2145" spans="1:17">
      <c r="A2145" t="s">
        <v>4360</v>
      </c>
      <c r="B2145" t="s">
        <v>4361</v>
      </c>
      <c r="C2145" t="s">
        <v>92</v>
      </c>
      <c r="D2145" t="s">
        <v>145</v>
      </c>
      <c r="E2145" t="s">
        <v>160</v>
      </c>
      <c r="F2145">
        <v>2020</v>
      </c>
      <c r="G2145" s="2">
        <v>44286</v>
      </c>
      <c r="H2145" t="s">
        <v>23</v>
      </c>
      <c r="I2145">
        <v>7443915</v>
      </c>
      <c r="J2145">
        <v>997786887</v>
      </c>
      <c r="K2145" t="s">
        <v>22</v>
      </c>
      <c r="L2145">
        <v>10</v>
      </c>
      <c r="M2145">
        <v>964</v>
      </c>
      <c r="N2145">
        <v>8169194</v>
      </c>
      <c r="O2145">
        <v>7</v>
      </c>
      <c r="P2145" t="s">
        <v>23</v>
      </c>
      <c r="Q2145" s="8" t="str">
        <f t="shared" si="33"/>
        <v>Near Unicorn</v>
      </c>
    </row>
    <row r="2146" spans="1:17">
      <c r="A2146" t="s">
        <v>4362</v>
      </c>
      <c r="B2146" t="s">
        <v>4363</v>
      </c>
      <c r="C2146" t="s">
        <v>67</v>
      </c>
      <c r="D2146" t="s">
        <v>34</v>
      </c>
      <c r="E2146" t="s">
        <v>35</v>
      </c>
      <c r="F2146">
        <v>2024</v>
      </c>
      <c r="G2146" s="2">
        <v>45125</v>
      </c>
      <c r="H2146" t="s">
        <v>29</v>
      </c>
      <c r="I2146">
        <v>15198965</v>
      </c>
      <c r="J2146">
        <v>578509040</v>
      </c>
      <c r="K2146" t="s">
        <v>41</v>
      </c>
      <c r="L2146">
        <v>5</v>
      </c>
      <c r="M2146">
        <v>4536</v>
      </c>
      <c r="N2146">
        <v>30933278</v>
      </c>
      <c r="O2146">
        <v>18</v>
      </c>
      <c r="P2146" t="s">
        <v>23</v>
      </c>
      <c r="Q2146" s="8" t="str">
        <f t="shared" si="33"/>
        <v>Early Stage</v>
      </c>
    </row>
    <row r="2147" spans="1:17">
      <c r="A2147" t="s">
        <v>4364</v>
      </c>
      <c r="B2147" t="s">
        <v>4365</v>
      </c>
      <c r="C2147" t="s">
        <v>60</v>
      </c>
      <c r="D2147" t="s">
        <v>19</v>
      </c>
      <c r="E2147" t="s">
        <v>20</v>
      </c>
      <c r="F2147">
        <v>2022</v>
      </c>
      <c r="G2147" s="2">
        <v>45733</v>
      </c>
      <c r="H2147" t="s">
        <v>93</v>
      </c>
      <c r="I2147">
        <v>25921189</v>
      </c>
      <c r="J2147">
        <v>169273056</v>
      </c>
      <c r="K2147" t="s">
        <v>41</v>
      </c>
      <c r="L2147">
        <v>3</v>
      </c>
      <c r="M2147">
        <v>534</v>
      </c>
      <c r="N2147">
        <v>84256638</v>
      </c>
      <c r="O2147">
        <v>20</v>
      </c>
      <c r="P2147" t="s">
        <v>37</v>
      </c>
      <c r="Q2147" s="8" t="str">
        <f t="shared" si="33"/>
        <v>Early Stage</v>
      </c>
    </row>
    <row r="2148" spans="1:17">
      <c r="A2148" t="s">
        <v>4366</v>
      </c>
      <c r="B2148" t="s">
        <v>4367</v>
      </c>
      <c r="C2148" t="s">
        <v>18</v>
      </c>
      <c r="D2148" t="s">
        <v>54</v>
      </c>
      <c r="E2148" t="s">
        <v>61</v>
      </c>
      <c r="F2148">
        <v>2022</v>
      </c>
      <c r="G2148" s="2">
        <v>45213</v>
      </c>
      <c r="H2148" t="s">
        <v>93</v>
      </c>
      <c r="I2148">
        <v>16559350</v>
      </c>
      <c r="J2148">
        <v>419040392</v>
      </c>
      <c r="K2148" t="s">
        <v>149</v>
      </c>
      <c r="L2148">
        <v>11</v>
      </c>
      <c r="M2148">
        <v>677</v>
      </c>
      <c r="N2148">
        <v>33057117</v>
      </c>
      <c r="O2148">
        <v>7</v>
      </c>
      <c r="P2148" t="s">
        <v>42</v>
      </c>
      <c r="Q2148" s="8" t="str">
        <f t="shared" si="33"/>
        <v>Early Stage</v>
      </c>
    </row>
    <row r="2149" spans="1:17">
      <c r="A2149" t="s">
        <v>4368</v>
      </c>
      <c r="B2149" t="s">
        <v>4369</v>
      </c>
      <c r="C2149" t="s">
        <v>40</v>
      </c>
      <c r="D2149" t="s">
        <v>133</v>
      </c>
      <c r="E2149" t="s">
        <v>180</v>
      </c>
      <c r="F2149">
        <v>2015</v>
      </c>
      <c r="G2149" s="2">
        <v>44997</v>
      </c>
      <c r="H2149" t="s">
        <v>50</v>
      </c>
      <c r="I2149">
        <v>14039230</v>
      </c>
      <c r="J2149">
        <v>543641665</v>
      </c>
      <c r="K2149" t="s">
        <v>36</v>
      </c>
      <c r="L2149">
        <v>10</v>
      </c>
      <c r="M2149">
        <v>3063</v>
      </c>
      <c r="N2149">
        <v>93813232</v>
      </c>
      <c r="O2149">
        <v>23</v>
      </c>
      <c r="P2149" t="s">
        <v>23</v>
      </c>
      <c r="Q2149" s="8" t="str">
        <f t="shared" si="33"/>
        <v>Early Stage</v>
      </c>
    </row>
    <row r="2150" spans="1:17">
      <c r="A2150" t="s">
        <v>4370</v>
      </c>
      <c r="B2150" t="s">
        <v>4371</v>
      </c>
      <c r="C2150" t="s">
        <v>60</v>
      </c>
      <c r="D2150" t="s">
        <v>54</v>
      </c>
      <c r="E2150" t="s">
        <v>61</v>
      </c>
      <c r="F2150">
        <v>2018</v>
      </c>
      <c r="G2150" s="2">
        <v>46065</v>
      </c>
      <c r="H2150" t="s">
        <v>23</v>
      </c>
      <c r="I2150">
        <v>38066909</v>
      </c>
      <c r="J2150">
        <v>726550940</v>
      </c>
      <c r="K2150" t="s">
        <v>36</v>
      </c>
      <c r="L2150">
        <v>10</v>
      </c>
      <c r="M2150">
        <v>3040</v>
      </c>
      <c r="N2150">
        <v>28743795</v>
      </c>
      <c r="O2150">
        <v>7</v>
      </c>
      <c r="P2150" t="s">
        <v>31</v>
      </c>
      <c r="Q2150" s="8" t="str">
        <f t="shared" si="33"/>
        <v>Early Stage</v>
      </c>
    </row>
    <row r="2151" spans="1:17">
      <c r="A2151" t="s">
        <v>4372</v>
      </c>
      <c r="B2151" t="s">
        <v>4373</v>
      </c>
      <c r="C2151" t="s">
        <v>53</v>
      </c>
      <c r="D2151" t="s">
        <v>54</v>
      </c>
      <c r="E2151" t="s">
        <v>61</v>
      </c>
      <c r="F2151">
        <v>2023</v>
      </c>
      <c r="G2151" s="2">
        <v>45027</v>
      </c>
      <c r="H2151" t="s">
        <v>80</v>
      </c>
      <c r="I2151">
        <v>10633165</v>
      </c>
      <c r="J2151">
        <v>197438371</v>
      </c>
      <c r="K2151" t="s">
        <v>114</v>
      </c>
      <c r="L2151">
        <v>9</v>
      </c>
      <c r="M2151">
        <v>61</v>
      </c>
      <c r="N2151">
        <v>24481229</v>
      </c>
      <c r="O2151">
        <v>24</v>
      </c>
      <c r="P2151" t="s">
        <v>42</v>
      </c>
      <c r="Q2151" s="8" t="str">
        <f t="shared" si="33"/>
        <v>Early Stage</v>
      </c>
    </row>
    <row r="2152" spans="1:17">
      <c r="A2152" t="s">
        <v>4374</v>
      </c>
      <c r="B2152" t="s">
        <v>4375</v>
      </c>
      <c r="C2152" t="s">
        <v>26</v>
      </c>
      <c r="D2152" t="s">
        <v>72</v>
      </c>
      <c r="E2152" t="s">
        <v>101</v>
      </c>
      <c r="F2152">
        <v>2023</v>
      </c>
      <c r="G2152" s="2">
        <v>44427</v>
      </c>
      <c r="H2152" t="s">
        <v>50</v>
      </c>
      <c r="I2152">
        <v>6808907</v>
      </c>
      <c r="J2152">
        <v>191490982</v>
      </c>
      <c r="K2152" t="s">
        <v>149</v>
      </c>
      <c r="L2152">
        <v>1</v>
      </c>
      <c r="M2152">
        <v>210</v>
      </c>
      <c r="N2152">
        <v>25369207</v>
      </c>
      <c r="O2152">
        <v>8</v>
      </c>
      <c r="P2152" t="s">
        <v>42</v>
      </c>
      <c r="Q2152" s="8" t="str">
        <f t="shared" si="33"/>
        <v>Early Stage</v>
      </c>
    </row>
    <row r="2153" spans="1:17">
      <c r="A2153" t="s">
        <v>4376</v>
      </c>
      <c r="B2153" t="s">
        <v>4377</v>
      </c>
      <c r="C2153" t="s">
        <v>26</v>
      </c>
      <c r="D2153" t="s">
        <v>27</v>
      </c>
      <c r="E2153" t="s">
        <v>202</v>
      </c>
      <c r="F2153">
        <v>2011</v>
      </c>
      <c r="G2153" s="2">
        <v>46164</v>
      </c>
      <c r="H2153" t="s">
        <v>77</v>
      </c>
      <c r="I2153">
        <v>10672676</v>
      </c>
      <c r="J2153">
        <v>722872409</v>
      </c>
      <c r="K2153" t="s">
        <v>114</v>
      </c>
      <c r="L2153">
        <v>1</v>
      </c>
      <c r="M2153">
        <v>2877</v>
      </c>
      <c r="N2153">
        <v>21732925</v>
      </c>
      <c r="O2153">
        <v>18</v>
      </c>
      <c r="P2153" t="s">
        <v>37</v>
      </c>
      <c r="Q2153" s="8" t="str">
        <f t="shared" si="33"/>
        <v>Early Stage</v>
      </c>
    </row>
    <row r="2154" spans="1:17">
      <c r="A2154" t="s">
        <v>4378</v>
      </c>
      <c r="B2154" t="s">
        <v>4379</v>
      </c>
      <c r="C2154" t="s">
        <v>96</v>
      </c>
      <c r="D2154" t="s">
        <v>145</v>
      </c>
      <c r="E2154" t="s">
        <v>160</v>
      </c>
      <c r="F2154">
        <v>2017</v>
      </c>
      <c r="G2154" s="2">
        <v>44802</v>
      </c>
      <c r="H2154" t="s">
        <v>50</v>
      </c>
      <c r="I2154">
        <v>30069033</v>
      </c>
      <c r="J2154">
        <v>990261615</v>
      </c>
      <c r="K2154" t="s">
        <v>140</v>
      </c>
      <c r="L2154">
        <v>8</v>
      </c>
      <c r="M2154">
        <v>2132</v>
      </c>
      <c r="N2154">
        <v>17962235</v>
      </c>
      <c r="O2154">
        <v>7</v>
      </c>
      <c r="P2154" t="s">
        <v>42</v>
      </c>
      <c r="Q2154" s="8" t="str">
        <f t="shared" si="33"/>
        <v>Near Unicorn</v>
      </c>
    </row>
    <row r="2155" spans="1:17">
      <c r="A2155" t="s">
        <v>4380</v>
      </c>
      <c r="B2155" t="s">
        <v>4381</v>
      </c>
      <c r="C2155" t="s">
        <v>26</v>
      </c>
      <c r="D2155" t="s">
        <v>133</v>
      </c>
      <c r="E2155" t="s">
        <v>180</v>
      </c>
      <c r="F2155">
        <v>2022</v>
      </c>
      <c r="G2155" s="2">
        <v>45470</v>
      </c>
      <c r="H2155" t="s">
        <v>80</v>
      </c>
      <c r="I2155">
        <v>19364947</v>
      </c>
      <c r="J2155">
        <v>679165834</v>
      </c>
      <c r="K2155" t="s">
        <v>140</v>
      </c>
      <c r="L2155">
        <v>14</v>
      </c>
      <c r="M2155">
        <v>111</v>
      </c>
      <c r="N2155">
        <v>65054309</v>
      </c>
      <c r="O2155">
        <v>32</v>
      </c>
      <c r="P2155" t="s">
        <v>31</v>
      </c>
      <c r="Q2155" s="8" t="str">
        <f t="shared" si="33"/>
        <v>Early Stage</v>
      </c>
    </row>
    <row r="2156" spans="1:17">
      <c r="A2156" t="s">
        <v>4382</v>
      </c>
      <c r="B2156" t="s">
        <v>4383</v>
      </c>
      <c r="C2156" t="s">
        <v>18</v>
      </c>
      <c r="D2156" t="s">
        <v>145</v>
      </c>
      <c r="E2156" t="s">
        <v>160</v>
      </c>
      <c r="F2156">
        <v>2018</v>
      </c>
      <c r="G2156" s="2">
        <v>44302</v>
      </c>
      <c r="H2156" t="s">
        <v>29</v>
      </c>
      <c r="I2156">
        <v>4882793</v>
      </c>
      <c r="J2156">
        <v>927729612</v>
      </c>
      <c r="K2156" t="s">
        <v>30</v>
      </c>
      <c r="L2156">
        <v>4</v>
      </c>
      <c r="M2156">
        <v>1320</v>
      </c>
      <c r="N2156">
        <v>30685764</v>
      </c>
      <c r="O2156">
        <v>5</v>
      </c>
      <c r="P2156" t="s">
        <v>31</v>
      </c>
      <c r="Q2156" s="8" t="str">
        <f t="shared" si="33"/>
        <v>Near Unicorn</v>
      </c>
    </row>
    <row r="2157" spans="1:17">
      <c r="A2157" t="s">
        <v>4384</v>
      </c>
      <c r="B2157" t="s">
        <v>4385</v>
      </c>
      <c r="C2157" t="s">
        <v>49</v>
      </c>
      <c r="D2157" t="s">
        <v>88</v>
      </c>
      <c r="E2157" t="s">
        <v>89</v>
      </c>
      <c r="F2157">
        <v>2018</v>
      </c>
      <c r="G2157" s="2">
        <v>44670</v>
      </c>
      <c r="H2157" t="s">
        <v>23</v>
      </c>
      <c r="I2157">
        <v>40775352</v>
      </c>
      <c r="J2157">
        <v>99108633</v>
      </c>
      <c r="K2157" t="s">
        <v>36</v>
      </c>
      <c r="L2157">
        <v>7</v>
      </c>
      <c r="M2157">
        <v>3288</v>
      </c>
      <c r="N2157">
        <v>3561600</v>
      </c>
      <c r="O2157">
        <v>38</v>
      </c>
      <c r="P2157" t="s">
        <v>42</v>
      </c>
      <c r="Q2157" s="8" t="str">
        <f t="shared" si="33"/>
        <v>Early Stage</v>
      </c>
    </row>
    <row r="2158" spans="1:17">
      <c r="A2158" t="s">
        <v>4386</v>
      </c>
      <c r="B2158" t="s">
        <v>4387</v>
      </c>
      <c r="C2158" t="s">
        <v>26</v>
      </c>
      <c r="D2158" t="s">
        <v>145</v>
      </c>
      <c r="E2158" t="s">
        <v>160</v>
      </c>
      <c r="F2158">
        <v>2013</v>
      </c>
      <c r="G2158" s="2">
        <v>44337</v>
      </c>
      <c r="H2158" t="s">
        <v>50</v>
      </c>
      <c r="I2158">
        <v>35590291</v>
      </c>
      <c r="J2158">
        <v>335840594</v>
      </c>
      <c r="K2158" t="s">
        <v>149</v>
      </c>
      <c r="L2158">
        <v>13</v>
      </c>
      <c r="M2158">
        <v>4808</v>
      </c>
      <c r="N2158">
        <v>83158879</v>
      </c>
      <c r="O2158">
        <v>40</v>
      </c>
      <c r="P2158" t="s">
        <v>37</v>
      </c>
      <c r="Q2158" s="8" t="str">
        <f t="shared" si="33"/>
        <v>Early Stage</v>
      </c>
    </row>
    <row r="2159" spans="1:17">
      <c r="A2159" t="s">
        <v>4388</v>
      </c>
      <c r="B2159" t="s">
        <v>4389</v>
      </c>
      <c r="C2159" t="s">
        <v>60</v>
      </c>
      <c r="D2159" t="s">
        <v>34</v>
      </c>
      <c r="E2159" t="s">
        <v>35</v>
      </c>
      <c r="F2159">
        <v>2024</v>
      </c>
      <c r="G2159" s="2">
        <v>44557</v>
      </c>
      <c r="H2159" t="s">
        <v>50</v>
      </c>
      <c r="I2159">
        <v>44955524</v>
      </c>
      <c r="J2159">
        <v>820495447</v>
      </c>
      <c r="K2159" t="s">
        <v>140</v>
      </c>
      <c r="L2159">
        <v>4</v>
      </c>
      <c r="M2159">
        <v>4118</v>
      </c>
      <c r="N2159">
        <v>64591555</v>
      </c>
      <c r="O2159">
        <v>4</v>
      </c>
      <c r="P2159" t="s">
        <v>37</v>
      </c>
      <c r="Q2159" s="8" t="str">
        <f t="shared" si="33"/>
        <v>Near Unicorn</v>
      </c>
    </row>
    <row r="2160" spans="1:17">
      <c r="A2160" t="s">
        <v>4390</v>
      </c>
      <c r="B2160" t="s">
        <v>4391</v>
      </c>
      <c r="C2160" t="s">
        <v>45</v>
      </c>
      <c r="D2160" t="s">
        <v>72</v>
      </c>
      <c r="E2160" t="s">
        <v>101</v>
      </c>
      <c r="F2160">
        <v>2020</v>
      </c>
      <c r="G2160" s="2">
        <v>45378</v>
      </c>
      <c r="H2160" t="s">
        <v>80</v>
      </c>
      <c r="I2160">
        <v>32028537</v>
      </c>
      <c r="J2160">
        <v>205154204</v>
      </c>
      <c r="K2160" t="s">
        <v>41</v>
      </c>
      <c r="L2160">
        <v>14</v>
      </c>
      <c r="M2160">
        <v>4410</v>
      </c>
      <c r="N2160">
        <v>6293555</v>
      </c>
      <c r="O2160">
        <v>6</v>
      </c>
      <c r="P2160" t="s">
        <v>42</v>
      </c>
      <c r="Q2160" s="8" t="str">
        <f t="shared" si="33"/>
        <v>Early Stage</v>
      </c>
    </row>
    <row r="2161" spans="1:17">
      <c r="A2161" t="s">
        <v>4392</v>
      </c>
      <c r="B2161" t="s">
        <v>4393</v>
      </c>
      <c r="C2161" t="s">
        <v>40</v>
      </c>
      <c r="D2161" t="s">
        <v>133</v>
      </c>
      <c r="E2161" t="s">
        <v>185</v>
      </c>
      <c r="F2161">
        <v>2012</v>
      </c>
      <c r="G2161" s="2">
        <v>45552</v>
      </c>
      <c r="H2161" t="s">
        <v>50</v>
      </c>
      <c r="I2161">
        <v>8569412</v>
      </c>
      <c r="J2161">
        <v>382390265</v>
      </c>
      <c r="K2161" t="s">
        <v>36</v>
      </c>
      <c r="L2161">
        <v>7</v>
      </c>
      <c r="M2161">
        <v>4869</v>
      </c>
      <c r="N2161">
        <v>58873214</v>
      </c>
      <c r="O2161">
        <v>5</v>
      </c>
      <c r="P2161" t="s">
        <v>31</v>
      </c>
      <c r="Q2161" s="8" t="str">
        <f t="shared" si="33"/>
        <v>Early Stage</v>
      </c>
    </row>
    <row r="2162" spans="1:17">
      <c r="A2162" t="s">
        <v>4394</v>
      </c>
      <c r="B2162" t="s">
        <v>4395</v>
      </c>
      <c r="C2162" t="s">
        <v>67</v>
      </c>
      <c r="D2162" t="s">
        <v>19</v>
      </c>
      <c r="E2162" t="s">
        <v>20</v>
      </c>
      <c r="F2162">
        <v>2020</v>
      </c>
      <c r="G2162" s="2">
        <v>46049</v>
      </c>
      <c r="H2162" t="s">
        <v>50</v>
      </c>
      <c r="I2162">
        <v>21690434</v>
      </c>
      <c r="J2162">
        <v>974097721</v>
      </c>
      <c r="K2162" t="s">
        <v>41</v>
      </c>
      <c r="L2162">
        <v>11</v>
      </c>
      <c r="M2162">
        <v>1492</v>
      </c>
      <c r="N2162">
        <v>97832964</v>
      </c>
      <c r="O2162">
        <v>34</v>
      </c>
      <c r="P2162" t="s">
        <v>42</v>
      </c>
      <c r="Q2162" s="8" t="str">
        <f t="shared" si="33"/>
        <v>Near Unicorn</v>
      </c>
    </row>
    <row r="2163" spans="1:17">
      <c r="A2163" t="s">
        <v>4396</v>
      </c>
      <c r="B2163" t="s">
        <v>4397</v>
      </c>
      <c r="C2163" t="s">
        <v>96</v>
      </c>
      <c r="D2163" t="s">
        <v>88</v>
      </c>
      <c r="E2163" t="s">
        <v>163</v>
      </c>
      <c r="F2163">
        <v>2023</v>
      </c>
      <c r="G2163" s="2">
        <v>46033</v>
      </c>
      <c r="H2163" t="s">
        <v>50</v>
      </c>
      <c r="I2163">
        <v>10574711</v>
      </c>
      <c r="J2163">
        <v>640183665</v>
      </c>
      <c r="K2163" t="s">
        <v>149</v>
      </c>
      <c r="L2163">
        <v>1</v>
      </c>
      <c r="M2163">
        <v>2322</v>
      </c>
      <c r="N2163">
        <v>51394911</v>
      </c>
      <c r="O2163">
        <v>10</v>
      </c>
      <c r="P2163" t="s">
        <v>23</v>
      </c>
      <c r="Q2163" s="8" t="str">
        <f t="shared" si="33"/>
        <v>Early Stage</v>
      </c>
    </row>
    <row r="2164" spans="1:17">
      <c r="A2164" t="s">
        <v>4398</v>
      </c>
      <c r="B2164" t="s">
        <v>4399</v>
      </c>
      <c r="C2164" t="s">
        <v>49</v>
      </c>
      <c r="D2164" t="s">
        <v>145</v>
      </c>
      <c r="E2164" t="s">
        <v>160</v>
      </c>
      <c r="F2164">
        <v>2017</v>
      </c>
      <c r="G2164" s="2">
        <v>44251</v>
      </c>
      <c r="H2164" t="s">
        <v>21</v>
      </c>
      <c r="I2164">
        <v>48495981</v>
      </c>
      <c r="J2164">
        <v>100462823</v>
      </c>
      <c r="K2164" t="s">
        <v>62</v>
      </c>
      <c r="L2164">
        <v>4</v>
      </c>
      <c r="M2164">
        <v>4578</v>
      </c>
      <c r="N2164">
        <v>61935134</v>
      </c>
      <c r="O2164">
        <v>17</v>
      </c>
      <c r="P2164" t="s">
        <v>42</v>
      </c>
      <c r="Q2164" s="8" t="str">
        <f t="shared" si="33"/>
        <v>Early Stage</v>
      </c>
    </row>
    <row r="2165" spans="1:17">
      <c r="A2165" t="s">
        <v>4400</v>
      </c>
      <c r="B2165" t="s">
        <v>4401</v>
      </c>
      <c r="C2165" t="s">
        <v>45</v>
      </c>
      <c r="D2165" t="s">
        <v>19</v>
      </c>
      <c r="E2165" t="s">
        <v>20</v>
      </c>
      <c r="F2165">
        <v>2011</v>
      </c>
      <c r="G2165" s="2">
        <v>45128</v>
      </c>
      <c r="H2165" t="s">
        <v>93</v>
      </c>
      <c r="I2165">
        <v>31164073</v>
      </c>
      <c r="J2165">
        <v>764018174</v>
      </c>
      <c r="K2165" t="s">
        <v>140</v>
      </c>
      <c r="L2165">
        <v>2</v>
      </c>
      <c r="M2165">
        <v>131</v>
      </c>
      <c r="N2165">
        <v>95583536</v>
      </c>
      <c r="O2165">
        <v>20</v>
      </c>
      <c r="P2165" t="s">
        <v>31</v>
      </c>
      <c r="Q2165" s="8" t="str">
        <f t="shared" si="33"/>
        <v>Early Stage</v>
      </c>
    </row>
    <row r="2166" spans="1:17">
      <c r="A2166" t="s">
        <v>4402</v>
      </c>
      <c r="B2166" t="s">
        <v>4403</v>
      </c>
      <c r="C2166" t="s">
        <v>67</v>
      </c>
      <c r="D2166" t="s">
        <v>54</v>
      </c>
      <c r="E2166" t="s">
        <v>55</v>
      </c>
      <c r="F2166">
        <v>2013</v>
      </c>
      <c r="G2166" s="2">
        <v>45090</v>
      </c>
      <c r="H2166" t="s">
        <v>29</v>
      </c>
      <c r="I2166">
        <v>28199937</v>
      </c>
      <c r="J2166">
        <v>39858647</v>
      </c>
      <c r="K2166" t="s">
        <v>140</v>
      </c>
      <c r="L2166">
        <v>7</v>
      </c>
      <c r="M2166">
        <v>1302</v>
      </c>
      <c r="N2166">
        <v>33674930</v>
      </c>
      <c r="O2166">
        <v>37</v>
      </c>
      <c r="P2166" t="s">
        <v>23</v>
      </c>
      <c r="Q2166" s="8" t="str">
        <f t="shared" si="33"/>
        <v>Early Stage</v>
      </c>
    </row>
    <row r="2167" spans="1:17">
      <c r="A2167" t="s">
        <v>4404</v>
      </c>
      <c r="B2167" t="s">
        <v>4405</v>
      </c>
      <c r="C2167" t="s">
        <v>40</v>
      </c>
      <c r="D2167" t="s">
        <v>34</v>
      </c>
      <c r="E2167" t="s">
        <v>35</v>
      </c>
      <c r="F2167">
        <v>2011</v>
      </c>
      <c r="G2167" s="2">
        <v>45123</v>
      </c>
      <c r="H2167" t="s">
        <v>23</v>
      </c>
      <c r="I2167">
        <v>21332468</v>
      </c>
      <c r="J2167">
        <v>594002373</v>
      </c>
      <c r="K2167" t="s">
        <v>30</v>
      </c>
      <c r="L2167">
        <v>9</v>
      </c>
      <c r="M2167">
        <v>3069</v>
      </c>
      <c r="N2167">
        <v>94367786</v>
      </c>
      <c r="O2167">
        <v>31</v>
      </c>
      <c r="P2167" t="s">
        <v>42</v>
      </c>
      <c r="Q2167" s="8" t="str">
        <f t="shared" si="33"/>
        <v>Early Stage</v>
      </c>
    </row>
    <row r="2168" spans="1:17">
      <c r="A2168" t="s">
        <v>4406</v>
      </c>
      <c r="B2168" t="s">
        <v>4407</v>
      </c>
      <c r="C2168" t="s">
        <v>26</v>
      </c>
      <c r="D2168" t="s">
        <v>88</v>
      </c>
      <c r="E2168" t="s">
        <v>89</v>
      </c>
      <c r="F2168">
        <v>2014</v>
      </c>
      <c r="G2168" s="2">
        <v>44474</v>
      </c>
      <c r="H2168" t="s">
        <v>80</v>
      </c>
      <c r="I2168">
        <v>6443115</v>
      </c>
      <c r="J2168">
        <v>938455278</v>
      </c>
      <c r="K2168" t="s">
        <v>149</v>
      </c>
      <c r="L2168">
        <v>13</v>
      </c>
      <c r="M2168">
        <v>4738</v>
      </c>
      <c r="N2168">
        <v>3644708</v>
      </c>
      <c r="O2168">
        <v>19</v>
      </c>
      <c r="P2168" t="s">
        <v>42</v>
      </c>
      <c r="Q2168" s="8" t="str">
        <f t="shared" si="33"/>
        <v>Near Unicorn</v>
      </c>
    </row>
    <row r="2169" spans="1:17">
      <c r="A2169" t="s">
        <v>4408</v>
      </c>
      <c r="B2169" t="s">
        <v>4409</v>
      </c>
      <c r="C2169" t="s">
        <v>26</v>
      </c>
      <c r="D2169" t="s">
        <v>34</v>
      </c>
      <c r="E2169" t="s">
        <v>35</v>
      </c>
      <c r="F2169">
        <v>2019</v>
      </c>
      <c r="G2169" s="2">
        <v>46160</v>
      </c>
      <c r="H2169" t="s">
        <v>50</v>
      </c>
      <c r="I2169">
        <v>33790439</v>
      </c>
      <c r="J2169">
        <v>209493601</v>
      </c>
      <c r="K2169" t="s">
        <v>140</v>
      </c>
      <c r="L2169">
        <v>5</v>
      </c>
      <c r="M2169">
        <v>298</v>
      </c>
      <c r="N2169">
        <v>94583235</v>
      </c>
      <c r="O2169">
        <v>20</v>
      </c>
      <c r="P2169" t="s">
        <v>23</v>
      </c>
      <c r="Q2169" s="8" t="str">
        <f t="shared" si="33"/>
        <v>Early Stage</v>
      </c>
    </row>
    <row r="2170" spans="1:17">
      <c r="A2170" t="s">
        <v>4410</v>
      </c>
      <c r="B2170" t="s">
        <v>4411</v>
      </c>
      <c r="C2170" t="s">
        <v>18</v>
      </c>
      <c r="D2170" t="s">
        <v>72</v>
      </c>
      <c r="E2170" t="s">
        <v>73</v>
      </c>
      <c r="F2170">
        <v>2017</v>
      </c>
      <c r="G2170" s="2">
        <v>46155</v>
      </c>
      <c r="H2170" t="s">
        <v>80</v>
      </c>
      <c r="I2170">
        <v>45355304</v>
      </c>
      <c r="J2170">
        <v>463143248</v>
      </c>
      <c r="K2170" t="s">
        <v>62</v>
      </c>
      <c r="L2170">
        <v>13</v>
      </c>
      <c r="M2170">
        <v>42</v>
      </c>
      <c r="N2170">
        <v>88261623</v>
      </c>
      <c r="O2170">
        <v>25</v>
      </c>
      <c r="P2170" t="s">
        <v>23</v>
      </c>
      <c r="Q2170" s="8" t="str">
        <f t="shared" si="33"/>
        <v>Early Stage</v>
      </c>
    </row>
    <row r="2171" spans="1:17">
      <c r="A2171" t="s">
        <v>4412</v>
      </c>
      <c r="B2171" t="s">
        <v>4413</v>
      </c>
      <c r="C2171" t="s">
        <v>45</v>
      </c>
      <c r="D2171" t="s">
        <v>54</v>
      </c>
      <c r="E2171" t="s">
        <v>61</v>
      </c>
      <c r="F2171">
        <v>2021</v>
      </c>
      <c r="G2171" s="2">
        <v>45921</v>
      </c>
      <c r="H2171" t="s">
        <v>77</v>
      </c>
      <c r="I2171">
        <v>32987402</v>
      </c>
      <c r="J2171">
        <v>328725807</v>
      </c>
      <c r="K2171" t="s">
        <v>62</v>
      </c>
      <c r="L2171">
        <v>1</v>
      </c>
      <c r="M2171">
        <v>4388</v>
      </c>
      <c r="N2171">
        <v>33531885</v>
      </c>
      <c r="O2171">
        <v>38</v>
      </c>
      <c r="P2171" t="s">
        <v>31</v>
      </c>
      <c r="Q2171" s="8" t="str">
        <f t="shared" si="33"/>
        <v>Early Stage</v>
      </c>
    </row>
    <row r="2172" spans="1:17">
      <c r="A2172" t="s">
        <v>4414</v>
      </c>
      <c r="B2172" t="s">
        <v>4415</v>
      </c>
      <c r="C2172" t="s">
        <v>18</v>
      </c>
      <c r="D2172" t="s">
        <v>54</v>
      </c>
      <c r="E2172" t="s">
        <v>61</v>
      </c>
      <c r="F2172">
        <v>2018</v>
      </c>
      <c r="G2172" s="2">
        <v>44849</v>
      </c>
      <c r="H2172" t="s">
        <v>21</v>
      </c>
      <c r="I2172">
        <v>28773031</v>
      </c>
      <c r="J2172">
        <v>416032587</v>
      </c>
      <c r="K2172" t="s">
        <v>22</v>
      </c>
      <c r="L2172">
        <v>4</v>
      </c>
      <c r="M2172">
        <v>2545</v>
      </c>
      <c r="N2172">
        <v>83072438</v>
      </c>
      <c r="O2172">
        <v>33</v>
      </c>
      <c r="P2172" t="s">
        <v>31</v>
      </c>
      <c r="Q2172" s="8" t="str">
        <f t="shared" si="33"/>
        <v>Early Stage</v>
      </c>
    </row>
    <row r="2173" spans="1:17">
      <c r="A2173" t="s">
        <v>4416</v>
      </c>
      <c r="B2173" t="s">
        <v>4417</v>
      </c>
      <c r="C2173" t="s">
        <v>45</v>
      </c>
      <c r="D2173" t="s">
        <v>145</v>
      </c>
      <c r="E2173" t="s">
        <v>160</v>
      </c>
      <c r="F2173">
        <v>2020</v>
      </c>
      <c r="G2173" s="2">
        <v>44875</v>
      </c>
      <c r="H2173" t="s">
        <v>21</v>
      </c>
      <c r="I2173">
        <v>35587088</v>
      </c>
      <c r="J2173">
        <v>447927748</v>
      </c>
      <c r="K2173" t="s">
        <v>36</v>
      </c>
      <c r="L2173">
        <v>5</v>
      </c>
      <c r="M2173">
        <v>2783</v>
      </c>
      <c r="N2173">
        <v>17356741</v>
      </c>
      <c r="O2173">
        <v>28</v>
      </c>
      <c r="P2173" t="s">
        <v>23</v>
      </c>
      <c r="Q2173" s="8" t="str">
        <f t="shared" si="33"/>
        <v>Early Stage</v>
      </c>
    </row>
    <row r="2174" spans="1:17">
      <c r="A2174" t="s">
        <v>4418</v>
      </c>
      <c r="B2174" t="s">
        <v>4419</v>
      </c>
      <c r="C2174" t="s">
        <v>60</v>
      </c>
      <c r="D2174" t="s">
        <v>27</v>
      </c>
      <c r="E2174" t="s">
        <v>83</v>
      </c>
      <c r="F2174">
        <v>2011</v>
      </c>
      <c r="G2174" s="2">
        <v>45780</v>
      </c>
      <c r="H2174" t="s">
        <v>93</v>
      </c>
      <c r="I2174">
        <v>37014318</v>
      </c>
      <c r="J2174">
        <v>223868784</v>
      </c>
      <c r="K2174" t="s">
        <v>114</v>
      </c>
      <c r="L2174">
        <v>15</v>
      </c>
      <c r="M2174">
        <v>1641</v>
      </c>
      <c r="N2174">
        <v>81364347</v>
      </c>
      <c r="O2174">
        <v>27</v>
      </c>
      <c r="P2174" t="s">
        <v>23</v>
      </c>
      <c r="Q2174" s="8" t="str">
        <f t="shared" si="33"/>
        <v>Early Stage</v>
      </c>
    </row>
    <row r="2175" spans="1:17">
      <c r="A2175" t="s">
        <v>4420</v>
      </c>
      <c r="B2175" t="s">
        <v>4421</v>
      </c>
      <c r="C2175" t="s">
        <v>53</v>
      </c>
      <c r="D2175" t="s">
        <v>34</v>
      </c>
      <c r="E2175" t="s">
        <v>35</v>
      </c>
      <c r="F2175">
        <v>2023</v>
      </c>
      <c r="G2175" s="2">
        <v>44715</v>
      </c>
      <c r="H2175" t="s">
        <v>93</v>
      </c>
      <c r="I2175">
        <v>20451517</v>
      </c>
      <c r="J2175">
        <v>15477704</v>
      </c>
      <c r="K2175" t="s">
        <v>22</v>
      </c>
      <c r="L2175">
        <v>13</v>
      </c>
      <c r="M2175">
        <v>4130</v>
      </c>
      <c r="N2175">
        <v>68374817</v>
      </c>
      <c r="O2175">
        <v>39</v>
      </c>
      <c r="P2175" t="s">
        <v>42</v>
      </c>
      <c r="Q2175" s="8" t="str">
        <f t="shared" si="33"/>
        <v>Early Stage</v>
      </c>
    </row>
    <row r="2176" spans="1:17">
      <c r="A2176" t="s">
        <v>4422</v>
      </c>
      <c r="B2176" t="s">
        <v>4423</v>
      </c>
      <c r="C2176" t="s">
        <v>26</v>
      </c>
      <c r="D2176" t="s">
        <v>54</v>
      </c>
      <c r="E2176" t="s">
        <v>61</v>
      </c>
      <c r="F2176">
        <v>2018</v>
      </c>
      <c r="G2176" s="2">
        <v>45291</v>
      </c>
      <c r="H2176" t="s">
        <v>29</v>
      </c>
      <c r="I2176">
        <v>37582295</v>
      </c>
      <c r="J2176">
        <v>937085038</v>
      </c>
      <c r="K2176" t="s">
        <v>149</v>
      </c>
      <c r="L2176">
        <v>11</v>
      </c>
      <c r="M2176">
        <v>303</v>
      </c>
      <c r="N2176">
        <v>64007151</v>
      </c>
      <c r="O2176">
        <v>40</v>
      </c>
      <c r="P2176" t="s">
        <v>31</v>
      </c>
      <c r="Q2176" s="8" t="str">
        <f t="shared" si="33"/>
        <v>Near Unicorn</v>
      </c>
    </row>
    <row r="2177" spans="1:17">
      <c r="A2177" t="s">
        <v>4424</v>
      </c>
      <c r="B2177" t="s">
        <v>4425</v>
      </c>
      <c r="C2177" t="s">
        <v>26</v>
      </c>
      <c r="D2177" t="s">
        <v>34</v>
      </c>
      <c r="E2177" t="s">
        <v>35</v>
      </c>
      <c r="F2177">
        <v>2018</v>
      </c>
      <c r="G2177" s="2">
        <v>45440</v>
      </c>
      <c r="H2177" t="s">
        <v>93</v>
      </c>
      <c r="I2177">
        <v>31332183</v>
      </c>
      <c r="J2177">
        <v>829940592</v>
      </c>
      <c r="K2177" t="s">
        <v>140</v>
      </c>
      <c r="L2177">
        <v>5</v>
      </c>
      <c r="M2177">
        <v>551</v>
      </c>
      <c r="N2177">
        <v>1399978</v>
      </c>
      <c r="O2177">
        <v>26</v>
      </c>
      <c r="P2177" t="s">
        <v>37</v>
      </c>
      <c r="Q2177" s="8" t="str">
        <f t="shared" si="33"/>
        <v>Near Unicorn</v>
      </c>
    </row>
    <row r="2178" spans="1:17">
      <c r="A2178" t="s">
        <v>4426</v>
      </c>
      <c r="B2178" t="s">
        <v>4427</v>
      </c>
      <c r="C2178" t="s">
        <v>45</v>
      </c>
      <c r="D2178" t="s">
        <v>27</v>
      </c>
      <c r="E2178" t="s">
        <v>83</v>
      </c>
      <c r="F2178">
        <v>2019</v>
      </c>
      <c r="G2178" s="2">
        <v>44890</v>
      </c>
      <c r="H2178" t="s">
        <v>23</v>
      </c>
      <c r="I2178">
        <v>2679343</v>
      </c>
      <c r="J2178">
        <v>711225745</v>
      </c>
      <c r="K2178" t="s">
        <v>22</v>
      </c>
      <c r="L2178">
        <v>2</v>
      </c>
      <c r="M2178">
        <v>3913</v>
      </c>
      <c r="N2178">
        <v>32250026</v>
      </c>
      <c r="O2178">
        <v>19</v>
      </c>
      <c r="P2178" t="s">
        <v>37</v>
      </c>
      <c r="Q2178" s="8" t="str">
        <f t="shared" si="33"/>
        <v>Early Stage</v>
      </c>
    </row>
    <row r="2179" spans="1:17">
      <c r="A2179" t="s">
        <v>4428</v>
      </c>
      <c r="B2179" t="s">
        <v>4429</v>
      </c>
      <c r="C2179" t="s">
        <v>26</v>
      </c>
      <c r="D2179" t="s">
        <v>19</v>
      </c>
      <c r="E2179" t="s">
        <v>20</v>
      </c>
      <c r="F2179">
        <v>2019</v>
      </c>
      <c r="G2179" s="2">
        <v>44465</v>
      </c>
      <c r="H2179" t="s">
        <v>23</v>
      </c>
      <c r="I2179">
        <v>31534808</v>
      </c>
      <c r="J2179">
        <v>896426281</v>
      </c>
      <c r="K2179" t="s">
        <v>22</v>
      </c>
      <c r="L2179">
        <v>6</v>
      </c>
      <c r="M2179">
        <v>4579</v>
      </c>
      <c r="N2179">
        <v>96402992</v>
      </c>
      <c r="O2179">
        <v>17</v>
      </c>
      <c r="P2179" t="s">
        <v>42</v>
      </c>
      <c r="Q2179" s="8" t="str">
        <f t="shared" ref="Q2179:Q2242" si="34">IF(J2179&gt;=800000000,"Near Unicorn","Early Stage")</f>
        <v>Near Unicorn</v>
      </c>
    </row>
    <row r="2180" spans="1:17">
      <c r="A2180" t="s">
        <v>4430</v>
      </c>
      <c r="B2180" t="s">
        <v>4431</v>
      </c>
      <c r="C2180" t="s">
        <v>60</v>
      </c>
      <c r="D2180" t="s">
        <v>46</v>
      </c>
      <c r="E2180" t="s">
        <v>46</v>
      </c>
      <c r="F2180">
        <v>2010</v>
      </c>
      <c r="G2180" s="2">
        <v>45811</v>
      </c>
      <c r="H2180" t="s">
        <v>80</v>
      </c>
      <c r="I2180">
        <v>22304079</v>
      </c>
      <c r="J2180">
        <v>43024079</v>
      </c>
      <c r="K2180" t="s">
        <v>41</v>
      </c>
      <c r="L2180">
        <v>5</v>
      </c>
      <c r="M2180">
        <v>3942</v>
      </c>
      <c r="N2180">
        <v>92152182</v>
      </c>
      <c r="O2180">
        <v>40</v>
      </c>
      <c r="P2180" t="s">
        <v>23</v>
      </c>
      <c r="Q2180" s="8" t="str">
        <f t="shared" si="34"/>
        <v>Early Stage</v>
      </c>
    </row>
    <row r="2181" spans="1:17">
      <c r="A2181" t="s">
        <v>4432</v>
      </c>
      <c r="B2181" t="s">
        <v>4433</v>
      </c>
      <c r="C2181" t="s">
        <v>53</v>
      </c>
      <c r="D2181" t="s">
        <v>72</v>
      </c>
      <c r="E2181" t="s">
        <v>73</v>
      </c>
      <c r="F2181">
        <v>2013</v>
      </c>
      <c r="G2181" s="2">
        <v>45502</v>
      </c>
      <c r="H2181" t="s">
        <v>77</v>
      </c>
      <c r="I2181">
        <v>36694540</v>
      </c>
      <c r="J2181">
        <v>998895689</v>
      </c>
      <c r="K2181" t="s">
        <v>114</v>
      </c>
      <c r="L2181">
        <v>1</v>
      </c>
      <c r="M2181">
        <v>350</v>
      </c>
      <c r="N2181">
        <v>90626385</v>
      </c>
      <c r="O2181">
        <v>7</v>
      </c>
      <c r="P2181" t="s">
        <v>42</v>
      </c>
      <c r="Q2181" s="8" t="str">
        <f t="shared" si="34"/>
        <v>Near Unicorn</v>
      </c>
    </row>
    <row r="2182" spans="1:17">
      <c r="A2182" t="s">
        <v>4434</v>
      </c>
      <c r="B2182" t="s">
        <v>4435</v>
      </c>
      <c r="C2182" t="s">
        <v>40</v>
      </c>
      <c r="D2182" t="s">
        <v>54</v>
      </c>
      <c r="E2182" t="s">
        <v>55</v>
      </c>
      <c r="F2182">
        <v>2019</v>
      </c>
      <c r="G2182" s="2">
        <v>45520</v>
      </c>
      <c r="H2182" t="s">
        <v>93</v>
      </c>
      <c r="I2182">
        <v>30038740</v>
      </c>
      <c r="J2182">
        <v>177221341</v>
      </c>
      <c r="K2182" t="s">
        <v>36</v>
      </c>
      <c r="L2182">
        <v>14</v>
      </c>
      <c r="M2182">
        <v>71</v>
      </c>
      <c r="N2182">
        <v>71493555</v>
      </c>
      <c r="O2182">
        <v>22</v>
      </c>
      <c r="P2182" t="s">
        <v>37</v>
      </c>
      <c r="Q2182" s="8" t="str">
        <f t="shared" si="34"/>
        <v>Early Stage</v>
      </c>
    </row>
    <row r="2183" spans="1:17">
      <c r="A2183" t="s">
        <v>4436</v>
      </c>
      <c r="B2183" t="s">
        <v>4437</v>
      </c>
      <c r="C2183" t="s">
        <v>40</v>
      </c>
      <c r="D2183" t="s">
        <v>46</v>
      </c>
      <c r="E2183" t="s">
        <v>46</v>
      </c>
      <c r="F2183">
        <v>2020</v>
      </c>
      <c r="G2183" s="2">
        <v>44496</v>
      </c>
      <c r="H2183" t="s">
        <v>80</v>
      </c>
      <c r="I2183">
        <v>19407985</v>
      </c>
      <c r="J2183">
        <v>668680907</v>
      </c>
      <c r="K2183" t="s">
        <v>22</v>
      </c>
      <c r="L2183">
        <v>4</v>
      </c>
      <c r="M2183">
        <v>3285</v>
      </c>
      <c r="N2183">
        <v>47460881</v>
      </c>
      <c r="O2183">
        <v>5</v>
      </c>
      <c r="P2183" t="s">
        <v>42</v>
      </c>
      <c r="Q2183" s="8" t="str">
        <f t="shared" si="34"/>
        <v>Early Stage</v>
      </c>
    </row>
    <row r="2184" spans="1:17">
      <c r="A2184" t="s">
        <v>4438</v>
      </c>
      <c r="B2184" t="s">
        <v>4439</v>
      </c>
      <c r="C2184" t="s">
        <v>49</v>
      </c>
      <c r="D2184" t="s">
        <v>72</v>
      </c>
      <c r="E2184" t="s">
        <v>73</v>
      </c>
      <c r="F2184">
        <v>2014</v>
      </c>
      <c r="G2184" s="2">
        <v>44787</v>
      </c>
      <c r="H2184" t="s">
        <v>77</v>
      </c>
      <c r="I2184">
        <v>16023965</v>
      </c>
      <c r="J2184">
        <v>635536732</v>
      </c>
      <c r="K2184" t="s">
        <v>140</v>
      </c>
      <c r="L2184">
        <v>15</v>
      </c>
      <c r="M2184">
        <v>1111</v>
      </c>
      <c r="N2184">
        <v>24572827</v>
      </c>
      <c r="O2184">
        <v>13</v>
      </c>
      <c r="P2184" t="s">
        <v>37</v>
      </c>
      <c r="Q2184" s="8" t="str">
        <f t="shared" si="34"/>
        <v>Early Stage</v>
      </c>
    </row>
    <row r="2185" spans="1:17">
      <c r="A2185" t="s">
        <v>4440</v>
      </c>
      <c r="B2185" t="s">
        <v>4441</v>
      </c>
      <c r="C2185" t="s">
        <v>96</v>
      </c>
      <c r="D2185" t="s">
        <v>145</v>
      </c>
      <c r="E2185" t="s">
        <v>160</v>
      </c>
      <c r="F2185">
        <v>2019</v>
      </c>
      <c r="G2185" s="2">
        <v>45561</v>
      </c>
      <c r="H2185" t="s">
        <v>29</v>
      </c>
      <c r="I2185">
        <v>8232840</v>
      </c>
      <c r="J2185">
        <v>307992781</v>
      </c>
      <c r="K2185" t="s">
        <v>149</v>
      </c>
      <c r="L2185">
        <v>5</v>
      </c>
      <c r="M2185">
        <v>3201</v>
      </c>
      <c r="N2185">
        <v>31107829</v>
      </c>
      <c r="O2185">
        <v>2</v>
      </c>
      <c r="P2185" t="s">
        <v>23</v>
      </c>
      <c r="Q2185" s="8" t="str">
        <f t="shared" si="34"/>
        <v>Early Stage</v>
      </c>
    </row>
    <row r="2186" spans="1:17">
      <c r="A2186" t="s">
        <v>4442</v>
      </c>
      <c r="B2186" t="s">
        <v>4443</v>
      </c>
      <c r="C2186" t="s">
        <v>49</v>
      </c>
      <c r="D2186" t="s">
        <v>88</v>
      </c>
      <c r="E2186" t="s">
        <v>163</v>
      </c>
      <c r="F2186">
        <v>2013</v>
      </c>
      <c r="G2186" s="2">
        <v>44644</v>
      </c>
      <c r="H2186" t="s">
        <v>21</v>
      </c>
      <c r="I2186">
        <v>21654549</v>
      </c>
      <c r="J2186">
        <v>985881850</v>
      </c>
      <c r="K2186" t="s">
        <v>140</v>
      </c>
      <c r="L2186">
        <v>8</v>
      </c>
      <c r="M2186">
        <v>2985</v>
      </c>
      <c r="N2186">
        <v>81191143</v>
      </c>
      <c r="O2186">
        <v>36</v>
      </c>
      <c r="P2186" t="s">
        <v>23</v>
      </c>
      <c r="Q2186" s="8" t="str">
        <f t="shared" si="34"/>
        <v>Near Unicorn</v>
      </c>
    </row>
    <row r="2187" spans="1:17">
      <c r="A2187" t="s">
        <v>4444</v>
      </c>
      <c r="B2187" t="s">
        <v>4445</v>
      </c>
      <c r="C2187" t="s">
        <v>40</v>
      </c>
      <c r="D2187" t="s">
        <v>72</v>
      </c>
      <c r="E2187" t="s">
        <v>73</v>
      </c>
      <c r="F2187">
        <v>2013</v>
      </c>
      <c r="G2187" s="2">
        <v>44252</v>
      </c>
      <c r="H2187" t="s">
        <v>93</v>
      </c>
      <c r="I2187">
        <v>18364849</v>
      </c>
      <c r="J2187">
        <v>538792516</v>
      </c>
      <c r="K2187" t="s">
        <v>149</v>
      </c>
      <c r="L2187">
        <v>13</v>
      </c>
      <c r="M2187">
        <v>689</v>
      </c>
      <c r="N2187">
        <v>12701353</v>
      </c>
      <c r="O2187">
        <v>6</v>
      </c>
      <c r="P2187" t="s">
        <v>31</v>
      </c>
      <c r="Q2187" s="8" t="str">
        <f t="shared" si="34"/>
        <v>Early Stage</v>
      </c>
    </row>
    <row r="2188" spans="1:17">
      <c r="A2188" t="s">
        <v>4446</v>
      </c>
      <c r="B2188" t="s">
        <v>4447</v>
      </c>
      <c r="C2188" t="s">
        <v>67</v>
      </c>
      <c r="D2188" t="s">
        <v>133</v>
      </c>
      <c r="E2188" t="s">
        <v>137</v>
      </c>
      <c r="F2188">
        <v>2023</v>
      </c>
      <c r="G2188" s="2">
        <v>45874</v>
      </c>
      <c r="H2188" t="s">
        <v>80</v>
      </c>
      <c r="I2188">
        <v>28116815</v>
      </c>
      <c r="J2188">
        <v>597915431</v>
      </c>
      <c r="K2188" t="s">
        <v>149</v>
      </c>
      <c r="L2188">
        <v>15</v>
      </c>
      <c r="M2188">
        <v>4970</v>
      </c>
      <c r="N2188">
        <v>91330162</v>
      </c>
      <c r="O2188">
        <v>40</v>
      </c>
      <c r="P2188" t="s">
        <v>31</v>
      </c>
      <c r="Q2188" s="8" t="str">
        <f t="shared" si="34"/>
        <v>Early Stage</v>
      </c>
    </row>
    <row r="2189" spans="1:17">
      <c r="A2189" t="s">
        <v>4448</v>
      </c>
      <c r="B2189" t="s">
        <v>4449</v>
      </c>
      <c r="C2189" t="s">
        <v>96</v>
      </c>
      <c r="D2189" t="s">
        <v>133</v>
      </c>
      <c r="E2189" t="s">
        <v>185</v>
      </c>
      <c r="F2189">
        <v>2021</v>
      </c>
      <c r="G2189" s="2">
        <v>44931</v>
      </c>
      <c r="H2189" t="s">
        <v>29</v>
      </c>
      <c r="I2189">
        <v>7104195</v>
      </c>
      <c r="J2189">
        <v>113572327</v>
      </c>
      <c r="K2189" t="s">
        <v>41</v>
      </c>
      <c r="L2189">
        <v>14</v>
      </c>
      <c r="M2189">
        <v>4780</v>
      </c>
      <c r="N2189">
        <v>70072953</v>
      </c>
      <c r="O2189">
        <v>1</v>
      </c>
      <c r="P2189" t="s">
        <v>23</v>
      </c>
      <c r="Q2189" s="8" t="str">
        <f t="shared" si="34"/>
        <v>Early Stage</v>
      </c>
    </row>
    <row r="2190" spans="1:17">
      <c r="A2190" t="s">
        <v>4450</v>
      </c>
      <c r="B2190" t="s">
        <v>4451</v>
      </c>
      <c r="C2190" t="s">
        <v>92</v>
      </c>
      <c r="D2190" t="s">
        <v>145</v>
      </c>
      <c r="E2190" t="s">
        <v>146</v>
      </c>
      <c r="F2190">
        <v>2023</v>
      </c>
      <c r="G2190" s="2">
        <v>44814</v>
      </c>
      <c r="H2190" t="s">
        <v>77</v>
      </c>
      <c r="I2190">
        <v>32142026</v>
      </c>
      <c r="J2190">
        <v>417321250</v>
      </c>
      <c r="K2190" t="s">
        <v>114</v>
      </c>
      <c r="L2190">
        <v>7</v>
      </c>
      <c r="M2190">
        <v>542</v>
      </c>
      <c r="N2190">
        <v>50234068</v>
      </c>
      <c r="O2190">
        <v>18</v>
      </c>
      <c r="P2190" t="s">
        <v>42</v>
      </c>
      <c r="Q2190" s="8" t="str">
        <f t="shared" si="34"/>
        <v>Early Stage</v>
      </c>
    </row>
    <row r="2191" spans="1:17">
      <c r="A2191" t="s">
        <v>4452</v>
      </c>
      <c r="B2191" t="s">
        <v>4453</v>
      </c>
      <c r="C2191" t="s">
        <v>18</v>
      </c>
      <c r="D2191" t="s">
        <v>72</v>
      </c>
      <c r="E2191" t="s">
        <v>101</v>
      </c>
      <c r="F2191">
        <v>2018</v>
      </c>
      <c r="G2191" s="2">
        <v>45522</v>
      </c>
      <c r="H2191" t="s">
        <v>80</v>
      </c>
      <c r="I2191">
        <v>15227345</v>
      </c>
      <c r="J2191">
        <v>470616987</v>
      </c>
      <c r="K2191" t="s">
        <v>62</v>
      </c>
      <c r="L2191">
        <v>13</v>
      </c>
      <c r="M2191">
        <v>1520</v>
      </c>
      <c r="N2191">
        <v>26611486</v>
      </c>
      <c r="O2191">
        <v>24</v>
      </c>
      <c r="P2191" t="s">
        <v>42</v>
      </c>
      <c r="Q2191" s="8" t="str">
        <f t="shared" si="34"/>
        <v>Early Stage</v>
      </c>
    </row>
    <row r="2192" spans="1:17">
      <c r="A2192" t="s">
        <v>4454</v>
      </c>
      <c r="B2192" t="s">
        <v>4455</v>
      </c>
      <c r="C2192" t="s">
        <v>40</v>
      </c>
      <c r="D2192" t="s">
        <v>145</v>
      </c>
      <c r="E2192" t="s">
        <v>160</v>
      </c>
      <c r="F2192">
        <v>2020</v>
      </c>
      <c r="G2192" s="2">
        <v>45189</v>
      </c>
      <c r="H2192" t="s">
        <v>80</v>
      </c>
      <c r="I2192">
        <v>39851964</v>
      </c>
      <c r="J2192">
        <v>50313870</v>
      </c>
      <c r="K2192" t="s">
        <v>36</v>
      </c>
      <c r="L2192">
        <v>15</v>
      </c>
      <c r="M2192">
        <v>1987</v>
      </c>
      <c r="N2192">
        <v>60835074</v>
      </c>
      <c r="O2192">
        <v>25</v>
      </c>
      <c r="P2192" t="s">
        <v>37</v>
      </c>
      <c r="Q2192" s="8" t="str">
        <f t="shared" si="34"/>
        <v>Early Stage</v>
      </c>
    </row>
    <row r="2193" spans="1:17">
      <c r="A2193" t="s">
        <v>4456</v>
      </c>
      <c r="B2193" t="s">
        <v>4457</v>
      </c>
      <c r="C2193" t="s">
        <v>49</v>
      </c>
      <c r="D2193" t="s">
        <v>72</v>
      </c>
      <c r="E2193" t="s">
        <v>101</v>
      </c>
      <c r="F2193">
        <v>2012</v>
      </c>
      <c r="G2193" s="2">
        <v>45542</v>
      </c>
      <c r="H2193" t="s">
        <v>23</v>
      </c>
      <c r="I2193">
        <v>40110034</v>
      </c>
      <c r="J2193">
        <v>297919738</v>
      </c>
      <c r="K2193" t="s">
        <v>149</v>
      </c>
      <c r="L2193">
        <v>13</v>
      </c>
      <c r="M2193">
        <v>3042</v>
      </c>
      <c r="N2193">
        <v>67888850</v>
      </c>
      <c r="O2193">
        <v>19</v>
      </c>
      <c r="P2193" t="s">
        <v>31</v>
      </c>
      <c r="Q2193" s="8" t="str">
        <f t="shared" si="34"/>
        <v>Early Stage</v>
      </c>
    </row>
    <row r="2194" spans="1:17">
      <c r="A2194" t="s">
        <v>4458</v>
      </c>
      <c r="B2194" t="s">
        <v>4459</v>
      </c>
      <c r="C2194" t="s">
        <v>96</v>
      </c>
      <c r="D2194" t="s">
        <v>68</v>
      </c>
      <c r="E2194" t="s">
        <v>76</v>
      </c>
      <c r="F2194">
        <v>2016</v>
      </c>
      <c r="G2194" s="2">
        <v>44527</v>
      </c>
      <c r="H2194" t="s">
        <v>50</v>
      </c>
      <c r="I2194">
        <v>37917261</v>
      </c>
      <c r="J2194">
        <v>268718695</v>
      </c>
      <c r="K2194" t="s">
        <v>62</v>
      </c>
      <c r="L2194">
        <v>5</v>
      </c>
      <c r="M2194">
        <v>52</v>
      </c>
      <c r="N2194">
        <v>36995488</v>
      </c>
      <c r="O2194">
        <v>6</v>
      </c>
      <c r="P2194" t="s">
        <v>37</v>
      </c>
      <c r="Q2194" s="8" t="str">
        <f t="shared" si="34"/>
        <v>Early Stage</v>
      </c>
    </row>
    <row r="2195" spans="1:17">
      <c r="A2195" t="s">
        <v>4460</v>
      </c>
      <c r="B2195" t="s">
        <v>4461</v>
      </c>
      <c r="C2195" t="s">
        <v>96</v>
      </c>
      <c r="D2195" t="s">
        <v>72</v>
      </c>
      <c r="E2195" t="s">
        <v>73</v>
      </c>
      <c r="F2195">
        <v>2015</v>
      </c>
      <c r="G2195" s="2">
        <v>45716</v>
      </c>
      <c r="H2195" t="s">
        <v>21</v>
      </c>
      <c r="I2195">
        <v>36948601</v>
      </c>
      <c r="J2195">
        <v>493495623</v>
      </c>
      <c r="K2195" t="s">
        <v>62</v>
      </c>
      <c r="L2195">
        <v>11</v>
      </c>
      <c r="M2195">
        <v>3761</v>
      </c>
      <c r="N2195">
        <v>48782239</v>
      </c>
      <c r="O2195">
        <v>35</v>
      </c>
      <c r="P2195" t="s">
        <v>42</v>
      </c>
      <c r="Q2195" s="8" t="str">
        <f t="shared" si="34"/>
        <v>Early Stage</v>
      </c>
    </row>
    <row r="2196" spans="1:17">
      <c r="A2196" t="s">
        <v>4462</v>
      </c>
      <c r="B2196" t="s">
        <v>4463</v>
      </c>
      <c r="C2196" t="s">
        <v>67</v>
      </c>
      <c r="D2196" t="s">
        <v>19</v>
      </c>
      <c r="E2196" t="s">
        <v>20</v>
      </c>
      <c r="F2196">
        <v>2010</v>
      </c>
      <c r="G2196" s="2">
        <v>45799</v>
      </c>
      <c r="H2196" t="s">
        <v>29</v>
      </c>
      <c r="I2196">
        <v>34664862</v>
      </c>
      <c r="J2196">
        <v>27248485</v>
      </c>
      <c r="K2196" t="s">
        <v>149</v>
      </c>
      <c r="L2196">
        <v>3</v>
      </c>
      <c r="M2196">
        <v>3853</v>
      </c>
      <c r="N2196">
        <v>28761445</v>
      </c>
      <c r="O2196">
        <v>27</v>
      </c>
      <c r="P2196" t="s">
        <v>23</v>
      </c>
      <c r="Q2196" s="8" t="str">
        <f t="shared" si="34"/>
        <v>Early Stage</v>
      </c>
    </row>
    <row r="2197" spans="1:17">
      <c r="A2197" t="s">
        <v>4464</v>
      </c>
      <c r="B2197" t="s">
        <v>4465</v>
      </c>
      <c r="C2197" t="s">
        <v>49</v>
      </c>
      <c r="D2197" t="s">
        <v>54</v>
      </c>
      <c r="E2197" t="s">
        <v>61</v>
      </c>
      <c r="F2197">
        <v>2019</v>
      </c>
      <c r="G2197" s="2">
        <v>44757</v>
      </c>
      <c r="H2197" t="s">
        <v>23</v>
      </c>
      <c r="I2197">
        <v>30005013</v>
      </c>
      <c r="J2197">
        <v>570533348</v>
      </c>
      <c r="K2197" t="s">
        <v>140</v>
      </c>
      <c r="L2197">
        <v>1</v>
      </c>
      <c r="M2197">
        <v>2444</v>
      </c>
      <c r="N2197">
        <v>15776025</v>
      </c>
      <c r="O2197">
        <v>36</v>
      </c>
      <c r="P2197" t="s">
        <v>42</v>
      </c>
      <c r="Q2197" s="8" t="str">
        <f t="shared" si="34"/>
        <v>Early Stage</v>
      </c>
    </row>
    <row r="2198" spans="1:17">
      <c r="A2198" t="s">
        <v>4466</v>
      </c>
      <c r="B2198" t="s">
        <v>4467</v>
      </c>
      <c r="C2198" t="s">
        <v>45</v>
      </c>
      <c r="D2198" t="s">
        <v>54</v>
      </c>
      <c r="E2198" t="s">
        <v>55</v>
      </c>
      <c r="F2198">
        <v>2016</v>
      </c>
      <c r="G2198" s="2">
        <v>44604</v>
      </c>
      <c r="H2198" t="s">
        <v>93</v>
      </c>
      <c r="I2198">
        <v>45859524</v>
      </c>
      <c r="J2198">
        <v>288389179</v>
      </c>
      <c r="K2198" t="s">
        <v>22</v>
      </c>
      <c r="L2198">
        <v>12</v>
      </c>
      <c r="M2198">
        <v>3939</v>
      </c>
      <c r="N2198">
        <v>40774134</v>
      </c>
      <c r="O2198">
        <v>26</v>
      </c>
      <c r="P2198" t="s">
        <v>31</v>
      </c>
      <c r="Q2198" s="8" t="str">
        <f t="shared" si="34"/>
        <v>Early Stage</v>
      </c>
    </row>
    <row r="2199" spans="1:17">
      <c r="A2199" t="s">
        <v>4468</v>
      </c>
      <c r="B2199" t="s">
        <v>4469</v>
      </c>
      <c r="C2199" t="s">
        <v>45</v>
      </c>
      <c r="D2199" t="s">
        <v>27</v>
      </c>
      <c r="E2199" t="s">
        <v>83</v>
      </c>
      <c r="F2199">
        <v>2013</v>
      </c>
      <c r="G2199" s="2">
        <v>44942</v>
      </c>
      <c r="H2199" t="s">
        <v>29</v>
      </c>
      <c r="I2199">
        <v>19734460</v>
      </c>
      <c r="J2199">
        <v>505376105</v>
      </c>
      <c r="K2199" t="s">
        <v>36</v>
      </c>
      <c r="L2199">
        <v>14</v>
      </c>
      <c r="M2199">
        <v>4686</v>
      </c>
      <c r="N2199">
        <v>6362547</v>
      </c>
      <c r="O2199">
        <v>7</v>
      </c>
      <c r="P2199" t="s">
        <v>31</v>
      </c>
      <c r="Q2199" s="8" t="str">
        <f t="shared" si="34"/>
        <v>Early Stage</v>
      </c>
    </row>
    <row r="2200" spans="1:17">
      <c r="A2200" t="s">
        <v>4470</v>
      </c>
      <c r="B2200" t="s">
        <v>4471</v>
      </c>
      <c r="C2200" t="s">
        <v>26</v>
      </c>
      <c r="D2200" t="s">
        <v>19</v>
      </c>
      <c r="E2200" t="s">
        <v>20</v>
      </c>
      <c r="F2200">
        <v>2024</v>
      </c>
      <c r="G2200" s="2">
        <v>46021</v>
      </c>
      <c r="H2200" t="s">
        <v>50</v>
      </c>
      <c r="I2200">
        <v>4182850</v>
      </c>
      <c r="J2200">
        <v>990921243</v>
      </c>
      <c r="K2200" t="s">
        <v>30</v>
      </c>
      <c r="L2200">
        <v>1</v>
      </c>
      <c r="M2200">
        <v>4367</v>
      </c>
      <c r="N2200">
        <v>58270212</v>
      </c>
      <c r="O2200">
        <v>18</v>
      </c>
      <c r="P2200" t="s">
        <v>23</v>
      </c>
      <c r="Q2200" s="8" t="str">
        <f t="shared" si="34"/>
        <v>Near Unicorn</v>
      </c>
    </row>
    <row r="2201" spans="1:17">
      <c r="A2201" t="s">
        <v>4472</v>
      </c>
      <c r="B2201" t="s">
        <v>4473</v>
      </c>
      <c r="C2201" t="s">
        <v>53</v>
      </c>
      <c r="D2201" t="s">
        <v>145</v>
      </c>
      <c r="E2201" t="s">
        <v>146</v>
      </c>
      <c r="F2201">
        <v>2013</v>
      </c>
      <c r="G2201" s="2">
        <v>46111</v>
      </c>
      <c r="H2201" t="s">
        <v>80</v>
      </c>
      <c r="I2201">
        <v>32634305</v>
      </c>
      <c r="J2201">
        <v>226890195</v>
      </c>
      <c r="K2201" t="s">
        <v>149</v>
      </c>
      <c r="L2201">
        <v>2</v>
      </c>
      <c r="M2201">
        <v>2480</v>
      </c>
      <c r="N2201">
        <v>13883005</v>
      </c>
      <c r="O2201">
        <v>11</v>
      </c>
      <c r="P2201" t="s">
        <v>37</v>
      </c>
      <c r="Q2201" s="8" t="str">
        <f t="shared" si="34"/>
        <v>Early Stage</v>
      </c>
    </row>
    <row r="2202" spans="1:17">
      <c r="A2202" t="s">
        <v>4474</v>
      </c>
      <c r="B2202" t="s">
        <v>4475</v>
      </c>
      <c r="C2202" t="s">
        <v>18</v>
      </c>
      <c r="D2202" t="s">
        <v>27</v>
      </c>
      <c r="E2202" t="s">
        <v>83</v>
      </c>
      <c r="F2202">
        <v>2023</v>
      </c>
      <c r="G2202" s="2">
        <v>44963</v>
      </c>
      <c r="H2202" t="s">
        <v>80</v>
      </c>
      <c r="I2202">
        <v>37762560</v>
      </c>
      <c r="J2202">
        <v>277215159</v>
      </c>
      <c r="K2202" t="s">
        <v>140</v>
      </c>
      <c r="L2202">
        <v>5</v>
      </c>
      <c r="M2202">
        <v>1043</v>
      </c>
      <c r="N2202">
        <v>28600502</v>
      </c>
      <c r="O2202">
        <v>7</v>
      </c>
      <c r="P2202" t="s">
        <v>42</v>
      </c>
      <c r="Q2202" s="8" t="str">
        <f t="shared" si="34"/>
        <v>Early Stage</v>
      </c>
    </row>
    <row r="2203" spans="1:17">
      <c r="A2203" t="s">
        <v>4476</v>
      </c>
      <c r="B2203" t="s">
        <v>4477</v>
      </c>
      <c r="C2203" t="s">
        <v>67</v>
      </c>
      <c r="D2203" t="s">
        <v>72</v>
      </c>
      <c r="E2203" t="s">
        <v>73</v>
      </c>
      <c r="F2203">
        <v>2022</v>
      </c>
      <c r="G2203" s="2">
        <v>45239</v>
      </c>
      <c r="H2203" t="s">
        <v>23</v>
      </c>
      <c r="I2203">
        <v>10171077</v>
      </c>
      <c r="J2203">
        <v>419489863</v>
      </c>
      <c r="K2203" t="s">
        <v>62</v>
      </c>
      <c r="L2203">
        <v>10</v>
      </c>
      <c r="M2203">
        <v>1490</v>
      </c>
      <c r="N2203">
        <v>67071538</v>
      </c>
      <c r="O2203">
        <v>36</v>
      </c>
      <c r="P2203" t="s">
        <v>42</v>
      </c>
      <c r="Q2203" s="8" t="str">
        <f t="shared" si="34"/>
        <v>Early Stage</v>
      </c>
    </row>
    <row r="2204" spans="1:17">
      <c r="A2204" t="s">
        <v>4478</v>
      </c>
      <c r="B2204" t="s">
        <v>4479</v>
      </c>
      <c r="C2204" t="s">
        <v>60</v>
      </c>
      <c r="D2204" t="s">
        <v>34</v>
      </c>
      <c r="E2204" t="s">
        <v>35</v>
      </c>
      <c r="F2204">
        <v>2020</v>
      </c>
      <c r="G2204" s="2">
        <v>45366</v>
      </c>
      <c r="H2204" t="s">
        <v>93</v>
      </c>
      <c r="I2204">
        <v>8777073</v>
      </c>
      <c r="J2204">
        <v>954184416</v>
      </c>
      <c r="K2204" t="s">
        <v>22</v>
      </c>
      <c r="L2204">
        <v>10</v>
      </c>
      <c r="M2204">
        <v>4001</v>
      </c>
      <c r="N2204">
        <v>648023</v>
      </c>
      <c r="O2204">
        <v>32</v>
      </c>
      <c r="P2204" t="s">
        <v>31</v>
      </c>
      <c r="Q2204" s="8" t="str">
        <f t="shared" si="34"/>
        <v>Near Unicorn</v>
      </c>
    </row>
    <row r="2205" spans="1:17">
      <c r="A2205" t="s">
        <v>4480</v>
      </c>
      <c r="B2205" t="s">
        <v>4481</v>
      </c>
      <c r="C2205" t="s">
        <v>67</v>
      </c>
      <c r="D2205" t="s">
        <v>72</v>
      </c>
      <c r="E2205" t="s">
        <v>101</v>
      </c>
      <c r="F2205">
        <v>2021</v>
      </c>
      <c r="G2205" s="2">
        <v>44507</v>
      </c>
      <c r="H2205" t="s">
        <v>80</v>
      </c>
      <c r="I2205">
        <v>12315850</v>
      </c>
      <c r="J2205">
        <v>891465940</v>
      </c>
      <c r="K2205" t="s">
        <v>149</v>
      </c>
      <c r="L2205">
        <v>13</v>
      </c>
      <c r="M2205">
        <v>943</v>
      </c>
      <c r="N2205">
        <v>62947866</v>
      </c>
      <c r="O2205">
        <v>13</v>
      </c>
      <c r="P2205" t="s">
        <v>42</v>
      </c>
      <c r="Q2205" s="8" t="str">
        <f t="shared" si="34"/>
        <v>Near Unicorn</v>
      </c>
    </row>
    <row r="2206" spans="1:17">
      <c r="A2206" t="s">
        <v>4482</v>
      </c>
      <c r="B2206" t="s">
        <v>4483</v>
      </c>
      <c r="C2206" t="s">
        <v>45</v>
      </c>
      <c r="D2206" t="s">
        <v>46</v>
      </c>
      <c r="E2206" t="s">
        <v>46</v>
      </c>
      <c r="F2206">
        <v>2011</v>
      </c>
      <c r="G2206" s="2">
        <v>44284</v>
      </c>
      <c r="H2206" t="s">
        <v>93</v>
      </c>
      <c r="I2206">
        <v>3285346</v>
      </c>
      <c r="J2206">
        <v>605337299</v>
      </c>
      <c r="K2206" t="s">
        <v>30</v>
      </c>
      <c r="L2206">
        <v>5</v>
      </c>
      <c r="M2206">
        <v>3714</v>
      </c>
      <c r="N2206">
        <v>62870332</v>
      </c>
      <c r="O2206">
        <v>19</v>
      </c>
      <c r="P2206" t="s">
        <v>23</v>
      </c>
      <c r="Q2206" s="8" t="str">
        <f t="shared" si="34"/>
        <v>Early Stage</v>
      </c>
    </row>
    <row r="2207" spans="1:17">
      <c r="A2207" t="s">
        <v>4484</v>
      </c>
      <c r="B2207" t="s">
        <v>4485</v>
      </c>
      <c r="C2207" t="s">
        <v>18</v>
      </c>
      <c r="D2207" t="s">
        <v>145</v>
      </c>
      <c r="E2207" t="s">
        <v>146</v>
      </c>
      <c r="F2207">
        <v>2020</v>
      </c>
      <c r="G2207" s="2">
        <v>44373</v>
      </c>
      <c r="H2207" t="s">
        <v>21</v>
      </c>
      <c r="I2207">
        <v>23932526</v>
      </c>
      <c r="J2207">
        <v>29947764</v>
      </c>
      <c r="K2207" t="s">
        <v>30</v>
      </c>
      <c r="L2207">
        <v>6</v>
      </c>
      <c r="M2207">
        <v>3090</v>
      </c>
      <c r="N2207">
        <v>7651078</v>
      </c>
      <c r="O2207">
        <v>10</v>
      </c>
      <c r="P2207" t="s">
        <v>37</v>
      </c>
      <c r="Q2207" s="8" t="str">
        <f t="shared" si="34"/>
        <v>Early Stage</v>
      </c>
    </row>
    <row r="2208" spans="1:17">
      <c r="A2208" t="s">
        <v>4486</v>
      </c>
      <c r="B2208" t="s">
        <v>4487</v>
      </c>
      <c r="C2208" t="s">
        <v>92</v>
      </c>
      <c r="D2208" t="s">
        <v>19</v>
      </c>
      <c r="E2208" t="s">
        <v>20</v>
      </c>
      <c r="F2208">
        <v>2023</v>
      </c>
      <c r="G2208" s="2">
        <v>45446</v>
      </c>
      <c r="H2208" t="s">
        <v>29</v>
      </c>
      <c r="I2208">
        <v>42340493</v>
      </c>
      <c r="J2208">
        <v>773623537</v>
      </c>
      <c r="K2208" t="s">
        <v>22</v>
      </c>
      <c r="L2208">
        <v>1</v>
      </c>
      <c r="M2208">
        <v>3955</v>
      </c>
      <c r="N2208">
        <v>15817626</v>
      </c>
      <c r="O2208">
        <v>40</v>
      </c>
      <c r="P2208" t="s">
        <v>31</v>
      </c>
      <c r="Q2208" s="8" t="str">
        <f t="shared" si="34"/>
        <v>Early Stage</v>
      </c>
    </row>
    <row r="2209" spans="1:17">
      <c r="A2209" t="s">
        <v>4488</v>
      </c>
      <c r="B2209" t="s">
        <v>4489</v>
      </c>
      <c r="C2209" t="s">
        <v>45</v>
      </c>
      <c r="D2209" t="s">
        <v>27</v>
      </c>
      <c r="E2209" t="s">
        <v>202</v>
      </c>
      <c r="F2209">
        <v>2020</v>
      </c>
      <c r="G2209" s="2">
        <v>45558</v>
      </c>
      <c r="H2209" t="s">
        <v>77</v>
      </c>
      <c r="I2209">
        <v>13198402</v>
      </c>
      <c r="J2209">
        <v>924848852</v>
      </c>
      <c r="K2209" t="s">
        <v>30</v>
      </c>
      <c r="L2209">
        <v>9</v>
      </c>
      <c r="M2209">
        <v>1210</v>
      </c>
      <c r="N2209">
        <v>15099578</v>
      </c>
      <c r="O2209">
        <v>33</v>
      </c>
      <c r="P2209" t="s">
        <v>23</v>
      </c>
      <c r="Q2209" s="8" t="str">
        <f t="shared" si="34"/>
        <v>Near Unicorn</v>
      </c>
    </row>
    <row r="2210" spans="1:17">
      <c r="A2210" t="s">
        <v>4490</v>
      </c>
      <c r="B2210" t="s">
        <v>4491</v>
      </c>
      <c r="C2210" t="s">
        <v>92</v>
      </c>
      <c r="D2210" t="s">
        <v>145</v>
      </c>
      <c r="E2210" t="s">
        <v>146</v>
      </c>
      <c r="F2210">
        <v>2024</v>
      </c>
      <c r="G2210" s="2">
        <v>45862</v>
      </c>
      <c r="H2210" t="s">
        <v>23</v>
      </c>
      <c r="I2210">
        <v>3669366</v>
      </c>
      <c r="J2210">
        <v>684500585</v>
      </c>
      <c r="K2210" t="s">
        <v>22</v>
      </c>
      <c r="L2210">
        <v>10</v>
      </c>
      <c r="M2210">
        <v>1943</v>
      </c>
      <c r="N2210">
        <v>78754918</v>
      </c>
      <c r="O2210">
        <v>3</v>
      </c>
      <c r="P2210" t="s">
        <v>37</v>
      </c>
      <c r="Q2210" s="8" t="str">
        <f t="shared" si="34"/>
        <v>Early Stage</v>
      </c>
    </row>
    <row r="2211" spans="1:17">
      <c r="A2211" t="s">
        <v>4492</v>
      </c>
      <c r="B2211" t="s">
        <v>4493</v>
      </c>
      <c r="C2211" t="s">
        <v>45</v>
      </c>
      <c r="D2211" t="s">
        <v>68</v>
      </c>
      <c r="E2211" t="s">
        <v>69</v>
      </c>
      <c r="F2211">
        <v>2015</v>
      </c>
      <c r="G2211" s="2">
        <v>44580</v>
      </c>
      <c r="H2211" t="s">
        <v>23</v>
      </c>
      <c r="I2211">
        <v>12904212</v>
      </c>
      <c r="J2211">
        <v>61661425</v>
      </c>
      <c r="K2211" t="s">
        <v>36</v>
      </c>
      <c r="L2211">
        <v>10</v>
      </c>
      <c r="M2211">
        <v>871</v>
      </c>
      <c r="N2211">
        <v>13229079</v>
      </c>
      <c r="O2211">
        <v>34</v>
      </c>
      <c r="P2211" t="s">
        <v>42</v>
      </c>
      <c r="Q2211" s="8" t="str">
        <f t="shared" si="34"/>
        <v>Early Stage</v>
      </c>
    </row>
    <row r="2212" spans="1:17">
      <c r="A2212" t="s">
        <v>4494</v>
      </c>
      <c r="B2212" t="s">
        <v>4495</v>
      </c>
      <c r="C2212" t="s">
        <v>45</v>
      </c>
      <c r="D2212" t="s">
        <v>68</v>
      </c>
      <c r="E2212" t="s">
        <v>69</v>
      </c>
      <c r="F2212">
        <v>2024</v>
      </c>
      <c r="G2212" s="2">
        <v>44903</v>
      </c>
      <c r="H2212" t="s">
        <v>93</v>
      </c>
      <c r="I2212">
        <v>25092633</v>
      </c>
      <c r="J2212">
        <v>573132154</v>
      </c>
      <c r="K2212" t="s">
        <v>62</v>
      </c>
      <c r="L2212">
        <v>5</v>
      </c>
      <c r="M2212">
        <v>3065</v>
      </c>
      <c r="N2212">
        <v>18962233</v>
      </c>
      <c r="O2212">
        <v>35</v>
      </c>
      <c r="P2212" t="s">
        <v>37</v>
      </c>
      <c r="Q2212" s="8" t="str">
        <f t="shared" si="34"/>
        <v>Early Stage</v>
      </c>
    </row>
    <row r="2213" spans="1:17">
      <c r="A2213" t="s">
        <v>4496</v>
      </c>
      <c r="B2213" t="s">
        <v>4497</v>
      </c>
      <c r="C2213" t="s">
        <v>26</v>
      </c>
      <c r="D2213" t="s">
        <v>68</v>
      </c>
      <c r="E2213" t="s">
        <v>69</v>
      </c>
      <c r="F2213">
        <v>2020</v>
      </c>
      <c r="G2213" s="2">
        <v>45896</v>
      </c>
      <c r="H2213" t="s">
        <v>77</v>
      </c>
      <c r="I2213">
        <v>35620440</v>
      </c>
      <c r="J2213">
        <v>789076701</v>
      </c>
      <c r="K2213" t="s">
        <v>22</v>
      </c>
      <c r="L2213">
        <v>3</v>
      </c>
      <c r="M2213">
        <v>4667</v>
      </c>
      <c r="N2213">
        <v>13833951</v>
      </c>
      <c r="O2213">
        <v>36</v>
      </c>
      <c r="P2213" t="s">
        <v>23</v>
      </c>
      <c r="Q2213" s="8" t="str">
        <f t="shared" si="34"/>
        <v>Early Stage</v>
      </c>
    </row>
    <row r="2214" spans="1:17">
      <c r="A2214" t="s">
        <v>4498</v>
      </c>
      <c r="B2214" t="s">
        <v>4499</v>
      </c>
      <c r="C2214" t="s">
        <v>40</v>
      </c>
      <c r="D2214" t="s">
        <v>34</v>
      </c>
      <c r="E2214" t="s">
        <v>35</v>
      </c>
      <c r="F2214">
        <v>2018</v>
      </c>
      <c r="G2214" s="2">
        <v>44427</v>
      </c>
      <c r="H2214" t="s">
        <v>23</v>
      </c>
      <c r="I2214">
        <v>33983808</v>
      </c>
      <c r="J2214">
        <v>595175234</v>
      </c>
      <c r="K2214" t="s">
        <v>62</v>
      </c>
      <c r="L2214">
        <v>11</v>
      </c>
      <c r="M2214">
        <v>2102</v>
      </c>
      <c r="N2214">
        <v>44809424</v>
      </c>
      <c r="O2214">
        <v>21</v>
      </c>
      <c r="P2214" t="s">
        <v>37</v>
      </c>
      <c r="Q2214" s="8" t="str">
        <f t="shared" si="34"/>
        <v>Early Stage</v>
      </c>
    </row>
    <row r="2215" spans="1:17">
      <c r="A2215" t="s">
        <v>4500</v>
      </c>
      <c r="B2215" t="s">
        <v>4501</v>
      </c>
      <c r="C2215" t="s">
        <v>60</v>
      </c>
      <c r="D2215" t="s">
        <v>145</v>
      </c>
      <c r="E2215" t="s">
        <v>160</v>
      </c>
      <c r="F2215">
        <v>2013</v>
      </c>
      <c r="G2215" s="2">
        <v>44671</v>
      </c>
      <c r="H2215" t="s">
        <v>93</v>
      </c>
      <c r="I2215">
        <v>41434045</v>
      </c>
      <c r="J2215">
        <v>664235514</v>
      </c>
      <c r="K2215" t="s">
        <v>30</v>
      </c>
      <c r="L2215">
        <v>8</v>
      </c>
      <c r="M2215">
        <v>957</v>
      </c>
      <c r="N2215">
        <v>19868879</v>
      </c>
      <c r="O2215">
        <v>25</v>
      </c>
      <c r="P2215" t="s">
        <v>31</v>
      </c>
      <c r="Q2215" s="8" t="str">
        <f t="shared" si="34"/>
        <v>Early Stage</v>
      </c>
    </row>
    <row r="2216" spans="1:17">
      <c r="A2216" t="s">
        <v>4502</v>
      </c>
      <c r="B2216" t="s">
        <v>4503</v>
      </c>
      <c r="C2216" t="s">
        <v>60</v>
      </c>
      <c r="D2216" t="s">
        <v>27</v>
      </c>
      <c r="E2216" t="s">
        <v>202</v>
      </c>
      <c r="F2216">
        <v>2019</v>
      </c>
      <c r="G2216" s="2">
        <v>45105</v>
      </c>
      <c r="H2216" t="s">
        <v>23</v>
      </c>
      <c r="I2216">
        <v>16787687</v>
      </c>
      <c r="J2216">
        <v>6573098</v>
      </c>
      <c r="K2216" t="s">
        <v>36</v>
      </c>
      <c r="L2216">
        <v>6</v>
      </c>
      <c r="M2216">
        <v>3082</v>
      </c>
      <c r="N2216">
        <v>41812174</v>
      </c>
      <c r="O2216">
        <v>12</v>
      </c>
      <c r="P2216" t="s">
        <v>23</v>
      </c>
      <c r="Q2216" s="8" t="str">
        <f t="shared" si="34"/>
        <v>Early Stage</v>
      </c>
    </row>
    <row r="2217" spans="1:17">
      <c r="A2217" t="s">
        <v>4504</v>
      </c>
      <c r="B2217" t="s">
        <v>4505</v>
      </c>
      <c r="C2217" t="s">
        <v>18</v>
      </c>
      <c r="D2217" t="s">
        <v>27</v>
      </c>
      <c r="E2217" t="s">
        <v>202</v>
      </c>
      <c r="F2217">
        <v>2015</v>
      </c>
      <c r="G2217" s="2">
        <v>45510</v>
      </c>
      <c r="H2217" t="s">
        <v>21</v>
      </c>
      <c r="I2217">
        <v>42689608</v>
      </c>
      <c r="J2217">
        <v>147819774</v>
      </c>
      <c r="K2217" t="s">
        <v>30</v>
      </c>
      <c r="L2217">
        <v>9</v>
      </c>
      <c r="M2217">
        <v>1381</v>
      </c>
      <c r="N2217">
        <v>27481040</v>
      </c>
      <c r="O2217">
        <v>6</v>
      </c>
      <c r="P2217" t="s">
        <v>42</v>
      </c>
      <c r="Q2217" s="8" t="str">
        <f t="shared" si="34"/>
        <v>Early Stage</v>
      </c>
    </row>
    <row r="2218" spans="1:17">
      <c r="A2218" t="s">
        <v>4506</v>
      </c>
      <c r="B2218" t="s">
        <v>4507</v>
      </c>
      <c r="C2218" t="s">
        <v>49</v>
      </c>
      <c r="D2218" t="s">
        <v>68</v>
      </c>
      <c r="E2218" t="s">
        <v>69</v>
      </c>
      <c r="F2218">
        <v>2023</v>
      </c>
      <c r="G2218" s="2">
        <v>44660</v>
      </c>
      <c r="H2218" t="s">
        <v>80</v>
      </c>
      <c r="I2218">
        <v>21382691</v>
      </c>
      <c r="J2218">
        <v>66283804</v>
      </c>
      <c r="K2218" t="s">
        <v>30</v>
      </c>
      <c r="L2218">
        <v>5</v>
      </c>
      <c r="M2218">
        <v>410</v>
      </c>
      <c r="N2218">
        <v>21873327</v>
      </c>
      <c r="O2218">
        <v>25</v>
      </c>
      <c r="P2218" t="s">
        <v>42</v>
      </c>
      <c r="Q2218" s="8" t="str">
        <f t="shared" si="34"/>
        <v>Early Stage</v>
      </c>
    </row>
    <row r="2219" spans="1:17">
      <c r="A2219" t="s">
        <v>4508</v>
      </c>
      <c r="B2219" t="s">
        <v>4509</v>
      </c>
      <c r="C2219" t="s">
        <v>26</v>
      </c>
      <c r="D2219" t="s">
        <v>34</v>
      </c>
      <c r="E2219" t="s">
        <v>35</v>
      </c>
      <c r="F2219">
        <v>2021</v>
      </c>
      <c r="G2219" s="2">
        <v>44958</v>
      </c>
      <c r="H2219" t="s">
        <v>21</v>
      </c>
      <c r="I2219">
        <v>5105080</v>
      </c>
      <c r="J2219">
        <v>703214107</v>
      </c>
      <c r="K2219" t="s">
        <v>149</v>
      </c>
      <c r="L2219">
        <v>6</v>
      </c>
      <c r="M2219">
        <v>4766</v>
      </c>
      <c r="N2219">
        <v>81124899</v>
      </c>
      <c r="O2219">
        <v>33</v>
      </c>
      <c r="P2219" t="s">
        <v>31</v>
      </c>
      <c r="Q2219" s="8" t="str">
        <f t="shared" si="34"/>
        <v>Early Stage</v>
      </c>
    </row>
    <row r="2220" spans="1:17">
      <c r="A2220" t="s">
        <v>4510</v>
      </c>
      <c r="B2220" t="s">
        <v>4511</v>
      </c>
      <c r="C2220" t="s">
        <v>67</v>
      </c>
      <c r="D2220" t="s">
        <v>34</v>
      </c>
      <c r="E2220" t="s">
        <v>35</v>
      </c>
      <c r="F2220">
        <v>2020</v>
      </c>
      <c r="G2220" s="2">
        <v>45635</v>
      </c>
      <c r="H2220" t="s">
        <v>93</v>
      </c>
      <c r="I2220">
        <v>47773672</v>
      </c>
      <c r="J2220">
        <v>740508592</v>
      </c>
      <c r="K2220" t="s">
        <v>30</v>
      </c>
      <c r="L2220">
        <v>9</v>
      </c>
      <c r="M2220">
        <v>1200</v>
      </c>
      <c r="N2220">
        <v>97816592</v>
      </c>
      <c r="O2220">
        <v>12</v>
      </c>
      <c r="P2220" t="s">
        <v>42</v>
      </c>
      <c r="Q2220" s="8" t="str">
        <f t="shared" si="34"/>
        <v>Early Stage</v>
      </c>
    </row>
    <row r="2221" spans="1:17">
      <c r="A2221" t="s">
        <v>4512</v>
      </c>
      <c r="B2221" t="s">
        <v>4513</v>
      </c>
      <c r="C2221" t="s">
        <v>18</v>
      </c>
      <c r="D2221" t="s">
        <v>27</v>
      </c>
      <c r="E2221" t="s">
        <v>202</v>
      </c>
      <c r="F2221">
        <v>2012</v>
      </c>
      <c r="G2221" s="2">
        <v>45340</v>
      </c>
      <c r="H2221" t="s">
        <v>80</v>
      </c>
      <c r="I2221">
        <v>3562197</v>
      </c>
      <c r="J2221">
        <v>245318714</v>
      </c>
      <c r="K2221" t="s">
        <v>114</v>
      </c>
      <c r="L2221">
        <v>11</v>
      </c>
      <c r="M2221">
        <v>969</v>
      </c>
      <c r="N2221">
        <v>29714800</v>
      </c>
      <c r="O2221">
        <v>38</v>
      </c>
      <c r="P2221" t="s">
        <v>23</v>
      </c>
      <c r="Q2221" s="8" t="str">
        <f t="shared" si="34"/>
        <v>Early Stage</v>
      </c>
    </row>
    <row r="2222" spans="1:17">
      <c r="A2222" t="s">
        <v>4514</v>
      </c>
      <c r="B2222" t="s">
        <v>4515</v>
      </c>
      <c r="C2222" t="s">
        <v>49</v>
      </c>
      <c r="D2222" t="s">
        <v>72</v>
      </c>
      <c r="E2222" t="s">
        <v>101</v>
      </c>
      <c r="F2222">
        <v>2022</v>
      </c>
      <c r="G2222" s="2">
        <v>45892</v>
      </c>
      <c r="H2222" t="s">
        <v>77</v>
      </c>
      <c r="I2222">
        <v>30121806</v>
      </c>
      <c r="J2222">
        <v>564505511</v>
      </c>
      <c r="K2222" t="s">
        <v>140</v>
      </c>
      <c r="L2222">
        <v>14</v>
      </c>
      <c r="M2222">
        <v>2775</v>
      </c>
      <c r="N2222">
        <v>24728709</v>
      </c>
      <c r="O2222">
        <v>28</v>
      </c>
      <c r="P2222" t="s">
        <v>37</v>
      </c>
      <c r="Q2222" s="8" t="str">
        <f t="shared" si="34"/>
        <v>Early Stage</v>
      </c>
    </row>
    <row r="2223" spans="1:17">
      <c r="A2223" t="s">
        <v>4516</v>
      </c>
      <c r="B2223" t="s">
        <v>4517</v>
      </c>
      <c r="C2223" t="s">
        <v>49</v>
      </c>
      <c r="D2223" t="s">
        <v>54</v>
      </c>
      <c r="E2223" t="s">
        <v>55</v>
      </c>
      <c r="F2223">
        <v>2015</v>
      </c>
      <c r="G2223" s="2">
        <v>45301</v>
      </c>
      <c r="H2223" t="s">
        <v>50</v>
      </c>
      <c r="I2223">
        <v>1050165</v>
      </c>
      <c r="J2223">
        <v>272470178</v>
      </c>
      <c r="K2223" t="s">
        <v>114</v>
      </c>
      <c r="L2223">
        <v>13</v>
      </c>
      <c r="M2223">
        <v>2683</v>
      </c>
      <c r="N2223">
        <v>47950424</v>
      </c>
      <c r="O2223">
        <v>32</v>
      </c>
      <c r="P2223" t="s">
        <v>42</v>
      </c>
      <c r="Q2223" s="8" t="str">
        <f t="shared" si="34"/>
        <v>Early Stage</v>
      </c>
    </row>
    <row r="2224" spans="1:17">
      <c r="A2224" t="s">
        <v>4518</v>
      </c>
      <c r="B2224" t="s">
        <v>4519</v>
      </c>
      <c r="C2224" t="s">
        <v>53</v>
      </c>
      <c r="D2224" t="s">
        <v>19</v>
      </c>
      <c r="E2224" t="s">
        <v>20</v>
      </c>
      <c r="F2224">
        <v>2022</v>
      </c>
      <c r="G2224" s="2">
        <v>45741</v>
      </c>
      <c r="H2224" t="s">
        <v>29</v>
      </c>
      <c r="I2224">
        <v>18338337</v>
      </c>
      <c r="J2224">
        <v>384429295</v>
      </c>
      <c r="K2224" t="s">
        <v>36</v>
      </c>
      <c r="L2224">
        <v>3</v>
      </c>
      <c r="M2224">
        <v>3790</v>
      </c>
      <c r="N2224">
        <v>5032249</v>
      </c>
      <c r="O2224">
        <v>24</v>
      </c>
      <c r="P2224" t="s">
        <v>31</v>
      </c>
      <c r="Q2224" s="8" t="str">
        <f t="shared" si="34"/>
        <v>Early Stage</v>
      </c>
    </row>
    <row r="2225" spans="1:17">
      <c r="A2225" t="s">
        <v>4520</v>
      </c>
      <c r="B2225" t="s">
        <v>4521</v>
      </c>
      <c r="C2225" t="s">
        <v>26</v>
      </c>
      <c r="D2225" t="s">
        <v>46</v>
      </c>
      <c r="E2225" t="s">
        <v>46</v>
      </c>
      <c r="F2225">
        <v>2014</v>
      </c>
      <c r="G2225" s="2">
        <v>45154</v>
      </c>
      <c r="H2225" t="s">
        <v>29</v>
      </c>
      <c r="I2225">
        <v>46720882</v>
      </c>
      <c r="J2225">
        <v>607454760</v>
      </c>
      <c r="K2225" t="s">
        <v>62</v>
      </c>
      <c r="L2225">
        <v>3</v>
      </c>
      <c r="M2225">
        <v>3717</v>
      </c>
      <c r="N2225">
        <v>61058298</v>
      </c>
      <c r="O2225">
        <v>16</v>
      </c>
      <c r="P2225" t="s">
        <v>42</v>
      </c>
      <c r="Q2225" s="8" t="str">
        <f t="shared" si="34"/>
        <v>Early Stage</v>
      </c>
    </row>
    <row r="2226" spans="1:17">
      <c r="A2226" t="s">
        <v>4522</v>
      </c>
      <c r="B2226" t="s">
        <v>4523</v>
      </c>
      <c r="C2226" t="s">
        <v>26</v>
      </c>
      <c r="D2226" t="s">
        <v>68</v>
      </c>
      <c r="E2226" t="s">
        <v>69</v>
      </c>
      <c r="F2226">
        <v>2011</v>
      </c>
      <c r="G2226" s="2">
        <v>45568</v>
      </c>
      <c r="H2226" t="s">
        <v>23</v>
      </c>
      <c r="I2226">
        <v>23541688</v>
      </c>
      <c r="J2226">
        <v>671327500</v>
      </c>
      <c r="K2226" t="s">
        <v>140</v>
      </c>
      <c r="L2226">
        <v>6</v>
      </c>
      <c r="M2226">
        <v>1103</v>
      </c>
      <c r="N2226">
        <v>89011806</v>
      </c>
      <c r="O2226">
        <v>30</v>
      </c>
      <c r="P2226" t="s">
        <v>23</v>
      </c>
      <c r="Q2226" s="8" t="str">
        <f t="shared" si="34"/>
        <v>Early Stage</v>
      </c>
    </row>
    <row r="2227" spans="1:17">
      <c r="A2227" t="s">
        <v>4524</v>
      </c>
      <c r="B2227" t="s">
        <v>4525</v>
      </c>
      <c r="C2227" t="s">
        <v>60</v>
      </c>
      <c r="D2227" t="s">
        <v>46</v>
      </c>
      <c r="E2227" t="s">
        <v>46</v>
      </c>
      <c r="F2227">
        <v>2017</v>
      </c>
      <c r="G2227" s="2">
        <v>45821</v>
      </c>
      <c r="H2227" t="s">
        <v>93</v>
      </c>
      <c r="I2227">
        <v>25545224</v>
      </c>
      <c r="J2227">
        <v>882911200</v>
      </c>
      <c r="K2227" t="s">
        <v>62</v>
      </c>
      <c r="L2227">
        <v>12</v>
      </c>
      <c r="M2227">
        <v>1406</v>
      </c>
      <c r="N2227">
        <v>32773360</v>
      </c>
      <c r="O2227">
        <v>11</v>
      </c>
      <c r="P2227" t="s">
        <v>37</v>
      </c>
      <c r="Q2227" s="8" t="str">
        <f t="shared" si="34"/>
        <v>Near Unicorn</v>
      </c>
    </row>
    <row r="2228" spans="1:17">
      <c r="A2228" t="s">
        <v>4526</v>
      </c>
      <c r="B2228" t="s">
        <v>4527</v>
      </c>
      <c r="C2228" t="s">
        <v>96</v>
      </c>
      <c r="D2228" t="s">
        <v>133</v>
      </c>
      <c r="E2228" t="s">
        <v>134</v>
      </c>
      <c r="F2228">
        <v>2015</v>
      </c>
      <c r="G2228" s="2">
        <v>44507</v>
      </c>
      <c r="H2228" t="s">
        <v>80</v>
      </c>
      <c r="I2228">
        <v>49854090</v>
      </c>
      <c r="J2228">
        <v>220661446</v>
      </c>
      <c r="K2228" t="s">
        <v>30</v>
      </c>
      <c r="L2228">
        <v>6</v>
      </c>
      <c r="M2228">
        <v>4368</v>
      </c>
      <c r="N2228">
        <v>61776715</v>
      </c>
      <c r="O2228">
        <v>21</v>
      </c>
      <c r="P2228" t="s">
        <v>31</v>
      </c>
      <c r="Q2228" s="8" t="str">
        <f t="shared" si="34"/>
        <v>Early Stage</v>
      </c>
    </row>
    <row r="2229" spans="1:17">
      <c r="A2229" t="s">
        <v>4528</v>
      </c>
      <c r="B2229" t="s">
        <v>4529</v>
      </c>
      <c r="C2229" t="s">
        <v>49</v>
      </c>
      <c r="D2229" t="s">
        <v>46</v>
      </c>
      <c r="E2229" t="s">
        <v>46</v>
      </c>
      <c r="F2229">
        <v>2017</v>
      </c>
      <c r="G2229" s="2">
        <v>45783</v>
      </c>
      <c r="H2229" t="s">
        <v>80</v>
      </c>
      <c r="I2229">
        <v>4255450</v>
      </c>
      <c r="J2229">
        <v>443163687</v>
      </c>
      <c r="K2229" t="s">
        <v>36</v>
      </c>
      <c r="L2229">
        <v>13</v>
      </c>
      <c r="M2229">
        <v>2459</v>
      </c>
      <c r="N2229">
        <v>85906427</v>
      </c>
      <c r="O2229">
        <v>13</v>
      </c>
      <c r="P2229" t="s">
        <v>42</v>
      </c>
      <c r="Q2229" s="8" t="str">
        <f t="shared" si="34"/>
        <v>Early Stage</v>
      </c>
    </row>
    <row r="2230" spans="1:17">
      <c r="A2230" t="s">
        <v>4530</v>
      </c>
      <c r="B2230" t="s">
        <v>4531</v>
      </c>
      <c r="C2230" t="s">
        <v>18</v>
      </c>
      <c r="D2230" t="s">
        <v>133</v>
      </c>
      <c r="E2230" t="s">
        <v>134</v>
      </c>
      <c r="F2230">
        <v>2018</v>
      </c>
      <c r="G2230" s="2">
        <v>44474</v>
      </c>
      <c r="H2230" t="s">
        <v>77</v>
      </c>
      <c r="I2230">
        <v>23941993</v>
      </c>
      <c r="J2230">
        <v>390215590</v>
      </c>
      <c r="K2230" t="s">
        <v>30</v>
      </c>
      <c r="L2230">
        <v>2</v>
      </c>
      <c r="M2230">
        <v>4727</v>
      </c>
      <c r="N2230">
        <v>94663031</v>
      </c>
      <c r="O2230">
        <v>25</v>
      </c>
      <c r="P2230" t="s">
        <v>31</v>
      </c>
      <c r="Q2230" s="8" t="str">
        <f t="shared" si="34"/>
        <v>Early Stage</v>
      </c>
    </row>
    <row r="2231" spans="1:17">
      <c r="A2231" t="s">
        <v>4532</v>
      </c>
      <c r="B2231" t="s">
        <v>4533</v>
      </c>
      <c r="C2231" t="s">
        <v>40</v>
      </c>
      <c r="D2231" t="s">
        <v>68</v>
      </c>
      <c r="E2231" t="s">
        <v>76</v>
      </c>
      <c r="F2231">
        <v>2017</v>
      </c>
      <c r="G2231" s="2">
        <v>45791</v>
      </c>
      <c r="H2231" t="s">
        <v>23</v>
      </c>
      <c r="I2231">
        <v>37195717</v>
      </c>
      <c r="J2231">
        <v>255867881</v>
      </c>
      <c r="K2231" t="s">
        <v>62</v>
      </c>
      <c r="L2231">
        <v>5</v>
      </c>
      <c r="M2231">
        <v>1572</v>
      </c>
      <c r="N2231">
        <v>89783382</v>
      </c>
      <c r="O2231">
        <v>31</v>
      </c>
      <c r="P2231" t="s">
        <v>42</v>
      </c>
      <c r="Q2231" s="8" t="str">
        <f t="shared" si="34"/>
        <v>Early Stage</v>
      </c>
    </row>
    <row r="2232" spans="1:17">
      <c r="A2232" t="s">
        <v>4534</v>
      </c>
      <c r="B2232" t="s">
        <v>4535</v>
      </c>
      <c r="C2232" t="s">
        <v>96</v>
      </c>
      <c r="D2232" t="s">
        <v>27</v>
      </c>
      <c r="E2232" t="s">
        <v>83</v>
      </c>
      <c r="F2232">
        <v>2024</v>
      </c>
      <c r="G2232" s="2">
        <v>44295</v>
      </c>
      <c r="H2232" t="s">
        <v>80</v>
      </c>
      <c r="I2232">
        <v>26494941</v>
      </c>
      <c r="J2232">
        <v>685894675</v>
      </c>
      <c r="K2232" t="s">
        <v>30</v>
      </c>
      <c r="L2232">
        <v>2</v>
      </c>
      <c r="M2232">
        <v>832</v>
      </c>
      <c r="N2232">
        <v>19755305</v>
      </c>
      <c r="O2232">
        <v>16</v>
      </c>
      <c r="P2232" t="s">
        <v>31</v>
      </c>
      <c r="Q2232" s="8" t="str">
        <f t="shared" si="34"/>
        <v>Early Stage</v>
      </c>
    </row>
    <row r="2233" spans="1:17">
      <c r="A2233" t="s">
        <v>4536</v>
      </c>
      <c r="B2233" t="s">
        <v>4537</v>
      </c>
      <c r="C2233" t="s">
        <v>26</v>
      </c>
      <c r="D2233" t="s">
        <v>46</v>
      </c>
      <c r="E2233" t="s">
        <v>46</v>
      </c>
      <c r="F2233">
        <v>2015</v>
      </c>
      <c r="G2233" s="2">
        <v>45293</v>
      </c>
      <c r="H2233" t="s">
        <v>93</v>
      </c>
      <c r="I2233">
        <v>15349707</v>
      </c>
      <c r="J2233">
        <v>479039671</v>
      </c>
      <c r="K2233" t="s">
        <v>62</v>
      </c>
      <c r="L2233">
        <v>2</v>
      </c>
      <c r="M2233">
        <v>1025</v>
      </c>
      <c r="N2233">
        <v>10161484</v>
      </c>
      <c r="O2233">
        <v>24</v>
      </c>
      <c r="P2233" t="s">
        <v>31</v>
      </c>
      <c r="Q2233" s="8" t="str">
        <f t="shared" si="34"/>
        <v>Early Stage</v>
      </c>
    </row>
    <row r="2234" spans="1:17">
      <c r="A2234" t="s">
        <v>4538</v>
      </c>
      <c r="B2234" t="s">
        <v>4539</v>
      </c>
      <c r="C2234" t="s">
        <v>96</v>
      </c>
      <c r="D2234" t="s">
        <v>68</v>
      </c>
      <c r="E2234" t="s">
        <v>76</v>
      </c>
      <c r="F2234">
        <v>2011</v>
      </c>
      <c r="G2234" s="2">
        <v>45754</v>
      </c>
      <c r="H2234" t="s">
        <v>77</v>
      </c>
      <c r="I2234">
        <v>26497416</v>
      </c>
      <c r="J2234">
        <v>423771742</v>
      </c>
      <c r="K2234" t="s">
        <v>149</v>
      </c>
      <c r="L2234">
        <v>15</v>
      </c>
      <c r="M2234">
        <v>2520</v>
      </c>
      <c r="N2234">
        <v>68760942</v>
      </c>
      <c r="O2234">
        <v>22</v>
      </c>
      <c r="P2234" t="s">
        <v>42</v>
      </c>
      <c r="Q2234" s="8" t="str">
        <f t="shared" si="34"/>
        <v>Early Stage</v>
      </c>
    </row>
    <row r="2235" spans="1:17">
      <c r="A2235" t="s">
        <v>4540</v>
      </c>
      <c r="B2235" t="s">
        <v>4541</v>
      </c>
      <c r="C2235" t="s">
        <v>67</v>
      </c>
      <c r="D2235" t="s">
        <v>34</v>
      </c>
      <c r="E2235" t="s">
        <v>35</v>
      </c>
      <c r="F2235">
        <v>2021</v>
      </c>
      <c r="G2235" s="2">
        <v>45616</v>
      </c>
      <c r="H2235" t="s">
        <v>23</v>
      </c>
      <c r="I2235">
        <v>39865085</v>
      </c>
      <c r="J2235">
        <v>160882741</v>
      </c>
      <c r="K2235" t="s">
        <v>114</v>
      </c>
      <c r="L2235">
        <v>1</v>
      </c>
      <c r="M2235">
        <v>4724</v>
      </c>
      <c r="N2235">
        <v>3824991</v>
      </c>
      <c r="O2235">
        <v>7</v>
      </c>
      <c r="P2235" t="s">
        <v>31</v>
      </c>
      <c r="Q2235" s="8" t="str">
        <f t="shared" si="34"/>
        <v>Early Stage</v>
      </c>
    </row>
    <row r="2236" spans="1:17">
      <c r="A2236" t="s">
        <v>4542</v>
      </c>
      <c r="B2236" t="s">
        <v>4543</v>
      </c>
      <c r="C2236" t="s">
        <v>96</v>
      </c>
      <c r="D2236" t="s">
        <v>46</v>
      </c>
      <c r="E2236" t="s">
        <v>46</v>
      </c>
      <c r="F2236">
        <v>2019</v>
      </c>
      <c r="G2236" s="2">
        <v>44351</v>
      </c>
      <c r="H2236" t="s">
        <v>29</v>
      </c>
      <c r="I2236">
        <v>12599846</v>
      </c>
      <c r="J2236">
        <v>625345798</v>
      </c>
      <c r="K2236" t="s">
        <v>149</v>
      </c>
      <c r="L2236">
        <v>8</v>
      </c>
      <c r="M2236">
        <v>671</v>
      </c>
      <c r="N2236">
        <v>19669378</v>
      </c>
      <c r="O2236">
        <v>25</v>
      </c>
      <c r="P2236" t="s">
        <v>37</v>
      </c>
      <c r="Q2236" s="8" t="str">
        <f t="shared" si="34"/>
        <v>Early Stage</v>
      </c>
    </row>
    <row r="2237" spans="1:17">
      <c r="A2237" t="s">
        <v>4544</v>
      </c>
      <c r="B2237" t="s">
        <v>4545</v>
      </c>
      <c r="C2237" t="s">
        <v>96</v>
      </c>
      <c r="D2237" t="s">
        <v>46</v>
      </c>
      <c r="E2237" t="s">
        <v>46</v>
      </c>
      <c r="F2237">
        <v>2010</v>
      </c>
      <c r="G2237" s="2">
        <v>45320</v>
      </c>
      <c r="H2237" t="s">
        <v>29</v>
      </c>
      <c r="I2237">
        <v>19167752</v>
      </c>
      <c r="J2237">
        <v>465568387</v>
      </c>
      <c r="K2237" t="s">
        <v>41</v>
      </c>
      <c r="L2237">
        <v>9</v>
      </c>
      <c r="M2237">
        <v>3335</v>
      </c>
      <c r="N2237">
        <v>38318188</v>
      </c>
      <c r="O2237">
        <v>9</v>
      </c>
      <c r="P2237" t="s">
        <v>23</v>
      </c>
      <c r="Q2237" s="8" t="str">
        <f t="shared" si="34"/>
        <v>Early Stage</v>
      </c>
    </row>
    <row r="2238" spans="1:17">
      <c r="A2238" t="s">
        <v>4546</v>
      </c>
      <c r="B2238" t="s">
        <v>4547</v>
      </c>
      <c r="C2238" t="s">
        <v>60</v>
      </c>
      <c r="D2238" t="s">
        <v>68</v>
      </c>
      <c r="E2238" t="s">
        <v>76</v>
      </c>
      <c r="F2238">
        <v>2021</v>
      </c>
      <c r="G2238" s="2">
        <v>45928</v>
      </c>
      <c r="H2238" t="s">
        <v>21</v>
      </c>
      <c r="I2238">
        <v>8097816</v>
      </c>
      <c r="J2238">
        <v>623558038</v>
      </c>
      <c r="K2238" t="s">
        <v>41</v>
      </c>
      <c r="L2238">
        <v>10</v>
      </c>
      <c r="M2238">
        <v>2468</v>
      </c>
      <c r="N2238">
        <v>88785028</v>
      </c>
      <c r="O2238">
        <v>14</v>
      </c>
      <c r="P2238" t="s">
        <v>42</v>
      </c>
      <c r="Q2238" s="8" t="str">
        <f t="shared" si="34"/>
        <v>Early Stage</v>
      </c>
    </row>
    <row r="2239" spans="1:17">
      <c r="A2239" t="s">
        <v>4548</v>
      </c>
      <c r="B2239" t="s">
        <v>4549</v>
      </c>
      <c r="C2239" t="s">
        <v>49</v>
      </c>
      <c r="D2239" t="s">
        <v>19</v>
      </c>
      <c r="E2239" t="s">
        <v>20</v>
      </c>
      <c r="F2239">
        <v>2017</v>
      </c>
      <c r="G2239" s="2">
        <v>46017</v>
      </c>
      <c r="H2239" t="s">
        <v>93</v>
      </c>
      <c r="I2239">
        <v>28212325</v>
      </c>
      <c r="J2239">
        <v>847189141</v>
      </c>
      <c r="K2239" t="s">
        <v>114</v>
      </c>
      <c r="L2239">
        <v>6</v>
      </c>
      <c r="M2239">
        <v>3922</v>
      </c>
      <c r="N2239">
        <v>47529118</v>
      </c>
      <c r="O2239">
        <v>34</v>
      </c>
      <c r="P2239" t="s">
        <v>31</v>
      </c>
      <c r="Q2239" s="8" t="str">
        <f t="shared" si="34"/>
        <v>Near Unicorn</v>
      </c>
    </row>
    <row r="2240" spans="1:17">
      <c r="A2240" t="s">
        <v>4550</v>
      </c>
      <c r="B2240" t="s">
        <v>4551</v>
      </c>
      <c r="C2240" t="s">
        <v>92</v>
      </c>
      <c r="D2240" t="s">
        <v>19</v>
      </c>
      <c r="E2240" t="s">
        <v>20</v>
      </c>
      <c r="F2240">
        <v>2024</v>
      </c>
      <c r="G2240" s="2">
        <v>44564</v>
      </c>
      <c r="H2240" t="s">
        <v>50</v>
      </c>
      <c r="I2240">
        <v>10296554</v>
      </c>
      <c r="J2240">
        <v>922302973</v>
      </c>
      <c r="K2240" t="s">
        <v>149</v>
      </c>
      <c r="L2240">
        <v>10</v>
      </c>
      <c r="M2240">
        <v>1727</v>
      </c>
      <c r="N2240">
        <v>9768801</v>
      </c>
      <c r="O2240">
        <v>12</v>
      </c>
      <c r="P2240" t="s">
        <v>31</v>
      </c>
      <c r="Q2240" s="8" t="str">
        <f t="shared" si="34"/>
        <v>Near Unicorn</v>
      </c>
    </row>
    <row r="2241" spans="1:17">
      <c r="A2241" t="s">
        <v>4552</v>
      </c>
      <c r="B2241" t="s">
        <v>4553</v>
      </c>
      <c r="C2241" t="s">
        <v>92</v>
      </c>
      <c r="D2241" t="s">
        <v>46</v>
      </c>
      <c r="E2241" t="s">
        <v>46</v>
      </c>
      <c r="F2241">
        <v>2021</v>
      </c>
      <c r="G2241" s="2">
        <v>45393</v>
      </c>
      <c r="H2241" t="s">
        <v>93</v>
      </c>
      <c r="I2241">
        <v>26017368</v>
      </c>
      <c r="J2241">
        <v>383013936</v>
      </c>
      <c r="K2241" t="s">
        <v>140</v>
      </c>
      <c r="L2241">
        <v>3</v>
      </c>
      <c r="M2241">
        <v>971</v>
      </c>
      <c r="N2241">
        <v>20342660</v>
      </c>
      <c r="O2241">
        <v>5</v>
      </c>
      <c r="P2241" t="s">
        <v>23</v>
      </c>
      <c r="Q2241" s="8" t="str">
        <f t="shared" si="34"/>
        <v>Early Stage</v>
      </c>
    </row>
    <row r="2242" spans="1:17">
      <c r="A2242" t="s">
        <v>4554</v>
      </c>
      <c r="B2242" t="s">
        <v>4555</v>
      </c>
      <c r="C2242" t="s">
        <v>49</v>
      </c>
      <c r="D2242" t="s">
        <v>27</v>
      </c>
      <c r="E2242" t="s">
        <v>202</v>
      </c>
      <c r="F2242">
        <v>2024</v>
      </c>
      <c r="G2242" s="2">
        <v>45235</v>
      </c>
      <c r="H2242" t="s">
        <v>77</v>
      </c>
      <c r="I2242">
        <v>43630916</v>
      </c>
      <c r="J2242">
        <v>70277418</v>
      </c>
      <c r="K2242" t="s">
        <v>140</v>
      </c>
      <c r="L2242">
        <v>3</v>
      </c>
      <c r="M2242">
        <v>2346</v>
      </c>
      <c r="N2242">
        <v>42614254</v>
      </c>
      <c r="O2242">
        <v>4</v>
      </c>
      <c r="P2242" t="s">
        <v>31</v>
      </c>
      <c r="Q2242" s="8" t="str">
        <f t="shared" si="34"/>
        <v>Early Stage</v>
      </c>
    </row>
    <row r="2243" spans="1:17">
      <c r="A2243" t="s">
        <v>4556</v>
      </c>
      <c r="B2243" t="s">
        <v>4557</v>
      </c>
      <c r="C2243" t="s">
        <v>53</v>
      </c>
      <c r="D2243" t="s">
        <v>145</v>
      </c>
      <c r="E2243" t="s">
        <v>160</v>
      </c>
      <c r="F2243">
        <v>2024</v>
      </c>
      <c r="G2243" s="2">
        <v>44351</v>
      </c>
      <c r="H2243" t="s">
        <v>21</v>
      </c>
      <c r="I2243">
        <v>46628214</v>
      </c>
      <c r="J2243">
        <v>689484340</v>
      </c>
      <c r="K2243" t="s">
        <v>140</v>
      </c>
      <c r="L2243">
        <v>7</v>
      </c>
      <c r="M2243">
        <v>3731</v>
      </c>
      <c r="N2243">
        <v>66481936</v>
      </c>
      <c r="O2243">
        <v>34</v>
      </c>
      <c r="P2243" t="s">
        <v>23</v>
      </c>
      <c r="Q2243" s="8" t="str">
        <f t="shared" ref="Q2243:Q2306" si="35">IF(J2243&gt;=800000000,"Near Unicorn","Early Stage")</f>
        <v>Early Stage</v>
      </c>
    </row>
    <row r="2244" spans="1:17">
      <c r="A2244" t="s">
        <v>4558</v>
      </c>
      <c r="B2244" t="s">
        <v>4559</v>
      </c>
      <c r="C2244" t="s">
        <v>92</v>
      </c>
      <c r="D2244" t="s">
        <v>19</v>
      </c>
      <c r="E2244" t="s">
        <v>20</v>
      </c>
      <c r="F2244">
        <v>2022</v>
      </c>
      <c r="G2244" s="2">
        <v>45419</v>
      </c>
      <c r="H2244" t="s">
        <v>93</v>
      </c>
      <c r="I2244">
        <v>46309407</v>
      </c>
      <c r="J2244">
        <v>531839753</v>
      </c>
      <c r="K2244" t="s">
        <v>36</v>
      </c>
      <c r="L2244">
        <v>8</v>
      </c>
      <c r="M2244">
        <v>1211</v>
      </c>
      <c r="N2244">
        <v>26836017</v>
      </c>
      <c r="O2244">
        <v>25</v>
      </c>
      <c r="P2244" t="s">
        <v>37</v>
      </c>
      <c r="Q2244" s="8" t="str">
        <f t="shared" si="35"/>
        <v>Early Stage</v>
      </c>
    </row>
    <row r="2245" spans="1:17">
      <c r="A2245" t="s">
        <v>4560</v>
      </c>
      <c r="B2245" t="s">
        <v>4561</v>
      </c>
      <c r="C2245" t="s">
        <v>53</v>
      </c>
      <c r="D2245" t="s">
        <v>34</v>
      </c>
      <c r="E2245" t="s">
        <v>35</v>
      </c>
      <c r="F2245">
        <v>2015</v>
      </c>
      <c r="G2245" s="2">
        <v>45184</v>
      </c>
      <c r="H2245" t="s">
        <v>77</v>
      </c>
      <c r="I2245">
        <v>41623552</v>
      </c>
      <c r="J2245">
        <v>242442571</v>
      </c>
      <c r="K2245" t="s">
        <v>36</v>
      </c>
      <c r="L2245">
        <v>3</v>
      </c>
      <c r="M2245">
        <v>832</v>
      </c>
      <c r="N2245">
        <v>70955628</v>
      </c>
      <c r="O2245">
        <v>6</v>
      </c>
      <c r="P2245" t="s">
        <v>23</v>
      </c>
      <c r="Q2245" s="8" t="str">
        <f t="shared" si="35"/>
        <v>Early Stage</v>
      </c>
    </row>
    <row r="2246" spans="1:17">
      <c r="A2246" t="s">
        <v>4562</v>
      </c>
      <c r="B2246" t="s">
        <v>4563</v>
      </c>
      <c r="C2246" t="s">
        <v>53</v>
      </c>
      <c r="D2246" t="s">
        <v>34</v>
      </c>
      <c r="E2246" t="s">
        <v>35</v>
      </c>
      <c r="F2246">
        <v>2019</v>
      </c>
      <c r="G2246" s="2">
        <v>44375</v>
      </c>
      <c r="H2246" t="s">
        <v>93</v>
      </c>
      <c r="I2246">
        <v>13460561</v>
      </c>
      <c r="J2246">
        <v>485677882</v>
      </c>
      <c r="K2246" t="s">
        <v>41</v>
      </c>
      <c r="L2246">
        <v>11</v>
      </c>
      <c r="M2246">
        <v>79</v>
      </c>
      <c r="N2246">
        <v>81336466</v>
      </c>
      <c r="O2246">
        <v>17</v>
      </c>
      <c r="P2246" t="s">
        <v>31</v>
      </c>
      <c r="Q2246" s="8" t="str">
        <f t="shared" si="35"/>
        <v>Early Stage</v>
      </c>
    </row>
    <row r="2247" spans="1:17">
      <c r="A2247" t="s">
        <v>4564</v>
      </c>
      <c r="B2247" t="s">
        <v>4565</v>
      </c>
      <c r="C2247" t="s">
        <v>67</v>
      </c>
      <c r="D2247" t="s">
        <v>68</v>
      </c>
      <c r="E2247" t="s">
        <v>76</v>
      </c>
      <c r="F2247">
        <v>2020</v>
      </c>
      <c r="G2247" s="2">
        <v>45852</v>
      </c>
      <c r="H2247" t="s">
        <v>93</v>
      </c>
      <c r="I2247">
        <v>33588397</v>
      </c>
      <c r="J2247">
        <v>263752687</v>
      </c>
      <c r="K2247" t="s">
        <v>62</v>
      </c>
      <c r="L2247">
        <v>5</v>
      </c>
      <c r="M2247">
        <v>3520</v>
      </c>
      <c r="N2247">
        <v>71566215</v>
      </c>
      <c r="O2247">
        <v>10</v>
      </c>
      <c r="P2247" t="s">
        <v>31</v>
      </c>
      <c r="Q2247" s="8" t="str">
        <f t="shared" si="35"/>
        <v>Early Stage</v>
      </c>
    </row>
    <row r="2248" spans="1:17">
      <c r="A2248" t="s">
        <v>4566</v>
      </c>
      <c r="B2248" t="s">
        <v>4567</v>
      </c>
      <c r="C2248" t="s">
        <v>60</v>
      </c>
      <c r="D2248" t="s">
        <v>19</v>
      </c>
      <c r="E2248" t="s">
        <v>20</v>
      </c>
      <c r="F2248">
        <v>2021</v>
      </c>
      <c r="G2248" s="2">
        <v>45956</v>
      </c>
      <c r="H2248" t="s">
        <v>80</v>
      </c>
      <c r="I2248">
        <v>46600227</v>
      </c>
      <c r="J2248">
        <v>247776860</v>
      </c>
      <c r="K2248" t="s">
        <v>41</v>
      </c>
      <c r="L2248">
        <v>1</v>
      </c>
      <c r="M2248">
        <v>4533</v>
      </c>
      <c r="N2248">
        <v>66914675</v>
      </c>
      <c r="O2248">
        <v>38</v>
      </c>
      <c r="P2248" t="s">
        <v>31</v>
      </c>
      <c r="Q2248" s="8" t="str">
        <f t="shared" si="35"/>
        <v>Early Stage</v>
      </c>
    </row>
    <row r="2249" spans="1:17">
      <c r="A2249" t="s">
        <v>4568</v>
      </c>
      <c r="B2249" t="s">
        <v>4569</v>
      </c>
      <c r="C2249" t="s">
        <v>60</v>
      </c>
      <c r="D2249" t="s">
        <v>72</v>
      </c>
      <c r="E2249" t="s">
        <v>73</v>
      </c>
      <c r="F2249">
        <v>2021</v>
      </c>
      <c r="G2249" s="2">
        <v>45897</v>
      </c>
      <c r="H2249" t="s">
        <v>77</v>
      </c>
      <c r="I2249">
        <v>29670734</v>
      </c>
      <c r="J2249">
        <v>326986503</v>
      </c>
      <c r="K2249" t="s">
        <v>149</v>
      </c>
      <c r="L2249">
        <v>9</v>
      </c>
      <c r="M2249">
        <v>557</v>
      </c>
      <c r="N2249">
        <v>81506818</v>
      </c>
      <c r="O2249">
        <v>39</v>
      </c>
      <c r="P2249" t="s">
        <v>42</v>
      </c>
      <c r="Q2249" s="8" t="str">
        <f t="shared" si="35"/>
        <v>Early Stage</v>
      </c>
    </row>
    <row r="2250" spans="1:17">
      <c r="A2250" t="s">
        <v>4570</v>
      </c>
      <c r="B2250" t="s">
        <v>4571</v>
      </c>
      <c r="C2250" t="s">
        <v>45</v>
      </c>
      <c r="D2250" t="s">
        <v>34</v>
      </c>
      <c r="E2250" t="s">
        <v>35</v>
      </c>
      <c r="F2250">
        <v>2020</v>
      </c>
      <c r="G2250" s="2">
        <v>44861</v>
      </c>
      <c r="H2250" t="s">
        <v>50</v>
      </c>
      <c r="I2250">
        <v>14177129</v>
      </c>
      <c r="J2250">
        <v>542948184</v>
      </c>
      <c r="K2250" t="s">
        <v>114</v>
      </c>
      <c r="L2250">
        <v>9</v>
      </c>
      <c r="M2250">
        <v>1960</v>
      </c>
      <c r="N2250">
        <v>22487499</v>
      </c>
      <c r="O2250">
        <v>18</v>
      </c>
      <c r="P2250" t="s">
        <v>23</v>
      </c>
      <c r="Q2250" s="8" t="str">
        <f t="shared" si="35"/>
        <v>Early Stage</v>
      </c>
    </row>
    <row r="2251" spans="1:17">
      <c r="A2251" t="s">
        <v>4572</v>
      </c>
      <c r="B2251" t="s">
        <v>4573</v>
      </c>
      <c r="C2251" t="s">
        <v>26</v>
      </c>
      <c r="D2251" t="s">
        <v>68</v>
      </c>
      <c r="E2251" t="s">
        <v>76</v>
      </c>
      <c r="F2251">
        <v>2014</v>
      </c>
      <c r="G2251" s="2">
        <v>44321</v>
      </c>
      <c r="H2251" t="s">
        <v>77</v>
      </c>
      <c r="I2251">
        <v>20137853</v>
      </c>
      <c r="J2251">
        <v>461427659</v>
      </c>
      <c r="K2251" t="s">
        <v>30</v>
      </c>
      <c r="L2251">
        <v>2</v>
      </c>
      <c r="M2251">
        <v>4221</v>
      </c>
      <c r="N2251">
        <v>33610163</v>
      </c>
      <c r="O2251">
        <v>34</v>
      </c>
      <c r="P2251" t="s">
        <v>31</v>
      </c>
      <c r="Q2251" s="8" t="str">
        <f t="shared" si="35"/>
        <v>Early Stage</v>
      </c>
    </row>
    <row r="2252" spans="1:17">
      <c r="A2252" t="s">
        <v>4574</v>
      </c>
      <c r="B2252" t="s">
        <v>4575</v>
      </c>
      <c r="C2252" t="s">
        <v>26</v>
      </c>
      <c r="D2252" t="s">
        <v>34</v>
      </c>
      <c r="E2252" t="s">
        <v>35</v>
      </c>
      <c r="F2252">
        <v>2013</v>
      </c>
      <c r="G2252" s="2">
        <v>44772</v>
      </c>
      <c r="H2252" t="s">
        <v>93</v>
      </c>
      <c r="I2252">
        <v>39455616</v>
      </c>
      <c r="J2252">
        <v>196359161</v>
      </c>
      <c r="K2252" t="s">
        <v>22</v>
      </c>
      <c r="L2252">
        <v>15</v>
      </c>
      <c r="M2252">
        <v>1067</v>
      </c>
      <c r="N2252">
        <v>44220619</v>
      </c>
      <c r="O2252">
        <v>28</v>
      </c>
      <c r="P2252" t="s">
        <v>23</v>
      </c>
      <c r="Q2252" s="8" t="str">
        <f t="shared" si="35"/>
        <v>Early Stage</v>
      </c>
    </row>
    <row r="2253" spans="1:17">
      <c r="A2253" t="s">
        <v>4576</v>
      </c>
      <c r="B2253" t="s">
        <v>4577</v>
      </c>
      <c r="C2253" t="s">
        <v>96</v>
      </c>
      <c r="D2253" t="s">
        <v>72</v>
      </c>
      <c r="E2253" t="s">
        <v>73</v>
      </c>
      <c r="F2253">
        <v>2016</v>
      </c>
      <c r="G2253" s="2">
        <v>46175</v>
      </c>
      <c r="H2253" t="s">
        <v>77</v>
      </c>
      <c r="I2253">
        <v>31547089</v>
      </c>
      <c r="J2253">
        <v>858037997</v>
      </c>
      <c r="K2253" t="s">
        <v>114</v>
      </c>
      <c r="L2253">
        <v>12</v>
      </c>
      <c r="M2253">
        <v>1232</v>
      </c>
      <c r="N2253">
        <v>30079228</v>
      </c>
      <c r="O2253">
        <v>11</v>
      </c>
      <c r="P2253" t="s">
        <v>23</v>
      </c>
      <c r="Q2253" s="8" t="str">
        <f t="shared" si="35"/>
        <v>Near Unicorn</v>
      </c>
    </row>
    <row r="2254" spans="1:17">
      <c r="A2254" t="s">
        <v>4578</v>
      </c>
      <c r="B2254" t="s">
        <v>4579</v>
      </c>
      <c r="C2254" t="s">
        <v>53</v>
      </c>
      <c r="D2254" t="s">
        <v>34</v>
      </c>
      <c r="E2254" t="s">
        <v>35</v>
      </c>
      <c r="F2254">
        <v>2020</v>
      </c>
      <c r="G2254" s="2">
        <v>44783</v>
      </c>
      <c r="H2254" t="s">
        <v>23</v>
      </c>
      <c r="I2254">
        <v>23535135</v>
      </c>
      <c r="J2254">
        <v>927757264</v>
      </c>
      <c r="K2254" t="s">
        <v>36</v>
      </c>
      <c r="L2254">
        <v>15</v>
      </c>
      <c r="M2254">
        <v>2722</v>
      </c>
      <c r="N2254">
        <v>35130481</v>
      </c>
      <c r="O2254">
        <v>34</v>
      </c>
      <c r="P2254" t="s">
        <v>31</v>
      </c>
      <c r="Q2254" s="8" t="str">
        <f t="shared" si="35"/>
        <v>Near Unicorn</v>
      </c>
    </row>
    <row r="2255" spans="1:17">
      <c r="A2255" t="s">
        <v>4580</v>
      </c>
      <c r="B2255" t="s">
        <v>4581</v>
      </c>
      <c r="C2255" t="s">
        <v>40</v>
      </c>
      <c r="D2255" t="s">
        <v>145</v>
      </c>
      <c r="E2255" t="s">
        <v>146</v>
      </c>
      <c r="F2255">
        <v>2010</v>
      </c>
      <c r="G2255" s="2">
        <v>44824</v>
      </c>
      <c r="H2255" t="s">
        <v>93</v>
      </c>
      <c r="I2255">
        <v>47452724</v>
      </c>
      <c r="J2255">
        <v>296156500</v>
      </c>
      <c r="K2255" t="s">
        <v>41</v>
      </c>
      <c r="L2255">
        <v>11</v>
      </c>
      <c r="M2255">
        <v>4301</v>
      </c>
      <c r="N2255">
        <v>48745111</v>
      </c>
      <c r="O2255">
        <v>19</v>
      </c>
      <c r="P2255" t="s">
        <v>31</v>
      </c>
      <c r="Q2255" s="8" t="str">
        <f t="shared" si="35"/>
        <v>Early Stage</v>
      </c>
    </row>
    <row r="2256" spans="1:17">
      <c r="A2256" t="s">
        <v>4582</v>
      </c>
      <c r="B2256" t="s">
        <v>4583</v>
      </c>
      <c r="C2256" t="s">
        <v>53</v>
      </c>
      <c r="D2256" t="s">
        <v>27</v>
      </c>
      <c r="E2256" t="s">
        <v>28</v>
      </c>
      <c r="F2256">
        <v>2022</v>
      </c>
      <c r="G2256" s="2">
        <v>44820</v>
      </c>
      <c r="H2256" t="s">
        <v>29</v>
      </c>
      <c r="I2256">
        <v>4569335</v>
      </c>
      <c r="J2256">
        <v>627413988</v>
      </c>
      <c r="K2256" t="s">
        <v>62</v>
      </c>
      <c r="L2256">
        <v>3</v>
      </c>
      <c r="M2256">
        <v>2863</v>
      </c>
      <c r="N2256">
        <v>37102458</v>
      </c>
      <c r="O2256">
        <v>1</v>
      </c>
      <c r="P2256" t="s">
        <v>31</v>
      </c>
      <c r="Q2256" s="8" t="str">
        <f t="shared" si="35"/>
        <v>Early Stage</v>
      </c>
    </row>
    <row r="2257" spans="1:17">
      <c r="A2257" t="s">
        <v>4584</v>
      </c>
      <c r="B2257" t="s">
        <v>4585</v>
      </c>
      <c r="C2257" t="s">
        <v>40</v>
      </c>
      <c r="D2257" t="s">
        <v>34</v>
      </c>
      <c r="E2257" t="s">
        <v>35</v>
      </c>
      <c r="F2257">
        <v>2012</v>
      </c>
      <c r="G2257" s="2">
        <v>44220</v>
      </c>
      <c r="H2257" t="s">
        <v>21</v>
      </c>
      <c r="I2257">
        <v>35656721</v>
      </c>
      <c r="J2257">
        <v>895673284</v>
      </c>
      <c r="K2257" t="s">
        <v>41</v>
      </c>
      <c r="L2257">
        <v>2</v>
      </c>
      <c r="M2257">
        <v>1474</v>
      </c>
      <c r="N2257">
        <v>12536318</v>
      </c>
      <c r="O2257">
        <v>31</v>
      </c>
      <c r="P2257" t="s">
        <v>31</v>
      </c>
      <c r="Q2257" s="8" t="str">
        <f t="shared" si="35"/>
        <v>Near Unicorn</v>
      </c>
    </row>
    <row r="2258" spans="1:17">
      <c r="A2258" t="s">
        <v>4586</v>
      </c>
      <c r="B2258" t="s">
        <v>4587</v>
      </c>
      <c r="C2258" t="s">
        <v>60</v>
      </c>
      <c r="D2258" t="s">
        <v>19</v>
      </c>
      <c r="E2258" t="s">
        <v>20</v>
      </c>
      <c r="F2258">
        <v>2022</v>
      </c>
      <c r="G2258" s="2">
        <v>44843</v>
      </c>
      <c r="H2258" t="s">
        <v>23</v>
      </c>
      <c r="I2258">
        <v>26037725</v>
      </c>
      <c r="J2258">
        <v>153939808</v>
      </c>
      <c r="K2258" t="s">
        <v>22</v>
      </c>
      <c r="L2258">
        <v>13</v>
      </c>
      <c r="M2258">
        <v>1940</v>
      </c>
      <c r="N2258">
        <v>43468177</v>
      </c>
      <c r="O2258">
        <v>9</v>
      </c>
      <c r="P2258" t="s">
        <v>31</v>
      </c>
      <c r="Q2258" s="8" t="str">
        <f t="shared" si="35"/>
        <v>Early Stage</v>
      </c>
    </row>
    <row r="2259" spans="1:17">
      <c r="A2259" t="s">
        <v>4588</v>
      </c>
      <c r="B2259" t="s">
        <v>4589</v>
      </c>
      <c r="C2259" t="s">
        <v>18</v>
      </c>
      <c r="D2259" t="s">
        <v>88</v>
      </c>
      <c r="E2259" t="s">
        <v>89</v>
      </c>
      <c r="F2259">
        <v>2024</v>
      </c>
      <c r="G2259" s="2">
        <v>46187</v>
      </c>
      <c r="H2259" t="s">
        <v>23</v>
      </c>
      <c r="I2259">
        <v>35924056</v>
      </c>
      <c r="J2259">
        <v>404287712</v>
      </c>
      <c r="K2259" t="s">
        <v>140</v>
      </c>
      <c r="L2259">
        <v>10</v>
      </c>
      <c r="M2259">
        <v>1701</v>
      </c>
      <c r="N2259">
        <v>43175605</v>
      </c>
      <c r="O2259">
        <v>13</v>
      </c>
      <c r="P2259" t="s">
        <v>23</v>
      </c>
      <c r="Q2259" s="8" t="str">
        <f t="shared" si="35"/>
        <v>Early Stage</v>
      </c>
    </row>
    <row r="2260" spans="1:17">
      <c r="A2260" t="s">
        <v>4590</v>
      </c>
      <c r="B2260" t="s">
        <v>4591</v>
      </c>
      <c r="C2260" t="s">
        <v>49</v>
      </c>
      <c r="D2260" t="s">
        <v>145</v>
      </c>
      <c r="E2260" t="s">
        <v>160</v>
      </c>
      <c r="F2260">
        <v>2017</v>
      </c>
      <c r="G2260" s="2">
        <v>44603</v>
      </c>
      <c r="H2260" t="s">
        <v>21</v>
      </c>
      <c r="I2260">
        <v>33718150</v>
      </c>
      <c r="J2260">
        <v>125468463</v>
      </c>
      <c r="K2260" t="s">
        <v>149</v>
      </c>
      <c r="L2260">
        <v>14</v>
      </c>
      <c r="M2260">
        <v>4266</v>
      </c>
      <c r="N2260">
        <v>20077402</v>
      </c>
      <c r="O2260">
        <v>3</v>
      </c>
      <c r="P2260" t="s">
        <v>42</v>
      </c>
      <c r="Q2260" s="8" t="str">
        <f t="shared" si="35"/>
        <v>Early Stage</v>
      </c>
    </row>
    <row r="2261" spans="1:17">
      <c r="A2261" t="s">
        <v>4592</v>
      </c>
      <c r="B2261" t="s">
        <v>4593</v>
      </c>
      <c r="C2261" t="s">
        <v>60</v>
      </c>
      <c r="D2261" t="s">
        <v>88</v>
      </c>
      <c r="E2261" t="s">
        <v>89</v>
      </c>
      <c r="F2261">
        <v>2022</v>
      </c>
      <c r="G2261" s="2">
        <v>45059</v>
      </c>
      <c r="H2261" t="s">
        <v>21</v>
      </c>
      <c r="I2261">
        <v>15750896</v>
      </c>
      <c r="J2261">
        <v>653701682</v>
      </c>
      <c r="K2261" t="s">
        <v>140</v>
      </c>
      <c r="L2261">
        <v>15</v>
      </c>
      <c r="M2261">
        <v>4360</v>
      </c>
      <c r="N2261">
        <v>53423375</v>
      </c>
      <c r="O2261">
        <v>1</v>
      </c>
      <c r="P2261" t="s">
        <v>37</v>
      </c>
      <c r="Q2261" s="8" t="str">
        <f t="shared" si="35"/>
        <v>Early Stage</v>
      </c>
    </row>
    <row r="2262" spans="1:17">
      <c r="A2262" t="s">
        <v>4594</v>
      </c>
      <c r="B2262" t="s">
        <v>4595</v>
      </c>
      <c r="C2262" t="s">
        <v>45</v>
      </c>
      <c r="D2262" t="s">
        <v>68</v>
      </c>
      <c r="E2262" t="s">
        <v>69</v>
      </c>
      <c r="F2262">
        <v>2017</v>
      </c>
      <c r="G2262" s="2">
        <v>44604</v>
      </c>
      <c r="H2262" t="s">
        <v>93</v>
      </c>
      <c r="I2262">
        <v>8492771</v>
      </c>
      <c r="J2262">
        <v>962687393</v>
      </c>
      <c r="K2262" t="s">
        <v>30</v>
      </c>
      <c r="L2262">
        <v>15</v>
      </c>
      <c r="M2262">
        <v>199</v>
      </c>
      <c r="N2262">
        <v>66231318</v>
      </c>
      <c r="O2262">
        <v>11</v>
      </c>
      <c r="P2262" t="s">
        <v>37</v>
      </c>
      <c r="Q2262" s="8" t="str">
        <f t="shared" si="35"/>
        <v>Near Unicorn</v>
      </c>
    </row>
    <row r="2263" spans="1:17">
      <c r="A2263" t="s">
        <v>4596</v>
      </c>
      <c r="B2263" t="s">
        <v>4597</v>
      </c>
      <c r="C2263" t="s">
        <v>40</v>
      </c>
      <c r="D2263" t="s">
        <v>46</v>
      </c>
      <c r="E2263" t="s">
        <v>46</v>
      </c>
      <c r="F2263">
        <v>2019</v>
      </c>
      <c r="G2263" s="2">
        <v>45030</v>
      </c>
      <c r="H2263" t="s">
        <v>29</v>
      </c>
      <c r="I2263">
        <v>30880938</v>
      </c>
      <c r="J2263">
        <v>846246135</v>
      </c>
      <c r="K2263" t="s">
        <v>140</v>
      </c>
      <c r="L2263">
        <v>6</v>
      </c>
      <c r="M2263">
        <v>216</v>
      </c>
      <c r="N2263">
        <v>75343315</v>
      </c>
      <c r="O2263">
        <v>2</v>
      </c>
      <c r="P2263" t="s">
        <v>23</v>
      </c>
      <c r="Q2263" s="8" t="str">
        <f t="shared" si="35"/>
        <v>Near Unicorn</v>
      </c>
    </row>
    <row r="2264" spans="1:17">
      <c r="A2264" t="s">
        <v>4598</v>
      </c>
      <c r="B2264" t="s">
        <v>4599</v>
      </c>
      <c r="C2264" t="s">
        <v>49</v>
      </c>
      <c r="D2264" t="s">
        <v>68</v>
      </c>
      <c r="E2264" t="s">
        <v>69</v>
      </c>
      <c r="F2264">
        <v>2010</v>
      </c>
      <c r="G2264" s="2">
        <v>45821</v>
      </c>
      <c r="H2264" t="s">
        <v>93</v>
      </c>
      <c r="I2264">
        <v>17435861</v>
      </c>
      <c r="J2264">
        <v>369629109</v>
      </c>
      <c r="K2264" t="s">
        <v>140</v>
      </c>
      <c r="L2264">
        <v>10</v>
      </c>
      <c r="M2264">
        <v>3003</v>
      </c>
      <c r="N2264">
        <v>22927705</v>
      </c>
      <c r="O2264">
        <v>13</v>
      </c>
      <c r="P2264" t="s">
        <v>31</v>
      </c>
      <c r="Q2264" s="8" t="str">
        <f t="shared" si="35"/>
        <v>Early Stage</v>
      </c>
    </row>
    <row r="2265" spans="1:17">
      <c r="A2265" t="s">
        <v>4600</v>
      </c>
      <c r="B2265" t="s">
        <v>4601</v>
      </c>
      <c r="C2265" t="s">
        <v>67</v>
      </c>
      <c r="D2265" t="s">
        <v>72</v>
      </c>
      <c r="E2265" t="s">
        <v>73</v>
      </c>
      <c r="F2265">
        <v>2020</v>
      </c>
      <c r="G2265" s="2">
        <v>45231</v>
      </c>
      <c r="H2265" t="s">
        <v>77</v>
      </c>
      <c r="I2265">
        <v>44996553</v>
      </c>
      <c r="J2265">
        <v>396801602</v>
      </c>
      <c r="K2265" t="s">
        <v>114</v>
      </c>
      <c r="L2265">
        <v>6</v>
      </c>
      <c r="M2265">
        <v>1587</v>
      </c>
      <c r="N2265">
        <v>78593052</v>
      </c>
      <c r="O2265">
        <v>21</v>
      </c>
      <c r="P2265" t="s">
        <v>37</v>
      </c>
      <c r="Q2265" s="8" t="str">
        <f t="shared" si="35"/>
        <v>Early Stage</v>
      </c>
    </row>
    <row r="2266" spans="1:17">
      <c r="A2266" t="s">
        <v>4602</v>
      </c>
      <c r="B2266" t="s">
        <v>4603</v>
      </c>
      <c r="C2266" t="s">
        <v>18</v>
      </c>
      <c r="D2266" t="s">
        <v>19</v>
      </c>
      <c r="E2266" t="s">
        <v>20</v>
      </c>
      <c r="F2266">
        <v>2021</v>
      </c>
      <c r="G2266" s="2">
        <v>44414</v>
      </c>
      <c r="H2266" t="s">
        <v>93</v>
      </c>
      <c r="I2266">
        <v>28955347</v>
      </c>
      <c r="J2266">
        <v>16949009</v>
      </c>
      <c r="K2266" t="s">
        <v>41</v>
      </c>
      <c r="L2266">
        <v>4</v>
      </c>
      <c r="M2266">
        <v>183</v>
      </c>
      <c r="N2266">
        <v>65712439</v>
      </c>
      <c r="O2266">
        <v>32</v>
      </c>
      <c r="P2266" t="s">
        <v>31</v>
      </c>
      <c r="Q2266" s="8" t="str">
        <f t="shared" si="35"/>
        <v>Early Stage</v>
      </c>
    </row>
    <row r="2267" spans="1:17">
      <c r="A2267" t="s">
        <v>4604</v>
      </c>
      <c r="B2267" t="s">
        <v>4605</v>
      </c>
      <c r="C2267" t="s">
        <v>60</v>
      </c>
      <c r="D2267" t="s">
        <v>133</v>
      </c>
      <c r="E2267" t="s">
        <v>137</v>
      </c>
      <c r="F2267">
        <v>2024</v>
      </c>
      <c r="G2267" s="2">
        <v>44511</v>
      </c>
      <c r="H2267" t="s">
        <v>80</v>
      </c>
      <c r="I2267">
        <v>27317876</v>
      </c>
      <c r="J2267">
        <v>566881788</v>
      </c>
      <c r="K2267" t="s">
        <v>36</v>
      </c>
      <c r="L2267">
        <v>14</v>
      </c>
      <c r="M2267">
        <v>1323</v>
      </c>
      <c r="N2267">
        <v>64823211</v>
      </c>
      <c r="O2267">
        <v>32</v>
      </c>
      <c r="P2267" t="s">
        <v>31</v>
      </c>
      <c r="Q2267" s="8" t="str">
        <f t="shared" si="35"/>
        <v>Early Stage</v>
      </c>
    </row>
    <row r="2268" spans="1:17">
      <c r="A2268" t="s">
        <v>4606</v>
      </c>
      <c r="B2268" t="s">
        <v>4607</v>
      </c>
      <c r="C2268" t="s">
        <v>53</v>
      </c>
      <c r="D2268" t="s">
        <v>54</v>
      </c>
      <c r="E2268" t="s">
        <v>55</v>
      </c>
      <c r="F2268">
        <v>2012</v>
      </c>
      <c r="G2268" s="2">
        <v>44607</v>
      </c>
      <c r="H2268" t="s">
        <v>29</v>
      </c>
      <c r="I2268">
        <v>40094275</v>
      </c>
      <c r="J2268">
        <v>519473427</v>
      </c>
      <c r="K2268" t="s">
        <v>30</v>
      </c>
      <c r="L2268">
        <v>1</v>
      </c>
      <c r="M2268">
        <v>2084</v>
      </c>
      <c r="N2268">
        <v>60641492</v>
      </c>
      <c r="O2268">
        <v>5</v>
      </c>
      <c r="P2268" t="s">
        <v>42</v>
      </c>
      <c r="Q2268" s="8" t="str">
        <f t="shared" si="35"/>
        <v>Early Stage</v>
      </c>
    </row>
    <row r="2269" spans="1:17">
      <c r="A2269" t="s">
        <v>4608</v>
      </c>
      <c r="B2269" t="s">
        <v>4609</v>
      </c>
      <c r="C2269" t="s">
        <v>60</v>
      </c>
      <c r="D2269" t="s">
        <v>54</v>
      </c>
      <c r="E2269" t="s">
        <v>55</v>
      </c>
      <c r="F2269">
        <v>2019</v>
      </c>
      <c r="G2269" s="2">
        <v>45170</v>
      </c>
      <c r="H2269" t="s">
        <v>23</v>
      </c>
      <c r="I2269">
        <v>31462066</v>
      </c>
      <c r="J2269">
        <v>440704866</v>
      </c>
      <c r="K2269" t="s">
        <v>62</v>
      </c>
      <c r="L2269">
        <v>15</v>
      </c>
      <c r="M2269">
        <v>2117</v>
      </c>
      <c r="N2269">
        <v>50829606</v>
      </c>
      <c r="O2269">
        <v>4</v>
      </c>
      <c r="P2269" t="s">
        <v>23</v>
      </c>
      <c r="Q2269" s="8" t="str">
        <f t="shared" si="35"/>
        <v>Early Stage</v>
      </c>
    </row>
    <row r="2270" spans="1:17">
      <c r="A2270" t="s">
        <v>4610</v>
      </c>
      <c r="B2270" t="s">
        <v>4611</v>
      </c>
      <c r="C2270" t="s">
        <v>96</v>
      </c>
      <c r="D2270" t="s">
        <v>54</v>
      </c>
      <c r="E2270" t="s">
        <v>61</v>
      </c>
      <c r="F2270">
        <v>2020</v>
      </c>
      <c r="G2270" s="2">
        <v>46108</v>
      </c>
      <c r="H2270" t="s">
        <v>21</v>
      </c>
      <c r="I2270">
        <v>37551803</v>
      </c>
      <c r="J2270">
        <v>138531029</v>
      </c>
      <c r="K2270" t="s">
        <v>114</v>
      </c>
      <c r="L2270">
        <v>3</v>
      </c>
      <c r="M2270">
        <v>801</v>
      </c>
      <c r="N2270">
        <v>72027355</v>
      </c>
      <c r="O2270">
        <v>40</v>
      </c>
      <c r="P2270" t="s">
        <v>37</v>
      </c>
      <c r="Q2270" s="8" t="str">
        <f t="shared" si="35"/>
        <v>Early Stage</v>
      </c>
    </row>
    <row r="2271" spans="1:17">
      <c r="A2271" t="s">
        <v>4612</v>
      </c>
      <c r="B2271" t="s">
        <v>4613</v>
      </c>
      <c r="C2271" t="s">
        <v>40</v>
      </c>
      <c r="D2271" t="s">
        <v>133</v>
      </c>
      <c r="E2271" t="s">
        <v>137</v>
      </c>
      <c r="F2271">
        <v>2016</v>
      </c>
      <c r="G2271" s="2">
        <v>45413</v>
      </c>
      <c r="H2271" t="s">
        <v>29</v>
      </c>
      <c r="I2271">
        <v>14280174</v>
      </c>
      <c r="J2271">
        <v>144601499</v>
      </c>
      <c r="K2271" t="s">
        <v>62</v>
      </c>
      <c r="L2271">
        <v>4</v>
      </c>
      <c r="M2271">
        <v>3232</v>
      </c>
      <c r="N2271">
        <v>13464535</v>
      </c>
      <c r="O2271">
        <v>36</v>
      </c>
      <c r="P2271" t="s">
        <v>23</v>
      </c>
      <c r="Q2271" s="8" t="str">
        <f t="shared" si="35"/>
        <v>Early Stage</v>
      </c>
    </row>
    <row r="2272" spans="1:17">
      <c r="A2272" t="s">
        <v>4614</v>
      </c>
      <c r="B2272" t="s">
        <v>4615</v>
      </c>
      <c r="C2272" t="s">
        <v>18</v>
      </c>
      <c r="D2272" t="s">
        <v>72</v>
      </c>
      <c r="E2272" t="s">
        <v>101</v>
      </c>
      <c r="F2272">
        <v>2017</v>
      </c>
      <c r="G2272" s="2">
        <v>45889</v>
      </c>
      <c r="H2272" t="s">
        <v>50</v>
      </c>
      <c r="I2272">
        <v>38143946</v>
      </c>
      <c r="J2272">
        <v>773906111</v>
      </c>
      <c r="K2272" t="s">
        <v>30</v>
      </c>
      <c r="L2272">
        <v>5</v>
      </c>
      <c r="M2272">
        <v>3299</v>
      </c>
      <c r="N2272">
        <v>15911978</v>
      </c>
      <c r="O2272">
        <v>34</v>
      </c>
      <c r="P2272" t="s">
        <v>31</v>
      </c>
      <c r="Q2272" s="8" t="str">
        <f t="shared" si="35"/>
        <v>Early Stage</v>
      </c>
    </row>
    <row r="2273" spans="1:17">
      <c r="A2273" t="s">
        <v>4616</v>
      </c>
      <c r="B2273" t="s">
        <v>4617</v>
      </c>
      <c r="C2273" t="s">
        <v>53</v>
      </c>
      <c r="D2273" t="s">
        <v>145</v>
      </c>
      <c r="E2273" t="s">
        <v>160</v>
      </c>
      <c r="F2273">
        <v>2011</v>
      </c>
      <c r="G2273" s="2">
        <v>45826</v>
      </c>
      <c r="H2273" t="s">
        <v>21</v>
      </c>
      <c r="I2273">
        <v>24912511</v>
      </c>
      <c r="J2273">
        <v>399289585</v>
      </c>
      <c r="K2273" t="s">
        <v>22</v>
      </c>
      <c r="L2273">
        <v>8</v>
      </c>
      <c r="M2273">
        <v>3906</v>
      </c>
      <c r="N2273">
        <v>66300485</v>
      </c>
      <c r="O2273">
        <v>25</v>
      </c>
      <c r="P2273" t="s">
        <v>23</v>
      </c>
      <c r="Q2273" s="8" t="str">
        <f t="shared" si="35"/>
        <v>Early Stage</v>
      </c>
    </row>
    <row r="2274" spans="1:17">
      <c r="A2274" t="s">
        <v>4618</v>
      </c>
      <c r="B2274" t="s">
        <v>4619</v>
      </c>
      <c r="C2274" t="s">
        <v>53</v>
      </c>
      <c r="D2274" t="s">
        <v>19</v>
      </c>
      <c r="E2274" t="s">
        <v>20</v>
      </c>
      <c r="F2274">
        <v>2018</v>
      </c>
      <c r="G2274" s="2">
        <v>45684</v>
      </c>
      <c r="H2274" t="s">
        <v>50</v>
      </c>
      <c r="I2274">
        <v>24376105</v>
      </c>
      <c r="J2274">
        <v>449093728</v>
      </c>
      <c r="K2274" t="s">
        <v>149</v>
      </c>
      <c r="L2274">
        <v>15</v>
      </c>
      <c r="M2274">
        <v>86</v>
      </c>
      <c r="N2274">
        <v>55610414</v>
      </c>
      <c r="O2274">
        <v>27</v>
      </c>
      <c r="P2274" t="s">
        <v>42</v>
      </c>
      <c r="Q2274" s="8" t="str">
        <f t="shared" si="35"/>
        <v>Early Stage</v>
      </c>
    </row>
    <row r="2275" spans="1:17">
      <c r="A2275" t="s">
        <v>4620</v>
      </c>
      <c r="B2275" t="s">
        <v>4621</v>
      </c>
      <c r="C2275" t="s">
        <v>53</v>
      </c>
      <c r="D2275" t="s">
        <v>19</v>
      </c>
      <c r="E2275" t="s">
        <v>20</v>
      </c>
      <c r="F2275">
        <v>2012</v>
      </c>
      <c r="G2275" s="2">
        <v>45222</v>
      </c>
      <c r="H2275" t="s">
        <v>23</v>
      </c>
      <c r="I2275">
        <v>47029893</v>
      </c>
      <c r="J2275">
        <v>271598762</v>
      </c>
      <c r="K2275" t="s">
        <v>149</v>
      </c>
      <c r="L2275">
        <v>15</v>
      </c>
      <c r="M2275">
        <v>64</v>
      </c>
      <c r="N2275">
        <v>25651625</v>
      </c>
      <c r="O2275">
        <v>28</v>
      </c>
      <c r="P2275" t="s">
        <v>23</v>
      </c>
      <c r="Q2275" s="8" t="str">
        <f t="shared" si="35"/>
        <v>Early Stage</v>
      </c>
    </row>
    <row r="2276" spans="1:17">
      <c r="A2276" t="s">
        <v>4622</v>
      </c>
      <c r="B2276" t="s">
        <v>4623</v>
      </c>
      <c r="C2276" t="s">
        <v>53</v>
      </c>
      <c r="D2276" t="s">
        <v>88</v>
      </c>
      <c r="E2276" t="s">
        <v>163</v>
      </c>
      <c r="F2276">
        <v>2014</v>
      </c>
      <c r="G2276" s="2">
        <v>46066</v>
      </c>
      <c r="H2276" t="s">
        <v>29</v>
      </c>
      <c r="I2276">
        <v>32346120</v>
      </c>
      <c r="J2276">
        <v>643152680</v>
      </c>
      <c r="K2276" t="s">
        <v>62</v>
      </c>
      <c r="L2276">
        <v>15</v>
      </c>
      <c r="M2276">
        <v>172</v>
      </c>
      <c r="N2276">
        <v>75275537</v>
      </c>
      <c r="O2276">
        <v>21</v>
      </c>
      <c r="P2276" t="s">
        <v>37</v>
      </c>
      <c r="Q2276" s="8" t="str">
        <f t="shared" si="35"/>
        <v>Early Stage</v>
      </c>
    </row>
    <row r="2277" spans="1:17">
      <c r="A2277" t="s">
        <v>4624</v>
      </c>
      <c r="B2277" t="s">
        <v>4625</v>
      </c>
      <c r="C2277" t="s">
        <v>26</v>
      </c>
      <c r="D2277" t="s">
        <v>34</v>
      </c>
      <c r="E2277" t="s">
        <v>35</v>
      </c>
      <c r="F2277">
        <v>2013</v>
      </c>
      <c r="G2277" s="2">
        <v>45920</v>
      </c>
      <c r="H2277" t="s">
        <v>93</v>
      </c>
      <c r="I2277">
        <v>43197990</v>
      </c>
      <c r="J2277">
        <v>296160410</v>
      </c>
      <c r="K2277" t="s">
        <v>30</v>
      </c>
      <c r="L2277">
        <v>3</v>
      </c>
      <c r="M2277">
        <v>3423</v>
      </c>
      <c r="N2277">
        <v>13165212</v>
      </c>
      <c r="O2277">
        <v>4</v>
      </c>
      <c r="P2277" t="s">
        <v>37</v>
      </c>
      <c r="Q2277" s="8" t="str">
        <f t="shared" si="35"/>
        <v>Early Stage</v>
      </c>
    </row>
    <row r="2278" spans="1:17">
      <c r="A2278" t="s">
        <v>4626</v>
      </c>
      <c r="B2278" t="s">
        <v>4627</v>
      </c>
      <c r="C2278" t="s">
        <v>40</v>
      </c>
      <c r="D2278" t="s">
        <v>19</v>
      </c>
      <c r="E2278" t="s">
        <v>20</v>
      </c>
      <c r="F2278">
        <v>2013</v>
      </c>
      <c r="G2278" s="2">
        <v>44755</v>
      </c>
      <c r="H2278" t="s">
        <v>77</v>
      </c>
      <c r="I2278">
        <v>35802967</v>
      </c>
      <c r="J2278">
        <v>655602446</v>
      </c>
      <c r="K2278" t="s">
        <v>62</v>
      </c>
      <c r="L2278">
        <v>2</v>
      </c>
      <c r="M2278">
        <v>4643</v>
      </c>
      <c r="N2278">
        <v>67837803</v>
      </c>
      <c r="O2278">
        <v>36</v>
      </c>
      <c r="P2278" t="s">
        <v>37</v>
      </c>
      <c r="Q2278" s="8" t="str">
        <f t="shared" si="35"/>
        <v>Early Stage</v>
      </c>
    </row>
    <row r="2279" spans="1:17">
      <c r="A2279" t="s">
        <v>4628</v>
      </c>
      <c r="B2279" t="s">
        <v>4629</v>
      </c>
      <c r="C2279" t="s">
        <v>96</v>
      </c>
      <c r="D2279" t="s">
        <v>133</v>
      </c>
      <c r="E2279" t="s">
        <v>185</v>
      </c>
      <c r="F2279">
        <v>2019</v>
      </c>
      <c r="G2279" s="2">
        <v>45328</v>
      </c>
      <c r="H2279" t="s">
        <v>93</v>
      </c>
      <c r="I2279">
        <v>17075498</v>
      </c>
      <c r="J2279">
        <v>643268820</v>
      </c>
      <c r="K2279" t="s">
        <v>62</v>
      </c>
      <c r="L2279">
        <v>12</v>
      </c>
      <c r="M2279">
        <v>251</v>
      </c>
      <c r="N2279">
        <v>13652931</v>
      </c>
      <c r="O2279">
        <v>19</v>
      </c>
      <c r="P2279" t="s">
        <v>31</v>
      </c>
      <c r="Q2279" s="8" t="str">
        <f t="shared" si="35"/>
        <v>Early Stage</v>
      </c>
    </row>
    <row r="2280" spans="1:17">
      <c r="A2280" t="s">
        <v>4630</v>
      </c>
      <c r="B2280" t="s">
        <v>4631</v>
      </c>
      <c r="C2280" t="s">
        <v>40</v>
      </c>
      <c r="D2280" t="s">
        <v>34</v>
      </c>
      <c r="E2280" t="s">
        <v>35</v>
      </c>
      <c r="F2280">
        <v>2015</v>
      </c>
      <c r="G2280" s="2">
        <v>44579</v>
      </c>
      <c r="H2280" t="s">
        <v>29</v>
      </c>
      <c r="I2280">
        <v>34960922</v>
      </c>
      <c r="J2280">
        <v>962926034</v>
      </c>
      <c r="K2280" t="s">
        <v>30</v>
      </c>
      <c r="L2280">
        <v>8</v>
      </c>
      <c r="M2280">
        <v>4177</v>
      </c>
      <c r="N2280">
        <v>72620116</v>
      </c>
      <c r="O2280">
        <v>24</v>
      </c>
      <c r="P2280" t="s">
        <v>42</v>
      </c>
      <c r="Q2280" s="8" t="str">
        <f t="shared" si="35"/>
        <v>Near Unicorn</v>
      </c>
    </row>
    <row r="2281" spans="1:17">
      <c r="A2281" t="s">
        <v>4632</v>
      </c>
      <c r="B2281" t="s">
        <v>4633</v>
      </c>
      <c r="C2281" t="s">
        <v>96</v>
      </c>
      <c r="D2281" t="s">
        <v>54</v>
      </c>
      <c r="E2281" t="s">
        <v>61</v>
      </c>
      <c r="F2281">
        <v>2019</v>
      </c>
      <c r="G2281" s="2">
        <v>44600</v>
      </c>
      <c r="H2281" t="s">
        <v>93</v>
      </c>
      <c r="I2281">
        <v>34449042</v>
      </c>
      <c r="J2281">
        <v>146050898</v>
      </c>
      <c r="K2281" t="s">
        <v>30</v>
      </c>
      <c r="L2281">
        <v>6</v>
      </c>
      <c r="M2281">
        <v>534</v>
      </c>
      <c r="N2281">
        <v>12094519</v>
      </c>
      <c r="O2281">
        <v>10</v>
      </c>
      <c r="P2281" t="s">
        <v>23</v>
      </c>
      <c r="Q2281" s="8" t="str">
        <f t="shared" si="35"/>
        <v>Early Stage</v>
      </c>
    </row>
    <row r="2282" spans="1:17">
      <c r="A2282" t="s">
        <v>4634</v>
      </c>
      <c r="B2282" t="s">
        <v>4635</v>
      </c>
      <c r="C2282" t="s">
        <v>96</v>
      </c>
      <c r="D2282" t="s">
        <v>19</v>
      </c>
      <c r="E2282" t="s">
        <v>20</v>
      </c>
      <c r="F2282">
        <v>2017</v>
      </c>
      <c r="G2282" s="2">
        <v>45902</v>
      </c>
      <c r="H2282" t="s">
        <v>77</v>
      </c>
      <c r="I2282">
        <v>14125340</v>
      </c>
      <c r="J2282">
        <v>188507984</v>
      </c>
      <c r="K2282" t="s">
        <v>114</v>
      </c>
      <c r="L2282">
        <v>13</v>
      </c>
      <c r="M2282">
        <v>551</v>
      </c>
      <c r="N2282">
        <v>39839601</v>
      </c>
      <c r="O2282">
        <v>39</v>
      </c>
      <c r="P2282" t="s">
        <v>23</v>
      </c>
      <c r="Q2282" s="8" t="str">
        <f t="shared" si="35"/>
        <v>Early Stage</v>
      </c>
    </row>
    <row r="2283" spans="1:17">
      <c r="A2283" t="s">
        <v>4636</v>
      </c>
      <c r="B2283" t="s">
        <v>4637</v>
      </c>
      <c r="C2283" t="s">
        <v>26</v>
      </c>
      <c r="D2283" t="s">
        <v>19</v>
      </c>
      <c r="E2283" t="s">
        <v>20</v>
      </c>
      <c r="F2283">
        <v>2011</v>
      </c>
      <c r="G2283" s="2">
        <v>45097</v>
      </c>
      <c r="H2283" t="s">
        <v>77</v>
      </c>
      <c r="I2283">
        <v>22070562</v>
      </c>
      <c r="J2283">
        <v>137112636</v>
      </c>
      <c r="K2283" t="s">
        <v>22</v>
      </c>
      <c r="L2283">
        <v>5</v>
      </c>
      <c r="M2283">
        <v>4873</v>
      </c>
      <c r="N2283">
        <v>61555338</v>
      </c>
      <c r="O2283">
        <v>13</v>
      </c>
      <c r="P2283" t="s">
        <v>37</v>
      </c>
      <c r="Q2283" s="8" t="str">
        <f t="shared" si="35"/>
        <v>Early Stage</v>
      </c>
    </row>
    <row r="2284" spans="1:17">
      <c r="A2284" t="s">
        <v>4638</v>
      </c>
      <c r="B2284" t="s">
        <v>4639</v>
      </c>
      <c r="C2284" t="s">
        <v>45</v>
      </c>
      <c r="D2284" t="s">
        <v>133</v>
      </c>
      <c r="E2284" t="s">
        <v>180</v>
      </c>
      <c r="F2284">
        <v>2018</v>
      </c>
      <c r="G2284" s="2">
        <v>45104</v>
      </c>
      <c r="H2284" t="s">
        <v>29</v>
      </c>
      <c r="I2284">
        <v>39447322</v>
      </c>
      <c r="J2284">
        <v>669751325</v>
      </c>
      <c r="K2284" t="s">
        <v>114</v>
      </c>
      <c r="L2284">
        <v>3</v>
      </c>
      <c r="M2284">
        <v>1954</v>
      </c>
      <c r="N2284">
        <v>39005368</v>
      </c>
      <c r="O2284">
        <v>14</v>
      </c>
      <c r="P2284" t="s">
        <v>31</v>
      </c>
      <c r="Q2284" s="8" t="str">
        <f t="shared" si="35"/>
        <v>Early Stage</v>
      </c>
    </row>
    <row r="2285" spans="1:17">
      <c r="A2285" t="s">
        <v>4640</v>
      </c>
      <c r="B2285" t="s">
        <v>4641</v>
      </c>
      <c r="C2285" t="s">
        <v>53</v>
      </c>
      <c r="D2285" t="s">
        <v>133</v>
      </c>
      <c r="E2285" t="s">
        <v>185</v>
      </c>
      <c r="F2285">
        <v>2013</v>
      </c>
      <c r="G2285" s="2">
        <v>45887</v>
      </c>
      <c r="H2285" t="s">
        <v>77</v>
      </c>
      <c r="I2285">
        <v>47667265</v>
      </c>
      <c r="J2285">
        <v>767431955</v>
      </c>
      <c r="K2285" t="s">
        <v>41</v>
      </c>
      <c r="L2285">
        <v>5</v>
      </c>
      <c r="M2285">
        <v>2534</v>
      </c>
      <c r="N2285">
        <v>94561553</v>
      </c>
      <c r="O2285">
        <v>32</v>
      </c>
      <c r="P2285" t="s">
        <v>31</v>
      </c>
      <c r="Q2285" s="8" t="str">
        <f t="shared" si="35"/>
        <v>Early Stage</v>
      </c>
    </row>
    <row r="2286" spans="1:17">
      <c r="A2286" t="s">
        <v>4642</v>
      </c>
      <c r="B2286" t="s">
        <v>4643</v>
      </c>
      <c r="C2286" t="s">
        <v>40</v>
      </c>
      <c r="D2286" t="s">
        <v>72</v>
      </c>
      <c r="E2286" t="s">
        <v>73</v>
      </c>
      <c r="F2286">
        <v>2021</v>
      </c>
      <c r="G2286" s="2">
        <v>45384</v>
      </c>
      <c r="H2286" t="s">
        <v>29</v>
      </c>
      <c r="I2286">
        <v>27884540</v>
      </c>
      <c r="J2286">
        <v>806719578</v>
      </c>
      <c r="K2286" t="s">
        <v>140</v>
      </c>
      <c r="L2286">
        <v>9</v>
      </c>
      <c r="M2286">
        <v>4723</v>
      </c>
      <c r="N2286">
        <v>76170900</v>
      </c>
      <c r="O2286">
        <v>15</v>
      </c>
      <c r="P2286" t="s">
        <v>37</v>
      </c>
      <c r="Q2286" s="8" t="str">
        <f t="shared" si="35"/>
        <v>Near Unicorn</v>
      </c>
    </row>
    <row r="2287" spans="1:17">
      <c r="A2287" t="s">
        <v>4644</v>
      </c>
      <c r="B2287" t="s">
        <v>4645</v>
      </c>
      <c r="C2287" t="s">
        <v>92</v>
      </c>
      <c r="D2287" t="s">
        <v>72</v>
      </c>
      <c r="E2287" t="s">
        <v>101</v>
      </c>
      <c r="F2287">
        <v>2011</v>
      </c>
      <c r="G2287" s="2">
        <v>45600</v>
      </c>
      <c r="H2287" t="s">
        <v>50</v>
      </c>
      <c r="I2287">
        <v>7397011</v>
      </c>
      <c r="J2287">
        <v>834582591</v>
      </c>
      <c r="K2287" t="s">
        <v>41</v>
      </c>
      <c r="L2287">
        <v>9</v>
      </c>
      <c r="M2287">
        <v>1120</v>
      </c>
      <c r="N2287">
        <v>33853248</v>
      </c>
      <c r="O2287">
        <v>28</v>
      </c>
      <c r="P2287" t="s">
        <v>37</v>
      </c>
      <c r="Q2287" s="8" t="str">
        <f t="shared" si="35"/>
        <v>Near Unicorn</v>
      </c>
    </row>
    <row r="2288" spans="1:17">
      <c r="A2288" t="s">
        <v>4646</v>
      </c>
      <c r="B2288" t="s">
        <v>4647</v>
      </c>
      <c r="C2288" t="s">
        <v>96</v>
      </c>
      <c r="D2288" t="s">
        <v>27</v>
      </c>
      <c r="E2288" t="s">
        <v>229</v>
      </c>
      <c r="F2288">
        <v>2018</v>
      </c>
      <c r="G2288" s="2">
        <v>45790</v>
      </c>
      <c r="H2288" t="s">
        <v>93</v>
      </c>
      <c r="I2288">
        <v>19633584</v>
      </c>
      <c r="J2288">
        <v>820919683</v>
      </c>
      <c r="K2288" t="s">
        <v>36</v>
      </c>
      <c r="L2288">
        <v>5</v>
      </c>
      <c r="M2288">
        <v>1087</v>
      </c>
      <c r="N2288">
        <v>80222187</v>
      </c>
      <c r="O2288">
        <v>25</v>
      </c>
      <c r="P2288" t="s">
        <v>23</v>
      </c>
      <c r="Q2288" s="8" t="str">
        <f t="shared" si="35"/>
        <v>Near Unicorn</v>
      </c>
    </row>
    <row r="2289" spans="1:17">
      <c r="A2289" t="s">
        <v>4648</v>
      </c>
      <c r="B2289" t="s">
        <v>4649</v>
      </c>
      <c r="C2289" t="s">
        <v>67</v>
      </c>
      <c r="D2289" t="s">
        <v>88</v>
      </c>
      <c r="E2289" t="s">
        <v>163</v>
      </c>
      <c r="F2289">
        <v>2018</v>
      </c>
      <c r="G2289" s="2">
        <v>44720</v>
      </c>
      <c r="H2289" t="s">
        <v>77</v>
      </c>
      <c r="I2289">
        <v>35338016</v>
      </c>
      <c r="J2289">
        <v>939319725</v>
      </c>
      <c r="K2289" t="s">
        <v>149</v>
      </c>
      <c r="L2289">
        <v>6</v>
      </c>
      <c r="M2289">
        <v>4790</v>
      </c>
      <c r="N2289">
        <v>57726976</v>
      </c>
      <c r="O2289">
        <v>36</v>
      </c>
      <c r="P2289" t="s">
        <v>23</v>
      </c>
      <c r="Q2289" s="8" t="str">
        <f t="shared" si="35"/>
        <v>Near Unicorn</v>
      </c>
    </row>
    <row r="2290" spans="1:17">
      <c r="A2290" t="s">
        <v>4650</v>
      </c>
      <c r="B2290" t="s">
        <v>4651</v>
      </c>
      <c r="C2290" t="s">
        <v>96</v>
      </c>
      <c r="D2290" t="s">
        <v>88</v>
      </c>
      <c r="E2290" t="s">
        <v>163</v>
      </c>
      <c r="F2290">
        <v>2012</v>
      </c>
      <c r="G2290" s="2">
        <v>44987</v>
      </c>
      <c r="H2290" t="s">
        <v>93</v>
      </c>
      <c r="I2290">
        <v>14346360</v>
      </c>
      <c r="J2290">
        <v>373756237</v>
      </c>
      <c r="K2290" t="s">
        <v>140</v>
      </c>
      <c r="L2290">
        <v>12</v>
      </c>
      <c r="M2290">
        <v>1560</v>
      </c>
      <c r="N2290">
        <v>52684079</v>
      </c>
      <c r="O2290">
        <v>18</v>
      </c>
      <c r="P2290" t="s">
        <v>23</v>
      </c>
      <c r="Q2290" s="8" t="str">
        <f t="shared" si="35"/>
        <v>Early Stage</v>
      </c>
    </row>
    <row r="2291" spans="1:17">
      <c r="A2291" t="s">
        <v>4652</v>
      </c>
      <c r="B2291" t="s">
        <v>4653</v>
      </c>
      <c r="C2291" t="s">
        <v>49</v>
      </c>
      <c r="D2291" t="s">
        <v>54</v>
      </c>
      <c r="E2291" t="s">
        <v>61</v>
      </c>
      <c r="F2291">
        <v>2017</v>
      </c>
      <c r="G2291" s="2">
        <v>46019</v>
      </c>
      <c r="H2291" t="s">
        <v>77</v>
      </c>
      <c r="I2291">
        <v>21682647</v>
      </c>
      <c r="J2291">
        <v>572846421</v>
      </c>
      <c r="K2291" t="s">
        <v>41</v>
      </c>
      <c r="L2291">
        <v>12</v>
      </c>
      <c r="M2291">
        <v>3971</v>
      </c>
      <c r="N2291">
        <v>60073739</v>
      </c>
      <c r="O2291">
        <v>9</v>
      </c>
      <c r="P2291" t="s">
        <v>42</v>
      </c>
      <c r="Q2291" s="8" t="str">
        <f t="shared" si="35"/>
        <v>Early Stage</v>
      </c>
    </row>
    <row r="2292" spans="1:17">
      <c r="A2292" t="s">
        <v>4654</v>
      </c>
      <c r="B2292" t="s">
        <v>4655</v>
      </c>
      <c r="C2292" t="s">
        <v>45</v>
      </c>
      <c r="D2292" t="s">
        <v>72</v>
      </c>
      <c r="E2292" t="s">
        <v>73</v>
      </c>
      <c r="F2292">
        <v>2019</v>
      </c>
      <c r="G2292" s="2">
        <v>45196</v>
      </c>
      <c r="H2292" t="s">
        <v>21</v>
      </c>
      <c r="I2292">
        <v>27856410</v>
      </c>
      <c r="J2292">
        <v>538148818</v>
      </c>
      <c r="K2292" t="s">
        <v>41</v>
      </c>
      <c r="L2292">
        <v>15</v>
      </c>
      <c r="M2292">
        <v>4027</v>
      </c>
      <c r="N2292">
        <v>24634594</v>
      </c>
      <c r="O2292">
        <v>20</v>
      </c>
      <c r="P2292" t="s">
        <v>37</v>
      </c>
      <c r="Q2292" s="8" t="str">
        <f t="shared" si="35"/>
        <v>Early Stage</v>
      </c>
    </row>
    <row r="2293" spans="1:17">
      <c r="A2293" t="s">
        <v>4656</v>
      </c>
      <c r="B2293" t="s">
        <v>4657</v>
      </c>
      <c r="C2293" t="s">
        <v>40</v>
      </c>
      <c r="D2293" t="s">
        <v>54</v>
      </c>
      <c r="E2293" t="s">
        <v>61</v>
      </c>
      <c r="F2293">
        <v>2023</v>
      </c>
      <c r="G2293" s="2">
        <v>44400</v>
      </c>
      <c r="H2293" t="s">
        <v>77</v>
      </c>
      <c r="I2293">
        <v>38013926</v>
      </c>
      <c r="J2293">
        <v>299614045</v>
      </c>
      <c r="K2293" t="s">
        <v>22</v>
      </c>
      <c r="L2293">
        <v>10</v>
      </c>
      <c r="M2293">
        <v>2075</v>
      </c>
      <c r="N2293">
        <v>79516133</v>
      </c>
      <c r="O2293">
        <v>33</v>
      </c>
      <c r="P2293" t="s">
        <v>42</v>
      </c>
      <c r="Q2293" s="8" t="str">
        <f t="shared" si="35"/>
        <v>Early Stage</v>
      </c>
    </row>
    <row r="2294" spans="1:17">
      <c r="A2294" t="s">
        <v>4658</v>
      </c>
      <c r="B2294" t="s">
        <v>4659</v>
      </c>
      <c r="C2294" t="s">
        <v>49</v>
      </c>
      <c r="D2294" t="s">
        <v>27</v>
      </c>
      <c r="E2294" t="s">
        <v>83</v>
      </c>
      <c r="F2294">
        <v>2022</v>
      </c>
      <c r="G2294" s="2">
        <v>44984</v>
      </c>
      <c r="H2294" t="s">
        <v>93</v>
      </c>
      <c r="I2294">
        <v>13907128</v>
      </c>
      <c r="J2294">
        <v>454950724</v>
      </c>
      <c r="K2294" t="s">
        <v>22</v>
      </c>
      <c r="L2294">
        <v>14</v>
      </c>
      <c r="M2294">
        <v>1212</v>
      </c>
      <c r="N2294">
        <v>87647514</v>
      </c>
      <c r="O2294">
        <v>1</v>
      </c>
      <c r="P2294" t="s">
        <v>37</v>
      </c>
      <c r="Q2294" s="8" t="str">
        <f t="shared" si="35"/>
        <v>Early Stage</v>
      </c>
    </row>
    <row r="2295" spans="1:17">
      <c r="A2295" t="s">
        <v>4660</v>
      </c>
      <c r="B2295" t="s">
        <v>4661</v>
      </c>
      <c r="C2295" t="s">
        <v>92</v>
      </c>
      <c r="D2295" t="s">
        <v>54</v>
      </c>
      <c r="E2295" t="s">
        <v>61</v>
      </c>
      <c r="F2295">
        <v>2017</v>
      </c>
      <c r="G2295" s="2">
        <v>45133</v>
      </c>
      <c r="H2295" t="s">
        <v>21</v>
      </c>
      <c r="I2295">
        <v>16619059</v>
      </c>
      <c r="J2295">
        <v>198635848</v>
      </c>
      <c r="K2295" t="s">
        <v>30</v>
      </c>
      <c r="L2295">
        <v>2</v>
      </c>
      <c r="M2295">
        <v>3513</v>
      </c>
      <c r="N2295">
        <v>25294815</v>
      </c>
      <c r="O2295">
        <v>11</v>
      </c>
      <c r="P2295" t="s">
        <v>23</v>
      </c>
      <c r="Q2295" s="8" t="str">
        <f t="shared" si="35"/>
        <v>Early Stage</v>
      </c>
    </row>
    <row r="2296" spans="1:17">
      <c r="A2296" t="s">
        <v>4662</v>
      </c>
      <c r="B2296" t="s">
        <v>4663</v>
      </c>
      <c r="C2296" t="s">
        <v>96</v>
      </c>
      <c r="D2296" t="s">
        <v>133</v>
      </c>
      <c r="E2296" t="s">
        <v>137</v>
      </c>
      <c r="F2296">
        <v>2019</v>
      </c>
      <c r="G2296" s="2">
        <v>44783</v>
      </c>
      <c r="H2296" t="s">
        <v>23</v>
      </c>
      <c r="I2296">
        <v>12593996</v>
      </c>
      <c r="J2296">
        <v>313325655</v>
      </c>
      <c r="K2296" t="s">
        <v>149</v>
      </c>
      <c r="L2296">
        <v>8</v>
      </c>
      <c r="M2296">
        <v>1586</v>
      </c>
      <c r="N2296">
        <v>63024981</v>
      </c>
      <c r="O2296">
        <v>34</v>
      </c>
      <c r="P2296" t="s">
        <v>42</v>
      </c>
      <c r="Q2296" s="8" t="str">
        <f t="shared" si="35"/>
        <v>Early Stage</v>
      </c>
    </row>
    <row r="2297" spans="1:17">
      <c r="A2297" t="s">
        <v>4664</v>
      </c>
      <c r="B2297" t="s">
        <v>4665</v>
      </c>
      <c r="C2297" t="s">
        <v>53</v>
      </c>
      <c r="D2297" t="s">
        <v>68</v>
      </c>
      <c r="E2297" t="s">
        <v>76</v>
      </c>
      <c r="F2297">
        <v>2010</v>
      </c>
      <c r="G2297" s="2">
        <v>45292</v>
      </c>
      <c r="H2297" t="s">
        <v>50</v>
      </c>
      <c r="I2297">
        <v>21814233</v>
      </c>
      <c r="J2297">
        <v>725349557</v>
      </c>
      <c r="K2297" t="s">
        <v>30</v>
      </c>
      <c r="L2297">
        <v>3</v>
      </c>
      <c r="M2297">
        <v>3333</v>
      </c>
      <c r="N2297">
        <v>95412998</v>
      </c>
      <c r="O2297">
        <v>22</v>
      </c>
      <c r="P2297" t="s">
        <v>31</v>
      </c>
      <c r="Q2297" s="8" t="str">
        <f t="shared" si="35"/>
        <v>Early Stage</v>
      </c>
    </row>
    <row r="2298" spans="1:17">
      <c r="A2298" t="s">
        <v>4666</v>
      </c>
      <c r="B2298" t="s">
        <v>4667</v>
      </c>
      <c r="C2298" t="s">
        <v>60</v>
      </c>
      <c r="D2298" t="s">
        <v>19</v>
      </c>
      <c r="E2298" t="s">
        <v>20</v>
      </c>
      <c r="F2298">
        <v>2020</v>
      </c>
      <c r="G2298" s="2">
        <v>45971</v>
      </c>
      <c r="H2298" t="s">
        <v>23</v>
      </c>
      <c r="I2298">
        <v>4505726</v>
      </c>
      <c r="J2298">
        <v>997538550</v>
      </c>
      <c r="K2298" t="s">
        <v>41</v>
      </c>
      <c r="L2298">
        <v>8</v>
      </c>
      <c r="M2298">
        <v>1791</v>
      </c>
      <c r="N2298">
        <v>59728091</v>
      </c>
      <c r="O2298">
        <v>14</v>
      </c>
      <c r="P2298" t="s">
        <v>42</v>
      </c>
      <c r="Q2298" s="8" t="str">
        <f t="shared" si="35"/>
        <v>Near Unicorn</v>
      </c>
    </row>
    <row r="2299" spans="1:17">
      <c r="A2299" t="s">
        <v>4668</v>
      </c>
      <c r="B2299" t="s">
        <v>4669</v>
      </c>
      <c r="C2299" t="s">
        <v>26</v>
      </c>
      <c r="D2299" t="s">
        <v>88</v>
      </c>
      <c r="E2299" t="s">
        <v>163</v>
      </c>
      <c r="F2299">
        <v>2019</v>
      </c>
      <c r="G2299" s="2">
        <v>45208</v>
      </c>
      <c r="H2299" t="s">
        <v>23</v>
      </c>
      <c r="I2299">
        <v>21024454</v>
      </c>
      <c r="J2299">
        <v>352931691</v>
      </c>
      <c r="K2299" t="s">
        <v>149</v>
      </c>
      <c r="L2299">
        <v>12</v>
      </c>
      <c r="M2299">
        <v>3484</v>
      </c>
      <c r="N2299">
        <v>56907414</v>
      </c>
      <c r="O2299">
        <v>12</v>
      </c>
      <c r="P2299" t="s">
        <v>37</v>
      </c>
      <c r="Q2299" s="8" t="str">
        <f t="shared" si="35"/>
        <v>Early Stage</v>
      </c>
    </row>
    <row r="2300" spans="1:17">
      <c r="A2300" t="s">
        <v>4670</v>
      </c>
      <c r="B2300" t="s">
        <v>4671</v>
      </c>
      <c r="C2300" t="s">
        <v>49</v>
      </c>
      <c r="D2300" t="s">
        <v>19</v>
      </c>
      <c r="E2300" t="s">
        <v>20</v>
      </c>
      <c r="F2300">
        <v>2015</v>
      </c>
      <c r="G2300" s="2">
        <v>45127</v>
      </c>
      <c r="H2300" t="s">
        <v>93</v>
      </c>
      <c r="I2300">
        <v>25627280</v>
      </c>
      <c r="J2300">
        <v>641607474</v>
      </c>
      <c r="K2300" t="s">
        <v>140</v>
      </c>
      <c r="L2300">
        <v>5</v>
      </c>
      <c r="M2300">
        <v>26</v>
      </c>
      <c r="N2300">
        <v>195752</v>
      </c>
      <c r="O2300">
        <v>17</v>
      </c>
      <c r="P2300" t="s">
        <v>23</v>
      </c>
      <c r="Q2300" s="8" t="str">
        <f t="shared" si="35"/>
        <v>Early Stage</v>
      </c>
    </row>
    <row r="2301" spans="1:17">
      <c r="A2301" t="s">
        <v>4672</v>
      </c>
      <c r="B2301" t="s">
        <v>4673</v>
      </c>
      <c r="C2301" t="s">
        <v>53</v>
      </c>
      <c r="D2301" t="s">
        <v>72</v>
      </c>
      <c r="E2301" t="s">
        <v>73</v>
      </c>
      <c r="F2301">
        <v>2022</v>
      </c>
      <c r="G2301" s="2">
        <v>45443</v>
      </c>
      <c r="H2301" t="s">
        <v>21</v>
      </c>
      <c r="I2301">
        <v>48270235</v>
      </c>
      <c r="J2301">
        <v>136217439</v>
      </c>
      <c r="K2301" t="s">
        <v>140</v>
      </c>
      <c r="L2301">
        <v>1</v>
      </c>
      <c r="M2301">
        <v>467</v>
      </c>
      <c r="N2301">
        <v>8907835</v>
      </c>
      <c r="O2301">
        <v>4</v>
      </c>
      <c r="P2301" t="s">
        <v>23</v>
      </c>
      <c r="Q2301" s="8" t="str">
        <f t="shared" si="35"/>
        <v>Early Stage</v>
      </c>
    </row>
    <row r="2302" spans="1:17">
      <c r="A2302" t="s">
        <v>4674</v>
      </c>
      <c r="B2302" t="s">
        <v>4675</v>
      </c>
      <c r="C2302" t="s">
        <v>67</v>
      </c>
      <c r="D2302" t="s">
        <v>72</v>
      </c>
      <c r="E2302" t="s">
        <v>101</v>
      </c>
      <c r="F2302">
        <v>2012</v>
      </c>
      <c r="G2302" s="2">
        <v>46157</v>
      </c>
      <c r="H2302" t="s">
        <v>93</v>
      </c>
      <c r="I2302">
        <v>42923621</v>
      </c>
      <c r="J2302">
        <v>324549773</v>
      </c>
      <c r="K2302" t="s">
        <v>114</v>
      </c>
      <c r="L2302">
        <v>12</v>
      </c>
      <c r="M2302">
        <v>4213</v>
      </c>
      <c r="N2302">
        <v>91627671</v>
      </c>
      <c r="O2302">
        <v>4</v>
      </c>
      <c r="P2302" t="s">
        <v>37</v>
      </c>
      <c r="Q2302" s="8" t="str">
        <f t="shared" si="35"/>
        <v>Early Stage</v>
      </c>
    </row>
    <row r="2303" spans="1:17">
      <c r="A2303" t="s">
        <v>4676</v>
      </c>
      <c r="B2303" t="s">
        <v>4677</v>
      </c>
      <c r="C2303" t="s">
        <v>96</v>
      </c>
      <c r="D2303" t="s">
        <v>34</v>
      </c>
      <c r="E2303" t="s">
        <v>35</v>
      </c>
      <c r="F2303">
        <v>2010</v>
      </c>
      <c r="G2303" s="2">
        <v>45081</v>
      </c>
      <c r="H2303" t="s">
        <v>93</v>
      </c>
      <c r="I2303">
        <v>25723796</v>
      </c>
      <c r="J2303">
        <v>909659080</v>
      </c>
      <c r="K2303" t="s">
        <v>140</v>
      </c>
      <c r="L2303">
        <v>1</v>
      </c>
      <c r="M2303">
        <v>3028</v>
      </c>
      <c r="N2303">
        <v>63308651</v>
      </c>
      <c r="O2303">
        <v>7</v>
      </c>
      <c r="P2303" t="s">
        <v>23</v>
      </c>
      <c r="Q2303" s="8" t="str">
        <f t="shared" si="35"/>
        <v>Near Unicorn</v>
      </c>
    </row>
    <row r="2304" spans="1:17">
      <c r="A2304" t="s">
        <v>4678</v>
      </c>
      <c r="B2304" t="s">
        <v>4679</v>
      </c>
      <c r="C2304" t="s">
        <v>18</v>
      </c>
      <c r="D2304" t="s">
        <v>88</v>
      </c>
      <c r="E2304" t="s">
        <v>163</v>
      </c>
      <c r="F2304">
        <v>2011</v>
      </c>
      <c r="G2304" s="2">
        <v>44533</v>
      </c>
      <c r="H2304" t="s">
        <v>23</v>
      </c>
      <c r="I2304">
        <v>2478697</v>
      </c>
      <c r="J2304">
        <v>973606587</v>
      </c>
      <c r="K2304" t="s">
        <v>36</v>
      </c>
      <c r="L2304">
        <v>4</v>
      </c>
      <c r="M2304">
        <v>1807</v>
      </c>
      <c r="N2304">
        <v>7677448</v>
      </c>
      <c r="O2304">
        <v>17</v>
      </c>
      <c r="P2304" t="s">
        <v>37</v>
      </c>
      <c r="Q2304" s="8" t="str">
        <f t="shared" si="35"/>
        <v>Near Unicorn</v>
      </c>
    </row>
    <row r="2305" spans="1:17">
      <c r="A2305" t="s">
        <v>4680</v>
      </c>
      <c r="B2305" t="s">
        <v>4681</v>
      </c>
      <c r="C2305" t="s">
        <v>26</v>
      </c>
      <c r="D2305" t="s">
        <v>145</v>
      </c>
      <c r="E2305" t="s">
        <v>160</v>
      </c>
      <c r="F2305">
        <v>2019</v>
      </c>
      <c r="G2305" s="2">
        <v>45323</v>
      </c>
      <c r="H2305" t="s">
        <v>23</v>
      </c>
      <c r="I2305">
        <v>1595948</v>
      </c>
      <c r="J2305">
        <v>517756279</v>
      </c>
      <c r="K2305" t="s">
        <v>114</v>
      </c>
      <c r="L2305">
        <v>3</v>
      </c>
      <c r="M2305">
        <v>1694</v>
      </c>
      <c r="N2305">
        <v>68301521</v>
      </c>
      <c r="O2305">
        <v>11</v>
      </c>
      <c r="P2305" t="s">
        <v>42</v>
      </c>
      <c r="Q2305" s="8" t="str">
        <f t="shared" si="35"/>
        <v>Early Stage</v>
      </c>
    </row>
    <row r="2306" spans="1:17">
      <c r="A2306" t="s">
        <v>4682</v>
      </c>
      <c r="B2306" t="s">
        <v>4683</v>
      </c>
      <c r="C2306" t="s">
        <v>92</v>
      </c>
      <c r="D2306" t="s">
        <v>46</v>
      </c>
      <c r="E2306" t="s">
        <v>46</v>
      </c>
      <c r="F2306">
        <v>2021</v>
      </c>
      <c r="G2306" s="2">
        <v>44954</v>
      </c>
      <c r="H2306" t="s">
        <v>50</v>
      </c>
      <c r="I2306">
        <v>46243434</v>
      </c>
      <c r="J2306">
        <v>918180055</v>
      </c>
      <c r="K2306" t="s">
        <v>22</v>
      </c>
      <c r="L2306">
        <v>5</v>
      </c>
      <c r="M2306">
        <v>2203</v>
      </c>
      <c r="N2306">
        <v>39983002</v>
      </c>
      <c r="O2306">
        <v>35</v>
      </c>
      <c r="P2306" t="s">
        <v>37</v>
      </c>
      <c r="Q2306" s="8" t="str">
        <f t="shared" si="35"/>
        <v>Near Unicorn</v>
      </c>
    </row>
    <row r="2307" spans="1:17">
      <c r="A2307" t="s">
        <v>4684</v>
      </c>
      <c r="B2307" t="s">
        <v>4685</v>
      </c>
      <c r="C2307" t="s">
        <v>26</v>
      </c>
      <c r="D2307" t="s">
        <v>133</v>
      </c>
      <c r="E2307" t="s">
        <v>134</v>
      </c>
      <c r="F2307">
        <v>2017</v>
      </c>
      <c r="G2307" s="2">
        <v>44839</v>
      </c>
      <c r="H2307" t="s">
        <v>29</v>
      </c>
      <c r="I2307">
        <v>35404140</v>
      </c>
      <c r="J2307">
        <v>947510201</v>
      </c>
      <c r="K2307" t="s">
        <v>140</v>
      </c>
      <c r="L2307">
        <v>8</v>
      </c>
      <c r="M2307">
        <v>59</v>
      </c>
      <c r="N2307">
        <v>89437162</v>
      </c>
      <c r="O2307">
        <v>34</v>
      </c>
      <c r="P2307" t="s">
        <v>23</v>
      </c>
      <c r="Q2307" s="8" t="str">
        <f t="shared" ref="Q2307:Q2370" si="36">IF(J2307&gt;=800000000,"Near Unicorn","Early Stage")</f>
        <v>Near Unicorn</v>
      </c>
    </row>
    <row r="2308" spans="1:17">
      <c r="A2308" t="s">
        <v>4686</v>
      </c>
      <c r="B2308" t="s">
        <v>4687</v>
      </c>
      <c r="C2308" t="s">
        <v>53</v>
      </c>
      <c r="D2308" t="s">
        <v>145</v>
      </c>
      <c r="E2308" t="s">
        <v>146</v>
      </c>
      <c r="F2308">
        <v>2014</v>
      </c>
      <c r="G2308" s="2">
        <v>44854</v>
      </c>
      <c r="H2308" t="s">
        <v>77</v>
      </c>
      <c r="I2308">
        <v>42476922</v>
      </c>
      <c r="J2308">
        <v>465958533</v>
      </c>
      <c r="K2308" t="s">
        <v>140</v>
      </c>
      <c r="L2308">
        <v>5</v>
      </c>
      <c r="M2308">
        <v>4062</v>
      </c>
      <c r="N2308">
        <v>74192834</v>
      </c>
      <c r="O2308">
        <v>3</v>
      </c>
      <c r="P2308" t="s">
        <v>42</v>
      </c>
      <c r="Q2308" s="8" t="str">
        <f t="shared" si="36"/>
        <v>Early Stage</v>
      </c>
    </row>
    <row r="2309" spans="1:17">
      <c r="A2309" t="s">
        <v>4688</v>
      </c>
      <c r="B2309" t="s">
        <v>4689</v>
      </c>
      <c r="C2309" t="s">
        <v>49</v>
      </c>
      <c r="D2309" t="s">
        <v>19</v>
      </c>
      <c r="E2309" t="s">
        <v>20</v>
      </c>
      <c r="F2309">
        <v>2015</v>
      </c>
      <c r="G2309" s="2">
        <v>45177</v>
      </c>
      <c r="H2309" t="s">
        <v>29</v>
      </c>
      <c r="I2309">
        <v>25776089</v>
      </c>
      <c r="J2309">
        <v>279720782</v>
      </c>
      <c r="K2309" t="s">
        <v>41</v>
      </c>
      <c r="L2309">
        <v>6</v>
      </c>
      <c r="M2309">
        <v>2224</v>
      </c>
      <c r="N2309">
        <v>47925648</v>
      </c>
      <c r="O2309">
        <v>4</v>
      </c>
      <c r="P2309" t="s">
        <v>42</v>
      </c>
      <c r="Q2309" s="8" t="str">
        <f t="shared" si="36"/>
        <v>Early Stage</v>
      </c>
    </row>
    <row r="2310" spans="1:17">
      <c r="A2310" t="s">
        <v>4690</v>
      </c>
      <c r="B2310" t="s">
        <v>4691</v>
      </c>
      <c r="C2310" t="s">
        <v>40</v>
      </c>
      <c r="D2310" t="s">
        <v>46</v>
      </c>
      <c r="E2310" t="s">
        <v>46</v>
      </c>
      <c r="F2310">
        <v>2014</v>
      </c>
      <c r="G2310" s="2">
        <v>45141</v>
      </c>
      <c r="H2310" t="s">
        <v>29</v>
      </c>
      <c r="I2310">
        <v>35660612</v>
      </c>
      <c r="J2310">
        <v>95131211</v>
      </c>
      <c r="K2310" t="s">
        <v>36</v>
      </c>
      <c r="L2310">
        <v>9</v>
      </c>
      <c r="M2310">
        <v>227</v>
      </c>
      <c r="N2310">
        <v>79560575</v>
      </c>
      <c r="O2310">
        <v>6</v>
      </c>
      <c r="P2310" t="s">
        <v>23</v>
      </c>
      <c r="Q2310" s="8" t="str">
        <f t="shared" si="36"/>
        <v>Early Stage</v>
      </c>
    </row>
    <row r="2311" spans="1:17">
      <c r="A2311" t="s">
        <v>4692</v>
      </c>
      <c r="B2311" t="s">
        <v>4693</v>
      </c>
      <c r="C2311" t="s">
        <v>45</v>
      </c>
      <c r="D2311" t="s">
        <v>54</v>
      </c>
      <c r="E2311" t="s">
        <v>55</v>
      </c>
      <c r="F2311">
        <v>2013</v>
      </c>
      <c r="G2311" s="2">
        <v>46100</v>
      </c>
      <c r="H2311" t="s">
        <v>93</v>
      </c>
      <c r="I2311">
        <v>47620876</v>
      </c>
      <c r="J2311">
        <v>70171350</v>
      </c>
      <c r="K2311" t="s">
        <v>140</v>
      </c>
      <c r="L2311">
        <v>1</v>
      </c>
      <c r="M2311">
        <v>1751</v>
      </c>
      <c r="N2311">
        <v>12432559</v>
      </c>
      <c r="O2311">
        <v>3</v>
      </c>
      <c r="P2311" t="s">
        <v>23</v>
      </c>
      <c r="Q2311" s="8" t="str">
        <f t="shared" si="36"/>
        <v>Early Stage</v>
      </c>
    </row>
    <row r="2312" spans="1:17">
      <c r="A2312" t="s">
        <v>4694</v>
      </c>
      <c r="B2312" t="s">
        <v>4695</v>
      </c>
      <c r="C2312" t="s">
        <v>45</v>
      </c>
      <c r="D2312" t="s">
        <v>27</v>
      </c>
      <c r="E2312" t="s">
        <v>83</v>
      </c>
      <c r="F2312">
        <v>2022</v>
      </c>
      <c r="G2312" s="2">
        <v>44940</v>
      </c>
      <c r="H2312" t="s">
        <v>80</v>
      </c>
      <c r="I2312">
        <v>40121749</v>
      </c>
      <c r="J2312">
        <v>506722900</v>
      </c>
      <c r="K2312" t="s">
        <v>41</v>
      </c>
      <c r="L2312">
        <v>10</v>
      </c>
      <c r="M2312">
        <v>1777</v>
      </c>
      <c r="N2312">
        <v>10510727</v>
      </c>
      <c r="O2312">
        <v>9</v>
      </c>
      <c r="P2312" t="s">
        <v>23</v>
      </c>
      <c r="Q2312" s="8" t="str">
        <f t="shared" si="36"/>
        <v>Early Stage</v>
      </c>
    </row>
    <row r="2313" spans="1:17">
      <c r="A2313" t="s">
        <v>4696</v>
      </c>
      <c r="B2313" t="s">
        <v>4697</v>
      </c>
      <c r="C2313" t="s">
        <v>45</v>
      </c>
      <c r="D2313" t="s">
        <v>88</v>
      </c>
      <c r="E2313" t="s">
        <v>163</v>
      </c>
      <c r="F2313">
        <v>2013</v>
      </c>
      <c r="G2313" s="2">
        <v>44864</v>
      </c>
      <c r="H2313" t="s">
        <v>80</v>
      </c>
      <c r="I2313">
        <v>47511456</v>
      </c>
      <c r="J2313">
        <v>831062096</v>
      </c>
      <c r="K2313" t="s">
        <v>114</v>
      </c>
      <c r="L2313">
        <v>14</v>
      </c>
      <c r="M2313">
        <v>3483</v>
      </c>
      <c r="N2313">
        <v>55399436</v>
      </c>
      <c r="O2313">
        <v>20</v>
      </c>
      <c r="P2313" t="s">
        <v>42</v>
      </c>
      <c r="Q2313" s="8" t="str">
        <f t="shared" si="36"/>
        <v>Near Unicorn</v>
      </c>
    </row>
    <row r="2314" spans="1:17">
      <c r="A2314" t="s">
        <v>4698</v>
      </c>
      <c r="B2314" t="s">
        <v>4699</v>
      </c>
      <c r="C2314" t="s">
        <v>49</v>
      </c>
      <c r="D2314" t="s">
        <v>145</v>
      </c>
      <c r="E2314" t="s">
        <v>146</v>
      </c>
      <c r="F2314">
        <v>2011</v>
      </c>
      <c r="G2314" s="2">
        <v>44987</v>
      </c>
      <c r="H2314" t="s">
        <v>93</v>
      </c>
      <c r="I2314">
        <v>25018291</v>
      </c>
      <c r="J2314">
        <v>502440169</v>
      </c>
      <c r="K2314" t="s">
        <v>149</v>
      </c>
      <c r="L2314">
        <v>11</v>
      </c>
      <c r="M2314">
        <v>357</v>
      </c>
      <c r="N2314">
        <v>9211006</v>
      </c>
      <c r="O2314">
        <v>16</v>
      </c>
      <c r="P2314" t="s">
        <v>42</v>
      </c>
      <c r="Q2314" s="8" t="str">
        <f t="shared" si="36"/>
        <v>Early Stage</v>
      </c>
    </row>
    <row r="2315" spans="1:17">
      <c r="A2315" t="s">
        <v>4700</v>
      </c>
      <c r="B2315" t="s">
        <v>4701</v>
      </c>
      <c r="C2315" t="s">
        <v>18</v>
      </c>
      <c r="D2315" t="s">
        <v>72</v>
      </c>
      <c r="E2315" t="s">
        <v>101</v>
      </c>
      <c r="F2315">
        <v>2024</v>
      </c>
      <c r="G2315" s="2">
        <v>45637</v>
      </c>
      <c r="H2315" t="s">
        <v>29</v>
      </c>
      <c r="I2315">
        <v>3719463</v>
      </c>
      <c r="J2315">
        <v>146030145</v>
      </c>
      <c r="K2315" t="s">
        <v>30</v>
      </c>
      <c r="L2315">
        <v>14</v>
      </c>
      <c r="M2315">
        <v>197</v>
      </c>
      <c r="N2315">
        <v>30894194</v>
      </c>
      <c r="O2315">
        <v>17</v>
      </c>
      <c r="P2315" t="s">
        <v>42</v>
      </c>
      <c r="Q2315" s="8" t="str">
        <f t="shared" si="36"/>
        <v>Early Stage</v>
      </c>
    </row>
    <row r="2316" spans="1:17">
      <c r="A2316" t="s">
        <v>4702</v>
      </c>
      <c r="B2316" t="s">
        <v>4703</v>
      </c>
      <c r="C2316" t="s">
        <v>40</v>
      </c>
      <c r="D2316" t="s">
        <v>72</v>
      </c>
      <c r="E2316" t="s">
        <v>101</v>
      </c>
      <c r="F2316">
        <v>2018</v>
      </c>
      <c r="G2316" s="2">
        <v>44427</v>
      </c>
      <c r="H2316" t="s">
        <v>23</v>
      </c>
      <c r="I2316">
        <v>5065791</v>
      </c>
      <c r="J2316">
        <v>681080702</v>
      </c>
      <c r="K2316" t="s">
        <v>36</v>
      </c>
      <c r="L2316">
        <v>13</v>
      </c>
      <c r="M2316">
        <v>248</v>
      </c>
      <c r="N2316">
        <v>70199932</v>
      </c>
      <c r="O2316">
        <v>13</v>
      </c>
      <c r="P2316" t="s">
        <v>37</v>
      </c>
      <c r="Q2316" s="8" t="str">
        <f t="shared" si="36"/>
        <v>Early Stage</v>
      </c>
    </row>
    <row r="2317" spans="1:17">
      <c r="A2317" t="s">
        <v>4704</v>
      </c>
      <c r="B2317" t="s">
        <v>4705</v>
      </c>
      <c r="C2317" t="s">
        <v>18</v>
      </c>
      <c r="D2317" t="s">
        <v>72</v>
      </c>
      <c r="E2317" t="s">
        <v>101</v>
      </c>
      <c r="F2317">
        <v>2010</v>
      </c>
      <c r="G2317" s="2">
        <v>45357</v>
      </c>
      <c r="H2317" t="s">
        <v>93</v>
      </c>
      <c r="I2317">
        <v>37992606</v>
      </c>
      <c r="J2317">
        <v>512313884</v>
      </c>
      <c r="K2317" t="s">
        <v>30</v>
      </c>
      <c r="L2317">
        <v>13</v>
      </c>
      <c r="M2317">
        <v>2403</v>
      </c>
      <c r="N2317">
        <v>44792170</v>
      </c>
      <c r="O2317">
        <v>16</v>
      </c>
      <c r="P2317" t="s">
        <v>23</v>
      </c>
      <c r="Q2317" s="8" t="str">
        <f t="shared" si="36"/>
        <v>Early Stage</v>
      </c>
    </row>
    <row r="2318" spans="1:17">
      <c r="A2318" t="s">
        <v>4706</v>
      </c>
      <c r="B2318" t="s">
        <v>4707</v>
      </c>
      <c r="C2318" t="s">
        <v>96</v>
      </c>
      <c r="D2318" t="s">
        <v>145</v>
      </c>
      <c r="E2318" t="s">
        <v>146</v>
      </c>
      <c r="F2318">
        <v>2010</v>
      </c>
      <c r="G2318" s="2">
        <v>44212</v>
      </c>
      <c r="H2318" t="s">
        <v>93</v>
      </c>
      <c r="I2318">
        <v>14980925</v>
      </c>
      <c r="J2318">
        <v>871881911</v>
      </c>
      <c r="K2318" t="s">
        <v>62</v>
      </c>
      <c r="L2318">
        <v>11</v>
      </c>
      <c r="M2318">
        <v>2418</v>
      </c>
      <c r="N2318">
        <v>62794971</v>
      </c>
      <c r="O2318">
        <v>37</v>
      </c>
      <c r="P2318" t="s">
        <v>23</v>
      </c>
      <c r="Q2318" s="8" t="str">
        <f t="shared" si="36"/>
        <v>Near Unicorn</v>
      </c>
    </row>
    <row r="2319" spans="1:17">
      <c r="A2319" t="s">
        <v>4708</v>
      </c>
      <c r="B2319" t="s">
        <v>4709</v>
      </c>
      <c r="C2319" t="s">
        <v>40</v>
      </c>
      <c r="D2319" t="s">
        <v>72</v>
      </c>
      <c r="E2319" t="s">
        <v>101</v>
      </c>
      <c r="F2319">
        <v>2011</v>
      </c>
      <c r="G2319" s="2">
        <v>44554</v>
      </c>
      <c r="H2319" t="s">
        <v>80</v>
      </c>
      <c r="I2319">
        <v>38960510</v>
      </c>
      <c r="J2319">
        <v>323278884</v>
      </c>
      <c r="K2319" t="s">
        <v>140</v>
      </c>
      <c r="L2319">
        <v>1</v>
      </c>
      <c r="M2319">
        <v>1888</v>
      </c>
      <c r="N2319">
        <v>64381636</v>
      </c>
      <c r="O2319">
        <v>34</v>
      </c>
      <c r="P2319" t="s">
        <v>23</v>
      </c>
      <c r="Q2319" s="8" t="str">
        <f t="shared" si="36"/>
        <v>Early Stage</v>
      </c>
    </row>
    <row r="2320" spans="1:17">
      <c r="A2320" t="s">
        <v>4710</v>
      </c>
      <c r="B2320" t="s">
        <v>4711</v>
      </c>
      <c r="C2320" t="s">
        <v>53</v>
      </c>
      <c r="D2320" t="s">
        <v>72</v>
      </c>
      <c r="E2320" t="s">
        <v>73</v>
      </c>
      <c r="F2320">
        <v>2010</v>
      </c>
      <c r="G2320" s="2">
        <v>44355</v>
      </c>
      <c r="H2320" t="s">
        <v>29</v>
      </c>
      <c r="I2320">
        <v>33991845</v>
      </c>
      <c r="J2320">
        <v>935538564</v>
      </c>
      <c r="K2320" t="s">
        <v>30</v>
      </c>
      <c r="L2320">
        <v>10</v>
      </c>
      <c r="M2320">
        <v>2130</v>
      </c>
      <c r="N2320">
        <v>98489380</v>
      </c>
      <c r="O2320">
        <v>40</v>
      </c>
      <c r="P2320" t="s">
        <v>42</v>
      </c>
      <c r="Q2320" s="8" t="str">
        <f t="shared" si="36"/>
        <v>Near Unicorn</v>
      </c>
    </row>
    <row r="2321" spans="1:17">
      <c r="A2321" t="s">
        <v>4712</v>
      </c>
      <c r="B2321" t="s">
        <v>4713</v>
      </c>
      <c r="C2321" t="s">
        <v>49</v>
      </c>
      <c r="D2321" t="s">
        <v>88</v>
      </c>
      <c r="E2321" t="s">
        <v>163</v>
      </c>
      <c r="F2321">
        <v>2019</v>
      </c>
      <c r="G2321" s="2">
        <v>44955</v>
      </c>
      <c r="H2321" t="s">
        <v>21</v>
      </c>
      <c r="I2321">
        <v>36650057</v>
      </c>
      <c r="J2321">
        <v>55980089</v>
      </c>
      <c r="K2321" t="s">
        <v>41</v>
      </c>
      <c r="L2321">
        <v>4</v>
      </c>
      <c r="M2321">
        <v>3977</v>
      </c>
      <c r="N2321">
        <v>88813069</v>
      </c>
      <c r="O2321">
        <v>22</v>
      </c>
      <c r="P2321" t="s">
        <v>42</v>
      </c>
      <c r="Q2321" s="8" t="str">
        <f t="shared" si="36"/>
        <v>Early Stage</v>
      </c>
    </row>
    <row r="2322" spans="1:17">
      <c r="A2322" t="s">
        <v>4714</v>
      </c>
      <c r="B2322" t="s">
        <v>4715</v>
      </c>
      <c r="C2322" t="s">
        <v>40</v>
      </c>
      <c r="D2322" t="s">
        <v>68</v>
      </c>
      <c r="E2322" t="s">
        <v>69</v>
      </c>
      <c r="F2322">
        <v>2022</v>
      </c>
      <c r="G2322" s="2">
        <v>46130</v>
      </c>
      <c r="H2322" t="s">
        <v>21</v>
      </c>
      <c r="I2322">
        <v>23070378</v>
      </c>
      <c r="J2322">
        <v>69837521</v>
      </c>
      <c r="K2322" t="s">
        <v>114</v>
      </c>
      <c r="L2322">
        <v>9</v>
      </c>
      <c r="M2322">
        <v>1192</v>
      </c>
      <c r="N2322">
        <v>34006831</v>
      </c>
      <c r="O2322">
        <v>27</v>
      </c>
      <c r="P2322" t="s">
        <v>42</v>
      </c>
      <c r="Q2322" s="8" t="str">
        <f t="shared" si="36"/>
        <v>Early Stage</v>
      </c>
    </row>
    <row r="2323" spans="1:17">
      <c r="A2323" t="s">
        <v>4716</v>
      </c>
      <c r="B2323" t="s">
        <v>4717</v>
      </c>
      <c r="C2323" t="s">
        <v>67</v>
      </c>
      <c r="D2323" t="s">
        <v>27</v>
      </c>
      <c r="E2323" t="s">
        <v>83</v>
      </c>
      <c r="F2323">
        <v>2012</v>
      </c>
      <c r="G2323" s="2">
        <v>44420</v>
      </c>
      <c r="H2323" t="s">
        <v>50</v>
      </c>
      <c r="I2323">
        <v>6837472</v>
      </c>
      <c r="J2323">
        <v>61059492</v>
      </c>
      <c r="K2323" t="s">
        <v>41</v>
      </c>
      <c r="L2323">
        <v>3</v>
      </c>
      <c r="M2323">
        <v>3051</v>
      </c>
      <c r="N2323">
        <v>37080140</v>
      </c>
      <c r="O2323">
        <v>33</v>
      </c>
      <c r="P2323" t="s">
        <v>42</v>
      </c>
      <c r="Q2323" s="8" t="str">
        <f t="shared" si="36"/>
        <v>Early Stage</v>
      </c>
    </row>
    <row r="2324" spans="1:17">
      <c r="A2324" t="s">
        <v>4718</v>
      </c>
      <c r="B2324" t="s">
        <v>4719</v>
      </c>
      <c r="C2324" t="s">
        <v>60</v>
      </c>
      <c r="D2324" t="s">
        <v>133</v>
      </c>
      <c r="E2324" t="s">
        <v>185</v>
      </c>
      <c r="F2324">
        <v>2017</v>
      </c>
      <c r="G2324" s="2">
        <v>45696</v>
      </c>
      <c r="H2324" t="s">
        <v>23</v>
      </c>
      <c r="I2324">
        <v>39075748</v>
      </c>
      <c r="J2324">
        <v>52042258</v>
      </c>
      <c r="K2324" t="s">
        <v>30</v>
      </c>
      <c r="L2324">
        <v>14</v>
      </c>
      <c r="M2324">
        <v>2872</v>
      </c>
      <c r="N2324">
        <v>2897626</v>
      </c>
      <c r="O2324">
        <v>22</v>
      </c>
      <c r="P2324" t="s">
        <v>31</v>
      </c>
      <c r="Q2324" s="8" t="str">
        <f t="shared" si="36"/>
        <v>Early Stage</v>
      </c>
    </row>
    <row r="2325" spans="1:17">
      <c r="A2325" t="s">
        <v>4720</v>
      </c>
      <c r="B2325" t="s">
        <v>4721</v>
      </c>
      <c r="C2325" t="s">
        <v>96</v>
      </c>
      <c r="D2325" t="s">
        <v>19</v>
      </c>
      <c r="E2325" t="s">
        <v>20</v>
      </c>
      <c r="F2325">
        <v>2015</v>
      </c>
      <c r="G2325" s="2">
        <v>46028</v>
      </c>
      <c r="H2325" t="s">
        <v>29</v>
      </c>
      <c r="I2325">
        <v>16480170</v>
      </c>
      <c r="J2325">
        <v>192377985</v>
      </c>
      <c r="K2325" t="s">
        <v>36</v>
      </c>
      <c r="L2325">
        <v>14</v>
      </c>
      <c r="M2325">
        <v>146</v>
      </c>
      <c r="N2325">
        <v>70202922</v>
      </c>
      <c r="O2325">
        <v>40</v>
      </c>
      <c r="P2325" t="s">
        <v>31</v>
      </c>
      <c r="Q2325" s="8" t="str">
        <f t="shared" si="36"/>
        <v>Early Stage</v>
      </c>
    </row>
    <row r="2326" spans="1:17">
      <c r="A2326" t="s">
        <v>4722</v>
      </c>
      <c r="B2326" t="s">
        <v>4723</v>
      </c>
      <c r="C2326" t="s">
        <v>18</v>
      </c>
      <c r="D2326" t="s">
        <v>68</v>
      </c>
      <c r="E2326" t="s">
        <v>76</v>
      </c>
      <c r="F2326">
        <v>2020</v>
      </c>
      <c r="G2326" s="2">
        <v>44811</v>
      </c>
      <c r="H2326" t="s">
        <v>29</v>
      </c>
      <c r="I2326">
        <v>21889592</v>
      </c>
      <c r="J2326">
        <v>88698159</v>
      </c>
      <c r="K2326" t="s">
        <v>41</v>
      </c>
      <c r="L2326">
        <v>9</v>
      </c>
      <c r="M2326">
        <v>1048</v>
      </c>
      <c r="N2326">
        <v>79798029</v>
      </c>
      <c r="O2326">
        <v>37</v>
      </c>
      <c r="P2326" t="s">
        <v>23</v>
      </c>
      <c r="Q2326" s="8" t="str">
        <f t="shared" si="36"/>
        <v>Early Stage</v>
      </c>
    </row>
    <row r="2327" spans="1:17">
      <c r="A2327" t="s">
        <v>4724</v>
      </c>
      <c r="B2327" t="s">
        <v>4725</v>
      </c>
      <c r="C2327" t="s">
        <v>67</v>
      </c>
      <c r="D2327" t="s">
        <v>46</v>
      </c>
      <c r="E2327" t="s">
        <v>46</v>
      </c>
      <c r="F2327">
        <v>2012</v>
      </c>
      <c r="G2327" s="2">
        <v>45812</v>
      </c>
      <c r="H2327" t="s">
        <v>23</v>
      </c>
      <c r="I2327">
        <v>39398943</v>
      </c>
      <c r="J2327">
        <v>943376391</v>
      </c>
      <c r="K2327" t="s">
        <v>62</v>
      </c>
      <c r="L2327">
        <v>4</v>
      </c>
      <c r="M2327">
        <v>1307</v>
      </c>
      <c r="N2327">
        <v>78595053</v>
      </c>
      <c r="O2327">
        <v>25</v>
      </c>
      <c r="P2327" t="s">
        <v>37</v>
      </c>
      <c r="Q2327" s="8" t="str">
        <f t="shared" si="36"/>
        <v>Near Unicorn</v>
      </c>
    </row>
    <row r="2328" spans="1:17">
      <c r="A2328" t="s">
        <v>4726</v>
      </c>
      <c r="B2328" t="s">
        <v>4727</v>
      </c>
      <c r="C2328" t="s">
        <v>92</v>
      </c>
      <c r="D2328" t="s">
        <v>34</v>
      </c>
      <c r="E2328" t="s">
        <v>35</v>
      </c>
      <c r="F2328">
        <v>2016</v>
      </c>
      <c r="G2328" s="2">
        <v>46014</v>
      </c>
      <c r="H2328" t="s">
        <v>29</v>
      </c>
      <c r="I2328">
        <v>43323978</v>
      </c>
      <c r="J2328">
        <v>360933702</v>
      </c>
      <c r="K2328" t="s">
        <v>22</v>
      </c>
      <c r="L2328">
        <v>4</v>
      </c>
      <c r="M2328">
        <v>4475</v>
      </c>
      <c r="N2328">
        <v>49949568</v>
      </c>
      <c r="O2328">
        <v>13</v>
      </c>
      <c r="P2328" t="s">
        <v>23</v>
      </c>
      <c r="Q2328" s="8" t="str">
        <f t="shared" si="36"/>
        <v>Early Stage</v>
      </c>
    </row>
    <row r="2329" spans="1:17">
      <c r="A2329" t="s">
        <v>4728</v>
      </c>
      <c r="B2329" t="s">
        <v>4729</v>
      </c>
      <c r="C2329" t="s">
        <v>49</v>
      </c>
      <c r="D2329" t="s">
        <v>88</v>
      </c>
      <c r="E2329" t="s">
        <v>89</v>
      </c>
      <c r="F2329">
        <v>2010</v>
      </c>
      <c r="G2329" s="2">
        <v>46183</v>
      </c>
      <c r="H2329" t="s">
        <v>50</v>
      </c>
      <c r="I2329">
        <v>24399343</v>
      </c>
      <c r="J2329">
        <v>744706802</v>
      </c>
      <c r="K2329" t="s">
        <v>30</v>
      </c>
      <c r="L2329">
        <v>1</v>
      </c>
      <c r="M2329">
        <v>3085</v>
      </c>
      <c r="N2329">
        <v>26675885</v>
      </c>
      <c r="O2329">
        <v>25</v>
      </c>
      <c r="P2329" t="s">
        <v>23</v>
      </c>
      <c r="Q2329" s="8" t="str">
        <f t="shared" si="36"/>
        <v>Early Stage</v>
      </c>
    </row>
    <row r="2330" spans="1:17">
      <c r="A2330" t="s">
        <v>4730</v>
      </c>
      <c r="B2330" t="s">
        <v>4731</v>
      </c>
      <c r="C2330" t="s">
        <v>40</v>
      </c>
      <c r="D2330" t="s">
        <v>46</v>
      </c>
      <c r="E2330" t="s">
        <v>46</v>
      </c>
      <c r="F2330">
        <v>2017</v>
      </c>
      <c r="G2330" s="2">
        <v>45443</v>
      </c>
      <c r="H2330" t="s">
        <v>29</v>
      </c>
      <c r="I2330">
        <v>11906730</v>
      </c>
      <c r="J2330">
        <v>15422945</v>
      </c>
      <c r="K2330" t="s">
        <v>22</v>
      </c>
      <c r="L2330">
        <v>8</v>
      </c>
      <c r="M2330">
        <v>4183</v>
      </c>
      <c r="N2330">
        <v>58246604</v>
      </c>
      <c r="O2330">
        <v>3</v>
      </c>
      <c r="P2330" t="s">
        <v>37</v>
      </c>
      <c r="Q2330" s="8" t="str">
        <f t="shared" si="36"/>
        <v>Early Stage</v>
      </c>
    </row>
    <row r="2331" spans="1:17">
      <c r="A2331" t="s">
        <v>4732</v>
      </c>
      <c r="B2331" t="s">
        <v>4733</v>
      </c>
      <c r="C2331" t="s">
        <v>96</v>
      </c>
      <c r="D2331" t="s">
        <v>46</v>
      </c>
      <c r="E2331" t="s">
        <v>46</v>
      </c>
      <c r="F2331">
        <v>2020</v>
      </c>
      <c r="G2331" s="2">
        <v>44332</v>
      </c>
      <c r="H2331" t="s">
        <v>77</v>
      </c>
      <c r="I2331">
        <v>3477340</v>
      </c>
      <c r="J2331">
        <v>837464037</v>
      </c>
      <c r="K2331" t="s">
        <v>41</v>
      </c>
      <c r="L2331">
        <v>1</v>
      </c>
      <c r="M2331">
        <v>1253</v>
      </c>
      <c r="N2331">
        <v>62813300</v>
      </c>
      <c r="O2331">
        <v>12</v>
      </c>
      <c r="P2331" t="s">
        <v>42</v>
      </c>
      <c r="Q2331" s="8" t="str">
        <f t="shared" si="36"/>
        <v>Near Unicorn</v>
      </c>
    </row>
    <row r="2332" spans="1:17">
      <c r="A2332" t="s">
        <v>4734</v>
      </c>
      <c r="B2332" t="s">
        <v>4735</v>
      </c>
      <c r="C2332" t="s">
        <v>53</v>
      </c>
      <c r="D2332" t="s">
        <v>19</v>
      </c>
      <c r="E2332" t="s">
        <v>20</v>
      </c>
      <c r="F2332">
        <v>2014</v>
      </c>
      <c r="G2332" s="2">
        <v>45473</v>
      </c>
      <c r="H2332" t="s">
        <v>50</v>
      </c>
      <c r="I2332">
        <v>16236297</v>
      </c>
      <c r="J2332">
        <v>594277331</v>
      </c>
      <c r="K2332" t="s">
        <v>114</v>
      </c>
      <c r="L2332">
        <v>2</v>
      </c>
      <c r="M2332">
        <v>1563</v>
      </c>
      <c r="N2332">
        <v>60036526</v>
      </c>
      <c r="O2332">
        <v>15</v>
      </c>
      <c r="P2332" t="s">
        <v>31</v>
      </c>
      <c r="Q2332" s="8" t="str">
        <f t="shared" si="36"/>
        <v>Early Stage</v>
      </c>
    </row>
    <row r="2333" spans="1:17">
      <c r="A2333" t="s">
        <v>4736</v>
      </c>
      <c r="B2333" t="s">
        <v>4737</v>
      </c>
      <c r="C2333" t="s">
        <v>92</v>
      </c>
      <c r="D2333" t="s">
        <v>19</v>
      </c>
      <c r="E2333" t="s">
        <v>20</v>
      </c>
      <c r="F2333">
        <v>2023</v>
      </c>
      <c r="G2333" s="2">
        <v>44384</v>
      </c>
      <c r="H2333" t="s">
        <v>93</v>
      </c>
      <c r="I2333">
        <v>18732305</v>
      </c>
      <c r="J2333">
        <v>910927273</v>
      </c>
      <c r="K2333" t="s">
        <v>22</v>
      </c>
      <c r="L2333">
        <v>13</v>
      </c>
      <c r="M2333">
        <v>2764</v>
      </c>
      <c r="N2333">
        <v>41024649</v>
      </c>
      <c r="O2333">
        <v>6</v>
      </c>
      <c r="P2333" t="s">
        <v>23</v>
      </c>
      <c r="Q2333" s="8" t="str">
        <f t="shared" si="36"/>
        <v>Near Unicorn</v>
      </c>
    </row>
    <row r="2334" spans="1:17">
      <c r="A2334" t="s">
        <v>4738</v>
      </c>
      <c r="B2334" t="s">
        <v>4739</v>
      </c>
      <c r="C2334" t="s">
        <v>96</v>
      </c>
      <c r="D2334" t="s">
        <v>27</v>
      </c>
      <c r="E2334" t="s">
        <v>28</v>
      </c>
      <c r="F2334">
        <v>2024</v>
      </c>
      <c r="G2334" s="2">
        <v>45075</v>
      </c>
      <c r="H2334" t="s">
        <v>29</v>
      </c>
      <c r="I2334">
        <v>7538886</v>
      </c>
      <c r="J2334">
        <v>940323731</v>
      </c>
      <c r="K2334" t="s">
        <v>140</v>
      </c>
      <c r="L2334">
        <v>15</v>
      </c>
      <c r="M2334">
        <v>4008</v>
      </c>
      <c r="N2334">
        <v>31444394</v>
      </c>
      <c r="O2334">
        <v>14</v>
      </c>
      <c r="P2334" t="s">
        <v>42</v>
      </c>
      <c r="Q2334" s="8" t="str">
        <f t="shared" si="36"/>
        <v>Near Unicorn</v>
      </c>
    </row>
    <row r="2335" spans="1:17">
      <c r="A2335" t="s">
        <v>4740</v>
      </c>
      <c r="B2335" t="s">
        <v>4741</v>
      </c>
      <c r="C2335" t="s">
        <v>45</v>
      </c>
      <c r="D2335" t="s">
        <v>19</v>
      </c>
      <c r="E2335" t="s">
        <v>20</v>
      </c>
      <c r="F2335">
        <v>2014</v>
      </c>
      <c r="G2335" s="2">
        <v>45470</v>
      </c>
      <c r="H2335" t="s">
        <v>77</v>
      </c>
      <c r="I2335">
        <v>34197302</v>
      </c>
      <c r="J2335">
        <v>196680521</v>
      </c>
      <c r="K2335" t="s">
        <v>114</v>
      </c>
      <c r="L2335">
        <v>4</v>
      </c>
      <c r="M2335">
        <v>1472</v>
      </c>
      <c r="N2335">
        <v>10600682</v>
      </c>
      <c r="O2335">
        <v>26</v>
      </c>
      <c r="P2335" t="s">
        <v>37</v>
      </c>
      <c r="Q2335" s="8" t="str">
        <f t="shared" si="36"/>
        <v>Early Stage</v>
      </c>
    </row>
    <row r="2336" spans="1:17">
      <c r="A2336" t="s">
        <v>4742</v>
      </c>
      <c r="B2336" t="s">
        <v>4743</v>
      </c>
      <c r="C2336" t="s">
        <v>96</v>
      </c>
      <c r="D2336" t="s">
        <v>145</v>
      </c>
      <c r="E2336" t="s">
        <v>146</v>
      </c>
      <c r="F2336">
        <v>2015</v>
      </c>
      <c r="G2336" s="2">
        <v>44542</v>
      </c>
      <c r="H2336" t="s">
        <v>80</v>
      </c>
      <c r="I2336">
        <v>24877376</v>
      </c>
      <c r="J2336">
        <v>658747068</v>
      </c>
      <c r="K2336" t="s">
        <v>114</v>
      </c>
      <c r="L2336">
        <v>10</v>
      </c>
      <c r="M2336">
        <v>3060</v>
      </c>
      <c r="N2336">
        <v>87096810</v>
      </c>
      <c r="O2336">
        <v>29</v>
      </c>
      <c r="P2336" t="s">
        <v>31</v>
      </c>
      <c r="Q2336" s="8" t="str">
        <f t="shared" si="36"/>
        <v>Early Stage</v>
      </c>
    </row>
    <row r="2337" spans="1:17">
      <c r="A2337" t="s">
        <v>4744</v>
      </c>
      <c r="B2337" t="s">
        <v>4745</v>
      </c>
      <c r="C2337" t="s">
        <v>60</v>
      </c>
      <c r="D2337" t="s">
        <v>72</v>
      </c>
      <c r="E2337" t="s">
        <v>101</v>
      </c>
      <c r="F2337">
        <v>2011</v>
      </c>
      <c r="G2337" s="2">
        <v>44497</v>
      </c>
      <c r="H2337" t="s">
        <v>77</v>
      </c>
      <c r="I2337">
        <v>39945187</v>
      </c>
      <c r="J2337">
        <v>912553598</v>
      </c>
      <c r="K2337" t="s">
        <v>36</v>
      </c>
      <c r="L2337">
        <v>4</v>
      </c>
      <c r="M2337">
        <v>1428</v>
      </c>
      <c r="N2337">
        <v>56688071</v>
      </c>
      <c r="O2337">
        <v>31</v>
      </c>
      <c r="P2337" t="s">
        <v>37</v>
      </c>
      <c r="Q2337" s="8" t="str">
        <f t="shared" si="36"/>
        <v>Near Unicorn</v>
      </c>
    </row>
    <row r="2338" spans="1:17">
      <c r="A2338" t="s">
        <v>4746</v>
      </c>
      <c r="B2338" t="s">
        <v>4747</v>
      </c>
      <c r="C2338" t="s">
        <v>92</v>
      </c>
      <c r="D2338" t="s">
        <v>19</v>
      </c>
      <c r="E2338" t="s">
        <v>20</v>
      </c>
      <c r="F2338">
        <v>2016</v>
      </c>
      <c r="G2338" s="2">
        <v>46105</v>
      </c>
      <c r="H2338" t="s">
        <v>93</v>
      </c>
      <c r="I2338">
        <v>20623357</v>
      </c>
      <c r="J2338">
        <v>225280436</v>
      </c>
      <c r="K2338" t="s">
        <v>62</v>
      </c>
      <c r="L2338">
        <v>14</v>
      </c>
      <c r="M2338">
        <v>4103</v>
      </c>
      <c r="N2338">
        <v>44845262</v>
      </c>
      <c r="O2338">
        <v>31</v>
      </c>
      <c r="P2338" t="s">
        <v>23</v>
      </c>
      <c r="Q2338" s="8" t="str">
        <f t="shared" si="36"/>
        <v>Early Stage</v>
      </c>
    </row>
    <row r="2339" spans="1:17">
      <c r="A2339" t="s">
        <v>4748</v>
      </c>
      <c r="B2339" t="s">
        <v>4749</v>
      </c>
      <c r="C2339" t="s">
        <v>67</v>
      </c>
      <c r="D2339" t="s">
        <v>68</v>
      </c>
      <c r="E2339" t="s">
        <v>69</v>
      </c>
      <c r="F2339">
        <v>2017</v>
      </c>
      <c r="G2339" s="2">
        <v>44352</v>
      </c>
      <c r="H2339" t="s">
        <v>29</v>
      </c>
      <c r="I2339">
        <v>35539717</v>
      </c>
      <c r="J2339">
        <v>155188638</v>
      </c>
      <c r="K2339" t="s">
        <v>22</v>
      </c>
      <c r="L2339">
        <v>11</v>
      </c>
      <c r="M2339">
        <v>1861</v>
      </c>
      <c r="N2339">
        <v>22447732</v>
      </c>
      <c r="O2339">
        <v>8</v>
      </c>
      <c r="P2339" t="s">
        <v>23</v>
      </c>
      <c r="Q2339" s="8" t="str">
        <f t="shared" si="36"/>
        <v>Early Stage</v>
      </c>
    </row>
    <row r="2340" spans="1:17">
      <c r="A2340" t="s">
        <v>4750</v>
      </c>
      <c r="B2340" t="s">
        <v>4751</v>
      </c>
      <c r="C2340" t="s">
        <v>49</v>
      </c>
      <c r="D2340" t="s">
        <v>34</v>
      </c>
      <c r="E2340" t="s">
        <v>35</v>
      </c>
      <c r="F2340">
        <v>2015</v>
      </c>
      <c r="G2340" s="2">
        <v>44975</v>
      </c>
      <c r="H2340" t="s">
        <v>80</v>
      </c>
      <c r="I2340">
        <v>37436951</v>
      </c>
      <c r="J2340">
        <v>371324802</v>
      </c>
      <c r="K2340" t="s">
        <v>30</v>
      </c>
      <c r="L2340">
        <v>15</v>
      </c>
      <c r="M2340">
        <v>4242</v>
      </c>
      <c r="N2340">
        <v>84591643</v>
      </c>
      <c r="O2340">
        <v>28</v>
      </c>
      <c r="P2340" t="s">
        <v>42</v>
      </c>
      <c r="Q2340" s="8" t="str">
        <f t="shared" si="36"/>
        <v>Early Stage</v>
      </c>
    </row>
    <row r="2341" spans="1:17">
      <c r="A2341" t="s">
        <v>4752</v>
      </c>
      <c r="B2341" t="s">
        <v>4753</v>
      </c>
      <c r="C2341" t="s">
        <v>92</v>
      </c>
      <c r="D2341" t="s">
        <v>19</v>
      </c>
      <c r="E2341" t="s">
        <v>20</v>
      </c>
      <c r="F2341">
        <v>2015</v>
      </c>
      <c r="G2341" s="2">
        <v>44633</v>
      </c>
      <c r="H2341" t="s">
        <v>93</v>
      </c>
      <c r="I2341">
        <v>2877071</v>
      </c>
      <c r="J2341">
        <v>416669219</v>
      </c>
      <c r="K2341" t="s">
        <v>62</v>
      </c>
      <c r="L2341">
        <v>4</v>
      </c>
      <c r="M2341">
        <v>1225</v>
      </c>
      <c r="N2341">
        <v>65684756</v>
      </c>
      <c r="O2341">
        <v>33</v>
      </c>
      <c r="P2341" t="s">
        <v>23</v>
      </c>
      <c r="Q2341" s="8" t="str">
        <f t="shared" si="36"/>
        <v>Early Stage</v>
      </c>
    </row>
    <row r="2342" spans="1:17">
      <c r="A2342" t="s">
        <v>4754</v>
      </c>
      <c r="B2342" t="s">
        <v>4755</v>
      </c>
      <c r="C2342" t="s">
        <v>49</v>
      </c>
      <c r="D2342" t="s">
        <v>72</v>
      </c>
      <c r="E2342" t="s">
        <v>101</v>
      </c>
      <c r="F2342">
        <v>2022</v>
      </c>
      <c r="G2342" s="2">
        <v>45175</v>
      </c>
      <c r="H2342" t="s">
        <v>29</v>
      </c>
      <c r="I2342">
        <v>21077141</v>
      </c>
      <c r="J2342">
        <v>871803960</v>
      </c>
      <c r="K2342" t="s">
        <v>149</v>
      </c>
      <c r="L2342">
        <v>5</v>
      </c>
      <c r="M2342">
        <v>682</v>
      </c>
      <c r="N2342">
        <v>74857198</v>
      </c>
      <c r="O2342">
        <v>4</v>
      </c>
      <c r="P2342" t="s">
        <v>23</v>
      </c>
      <c r="Q2342" s="8" t="str">
        <f t="shared" si="36"/>
        <v>Near Unicorn</v>
      </c>
    </row>
    <row r="2343" spans="1:17">
      <c r="A2343" t="s">
        <v>4756</v>
      </c>
      <c r="B2343" t="s">
        <v>4757</v>
      </c>
      <c r="C2343" t="s">
        <v>60</v>
      </c>
      <c r="D2343" t="s">
        <v>19</v>
      </c>
      <c r="E2343" t="s">
        <v>20</v>
      </c>
      <c r="F2343">
        <v>2013</v>
      </c>
      <c r="G2343" s="2">
        <v>45837</v>
      </c>
      <c r="H2343" t="s">
        <v>21</v>
      </c>
      <c r="I2343">
        <v>49752142</v>
      </c>
      <c r="J2343">
        <v>606664927</v>
      </c>
      <c r="K2343" t="s">
        <v>62</v>
      </c>
      <c r="L2343">
        <v>6</v>
      </c>
      <c r="M2343">
        <v>1346</v>
      </c>
      <c r="N2343">
        <v>14021903</v>
      </c>
      <c r="O2343">
        <v>8</v>
      </c>
      <c r="P2343" t="s">
        <v>23</v>
      </c>
      <c r="Q2343" s="8" t="str">
        <f t="shared" si="36"/>
        <v>Early Stage</v>
      </c>
    </row>
    <row r="2344" spans="1:17">
      <c r="A2344" t="s">
        <v>4758</v>
      </c>
      <c r="B2344" t="s">
        <v>4759</v>
      </c>
      <c r="C2344" t="s">
        <v>49</v>
      </c>
      <c r="D2344" t="s">
        <v>54</v>
      </c>
      <c r="E2344" t="s">
        <v>55</v>
      </c>
      <c r="F2344">
        <v>2021</v>
      </c>
      <c r="G2344" s="2">
        <v>46154</v>
      </c>
      <c r="H2344" t="s">
        <v>93</v>
      </c>
      <c r="I2344">
        <v>12828607</v>
      </c>
      <c r="J2344">
        <v>840256455</v>
      </c>
      <c r="K2344" t="s">
        <v>140</v>
      </c>
      <c r="L2344">
        <v>2</v>
      </c>
      <c r="M2344">
        <v>1753</v>
      </c>
      <c r="N2344">
        <v>92232860</v>
      </c>
      <c r="O2344">
        <v>22</v>
      </c>
      <c r="P2344" t="s">
        <v>37</v>
      </c>
      <c r="Q2344" s="8" t="str">
        <f t="shared" si="36"/>
        <v>Near Unicorn</v>
      </c>
    </row>
    <row r="2345" spans="1:17">
      <c r="A2345" t="s">
        <v>4760</v>
      </c>
      <c r="B2345" t="s">
        <v>4761</v>
      </c>
      <c r="C2345" t="s">
        <v>49</v>
      </c>
      <c r="D2345" t="s">
        <v>34</v>
      </c>
      <c r="E2345" t="s">
        <v>35</v>
      </c>
      <c r="F2345">
        <v>2020</v>
      </c>
      <c r="G2345" s="2">
        <v>45441</v>
      </c>
      <c r="H2345" t="s">
        <v>50</v>
      </c>
      <c r="I2345">
        <v>11729007</v>
      </c>
      <c r="J2345">
        <v>388411891</v>
      </c>
      <c r="K2345" t="s">
        <v>22</v>
      </c>
      <c r="L2345">
        <v>12</v>
      </c>
      <c r="M2345">
        <v>3627</v>
      </c>
      <c r="N2345">
        <v>98899138</v>
      </c>
      <c r="O2345">
        <v>14</v>
      </c>
      <c r="P2345" t="s">
        <v>31</v>
      </c>
      <c r="Q2345" s="8" t="str">
        <f t="shared" si="36"/>
        <v>Early Stage</v>
      </c>
    </row>
    <row r="2346" spans="1:17">
      <c r="A2346" t="s">
        <v>4762</v>
      </c>
      <c r="B2346" t="s">
        <v>4763</v>
      </c>
      <c r="C2346" t="s">
        <v>92</v>
      </c>
      <c r="D2346" t="s">
        <v>133</v>
      </c>
      <c r="E2346" t="s">
        <v>185</v>
      </c>
      <c r="F2346">
        <v>2011</v>
      </c>
      <c r="G2346" s="2">
        <v>46001</v>
      </c>
      <c r="H2346" t="s">
        <v>23</v>
      </c>
      <c r="I2346">
        <v>15632979</v>
      </c>
      <c r="J2346">
        <v>935389649</v>
      </c>
      <c r="K2346" t="s">
        <v>114</v>
      </c>
      <c r="L2346">
        <v>7</v>
      </c>
      <c r="M2346">
        <v>2031</v>
      </c>
      <c r="N2346">
        <v>19753903</v>
      </c>
      <c r="O2346">
        <v>35</v>
      </c>
      <c r="P2346" t="s">
        <v>23</v>
      </c>
      <c r="Q2346" s="8" t="str">
        <f t="shared" si="36"/>
        <v>Near Unicorn</v>
      </c>
    </row>
    <row r="2347" spans="1:17">
      <c r="A2347" t="s">
        <v>4764</v>
      </c>
      <c r="B2347" t="s">
        <v>4765</v>
      </c>
      <c r="C2347" t="s">
        <v>18</v>
      </c>
      <c r="D2347" t="s">
        <v>46</v>
      </c>
      <c r="E2347" t="s">
        <v>46</v>
      </c>
      <c r="F2347">
        <v>2012</v>
      </c>
      <c r="G2347" s="2">
        <v>45600</v>
      </c>
      <c r="H2347" t="s">
        <v>21</v>
      </c>
      <c r="I2347">
        <v>44704352</v>
      </c>
      <c r="J2347">
        <v>126066155</v>
      </c>
      <c r="K2347" t="s">
        <v>140</v>
      </c>
      <c r="L2347">
        <v>10</v>
      </c>
      <c r="M2347">
        <v>2774</v>
      </c>
      <c r="N2347">
        <v>37234174</v>
      </c>
      <c r="O2347">
        <v>34</v>
      </c>
      <c r="P2347" t="s">
        <v>23</v>
      </c>
      <c r="Q2347" s="8" t="str">
        <f t="shared" si="36"/>
        <v>Early Stage</v>
      </c>
    </row>
    <row r="2348" spans="1:17">
      <c r="A2348" t="s">
        <v>4766</v>
      </c>
      <c r="B2348" t="s">
        <v>4767</v>
      </c>
      <c r="C2348" t="s">
        <v>67</v>
      </c>
      <c r="D2348" t="s">
        <v>19</v>
      </c>
      <c r="E2348" t="s">
        <v>20</v>
      </c>
      <c r="F2348">
        <v>2015</v>
      </c>
      <c r="G2348" s="2">
        <v>44582</v>
      </c>
      <c r="H2348" t="s">
        <v>50</v>
      </c>
      <c r="I2348">
        <v>27344695</v>
      </c>
      <c r="J2348">
        <v>907692296</v>
      </c>
      <c r="K2348" t="s">
        <v>62</v>
      </c>
      <c r="L2348">
        <v>6</v>
      </c>
      <c r="M2348">
        <v>3304</v>
      </c>
      <c r="N2348">
        <v>7221027</v>
      </c>
      <c r="O2348">
        <v>31</v>
      </c>
      <c r="P2348" t="s">
        <v>37</v>
      </c>
      <c r="Q2348" s="8" t="str">
        <f t="shared" si="36"/>
        <v>Near Unicorn</v>
      </c>
    </row>
    <row r="2349" spans="1:17">
      <c r="A2349" t="s">
        <v>4768</v>
      </c>
      <c r="B2349" t="s">
        <v>4769</v>
      </c>
      <c r="C2349" t="s">
        <v>49</v>
      </c>
      <c r="D2349" t="s">
        <v>133</v>
      </c>
      <c r="E2349" t="s">
        <v>185</v>
      </c>
      <c r="F2349">
        <v>2013</v>
      </c>
      <c r="G2349" s="2">
        <v>44676</v>
      </c>
      <c r="H2349" t="s">
        <v>23</v>
      </c>
      <c r="I2349">
        <v>7590368</v>
      </c>
      <c r="J2349">
        <v>684396382</v>
      </c>
      <c r="K2349" t="s">
        <v>22</v>
      </c>
      <c r="L2349">
        <v>8</v>
      </c>
      <c r="M2349">
        <v>187</v>
      </c>
      <c r="N2349">
        <v>90597364</v>
      </c>
      <c r="O2349">
        <v>16</v>
      </c>
      <c r="P2349" t="s">
        <v>42</v>
      </c>
      <c r="Q2349" s="8" t="str">
        <f t="shared" si="36"/>
        <v>Early Stage</v>
      </c>
    </row>
    <row r="2350" spans="1:17">
      <c r="A2350" t="s">
        <v>4770</v>
      </c>
      <c r="B2350" t="s">
        <v>4771</v>
      </c>
      <c r="C2350" t="s">
        <v>67</v>
      </c>
      <c r="D2350" t="s">
        <v>46</v>
      </c>
      <c r="E2350" t="s">
        <v>46</v>
      </c>
      <c r="F2350">
        <v>2022</v>
      </c>
      <c r="G2350" s="2">
        <v>45449</v>
      </c>
      <c r="H2350" t="s">
        <v>23</v>
      </c>
      <c r="I2350">
        <v>46417040</v>
      </c>
      <c r="J2350">
        <v>813540315</v>
      </c>
      <c r="K2350" t="s">
        <v>41</v>
      </c>
      <c r="L2350">
        <v>6</v>
      </c>
      <c r="M2350">
        <v>2215</v>
      </c>
      <c r="N2350">
        <v>38043644</v>
      </c>
      <c r="O2350">
        <v>19</v>
      </c>
      <c r="P2350" t="s">
        <v>42</v>
      </c>
      <c r="Q2350" s="8" t="str">
        <f t="shared" si="36"/>
        <v>Near Unicorn</v>
      </c>
    </row>
    <row r="2351" spans="1:17">
      <c r="A2351" t="s">
        <v>4772</v>
      </c>
      <c r="B2351" t="s">
        <v>4773</v>
      </c>
      <c r="C2351" t="s">
        <v>26</v>
      </c>
      <c r="D2351" t="s">
        <v>19</v>
      </c>
      <c r="E2351" t="s">
        <v>20</v>
      </c>
      <c r="F2351">
        <v>2012</v>
      </c>
      <c r="G2351" s="2">
        <v>44763</v>
      </c>
      <c r="H2351" t="s">
        <v>80</v>
      </c>
      <c r="I2351">
        <v>6593507</v>
      </c>
      <c r="J2351">
        <v>804023481</v>
      </c>
      <c r="K2351" t="s">
        <v>140</v>
      </c>
      <c r="L2351">
        <v>13</v>
      </c>
      <c r="M2351">
        <v>2600</v>
      </c>
      <c r="N2351">
        <v>20833785</v>
      </c>
      <c r="O2351">
        <v>19</v>
      </c>
      <c r="P2351" t="s">
        <v>31</v>
      </c>
      <c r="Q2351" s="8" t="str">
        <f t="shared" si="36"/>
        <v>Near Unicorn</v>
      </c>
    </row>
    <row r="2352" spans="1:17">
      <c r="A2352" t="s">
        <v>4774</v>
      </c>
      <c r="B2352" t="s">
        <v>4775</v>
      </c>
      <c r="C2352" t="s">
        <v>45</v>
      </c>
      <c r="D2352" t="s">
        <v>68</v>
      </c>
      <c r="E2352" t="s">
        <v>76</v>
      </c>
      <c r="F2352">
        <v>2021</v>
      </c>
      <c r="G2352" s="2">
        <v>45517</v>
      </c>
      <c r="H2352" t="s">
        <v>29</v>
      </c>
      <c r="I2352">
        <v>31746110</v>
      </c>
      <c r="J2352">
        <v>287921933</v>
      </c>
      <c r="K2352" t="s">
        <v>62</v>
      </c>
      <c r="L2352">
        <v>9</v>
      </c>
      <c r="M2352">
        <v>3853</v>
      </c>
      <c r="N2352">
        <v>91781362</v>
      </c>
      <c r="O2352">
        <v>14</v>
      </c>
      <c r="P2352" t="s">
        <v>42</v>
      </c>
      <c r="Q2352" s="8" t="str">
        <f t="shared" si="36"/>
        <v>Early Stage</v>
      </c>
    </row>
    <row r="2353" spans="1:17">
      <c r="A2353" t="s">
        <v>4776</v>
      </c>
      <c r="B2353" t="s">
        <v>4777</v>
      </c>
      <c r="C2353" t="s">
        <v>40</v>
      </c>
      <c r="D2353" t="s">
        <v>54</v>
      </c>
      <c r="E2353" t="s">
        <v>55</v>
      </c>
      <c r="F2353">
        <v>2013</v>
      </c>
      <c r="G2353" s="2">
        <v>44607</v>
      </c>
      <c r="H2353" t="s">
        <v>50</v>
      </c>
      <c r="I2353">
        <v>39300586</v>
      </c>
      <c r="J2353">
        <v>104203501</v>
      </c>
      <c r="K2353" t="s">
        <v>149</v>
      </c>
      <c r="L2353">
        <v>7</v>
      </c>
      <c r="M2353">
        <v>471</v>
      </c>
      <c r="N2353">
        <v>72934452</v>
      </c>
      <c r="O2353">
        <v>20</v>
      </c>
      <c r="P2353" t="s">
        <v>31</v>
      </c>
      <c r="Q2353" s="8" t="str">
        <f t="shared" si="36"/>
        <v>Early Stage</v>
      </c>
    </row>
    <row r="2354" spans="1:17">
      <c r="A2354" t="s">
        <v>4778</v>
      </c>
      <c r="B2354" t="s">
        <v>4779</v>
      </c>
      <c r="C2354" t="s">
        <v>40</v>
      </c>
      <c r="D2354" t="s">
        <v>34</v>
      </c>
      <c r="E2354" t="s">
        <v>35</v>
      </c>
      <c r="F2354">
        <v>2018</v>
      </c>
      <c r="G2354" s="2">
        <v>45878</v>
      </c>
      <c r="H2354" t="s">
        <v>29</v>
      </c>
      <c r="I2354">
        <v>12122517</v>
      </c>
      <c r="J2354">
        <v>635774138</v>
      </c>
      <c r="K2354" t="s">
        <v>22</v>
      </c>
      <c r="L2354">
        <v>4</v>
      </c>
      <c r="M2354">
        <v>1049</v>
      </c>
      <c r="N2354">
        <v>42804931</v>
      </c>
      <c r="O2354">
        <v>39</v>
      </c>
      <c r="P2354" t="s">
        <v>31</v>
      </c>
      <c r="Q2354" s="8" t="str">
        <f t="shared" si="36"/>
        <v>Early Stage</v>
      </c>
    </row>
    <row r="2355" spans="1:17">
      <c r="A2355" t="s">
        <v>4780</v>
      </c>
      <c r="B2355" t="s">
        <v>4781</v>
      </c>
      <c r="C2355" t="s">
        <v>49</v>
      </c>
      <c r="D2355" t="s">
        <v>46</v>
      </c>
      <c r="E2355" t="s">
        <v>46</v>
      </c>
      <c r="F2355">
        <v>2020</v>
      </c>
      <c r="G2355" s="2">
        <v>45255</v>
      </c>
      <c r="H2355" t="s">
        <v>80</v>
      </c>
      <c r="I2355">
        <v>31278323</v>
      </c>
      <c r="J2355">
        <v>418461321</v>
      </c>
      <c r="K2355" t="s">
        <v>149</v>
      </c>
      <c r="L2355">
        <v>6</v>
      </c>
      <c r="M2355">
        <v>1053</v>
      </c>
      <c r="N2355">
        <v>56773784</v>
      </c>
      <c r="O2355">
        <v>14</v>
      </c>
      <c r="P2355" t="s">
        <v>31</v>
      </c>
      <c r="Q2355" s="8" t="str">
        <f t="shared" si="36"/>
        <v>Early Stage</v>
      </c>
    </row>
    <row r="2356" spans="1:17">
      <c r="A2356" t="s">
        <v>4782</v>
      </c>
      <c r="B2356" t="s">
        <v>4783</v>
      </c>
      <c r="C2356" t="s">
        <v>40</v>
      </c>
      <c r="D2356" t="s">
        <v>27</v>
      </c>
      <c r="E2356" t="s">
        <v>28</v>
      </c>
      <c r="F2356">
        <v>2024</v>
      </c>
      <c r="G2356" s="2">
        <v>45786</v>
      </c>
      <c r="H2356" t="s">
        <v>50</v>
      </c>
      <c r="I2356">
        <v>28832673</v>
      </c>
      <c r="J2356">
        <v>263238290</v>
      </c>
      <c r="K2356" t="s">
        <v>30</v>
      </c>
      <c r="L2356">
        <v>13</v>
      </c>
      <c r="M2356">
        <v>2207</v>
      </c>
      <c r="N2356">
        <v>40913489</v>
      </c>
      <c r="O2356">
        <v>26</v>
      </c>
      <c r="P2356" t="s">
        <v>42</v>
      </c>
      <c r="Q2356" s="8" t="str">
        <f t="shared" si="36"/>
        <v>Early Stage</v>
      </c>
    </row>
    <row r="2357" spans="1:17">
      <c r="A2357" t="s">
        <v>4784</v>
      </c>
      <c r="B2357" t="s">
        <v>4785</v>
      </c>
      <c r="C2357" t="s">
        <v>45</v>
      </c>
      <c r="D2357" t="s">
        <v>19</v>
      </c>
      <c r="E2357" t="s">
        <v>20</v>
      </c>
      <c r="F2357">
        <v>2023</v>
      </c>
      <c r="G2357" s="2">
        <v>44839</v>
      </c>
      <c r="H2357" t="s">
        <v>93</v>
      </c>
      <c r="I2357">
        <v>7052322</v>
      </c>
      <c r="J2357">
        <v>635234093</v>
      </c>
      <c r="K2357" t="s">
        <v>41</v>
      </c>
      <c r="L2357">
        <v>2</v>
      </c>
      <c r="M2357">
        <v>2928</v>
      </c>
      <c r="N2357">
        <v>27144573</v>
      </c>
      <c r="O2357">
        <v>29</v>
      </c>
      <c r="P2357" t="s">
        <v>42</v>
      </c>
      <c r="Q2357" s="8" t="str">
        <f t="shared" si="36"/>
        <v>Early Stage</v>
      </c>
    </row>
    <row r="2358" spans="1:17">
      <c r="A2358" t="s">
        <v>4786</v>
      </c>
      <c r="B2358" t="s">
        <v>4787</v>
      </c>
      <c r="C2358" t="s">
        <v>45</v>
      </c>
      <c r="D2358" t="s">
        <v>46</v>
      </c>
      <c r="E2358" t="s">
        <v>46</v>
      </c>
      <c r="F2358">
        <v>2014</v>
      </c>
      <c r="G2358" s="2">
        <v>46101</v>
      </c>
      <c r="H2358" t="s">
        <v>29</v>
      </c>
      <c r="I2358">
        <v>18542276</v>
      </c>
      <c r="J2358">
        <v>413254931</v>
      </c>
      <c r="K2358" t="s">
        <v>41</v>
      </c>
      <c r="L2358">
        <v>9</v>
      </c>
      <c r="M2358">
        <v>369</v>
      </c>
      <c r="N2358">
        <v>48342252</v>
      </c>
      <c r="O2358">
        <v>30</v>
      </c>
      <c r="P2358" t="s">
        <v>42</v>
      </c>
      <c r="Q2358" s="8" t="str">
        <f t="shared" si="36"/>
        <v>Early Stage</v>
      </c>
    </row>
    <row r="2359" spans="1:17">
      <c r="A2359" t="s">
        <v>4788</v>
      </c>
      <c r="B2359" t="s">
        <v>4789</v>
      </c>
      <c r="C2359" t="s">
        <v>92</v>
      </c>
      <c r="D2359" t="s">
        <v>88</v>
      </c>
      <c r="E2359" t="s">
        <v>89</v>
      </c>
      <c r="F2359">
        <v>2022</v>
      </c>
      <c r="G2359" s="2">
        <v>45707</v>
      </c>
      <c r="H2359" t="s">
        <v>21</v>
      </c>
      <c r="I2359">
        <v>34034579</v>
      </c>
      <c r="J2359">
        <v>245890795</v>
      </c>
      <c r="K2359" t="s">
        <v>22</v>
      </c>
      <c r="L2359">
        <v>13</v>
      </c>
      <c r="M2359">
        <v>2203</v>
      </c>
      <c r="N2359">
        <v>65937948</v>
      </c>
      <c r="O2359">
        <v>21</v>
      </c>
      <c r="P2359" t="s">
        <v>31</v>
      </c>
      <c r="Q2359" s="8" t="str">
        <f t="shared" si="36"/>
        <v>Early Stage</v>
      </c>
    </row>
    <row r="2360" spans="1:17">
      <c r="A2360" t="s">
        <v>4790</v>
      </c>
      <c r="B2360" t="s">
        <v>4791</v>
      </c>
      <c r="C2360" t="s">
        <v>92</v>
      </c>
      <c r="D2360" t="s">
        <v>46</v>
      </c>
      <c r="E2360" t="s">
        <v>46</v>
      </c>
      <c r="F2360">
        <v>2013</v>
      </c>
      <c r="G2360" s="2">
        <v>44690</v>
      </c>
      <c r="H2360" t="s">
        <v>29</v>
      </c>
      <c r="I2360">
        <v>33695975</v>
      </c>
      <c r="J2360">
        <v>501776676</v>
      </c>
      <c r="K2360" t="s">
        <v>149</v>
      </c>
      <c r="L2360">
        <v>2</v>
      </c>
      <c r="M2360">
        <v>1304</v>
      </c>
      <c r="N2360">
        <v>25412657</v>
      </c>
      <c r="O2360">
        <v>4</v>
      </c>
      <c r="P2360" t="s">
        <v>23</v>
      </c>
      <c r="Q2360" s="8" t="str">
        <f t="shared" si="36"/>
        <v>Early Stage</v>
      </c>
    </row>
    <row r="2361" spans="1:17">
      <c r="A2361" t="s">
        <v>4792</v>
      </c>
      <c r="B2361" t="s">
        <v>4793</v>
      </c>
      <c r="C2361" t="s">
        <v>40</v>
      </c>
      <c r="D2361" t="s">
        <v>19</v>
      </c>
      <c r="E2361" t="s">
        <v>20</v>
      </c>
      <c r="F2361">
        <v>2013</v>
      </c>
      <c r="G2361" s="2">
        <v>46021</v>
      </c>
      <c r="H2361" t="s">
        <v>77</v>
      </c>
      <c r="I2361">
        <v>27862464</v>
      </c>
      <c r="J2361">
        <v>152888424</v>
      </c>
      <c r="K2361" t="s">
        <v>114</v>
      </c>
      <c r="L2361">
        <v>9</v>
      </c>
      <c r="M2361">
        <v>1272</v>
      </c>
      <c r="N2361">
        <v>44010378</v>
      </c>
      <c r="O2361">
        <v>27</v>
      </c>
      <c r="P2361" t="s">
        <v>42</v>
      </c>
      <c r="Q2361" s="8" t="str">
        <f t="shared" si="36"/>
        <v>Early Stage</v>
      </c>
    </row>
    <row r="2362" spans="1:17">
      <c r="A2362" t="s">
        <v>4794</v>
      </c>
      <c r="B2362" t="s">
        <v>4795</v>
      </c>
      <c r="C2362" t="s">
        <v>67</v>
      </c>
      <c r="D2362" t="s">
        <v>19</v>
      </c>
      <c r="E2362" t="s">
        <v>20</v>
      </c>
      <c r="F2362">
        <v>2018</v>
      </c>
      <c r="G2362" s="2">
        <v>46154</v>
      </c>
      <c r="H2362" t="s">
        <v>93</v>
      </c>
      <c r="I2362">
        <v>30729844</v>
      </c>
      <c r="J2362">
        <v>700715709</v>
      </c>
      <c r="K2362" t="s">
        <v>149</v>
      </c>
      <c r="L2362">
        <v>4</v>
      </c>
      <c r="M2362">
        <v>1525</v>
      </c>
      <c r="N2362">
        <v>84612266</v>
      </c>
      <c r="O2362">
        <v>26</v>
      </c>
      <c r="P2362" t="s">
        <v>42</v>
      </c>
      <c r="Q2362" s="8" t="str">
        <f t="shared" si="36"/>
        <v>Early Stage</v>
      </c>
    </row>
    <row r="2363" spans="1:17">
      <c r="A2363" t="s">
        <v>4796</v>
      </c>
      <c r="B2363" t="s">
        <v>4797</v>
      </c>
      <c r="C2363" t="s">
        <v>26</v>
      </c>
      <c r="D2363" t="s">
        <v>27</v>
      </c>
      <c r="E2363" t="s">
        <v>202</v>
      </c>
      <c r="F2363">
        <v>2019</v>
      </c>
      <c r="G2363" s="2">
        <v>45922</v>
      </c>
      <c r="H2363" t="s">
        <v>50</v>
      </c>
      <c r="I2363">
        <v>17043035</v>
      </c>
      <c r="J2363">
        <v>244282226</v>
      </c>
      <c r="K2363" t="s">
        <v>22</v>
      </c>
      <c r="L2363">
        <v>13</v>
      </c>
      <c r="M2363">
        <v>335</v>
      </c>
      <c r="N2363">
        <v>63575529</v>
      </c>
      <c r="O2363">
        <v>35</v>
      </c>
      <c r="P2363" t="s">
        <v>23</v>
      </c>
      <c r="Q2363" s="8" t="str">
        <f t="shared" si="36"/>
        <v>Early Stage</v>
      </c>
    </row>
    <row r="2364" spans="1:17">
      <c r="A2364" t="s">
        <v>4798</v>
      </c>
      <c r="B2364" t="s">
        <v>4799</v>
      </c>
      <c r="C2364" t="s">
        <v>18</v>
      </c>
      <c r="D2364" t="s">
        <v>145</v>
      </c>
      <c r="E2364" t="s">
        <v>146</v>
      </c>
      <c r="F2364">
        <v>2014</v>
      </c>
      <c r="G2364" s="2">
        <v>45482</v>
      </c>
      <c r="H2364" t="s">
        <v>21</v>
      </c>
      <c r="I2364">
        <v>46090665</v>
      </c>
      <c r="J2364">
        <v>202247082</v>
      </c>
      <c r="K2364" t="s">
        <v>36</v>
      </c>
      <c r="L2364">
        <v>8</v>
      </c>
      <c r="M2364">
        <v>4637</v>
      </c>
      <c r="N2364">
        <v>23907571</v>
      </c>
      <c r="O2364">
        <v>34</v>
      </c>
      <c r="P2364" t="s">
        <v>42</v>
      </c>
      <c r="Q2364" s="8" t="str">
        <f t="shared" si="36"/>
        <v>Early Stage</v>
      </c>
    </row>
    <row r="2365" spans="1:17">
      <c r="A2365" t="s">
        <v>4800</v>
      </c>
      <c r="B2365" t="s">
        <v>4801</v>
      </c>
      <c r="C2365" t="s">
        <v>18</v>
      </c>
      <c r="D2365" t="s">
        <v>19</v>
      </c>
      <c r="E2365" t="s">
        <v>20</v>
      </c>
      <c r="F2365">
        <v>2013</v>
      </c>
      <c r="G2365" s="2">
        <v>46189</v>
      </c>
      <c r="H2365" t="s">
        <v>29</v>
      </c>
      <c r="I2365">
        <v>4272170</v>
      </c>
      <c r="J2365">
        <v>74344306</v>
      </c>
      <c r="K2365" t="s">
        <v>41</v>
      </c>
      <c r="L2365">
        <v>1</v>
      </c>
      <c r="M2365">
        <v>3553</v>
      </c>
      <c r="N2365">
        <v>8542528</v>
      </c>
      <c r="O2365">
        <v>36</v>
      </c>
      <c r="P2365" t="s">
        <v>23</v>
      </c>
      <c r="Q2365" s="8" t="str">
        <f t="shared" si="36"/>
        <v>Early Stage</v>
      </c>
    </row>
    <row r="2366" spans="1:17">
      <c r="A2366" t="s">
        <v>4802</v>
      </c>
      <c r="B2366" t="s">
        <v>4803</v>
      </c>
      <c r="C2366" t="s">
        <v>26</v>
      </c>
      <c r="D2366" t="s">
        <v>54</v>
      </c>
      <c r="E2366" t="s">
        <v>55</v>
      </c>
      <c r="F2366">
        <v>2020</v>
      </c>
      <c r="G2366" s="2">
        <v>46158</v>
      </c>
      <c r="H2366" t="s">
        <v>80</v>
      </c>
      <c r="I2366">
        <v>17848872</v>
      </c>
      <c r="J2366">
        <v>872986114</v>
      </c>
      <c r="K2366" t="s">
        <v>62</v>
      </c>
      <c r="L2366">
        <v>7</v>
      </c>
      <c r="M2366">
        <v>941</v>
      </c>
      <c r="N2366">
        <v>19415596</v>
      </c>
      <c r="O2366">
        <v>2</v>
      </c>
      <c r="P2366" t="s">
        <v>42</v>
      </c>
      <c r="Q2366" s="8" t="str">
        <f t="shared" si="36"/>
        <v>Near Unicorn</v>
      </c>
    </row>
    <row r="2367" spans="1:17">
      <c r="A2367" t="s">
        <v>4804</v>
      </c>
      <c r="B2367" t="s">
        <v>4805</v>
      </c>
      <c r="C2367" t="s">
        <v>45</v>
      </c>
      <c r="D2367" t="s">
        <v>68</v>
      </c>
      <c r="E2367" t="s">
        <v>76</v>
      </c>
      <c r="F2367">
        <v>2011</v>
      </c>
      <c r="G2367" s="2">
        <v>45600</v>
      </c>
      <c r="H2367" t="s">
        <v>23</v>
      </c>
      <c r="I2367">
        <v>21745790</v>
      </c>
      <c r="J2367">
        <v>204802226</v>
      </c>
      <c r="K2367" t="s">
        <v>114</v>
      </c>
      <c r="L2367">
        <v>2</v>
      </c>
      <c r="M2367">
        <v>1630</v>
      </c>
      <c r="N2367">
        <v>88838902</v>
      </c>
      <c r="O2367">
        <v>28</v>
      </c>
      <c r="P2367" t="s">
        <v>37</v>
      </c>
      <c r="Q2367" s="8" t="str">
        <f t="shared" si="36"/>
        <v>Early Stage</v>
      </c>
    </row>
    <row r="2368" spans="1:17">
      <c r="A2368" t="s">
        <v>4806</v>
      </c>
      <c r="B2368" t="s">
        <v>4807</v>
      </c>
      <c r="C2368" t="s">
        <v>49</v>
      </c>
      <c r="D2368" t="s">
        <v>145</v>
      </c>
      <c r="E2368" t="s">
        <v>160</v>
      </c>
      <c r="F2368">
        <v>2012</v>
      </c>
      <c r="G2368" s="2">
        <v>44991</v>
      </c>
      <c r="H2368" t="s">
        <v>21</v>
      </c>
      <c r="I2368">
        <v>39701914</v>
      </c>
      <c r="J2368">
        <v>833645966</v>
      </c>
      <c r="K2368" t="s">
        <v>22</v>
      </c>
      <c r="L2368">
        <v>13</v>
      </c>
      <c r="M2368">
        <v>2487</v>
      </c>
      <c r="N2368">
        <v>99376763</v>
      </c>
      <c r="O2368">
        <v>23</v>
      </c>
      <c r="P2368" t="s">
        <v>42</v>
      </c>
      <c r="Q2368" s="8" t="str">
        <f t="shared" si="36"/>
        <v>Near Unicorn</v>
      </c>
    </row>
    <row r="2369" spans="1:17">
      <c r="A2369" t="s">
        <v>4808</v>
      </c>
      <c r="B2369" t="s">
        <v>4809</v>
      </c>
      <c r="C2369" t="s">
        <v>49</v>
      </c>
      <c r="D2369" t="s">
        <v>54</v>
      </c>
      <c r="E2369" t="s">
        <v>55</v>
      </c>
      <c r="F2369">
        <v>2022</v>
      </c>
      <c r="G2369" s="2">
        <v>46183</v>
      </c>
      <c r="H2369" t="s">
        <v>77</v>
      </c>
      <c r="I2369">
        <v>8685159</v>
      </c>
      <c r="J2369">
        <v>602041549</v>
      </c>
      <c r="K2369" t="s">
        <v>149</v>
      </c>
      <c r="L2369">
        <v>1</v>
      </c>
      <c r="M2369">
        <v>2640</v>
      </c>
      <c r="N2369">
        <v>77166422</v>
      </c>
      <c r="O2369">
        <v>35</v>
      </c>
      <c r="P2369" t="s">
        <v>31</v>
      </c>
      <c r="Q2369" s="8" t="str">
        <f t="shared" si="36"/>
        <v>Early Stage</v>
      </c>
    </row>
    <row r="2370" spans="1:17">
      <c r="A2370" t="s">
        <v>4810</v>
      </c>
      <c r="B2370" t="s">
        <v>4811</v>
      </c>
      <c r="C2370" t="s">
        <v>92</v>
      </c>
      <c r="D2370" t="s">
        <v>145</v>
      </c>
      <c r="E2370" t="s">
        <v>146</v>
      </c>
      <c r="F2370">
        <v>2020</v>
      </c>
      <c r="G2370" s="2">
        <v>45581</v>
      </c>
      <c r="H2370" t="s">
        <v>23</v>
      </c>
      <c r="I2370">
        <v>2503904</v>
      </c>
      <c r="J2370">
        <v>677552915</v>
      </c>
      <c r="K2370" t="s">
        <v>149</v>
      </c>
      <c r="L2370">
        <v>14</v>
      </c>
      <c r="M2370">
        <v>2006</v>
      </c>
      <c r="N2370">
        <v>32803075</v>
      </c>
      <c r="O2370">
        <v>27</v>
      </c>
      <c r="P2370" t="s">
        <v>31</v>
      </c>
      <c r="Q2370" s="8" t="str">
        <f t="shared" si="36"/>
        <v>Early Stage</v>
      </c>
    </row>
    <row r="2371" spans="1:17">
      <c r="A2371" t="s">
        <v>4812</v>
      </c>
      <c r="B2371" t="s">
        <v>4813</v>
      </c>
      <c r="C2371" t="s">
        <v>96</v>
      </c>
      <c r="D2371" t="s">
        <v>68</v>
      </c>
      <c r="E2371" t="s">
        <v>76</v>
      </c>
      <c r="F2371">
        <v>2014</v>
      </c>
      <c r="G2371" s="2">
        <v>45057</v>
      </c>
      <c r="H2371" t="s">
        <v>50</v>
      </c>
      <c r="I2371">
        <v>46094731</v>
      </c>
      <c r="J2371">
        <v>183118881</v>
      </c>
      <c r="K2371" t="s">
        <v>36</v>
      </c>
      <c r="L2371">
        <v>3</v>
      </c>
      <c r="M2371">
        <v>3811</v>
      </c>
      <c r="N2371">
        <v>94268505</v>
      </c>
      <c r="O2371">
        <v>7</v>
      </c>
      <c r="P2371" t="s">
        <v>31</v>
      </c>
      <c r="Q2371" s="8" t="str">
        <f t="shared" ref="Q2371:Q2434" si="37">IF(J2371&gt;=800000000,"Near Unicorn","Early Stage")</f>
        <v>Early Stage</v>
      </c>
    </row>
    <row r="2372" spans="1:17">
      <c r="A2372" t="s">
        <v>4814</v>
      </c>
      <c r="B2372" t="s">
        <v>4815</v>
      </c>
      <c r="C2372" t="s">
        <v>49</v>
      </c>
      <c r="D2372" t="s">
        <v>145</v>
      </c>
      <c r="E2372" t="s">
        <v>146</v>
      </c>
      <c r="F2372">
        <v>2015</v>
      </c>
      <c r="G2372" s="2">
        <v>45872</v>
      </c>
      <c r="H2372" t="s">
        <v>23</v>
      </c>
      <c r="I2372">
        <v>43135651</v>
      </c>
      <c r="J2372">
        <v>394313554</v>
      </c>
      <c r="K2372" t="s">
        <v>149</v>
      </c>
      <c r="L2372">
        <v>13</v>
      </c>
      <c r="M2372">
        <v>3456</v>
      </c>
      <c r="N2372">
        <v>33897705</v>
      </c>
      <c r="O2372">
        <v>28</v>
      </c>
      <c r="P2372" t="s">
        <v>37</v>
      </c>
      <c r="Q2372" s="8" t="str">
        <f t="shared" si="37"/>
        <v>Early Stage</v>
      </c>
    </row>
    <row r="2373" spans="1:17">
      <c r="A2373" t="s">
        <v>4816</v>
      </c>
      <c r="B2373" t="s">
        <v>4817</v>
      </c>
      <c r="C2373" t="s">
        <v>49</v>
      </c>
      <c r="D2373" t="s">
        <v>88</v>
      </c>
      <c r="E2373" t="s">
        <v>163</v>
      </c>
      <c r="F2373">
        <v>2017</v>
      </c>
      <c r="G2373" s="2">
        <v>46044</v>
      </c>
      <c r="H2373" t="s">
        <v>50</v>
      </c>
      <c r="I2373">
        <v>30744025</v>
      </c>
      <c r="J2373">
        <v>445513927</v>
      </c>
      <c r="K2373" t="s">
        <v>140</v>
      </c>
      <c r="L2373">
        <v>14</v>
      </c>
      <c r="M2373">
        <v>735</v>
      </c>
      <c r="N2373">
        <v>46974576</v>
      </c>
      <c r="O2373">
        <v>17</v>
      </c>
      <c r="P2373" t="s">
        <v>42</v>
      </c>
      <c r="Q2373" s="8" t="str">
        <f t="shared" si="37"/>
        <v>Early Stage</v>
      </c>
    </row>
    <row r="2374" spans="1:17">
      <c r="A2374" t="s">
        <v>4818</v>
      </c>
      <c r="B2374" t="s">
        <v>4819</v>
      </c>
      <c r="C2374" t="s">
        <v>96</v>
      </c>
      <c r="D2374" t="s">
        <v>72</v>
      </c>
      <c r="E2374" t="s">
        <v>73</v>
      </c>
      <c r="F2374">
        <v>2012</v>
      </c>
      <c r="G2374" s="2">
        <v>45880</v>
      </c>
      <c r="H2374" t="s">
        <v>93</v>
      </c>
      <c r="I2374">
        <v>17116575</v>
      </c>
      <c r="J2374">
        <v>304250138</v>
      </c>
      <c r="K2374" t="s">
        <v>114</v>
      </c>
      <c r="L2374">
        <v>14</v>
      </c>
      <c r="M2374">
        <v>3850</v>
      </c>
      <c r="N2374">
        <v>75069717</v>
      </c>
      <c r="O2374">
        <v>9</v>
      </c>
      <c r="P2374" t="s">
        <v>23</v>
      </c>
      <c r="Q2374" s="8" t="str">
        <f t="shared" si="37"/>
        <v>Early Stage</v>
      </c>
    </row>
    <row r="2375" spans="1:17">
      <c r="A2375" t="s">
        <v>4820</v>
      </c>
      <c r="B2375" t="s">
        <v>4821</v>
      </c>
      <c r="C2375" t="s">
        <v>18</v>
      </c>
      <c r="D2375" t="s">
        <v>133</v>
      </c>
      <c r="E2375" t="s">
        <v>185</v>
      </c>
      <c r="F2375">
        <v>2023</v>
      </c>
      <c r="G2375" s="2">
        <v>45827</v>
      </c>
      <c r="H2375" t="s">
        <v>29</v>
      </c>
      <c r="I2375">
        <v>40698618</v>
      </c>
      <c r="J2375">
        <v>885059788</v>
      </c>
      <c r="K2375" t="s">
        <v>36</v>
      </c>
      <c r="L2375">
        <v>6</v>
      </c>
      <c r="M2375">
        <v>3395</v>
      </c>
      <c r="N2375">
        <v>96878443</v>
      </c>
      <c r="O2375">
        <v>8</v>
      </c>
      <c r="P2375" t="s">
        <v>31</v>
      </c>
      <c r="Q2375" s="8" t="str">
        <f t="shared" si="37"/>
        <v>Near Unicorn</v>
      </c>
    </row>
    <row r="2376" spans="1:17">
      <c r="A2376" t="s">
        <v>4822</v>
      </c>
      <c r="B2376" t="s">
        <v>4823</v>
      </c>
      <c r="C2376" t="s">
        <v>45</v>
      </c>
      <c r="D2376" t="s">
        <v>88</v>
      </c>
      <c r="E2376" t="s">
        <v>163</v>
      </c>
      <c r="F2376">
        <v>2015</v>
      </c>
      <c r="G2376" s="2">
        <v>44761</v>
      </c>
      <c r="H2376" t="s">
        <v>77</v>
      </c>
      <c r="I2376">
        <v>39349563</v>
      </c>
      <c r="J2376">
        <v>370696610</v>
      </c>
      <c r="K2376" t="s">
        <v>22</v>
      </c>
      <c r="L2376">
        <v>11</v>
      </c>
      <c r="M2376">
        <v>4669</v>
      </c>
      <c r="N2376">
        <v>35297234</v>
      </c>
      <c r="O2376">
        <v>17</v>
      </c>
      <c r="P2376" t="s">
        <v>42</v>
      </c>
      <c r="Q2376" s="8" t="str">
        <f t="shared" si="37"/>
        <v>Early Stage</v>
      </c>
    </row>
    <row r="2377" spans="1:17">
      <c r="A2377" t="s">
        <v>4824</v>
      </c>
      <c r="B2377" t="s">
        <v>4825</v>
      </c>
      <c r="C2377" t="s">
        <v>96</v>
      </c>
      <c r="D2377" t="s">
        <v>88</v>
      </c>
      <c r="E2377" t="s">
        <v>89</v>
      </c>
      <c r="F2377">
        <v>2019</v>
      </c>
      <c r="G2377" s="2">
        <v>45106</v>
      </c>
      <c r="H2377" t="s">
        <v>50</v>
      </c>
      <c r="I2377">
        <v>2486384</v>
      </c>
      <c r="J2377">
        <v>590390974</v>
      </c>
      <c r="K2377" t="s">
        <v>41</v>
      </c>
      <c r="L2377">
        <v>4</v>
      </c>
      <c r="M2377">
        <v>270</v>
      </c>
      <c r="N2377">
        <v>3583676</v>
      </c>
      <c r="O2377">
        <v>30</v>
      </c>
      <c r="P2377" t="s">
        <v>31</v>
      </c>
      <c r="Q2377" s="8" t="str">
        <f t="shared" si="37"/>
        <v>Early Stage</v>
      </c>
    </row>
    <row r="2378" spans="1:17">
      <c r="A2378" t="s">
        <v>4826</v>
      </c>
      <c r="B2378" t="s">
        <v>4827</v>
      </c>
      <c r="C2378" t="s">
        <v>96</v>
      </c>
      <c r="D2378" t="s">
        <v>54</v>
      </c>
      <c r="E2378" t="s">
        <v>55</v>
      </c>
      <c r="F2378">
        <v>2017</v>
      </c>
      <c r="G2378" s="2">
        <v>44413</v>
      </c>
      <c r="H2378" t="s">
        <v>77</v>
      </c>
      <c r="I2378">
        <v>41463842</v>
      </c>
      <c r="J2378">
        <v>638384778</v>
      </c>
      <c r="K2378" t="s">
        <v>30</v>
      </c>
      <c r="L2378">
        <v>10</v>
      </c>
      <c r="M2378">
        <v>4322</v>
      </c>
      <c r="N2378">
        <v>12583739</v>
      </c>
      <c r="O2378">
        <v>7</v>
      </c>
      <c r="P2378" t="s">
        <v>37</v>
      </c>
      <c r="Q2378" s="8" t="str">
        <f t="shared" si="37"/>
        <v>Early Stage</v>
      </c>
    </row>
    <row r="2379" spans="1:17">
      <c r="A2379" t="s">
        <v>4828</v>
      </c>
      <c r="B2379" t="s">
        <v>4829</v>
      </c>
      <c r="C2379" t="s">
        <v>60</v>
      </c>
      <c r="D2379" t="s">
        <v>54</v>
      </c>
      <c r="E2379" t="s">
        <v>61</v>
      </c>
      <c r="F2379">
        <v>2016</v>
      </c>
      <c r="G2379" s="2">
        <v>45240</v>
      </c>
      <c r="H2379" t="s">
        <v>50</v>
      </c>
      <c r="I2379">
        <v>40932282</v>
      </c>
      <c r="J2379">
        <v>608802827</v>
      </c>
      <c r="K2379" t="s">
        <v>114</v>
      </c>
      <c r="L2379">
        <v>10</v>
      </c>
      <c r="M2379">
        <v>2550</v>
      </c>
      <c r="N2379">
        <v>43211776</v>
      </c>
      <c r="O2379">
        <v>33</v>
      </c>
      <c r="P2379" t="s">
        <v>37</v>
      </c>
      <c r="Q2379" s="8" t="str">
        <f t="shared" si="37"/>
        <v>Early Stage</v>
      </c>
    </row>
    <row r="2380" spans="1:17">
      <c r="A2380" t="s">
        <v>4830</v>
      </c>
      <c r="B2380" t="s">
        <v>4831</v>
      </c>
      <c r="C2380" t="s">
        <v>18</v>
      </c>
      <c r="D2380" t="s">
        <v>46</v>
      </c>
      <c r="E2380" t="s">
        <v>46</v>
      </c>
      <c r="F2380">
        <v>2015</v>
      </c>
      <c r="G2380" s="2">
        <v>44781</v>
      </c>
      <c r="H2380" t="s">
        <v>80</v>
      </c>
      <c r="I2380">
        <v>41654055</v>
      </c>
      <c r="J2380">
        <v>672387621</v>
      </c>
      <c r="K2380" t="s">
        <v>114</v>
      </c>
      <c r="L2380">
        <v>2</v>
      </c>
      <c r="M2380">
        <v>3157</v>
      </c>
      <c r="N2380">
        <v>29777067</v>
      </c>
      <c r="O2380">
        <v>17</v>
      </c>
      <c r="P2380" t="s">
        <v>31</v>
      </c>
      <c r="Q2380" s="8" t="str">
        <f t="shared" si="37"/>
        <v>Early Stage</v>
      </c>
    </row>
    <row r="2381" spans="1:17">
      <c r="A2381" t="s">
        <v>4832</v>
      </c>
      <c r="B2381" t="s">
        <v>4833</v>
      </c>
      <c r="C2381" t="s">
        <v>49</v>
      </c>
      <c r="D2381" t="s">
        <v>72</v>
      </c>
      <c r="E2381" t="s">
        <v>101</v>
      </c>
      <c r="F2381">
        <v>2013</v>
      </c>
      <c r="G2381" s="2">
        <v>45576</v>
      </c>
      <c r="H2381" t="s">
        <v>80</v>
      </c>
      <c r="I2381">
        <v>49307912</v>
      </c>
      <c r="J2381">
        <v>645580818</v>
      </c>
      <c r="K2381" t="s">
        <v>41</v>
      </c>
      <c r="L2381">
        <v>10</v>
      </c>
      <c r="M2381">
        <v>2498</v>
      </c>
      <c r="N2381">
        <v>23426401</v>
      </c>
      <c r="O2381">
        <v>35</v>
      </c>
      <c r="P2381" t="s">
        <v>23</v>
      </c>
      <c r="Q2381" s="8" t="str">
        <f t="shared" si="37"/>
        <v>Early Stage</v>
      </c>
    </row>
    <row r="2382" spans="1:17">
      <c r="A2382" t="s">
        <v>4834</v>
      </c>
      <c r="B2382" t="s">
        <v>4835</v>
      </c>
      <c r="C2382" t="s">
        <v>40</v>
      </c>
      <c r="D2382" t="s">
        <v>133</v>
      </c>
      <c r="E2382" t="s">
        <v>134</v>
      </c>
      <c r="F2382">
        <v>2013</v>
      </c>
      <c r="G2382" s="2">
        <v>45754</v>
      </c>
      <c r="H2382" t="s">
        <v>21</v>
      </c>
      <c r="I2382">
        <v>14324469</v>
      </c>
      <c r="J2382">
        <v>658915468</v>
      </c>
      <c r="K2382" t="s">
        <v>62</v>
      </c>
      <c r="L2382">
        <v>4</v>
      </c>
      <c r="M2382">
        <v>124</v>
      </c>
      <c r="N2382">
        <v>34256313</v>
      </c>
      <c r="O2382">
        <v>11</v>
      </c>
      <c r="P2382" t="s">
        <v>23</v>
      </c>
      <c r="Q2382" s="8" t="str">
        <f t="shared" si="37"/>
        <v>Early Stage</v>
      </c>
    </row>
    <row r="2383" spans="1:17">
      <c r="A2383" t="s">
        <v>4836</v>
      </c>
      <c r="B2383" t="s">
        <v>4837</v>
      </c>
      <c r="C2383" t="s">
        <v>49</v>
      </c>
      <c r="D2383" t="s">
        <v>145</v>
      </c>
      <c r="E2383" t="s">
        <v>160</v>
      </c>
      <c r="F2383">
        <v>2022</v>
      </c>
      <c r="G2383" s="2">
        <v>45012</v>
      </c>
      <c r="H2383" t="s">
        <v>77</v>
      </c>
      <c r="I2383">
        <v>33633603</v>
      </c>
      <c r="J2383">
        <v>993162230</v>
      </c>
      <c r="K2383" t="s">
        <v>62</v>
      </c>
      <c r="L2383">
        <v>1</v>
      </c>
      <c r="M2383">
        <v>1259</v>
      </c>
      <c r="N2383">
        <v>52420685</v>
      </c>
      <c r="O2383">
        <v>4</v>
      </c>
      <c r="P2383" t="s">
        <v>31</v>
      </c>
      <c r="Q2383" s="8" t="str">
        <f t="shared" si="37"/>
        <v>Near Unicorn</v>
      </c>
    </row>
    <row r="2384" spans="1:17">
      <c r="A2384" t="s">
        <v>4838</v>
      </c>
      <c r="B2384" t="s">
        <v>4839</v>
      </c>
      <c r="C2384" t="s">
        <v>45</v>
      </c>
      <c r="D2384" t="s">
        <v>72</v>
      </c>
      <c r="E2384" t="s">
        <v>73</v>
      </c>
      <c r="F2384">
        <v>2019</v>
      </c>
      <c r="G2384" s="2">
        <v>44311</v>
      </c>
      <c r="H2384" t="s">
        <v>23</v>
      </c>
      <c r="I2384">
        <v>5921131</v>
      </c>
      <c r="J2384">
        <v>16173189</v>
      </c>
      <c r="K2384" t="s">
        <v>41</v>
      </c>
      <c r="L2384">
        <v>10</v>
      </c>
      <c r="M2384">
        <v>1655</v>
      </c>
      <c r="N2384">
        <v>62547814</v>
      </c>
      <c r="O2384">
        <v>26</v>
      </c>
      <c r="P2384" t="s">
        <v>23</v>
      </c>
      <c r="Q2384" s="8" t="str">
        <f t="shared" si="37"/>
        <v>Early Stage</v>
      </c>
    </row>
    <row r="2385" spans="1:17">
      <c r="A2385" t="s">
        <v>4840</v>
      </c>
      <c r="B2385" t="s">
        <v>4841</v>
      </c>
      <c r="C2385" t="s">
        <v>45</v>
      </c>
      <c r="D2385" t="s">
        <v>133</v>
      </c>
      <c r="E2385" t="s">
        <v>185</v>
      </c>
      <c r="F2385">
        <v>2021</v>
      </c>
      <c r="G2385" s="2">
        <v>46059</v>
      </c>
      <c r="H2385" t="s">
        <v>23</v>
      </c>
      <c r="I2385">
        <v>32568438</v>
      </c>
      <c r="J2385">
        <v>939158891</v>
      </c>
      <c r="K2385" t="s">
        <v>36</v>
      </c>
      <c r="L2385">
        <v>7</v>
      </c>
      <c r="M2385">
        <v>4254</v>
      </c>
      <c r="N2385">
        <v>64526965</v>
      </c>
      <c r="O2385">
        <v>18</v>
      </c>
      <c r="P2385" t="s">
        <v>31</v>
      </c>
      <c r="Q2385" s="8" t="str">
        <f t="shared" si="37"/>
        <v>Near Unicorn</v>
      </c>
    </row>
    <row r="2386" spans="1:17">
      <c r="A2386" t="s">
        <v>4842</v>
      </c>
      <c r="B2386" t="s">
        <v>4843</v>
      </c>
      <c r="C2386" t="s">
        <v>67</v>
      </c>
      <c r="D2386" t="s">
        <v>46</v>
      </c>
      <c r="E2386" t="s">
        <v>46</v>
      </c>
      <c r="F2386">
        <v>2010</v>
      </c>
      <c r="G2386" s="2">
        <v>44838</v>
      </c>
      <c r="H2386" t="s">
        <v>93</v>
      </c>
      <c r="I2386">
        <v>21735390</v>
      </c>
      <c r="J2386">
        <v>493551467</v>
      </c>
      <c r="K2386" t="s">
        <v>149</v>
      </c>
      <c r="L2386">
        <v>11</v>
      </c>
      <c r="M2386">
        <v>552</v>
      </c>
      <c r="N2386">
        <v>53507892</v>
      </c>
      <c r="O2386">
        <v>5</v>
      </c>
      <c r="P2386" t="s">
        <v>42</v>
      </c>
      <c r="Q2386" s="8" t="str">
        <f t="shared" si="37"/>
        <v>Early Stage</v>
      </c>
    </row>
    <row r="2387" spans="1:17">
      <c r="A2387" t="s">
        <v>4844</v>
      </c>
      <c r="B2387" t="s">
        <v>4845</v>
      </c>
      <c r="C2387" t="s">
        <v>60</v>
      </c>
      <c r="D2387" t="s">
        <v>145</v>
      </c>
      <c r="E2387" t="s">
        <v>146</v>
      </c>
      <c r="F2387">
        <v>2016</v>
      </c>
      <c r="G2387" s="2">
        <v>45432</v>
      </c>
      <c r="H2387" t="s">
        <v>21</v>
      </c>
      <c r="I2387">
        <v>22664752</v>
      </c>
      <c r="J2387">
        <v>500023719</v>
      </c>
      <c r="K2387" t="s">
        <v>30</v>
      </c>
      <c r="L2387">
        <v>7</v>
      </c>
      <c r="M2387">
        <v>3874</v>
      </c>
      <c r="N2387">
        <v>39755388</v>
      </c>
      <c r="O2387">
        <v>2</v>
      </c>
      <c r="P2387" t="s">
        <v>37</v>
      </c>
      <c r="Q2387" s="8" t="str">
        <f t="shared" si="37"/>
        <v>Early Stage</v>
      </c>
    </row>
    <row r="2388" spans="1:17">
      <c r="A2388" t="s">
        <v>4846</v>
      </c>
      <c r="B2388" t="s">
        <v>4847</v>
      </c>
      <c r="C2388" t="s">
        <v>18</v>
      </c>
      <c r="D2388" t="s">
        <v>72</v>
      </c>
      <c r="E2388" t="s">
        <v>101</v>
      </c>
      <c r="F2388">
        <v>2012</v>
      </c>
      <c r="G2388" s="2">
        <v>45126</v>
      </c>
      <c r="H2388" t="s">
        <v>80</v>
      </c>
      <c r="I2388">
        <v>3942435</v>
      </c>
      <c r="J2388">
        <v>851097186</v>
      </c>
      <c r="K2388" t="s">
        <v>140</v>
      </c>
      <c r="L2388">
        <v>11</v>
      </c>
      <c r="M2388">
        <v>2895</v>
      </c>
      <c r="N2388">
        <v>55579401</v>
      </c>
      <c r="O2388">
        <v>34</v>
      </c>
      <c r="P2388" t="s">
        <v>23</v>
      </c>
      <c r="Q2388" s="8" t="str">
        <f t="shared" si="37"/>
        <v>Near Unicorn</v>
      </c>
    </row>
    <row r="2389" spans="1:17">
      <c r="A2389" t="s">
        <v>4848</v>
      </c>
      <c r="B2389" t="s">
        <v>4849</v>
      </c>
      <c r="C2389" t="s">
        <v>92</v>
      </c>
      <c r="D2389" t="s">
        <v>54</v>
      </c>
      <c r="E2389" t="s">
        <v>55</v>
      </c>
      <c r="F2389">
        <v>2013</v>
      </c>
      <c r="G2389" s="2">
        <v>44283</v>
      </c>
      <c r="H2389" t="s">
        <v>77</v>
      </c>
      <c r="I2389">
        <v>38995364</v>
      </c>
      <c r="J2389">
        <v>652654210</v>
      </c>
      <c r="K2389" t="s">
        <v>62</v>
      </c>
      <c r="L2389">
        <v>1</v>
      </c>
      <c r="M2389">
        <v>2366</v>
      </c>
      <c r="N2389">
        <v>85616845</v>
      </c>
      <c r="O2389">
        <v>19</v>
      </c>
      <c r="P2389" t="s">
        <v>42</v>
      </c>
      <c r="Q2389" s="8" t="str">
        <f t="shared" si="37"/>
        <v>Early Stage</v>
      </c>
    </row>
    <row r="2390" spans="1:17">
      <c r="A2390" t="s">
        <v>4850</v>
      </c>
      <c r="B2390" t="s">
        <v>4851</v>
      </c>
      <c r="C2390" t="s">
        <v>60</v>
      </c>
      <c r="D2390" t="s">
        <v>19</v>
      </c>
      <c r="E2390" t="s">
        <v>20</v>
      </c>
      <c r="F2390">
        <v>2020</v>
      </c>
      <c r="G2390" s="2">
        <v>45191</v>
      </c>
      <c r="H2390" t="s">
        <v>93</v>
      </c>
      <c r="I2390">
        <v>1707666</v>
      </c>
      <c r="J2390">
        <v>945497687</v>
      </c>
      <c r="K2390" t="s">
        <v>149</v>
      </c>
      <c r="L2390">
        <v>9</v>
      </c>
      <c r="M2390">
        <v>2620</v>
      </c>
      <c r="N2390">
        <v>58443723</v>
      </c>
      <c r="O2390">
        <v>40</v>
      </c>
      <c r="P2390" t="s">
        <v>31</v>
      </c>
      <c r="Q2390" s="8" t="str">
        <f t="shared" si="37"/>
        <v>Near Unicorn</v>
      </c>
    </row>
    <row r="2391" spans="1:17">
      <c r="A2391" t="s">
        <v>4852</v>
      </c>
      <c r="B2391" t="s">
        <v>4853</v>
      </c>
      <c r="C2391" t="s">
        <v>18</v>
      </c>
      <c r="D2391" t="s">
        <v>34</v>
      </c>
      <c r="E2391" t="s">
        <v>35</v>
      </c>
      <c r="F2391">
        <v>2013</v>
      </c>
      <c r="G2391" s="2">
        <v>44781</v>
      </c>
      <c r="H2391" t="s">
        <v>29</v>
      </c>
      <c r="I2391">
        <v>45578260</v>
      </c>
      <c r="J2391">
        <v>177172967</v>
      </c>
      <c r="K2391" t="s">
        <v>149</v>
      </c>
      <c r="L2391">
        <v>12</v>
      </c>
      <c r="M2391">
        <v>301</v>
      </c>
      <c r="N2391">
        <v>85321883</v>
      </c>
      <c r="O2391">
        <v>40</v>
      </c>
      <c r="P2391" t="s">
        <v>31</v>
      </c>
      <c r="Q2391" s="8" t="str">
        <f t="shared" si="37"/>
        <v>Early Stage</v>
      </c>
    </row>
    <row r="2392" spans="1:17">
      <c r="A2392" t="s">
        <v>4854</v>
      </c>
      <c r="B2392" t="s">
        <v>4855</v>
      </c>
      <c r="C2392" t="s">
        <v>67</v>
      </c>
      <c r="D2392" t="s">
        <v>34</v>
      </c>
      <c r="E2392" t="s">
        <v>35</v>
      </c>
      <c r="F2392">
        <v>2015</v>
      </c>
      <c r="G2392" s="2">
        <v>44681</v>
      </c>
      <c r="H2392" t="s">
        <v>23</v>
      </c>
      <c r="I2392">
        <v>31347352</v>
      </c>
      <c r="J2392">
        <v>531904026</v>
      </c>
      <c r="K2392" t="s">
        <v>41</v>
      </c>
      <c r="L2392">
        <v>10</v>
      </c>
      <c r="M2392">
        <v>3929</v>
      </c>
      <c r="N2392">
        <v>22074469</v>
      </c>
      <c r="O2392">
        <v>34</v>
      </c>
      <c r="P2392" t="s">
        <v>37</v>
      </c>
      <c r="Q2392" s="8" t="str">
        <f t="shared" si="37"/>
        <v>Early Stage</v>
      </c>
    </row>
    <row r="2393" spans="1:17">
      <c r="A2393" t="s">
        <v>4856</v>
      </c>
      <c r="B2393" t="s">
        <v>4857</v>
      </c>
      <c r="C2393" t="s">
        <v>18</v>
      </c>
      <c r="D2393" t="s">
        <v>133</v>
      </c>
      <c r="E2393" t="s">
        <v>185</v>
      </c>
      <c r="F2393">
        <v>2011</v>
      </c>
      <c r="G2393" s="2">
        <v>44294</v>
      </c>
      <c r="H2393" t="s">
        <v>77</v>
      </c>
      <c r="I2393">
        <v>18932993</v>
      </c>
      <c r="J2393">
        <v>351411439</v>
      </c>
      <c r="K2393" t="s">
        <v>22</v>
      </c>
      <c r="L2393">
        <v>5</v>
      </c>
      <c r="M2393">
        <v>1255</v>
      </c>
      <c r="N2393">
        <v>68823289</v>
      </c>
      <c r="O2393">
        <v>8</v>
      </c>
      <c r="P2393" t="s">
        <v>37</v>
      </c>
      <c r="Q2393" s="8" t="str">
        <f t="shared" si="37"/>
        <v>Early Stage</v>
      </c>
    </row>
    <row r="2394" spans="1:17">
      <c r="A2394" t="s">
        <v>4858</v>
      </c>
      <c r="B2394" t="s">
        <v>4859</v>
      </c>
      <c r="C2394" t="s">
        <v>45</v>
      </c>
      <c r="D2394" t="s">
        <v>88</v>
      </c>
      <c r="E2394" t="s">
        <v>89</v>
      </c>
      <c r="F2394">
        <v>2019</v>
      </c>
      <c r="G2394" s="2">
        <v>44763</v>
      </c>
      <c r="H2394" t="s">
        <v>23</v>
      </c>
      <c r="I2394">
        <v>48792601</v>
      </c>
      <c r="J2394">
        <v>997040786</v>
      </c>
      <c r="K2394" t="s">
        <v>36</v>
      </c>
      <c r="L2394">
        <v>6</v>
      </c>
      <c r="M2394">
        <v>4294</v>
      </c>
      <c r="N2394">
        <v>15684391</v>
      </c>
      <c r="O2394">
        <v>7</v>
      </c>
      <c r="P2394" t="s">
        <v>31</v>
      </c>
      <c r="Q2394" s="8" t="str">
        <f t="shared" si="37"/>
        <v>Near Unicorn</v>
      </c>
    </row>
    <row r="2395" spans="1:17">
      <c r="A2395" t="s">
        <v>4860</v>
      </c>
      <c r="B2395" t="s">
        <v>4861</v>
      </c>
      <c r="C2395" t="s">
        <v>40</v>
      </c>
      <c r="D2395" t="s">
        <v>145</v>
      </c>
      <c r="E2395" t="s">
        <v>160</v>
      </c>
      <c r="F2395">
        <v>2011</v>
      </c>
      <c r="G2395" s="2">
        <v>44930</v>
      </c>
      <c r="H2395" t="s">
        <v>29</v>
      </c>
      <c r="I2395">
        <v>934769</v>
      </c>
      <c r="J2395">
        <v>219985870</v>
      </c>
      <c r="K2395" t="s">
        <v>22</v>
      </c>
      <c r="L2395">
        <v>13</v>
      </c>
      <c r="M2395">
        <v>98</v>
      </c>
      <c r="N2395">
        <v>5096836</v>
      </c>
      <c r="O2395">
        <v>16</v>
      </c>
      <c r="P2395" t="s">
        <v>37</v>
      </c>
      <c r="Q2395" s="8" t="str">
        <f t="shared" si="37"/>
        <v>Early Stage</v>
      </c>
    </row>
    <row r="2396" spans="1:17">
      <c r="A2396" t="s">
        <v>4862</v>
      </c>
      <c r="B2396" t="s">
        <v>4863</v>
      </c>
      <c r="C2396" t="s">
        <v>67</v>
      </c>
      <c r="D2396" t="s">
        <v>133</v>
      </c>
      <c r="E2396" t="s">
        <v>180</v>
      </c>
      <c r="F2396">
        <v>2023</v>
      </c>
      <c r="G2396" s="2">
        <v>45852</v>
      </c>
      <c r="H2396" t="s">
        <v>80</v>
      </c>
      <c r="I2396">
        <v>6874012</v>
      </c>
      <c r="J2396">
        <v>801666207</v>
      </c>
      <c r="K2396" t="s">
        <v>140</v>
      </c>
      <c r="L2396">
        <v>7</v>
      </c>
      <c r="M2396">
        <v>4469</v>
      </c>
      <c r="N2396">
        <v>56747093</v>
      </c>
      <c r="O2396">
        <v>38</v>
      </c>
      <c r="P2396" t="s">
        <v>42</v>
      </c>
      <c r="Q2396" s="8" t="str">
        <f t="shared" si="37"/>
        <v>Near Unicorn</v>
      </c>
    </row>
    <row r="2397" spans="1:17">
      <c r="A2397" t="s">
        <v>4864</v>
      </c>
      <c r="B2397" t="s">
        <v>4865</v>
      </c>
      <c r="C2397" t="s">
        <v>96</v>
      </c>
      <c r="D2397" t="s">
        <v>54</v>
      </c>
      <c r="E2397" t="s">
        <v>55</v>
      </c>
      <c r="F2397">
        <v>2012</v>
      </c>
      <c r="G2397" s="2">
        <v>45609</v>
      </c>
      <c r="H2397" t="s">
        <v>29</v>
      </c>
      <c r="I2397">
        <v>26043767</v>
      </c>
      <c r="J2397">
        <v>238435079</v>
      </c>
      <c r="K2397" t="s">
        <v>114</v>
      </c>
      <c r="L2397">
        <v>8</v>
      </c>
      <c r="M2397">
        <v>1313</v>
      </c>
      <c r="N2397">
        <v>56049965</v>
      </c>
      <c r="O2397">
        <v>12</v>
      </c>
      <c r="P2397" t="s">
        <v>37</v>
      </c>
      <c r="Q2397" s="8" t="str">
        <f t="shared" si="37"/>
        <v>Early Stage</v>
      </c>
    </row>
    <row r="2398" spans="1:17">
      <c r="A2398" t="s">
        <v>4866</v>
      </c>
      <c r="B2398" t="s">
        <v>4867</v>
      </c>
      <c r="C2398" t="s">
        <v>96</v>
      </c>
      <c r="D2398" t="s">
        <v>46</v>
      </c>
      <c r="E2398" t="s">
        <v>46</v>
      </c>
      <c r="F2398">
        <v>2017</v>
      </c>
      <c r="G2398" s="2">
        <v>44990</v>
      </c>
      <c r="H2398" t="s">
        <v>80</v>
      </c>
      <c r="I2398">
        <v>24664263</v>
      </c>
      <c r="J2398">
        <v>644438318</v>
      </c>
      <c r="K2398" t="s">
        <v>41</v>
      </c>
      <c r="L2398">
        <v>11</v>
      </c>
      <c r="M2398">
        <v>4000</v>
      </c>
      <c r="N2398">
        <v>18196762</v>
      </c>
      <c r="O2398">
        <v>13</v>
      </c>
      <c r="P2398" t="s">
        <v>31</v>
      </c>
      <c r="Q2398" s="8" t="str">
        <f t="shared" si="37"/>
        <v>Early Stage</v>
      </c>
    </row>
    <row r="2399" spans="1:17">
      <c r="A2399" t="s">
        <v>4868</v>
      </c>
      <c r="B2399" t="s">
        <v>4869</v>
      </c>
      <c r="C2399" t="s">
        <v>60</v>
      </c>
      <c r="D2399" t="s">
        <v>46</v>
      </c>
      <c r="E2399" t="s">
        <v>46</v>
      </c>
      <c r="F2399">
        <v>2011</v>
      </c>
      <c r="G2399" s="2">
        <v>44877</v>
      </c>
      <c r="H2399" t="s">
        <v>80</v>
      </c>
      <c r="I2399">
        <v>43622180</v>
      </c>
      <c r="J2399">
        <v>685617332</v>
      </c>
      <c r="K2399" t="s">
        <v>62</v>
      </c>
      <c r="L2399">
        <v>11</v>
      </c>
      <c r="M2399">
        <v>2694</v>
      </c>
      <c r="N2399">
        <v>86866754</v>
      </c>
      <c r="O2399">
        <v>15</v>
      </c>
      <c r="P2399" t="s">
        <v>31</v>
      </c>
      <c r="Q2399" s="8" t="str">
        <f t="shared" si="37"/>
        <v>Early Stage</v>
      </c>
    </row>
    <row r="2400" spans="1:17">
      <c r="A2400" t="s">
        <v>4870</v>
      </c>
      <c r="B2400" t="s">
        <v>4871</v>
      </c>
      <c r="C2400" t="s">
        <v>92</v>
      </c>
      <c r="D2400" t="s">
        <v>19</v>
      </c>
      <c r="E2400" t="s">
        <v>20</v>
      </c>
      <c r="F2400">
        <v>2021</v>
      </c>
      <c r="G2400" s="2">
        <v>44201</v>
      </c>
      <c r="H2400" t="s">
        <v>23</v>
      </c>
      <c r="I2400">
        <v>5857947</v>
      </c>
      <c r="J2400">
        <v>186092356</v>
      </c>
      <c r="K2400" t="s">
        <v>140</v>
      </c>
      <c r="L2400">
        <v>2</v>
      </c>
      <c r="M2400">
        <v>4309</v>
      </c>
      <c r="N2400">
        <v>26551527</v>
      </c>
      <c r="O2400">
        <v>11</v>
      </c>
      <c r="P2400" t="s">
        <v>31</v>
      </c>
      <c r="Q2400" s="8" t="str">
        <f t="shared" si="37"/>
        <v>Early Stage</v>
      </c>
    </row>
    <row r="2401" spans="1:17">
      <c r="A2401" t="s">
        <v>4872</v>
      </c>
      <c r="B2401" t="s">
        <v>4873</v>
      </c>
      <c r="C2401" t="s">
        <v>49</v>
      </c>
      <c r="D2401" t="s">
        <v>72</v>
      </c>
      <c r="E2401" t="s">
        <v>101</v>
      </c>
      <c r="F2401">
        <v>2012</v>
      </c>
      <c r="G2401" s="2">
        <v>45641</v>
      </c>
      <c r="H2401" t="s">
        <v>50</v>
      </c>
      <c r="I2401">
        <v>46452076</v>
      </c>
      <c r="J2401">
        <v>717439977</v>
      </c>
      <c r="K2401" t="s">
        <v>30</v>
      </c>
      <c r="L2401">
        <v>1</v>
      </c>
      <c r="M2401">
        <v>3966</v>
      </c>
      <c r="N2401">
        <v>52995724</v>
      </c>
      <c r="O2401">
        <v>25</v>
      </c>
      <c r="P2401" t="s">
        <v>37</v>
      </c>
      <c r="Q2401" s="8" t="str">
        <f t="shared" si="37"/>
        <v>Early Stage</v>
      </c>
    </row>
    <row r="2402" spans="1:17">
      <c r="A2402" t="s">
        <v>4874</v>
      </c>
      <c r="B2402" t="s">
        <v>4875</v>
      </c>
      <c r="C2402" t="s">
        <v>60</v>
      </c>
      <c r="D2402" t="s">
        <v>54</v>
      </c>
      <c r="E2402" t="s">
        <v>55</v>
      </c>
      <c r="F2402">
        <v>2013</v>
      </c>
      <c r="G2402" s="2">
        <v>45150</v>
      </c>
      <c r="H2402" t="s">
        <v>29</v>
      </c>
      <c r="I2402">
        <v>18402532</v>
      </c>
      <c r="J2402">
        <v>841087100</v>
      </c>
      <c r="K2402" t="s">
        <v>149</v>
      </c>
      <c r="L2402">
        <v>12</v>
      </c>
      <c r="M2402">
        <v>793</v>
      </c>
      <c r="N2402">
        <v>26182863</v>
      </c>
      <c r="O2402">
        <v>23</v>
      </c>
      <c r="P2402" t="s">
        <v>42</v>
      </c>
      <c r="Q2402" s="8" t="str">
        <f t="shared" si="37"/>
        <v>Near Unicorn</v>
      </c>
    </row>
    <row r="2403" spans="1:17">
      <c r="A2403" t="s">
        <v>4876</v>
      </c>
      <c r="B2403" t="s">
        <v>4877</v>
      </c>
      <c r="C2403" t="s">
        <v>60</v>
      </c>
      <c r="D2403" t="s">
        <v>19</v>
      </c>
      <c r="E2403" t="s">
        <v>20</v>
      </c>
      <c r="F2403">
        <v>2017</v>
      </c>
      <c r="G2403" s="2">
        <v>45959</v>
      </c>
      <c r="H2403" t="s">
        <v>77</v>
      </c>
      <c r="I2403">
        <v>38444607</v>
      </c>
      <c r="J2403">
        <v>756471990</v>
      </c>
      <c r="K2403" t="s">
        <v>62</v>
      </c>
      <c r="L2403">
        <v>12</v>
      </c>
      <c r="M2403">
        <v>1804</v>
      </c>
      <c r="N2403">
        <v>65127104</v>
      </c>
      <c r="O2403">
        <v>29</v>
      </c>
      <c r="P2403" t="s">
        <v>37</v>
      </c>
      <c r="Q2403" s="8" t="str">
        <f t="shared" si="37"/>
        <v>Early Stage</v>
      </c>
    </row>
    <row r="2404" spans="1:17">
      <c r="A2404" t="s">
        <v>4878</v>
      </c>
      <c r="B2404" t="s">
        <v>4879</v>
      </c>
      <c r="C2404" t="s">
        <v>45</v>
      </c>
      <c r="D2404" t="s">
        <v>88</v>
      </c>
      <c r="E2404" t="s">
        <v>89</v>
      </c>
      <c r="F2404">
        <v>2014</v>
      </c>
      <c r="G2404" s="2">
        <v>46048</v>
      </c>
      <c r="H2404" t="s">
        <v>29</v>
      </c>
      <c r="I2404">
        <v>41710884</v>
      </c>
      <c r="J2404">
        <v>556621392</v>
      </c>
      <c r="K2404" t="s">
        <v>114</v>
      </c>
      <c r="L2404">
        <v>13</v>
      </c>
      <c r="M2404">
        <v>821</v>
      </c>
      <c r="N2404">
        <v>25778689</v>
      </c>
      <c r="O2404">
        <v>40</v>
      </c>
      <c r="P2404" t="s">
        <v>37</v>
      </c>
      <c r="Q2404" s="8" t="str">
        <f t="shared" si="37"/>
        <v>Early Stage</v>
      </c>
    </row>
    <row r="2405" spans="1:17">
      <c r="A2405" t="s">
        <v>4880</v>
      </c>
      <c r="B2405" t="s">
        <v>4881</v>
      </c>
      <c r="C2405" t="s">
        <v>92</v>
      </c>
      <c r="D2405" t="s">
        <v>133</v>
      </c>
      <c r="E2405" t="s">
        <v>180</v>
      </c>
      <c r="F2405">
        <v>2017</v>
      </c>
      <c r="G2405" s="2">
        <v>44215</v>
      </c>
      <c r="H2405" t="s">
        <v>23</v>
      </c>
      <c r="I2405">
        <v>703019</v>
      </c>
      <c r="J2405">
        <v>530198238</v>
      </c>
      <c r="K2405" t="s">
        <v>62</v>
      </c>
      <c r="L2405">
        <v>6</v>
      </c>
      <c r="M2405">
        <v>136</v>
      </c>
      <c r="N2405">
        <v>15594060</v>
      </c>
      <c r="O2405">
        <v>14</v>
      </c>
      <c r="P2405" t="s">
        <v>42</v>
      </c>
      <c r="Q2405" s="8" t="str">
        <f t="shared" si="37"/>
        <v>Early Stage</v>
      </c>
    </row>
    <row r="2406" spans="1:17">
      <c r="A2406" t="s">
        <v>4882</v>
      </c>
      <c r="B2406" t="s">
        <v>4883</v>
      </c>
      <c r="C2406" t="s">
        <v>96</v>
      </c>
      <c r="D2406" t="s">
        <v>145</v>
      </c>
      <c r="E2406" t="s">
        <v>146</v>
      </c>
      <c r="F2406">
        <v>2011</v>
      </c>
      <c r="G2406" s="2">
        <v>45557</v>
      </c>
      <c r="H2406" t="s">
        <v>23</v>
      </c>
      <c r="I2406">
        <v>46036242</v>
      </c>
      <c r="J2406">
        <v>458274318</v>
      </c>
      <c r="K2406" t="s">
        <v>36</v>
      </c>
      <c r="L2406">
        <v>5</v>
      </c>
      <c r="M2406">
        <v>4843</v>
      </c>
      <c r="N2406">
        <v>35528050</v>
      </c>
      <c r="O2406">
        <v>40</v>
      </c>
      <c r="P2406" t="s">
        <v>37</v>
      </c>
      <c r="Q2406" s="8" t="str">
        <f t="shared" si="37"/>
        <v>Early Stage</v>
      </c>
    </row>
    <row r="2407" spans="1:17">
      <c r="A2407" t="s">
        <v>4884</v>
      </c>
      <c r="B2407" t="s">
        <v>4885</v>
      </c>
      <c r="C2407" t="s">
        <v>49</v>
      </c>
      <c r="D2407" t="s">
        <v>68</v>
      </c>
      <c r="E2407" t="s">
        <v>69</v>
      </c>
      <c r="F2407">
        <v>2012</v>
      </c>
      <c r="G2407" s="2">
        <v>45750</v>
      </c>
      <c r="H2407" t="s">
        <v>50</v>
      </c>
      <c r="I2407">
        <v>48671345</v>
      </c>
      <c r="J2407">
        <v>941671342</v>
      </c>
      <c r="K2407" t="s">
        <v>22</v>
      </c>
      <c r="L2407">
        <v>15</v>
      </c>
      <c r="M2407">
        <v>1851</v>
      </c>
      <c r="N2407">
        <v>50554560</v>
      </c>
      <c r="O2407">
        <v>8</v>
      </c>
      <c r="P2407" t="s">
        <v>37</v>
      </c>
      <c r="Q2407" s="8" t="str">
        <f t="shared" si="37"/>
        <v>Near Unicorn</v>
      </c>
    </row>
    <row r="2408" spans="1:17">
      <c r="A2408" t="s">
        <v>4886</v>
      </c>
      <c r="B2408" t="s">
        <v>4887</v>
      </c>
      <c r="C2408" t="s">
        <v>40</v>
      </c>
      <c r="D2408" t="s">
        <v>19</v>
      </c>
      <c r="E2408" t="s">
        <v>20</v>
      </c>
      <c r="F2408">
        <v>2024</v>
      </c>
      <c r="G2408" s="2">
        <v>45220</v>
      </c>
      <c r="H2408" t="s">
        <v>29</v>
      </c>
      <c r="I2408">
        <v>36818524</v>
      </c>
      <c r="J2408">
        <v>706421636</v>
      </c>
      <c r="K2408" t="s">
        <v>62</v>
      </c>
      <c r="L2408">
        <v>9</v>
      </c>
      <c r="M2408">
        <v>4453</v>
      </c>
      <c r="N2408">
        <v>55499369</v>
      </c>
      <c r="O2408">
        <v>11</v>
      </c>
      <c r="P2408" t="s">
        <v>31</v>
      </c>
      <c r="Q2408" s="8" t="str">
        <f t="shared" si="37"/>
        <v>Early Stage</v>
      </c>
    </row>
    <row r="2409" spans="1:17">
      <c r="A2409" t="s">
        <v>4888</v>
      </c>
      <c r="B2409" t="s">
        <v>4889</v>
      </c>
      <c r="C2409" t="s">
        <v>92</v>
      </c>
      <c r="D2409" t="s">
        <v>72</v>
      </c>
      <c r="E2409" t="s">
        <v>73</v>
      </c>
      <c r="F2409">
        <v>2016</v>
      </c>
      <c r="G2409" s="2">
        <v>45232</v>
      </c>
      <c r="H2409" t="s">
        <v>50</v>
      </c>
      <c r="I2409">
        <v>20827835</v>
      </c>
      <c r="J2409">
        <v>582058661</v>
      </c>
      <c r="K2409" t="s">
        <v>22</v>
      </c>
      <c r="L2409">
        <v>11</v>
      </c>
      <c r="M2409">
        <v>2531</v>
      </c>
      <c r="N2409">
        <v>75813825</v>
      </c>
      <c r="O2409">
        <v>12</v>
      </c>
      <c r="P2409" t="s">
        <v>42</v>
      </c>
      <c r="Q2409" s="8" t="str">
        <f t="shared" si="37"/>
        <v>Early Stage</v>
      </c>
    </row>
    <row r="2410" spans="1:17">
      <c r="A2410" t="s">
        <v>4890</v>
      </c>
      <c r="B2410" t="s">
        <v>4891</v>
      </c>
      <c r="C2410" t="s">
        <v>53</v>
      </c>
      <c r="D2410" t="s">
        <v>68</v>
      </c>
      <c r="E2410" t="s">
        <v>69</v>
      </c>
      <c r="F2410">
        <v>2011</v>
      </c>
      <c r="G2410" s="2">
        <v>45104</v>
      </c>
      <c r="H2410" t="s">
        <v>50</v>
      </c>
      <c r="I2410">
        <v>20837881</v>
      </c>
      <c r="J2410">
        <v>753343812</v>
      </c>
      <c r="K2410" t="s">
        <v>140</v>
      </c>
      <c r="L2410">
        <v>5</v>
      </c>
      <c r="M2410">
        <v>2189</v>
      </c>
      <c r="N2410">
        <v>40814473</v>
      </c>
      <c r="O2410">
        <v>33</v>
      </c>
      <c r="P2410" t="s">
        <v>37</v>
      </c>
      <c r="Q2410" s="8" t="str">
        <f t="shared" si="37"/>
        <v>Early Stage</v>
      </c>
    </row>
    <row r="2411" spans="1:17">
      <c r="A2411" t="s">
        <v>4892</v>
      </c>
      <c r="B2411" t="s">
        <v>4893</v>
      </c>
      <c r="C2411" t="s">
        <v>45</v>
      </c>
      <c r="D2411" t="s">
        <v>88</v>
      </c>
      <c r="E2411" t="s">
        <v>89</v>
      </c>
      <c r="F2411">
        <v>2013</v>
      </c>
      <c r="G2411" s="2">
        <v>44580</v>
      </c>
      <c r="H2411" t="s">
        <v>29</v>
      </c>
      <c r="I2411">
        <v>21681958</v>
      </c>
      <c r="J2411">
        <v>752016594</v>
      </c>
      <c r="K2411" t="s">
        <v>41</v>
      </c>
      <c r="L2411">
        <v>15</v>
      </c>
      <c r="M2411">
        <v>1879</v>
      </c>
      <c r="N2411">
        <v>2861390</v>
      </c>
      <c r="O2411">
        <v>11</v>
      </c>
      <c r="P2411" t="s">
        <v>37</v>
      </c>
      <c r="Q2411" s="8" t="str">
        <f t="shared" si="37"/>
        <v>Early Stage</v>
      </c>
    </row>
    <row r="2412" spans="1:17">
      <c r="A2412" t="s">
        <v>4894</v>
      </c>
      <c r="B2412" t="s">
        <v>4895</v>
      </c>
      <c r="C2412" t="s">
        <v>60</v>
      </c>
      <c r="D2412" t="s">
        <v>145</v>
      </c>
      <c r="E2412" t="s">
        <v>146</v>
      </c>
      <c r="F2412">
        <v>2018</v>
      </c>
      <c r="G2412" s="2">
        <v>46161</v>
      </c>
      <c r="H2412" t="s">
        <v>77</v>
      </c>
      <c r="I2412">
        <v>1599781</v>
      </c>
      <c r="J2412">
        <v>785603571</v>
      </c>
      <c r="K2412" t="s">
        <v>22</v>
      </c>
      <c r="L2412">
        <v>1</v>
      </c>
      <c r="M2412">
        <v>2245</v>
      </c>
      <c r="N2412">
        <v>75214564</v>
      </c>
      <c r="O2412">
        <v>2</v>
      </c>
      <c r="P2412" t="s">
        <v>31</v>
      </c>
      <c r="Q2412" s="8" t="str">
        <f t="shared" si="37"/>
        <v>Early Stage</v>
      </c>
    </row>
    <row r="2413" spans="1:17">
      <c r="A2413" t="s">
        <v>4896</v>
      </c>
      <c r="B2413" t="s">
        <v>4897</v>
      </c>
      <c r="C2413" t="s">
        <v>18</v>
      </c>
      <c r="D2413" t="s">
        <v>68</v>
      </c>
      <c r="E2413" t="s">
        <v>76</v>
      </c>
      <c r="F2413">
        <v>2012</v>
      </c>
      <c r="G2413" s="2">
        <v>45795</v>
      </c>
      <c r="H2413" t="s">
        <v>29</v>
      </c>
      <c r="I2413">
        <v>3096646</v>
      </c>
      <c r="J2413">
        <v>612139477</v>
      </c>
      <c r="K2413" t="s">
        <v>62</v>
      </c>
      <c r="L2413">
        <v>11</v>
      </c>
      <c r="M2413">
        <v>354</v>
      </c>
      <c r="N2413">
        <v>70391808</v>
      </c>
      <c r="O2413">
        <v>37</v>
      </c>
      <c r="P2413" t="s">
        <v>37</v>
      </c>
      <c r="Q2413" s="8" t="str">
        <f t="shared" si="37"/>
        <v>Early Stage</v>
      </c>
    </row>
    <row r="2414" spans="1:17">
      <c r="A2414" t="s">
        <v>4898</v>
      </c>
      <c r="B2414" t="s">
        <v>4899</v>
      </c>
      <c r="C2414" t="s">
        <v>53</v>
      </c>
      <c r="D2414" t="s">
        <v>145</v>
      </c>
      <c r="E2414" t="s">
        <v>146</v>
      </c>
      <c r="F2414">
        <v>2017</v>
      </c>
      <c r="G2414" s="2">
        <v>46075</v>
      </c>
      <c r="H2414" t="s">
        <v>50</v>
      </c>
      <c r="I2414">
        <v>48150948</v>
      </c>
      <c r="J2414">
        <v>787928080</v>
      </c>
      <c r="K2414" t="s">
        <v>41</v>
      </c>
      <c r="L2414">
        <v>12</v>
      </c>
      <c r="M2414">
        <v>893</v>
      </c>
      <c r="N2414">
        <v>98533903</v>
      </c>
      <c r="O2414">
        <v>24</v>
      </c>
      <c r="P2414" t="s">
        <v>42</v>
      </c>
      <c r="Q2414" s="8" t="str">
        <f t="shared" si="37"/>
        <v>Early Stage</v>
      </c>
    </row>
    <row r="2415" spans="1:17">
      <c r="A2415" t="s">
        <v>4900</v>
      </c>
      <c r="B2415" t="s">
        <v>4901</v>
      </c>
      <c r="C2415" t="s">
        <v>67</v>
      </c>
      <c r="D2415" t="s">
        <v>133</v>
      </c>
      <c r="E2415" t="s">
        <v>137</v>
      </c>
      <c r="F2415">
        <v>2020</v>
      </c>
      <c r="G2415" s="2">
        <v>45190</v>
      </c>
      <c r="H2415" t="s">
        <v>93</v>
      </c>
      <c r="I2415">
        <v>44317945</v>
      </c>
      <c r="J2415">
        <v>577212785</v>
      </c>
      <c r="K2415" t="s">
        <v>22</v>
      </c>
      <c r="L2415">
        <v>13</v>
      </c>
      <c r="M2415">
        <v>2121</v>
      </c>
      <c r="N2415">
        <v>17740742</v>
      </c>
      <c r="O2415">
        <v>34</v>
      </c>
      <c r="P2415" t="s">
        <v>31</v>
      </c>
      <c r="Q2415" s="8" t="str">
        <f t="shared" si="37"/>
        <v>Early Stage</v>
      </c>
    </row>
    <row r="2416" spans="1:17">
      <c r="A2416" t="s">
        <v>4902</v>
      </c>
      <c r="B2416" t="s">
        <v>4903</v>
      </c>
      <c r="C2416" t="s">
        <v>96</v>
      </c>
      <c r="D2416" t="s">
        <v>46</v>
      </c>
      <c r="E2416" t="s">
        <v>46</v>
      </c>
      <c r="F2416">
        <v>2024</v>
      </c>
      <c r="G2416" s="2">
        <v>44261</v>
      </c>
      <c r="H2416" t="s">
        <v>21</v>
      </c>
      <c r="I2416">
        <v>17225547</v>
      </c>
      <c r="J2416">
        <v>958510994</v>
      </c>
      <c r="K2416" t="s">
        <v>140</v>
      </c>
      <c r="L2416">
        <v>9</v>
      </c>
      <c r="M2416">
        <v>1707</v>
      </c>
      <c r="N2416">
        <v>21348567</v>
      </c>
      <c r="O2416">
        <v>8</v>
      </c>
      <c r="P2416" t="s">
        <v>42</v>
      </c>
      <c r="Q2416" s="8" t="str">
        <f t="shared" si="37"/>
        <v>Near Unicorn</v>
      </c>
    </row>
    <row r="2417" spans="1:17">
      <c r="A2417" t="s">
        <v>4904</v>
      </c>
      <c r="B2417" t="s">
        <v>4905</v>
      </c>
      <c r="C2417" t="s">
        <v>67</v>
      </c>
      <c r="D2417" t="s">
        <v>19</v>
      </c>
      <c r="E2417" t="s">
        <v>20</v>
      </c>
      <c r="F2417">
        <v>2014</v>
      </c>
      <c r="G2417" s="2">
        <v>45503</v>
      </c>
      <c r="H2417" t="s">
        <v>23</v>
      </c>
      <c r="I2417">
        <v>30166257</v>
      </c>
      <c r="J2417">
        <v>485885170</v>
      </c>
      <c r="K2417" t="s">
        <v>62</v>
      </c>
      <c r="L2417">
        <v>11</v>
      </c>
      <c r="M2417">
        <v>2387</v>
      </c>
      <c r="N2417">
        <v>12181167</v>
      </c>
      <c r="O2417">
        <v>1</v>
      </c>
      <c r="P2417" t="s">
        <v>23</v>
      </c>
      <c r="Q2417" s="8" t="str">
        <f t="shared" si="37"/>
        <v>Early Stage</v>
      </c>
    </row>
    <row r="2418" spans="1:17">
      <c r="A2418" t="s">
        <v>4906</v>
      </c>
      <c r="B2418" t="s">
        <v>4907</v>
      </c>
      <c r="C2418" t="s">
        <v>60</v>
      </c>
      <c r="D2418" t="s">
        <v>46</v>
      </c>
      <c r="E2418" t="s">
        <v>46</v>
      </c>
      <c r="F2418">
        <v>2024</v>
      </c>
      <c r="G2418" s="2">
        <v>44775</v>
      </c>
      <c r="H2418" t="s">
        <v>93</v>
      </c>
      <c r="I2418">
        <v>29124301</v>
      </c>
      <c r="J2418">
        <v>68209466</v>
      </c>
      <c r="K2418" t="s">
        <v>149</v>
      </c>
      <c r="L2418">
        <v>13</v>
      </c>
      <c r="M2418">
        <v>1611</v>
      </c>
      <c r="N2418">
        <v>33011545</v>
      </c>
      <c r="O2418">
        <v>4</v>
      </c>
      <c r="P2418" t="s">
        <v>31</v>
      </c>
      <c r="Q2418" s="8" t="str">
        <f t="shared" si="37"/>
        <v>Early Stage</v>
      </c>
    </row>
    <row r="2419" spans="1:17">
      <c r="A2419" t="s">
        <v>4908</v>
      </c>
      <c r="B2419" t="s">
        <v>4909</v>
      </c>
      <c r="C2419" t="s">
        <v>92</v>
      </c>
      <c r="D2419" t="s">
        <v>27</v>
      </c>
      <c r="E2419" t="s">
        <v>83</v>
      </c>
      <c r="F2419">
        <v>2023</v>
      </c>
      <c r="G2419" s="2">
        <v>45115</v>
      </c>
      <c r="H2419" t="s">
        <v>21</v>
      </c>
      <c r="I2419">
        <v>35264693</v>
      </c>
      <c r="J2419">
        <v>736291668</v>
      </c>
      <c r="K2419" t="s">
        <v>30</v>
      </c>
      <c r="L2419">
        <v>3</v>
      </c>
      <c r="M2419">
        <v>2163</v>
      </c>
      <c r="N2419">
        <v>27302665</v>
      </c>
      <c r="O2419">
        <v>12</v>
      </c>
      <c r="P2419" t="s">
        <v>31</v>
      </c>
      <c r="Q2419" s="8" t="str">
        <f t="shared" si="37"/>
        <v>Early Stage</v>
      </c>
    </row>
    <row r="2420" spans="1:17">
      <c r="A2420" t="s">
        <v>4910</v>
      </c>
      <c r="B2420" t="s">
        <v>4911</v>
      </c>
      <c r="C2420" t="s">
        <v>45</v>
      </c>
      <c r="D2420" t="s">
        <v>88</v>
      </c>
      <c r="E2420" t="s">
        <v>89</v>
      </c>
      <c r="F2420">
        <v>2016</v>
      </c>
      <c r="G2420" s="2">
        <v>45233</v>
      </c>
      <c r="H2420" t="s">
        <v>93</v>
      </c>
      <c r="I2420">
        <v>10893578</v>
      </c>
      <c r="J2420">
        <v>60751384</v>
      </c>
      <c r="K2420" t="s">
        <v>149</v>
      </c>
      <c r="L2420">
        <v>12</v>
      </c>
      <c r="M2420">
        <v>1572</v>
      </c>
      <c r="N2420">
        <v>38289780</v>
      </c>
      <c r="O2420">
        <v>4</v>
      </c>
      <c r="P2420" t="s">
        <v>31</v>
      </c>
      <c r="Q2420" s="8" t="str">
        <f t="shared" si="37"/>
        <v>Early Stage</v>
      </c>
    </row>
    <row r="2421" spans="1:17">
      <c r="A2421" t="s">
        <v>4912</v>
      </c>
      <c r="B2421" t="s">
        <v>4913</v>
      </c>
      <c r="C2421" t="s">
        <v>53</v>
      </c>
      <c r="D2421" t="s">
        <v>54</v>
      </c>
      <c r="E2421" t="s">
        <v>55</v>
      </c>
      <c r="F2421">
        <v>2015</v>
      </c>
      <c r="G2421" s="2">
        <v>45154</v>
      </c>
      <c r="H2421" t="s">
        <v>23</v>
      </c>
      <c r="I2421">
        <v>14841404</v>
      </c>
      <c r="J2421">
        <v>238435251</v>
      </c>
      <c r="K2421" t="s">
        <v>149</v>
      </c>
      <c r="L2421">
        <v>4</v>
      </c>
      <c r="M2421">
        <v>456</v>
      </c>
      <c r="N2421">
        <v>15000909</v>
      </c>
      <c r="O2421">
        <v>18</v>
      </c>
      <c r="P2421" t="s">
        <v>23</v>
      </c>
      <c r="Q2421" s="8" t="str">
        <f t="shared" si="37"/>
        <v>Early Stage</v>
      </c>
    </row>
    <row r="2422" spans="1:17">
      <c r="A2422" t="s">
        <v>4914</v>
      </c>
      <c r="B2422" t="s">
        <v>4915</v>
      </c>
      <c r="C2422" t="s">
        <v>40</v>
      </c>
      <c r="D2422" t="s">
        <v>68</v>
      </c>
      <c r="E2422" t="s">
        <v>69</v>
      </c>
      <c r="F2422">
        <v>2018</v>
      </c>
      <c r="G2422" s="2">
        <v>45255</v>
      </c>
      <c r="H2422" t="s">
        <v>93</v>
      </c>
      <c r="I2422">
        <v>1101186</v>
      </c>
      <c r="J2422">
        <v>858645897</v>
      </c>
      <c r="K2422" t="s">
        <v>22</v>
      </c>
      <c r="L2422">
        <v>2</v>
      </c>
      <c r="M2422">
        <v>3180</v>
      </c>
      <c r="N2422">
        <v>95092126</v>
      </c>
      <c r="O2422">
        <v>35</v>
      </c>
      <c r="P2422" t="s">
        <v>37</v>
      </c>
      <c r="Q2422" s="8" t="str">
        <f t="shared" si="37"/>
        <v>Near Unicorn</v>
      </c>
    </row>
    <row r="2423" spans="1:17">
      <c r="A2423" t="s">
        <v>4916</v>
      </c>
      <c r="B2423" t="s">
        <v>4917</v>
      </c>
      <c r="C2423" t="s">
        <v>26</v>
      </c>
      <c r="D2423" t="s">
        <v>27</v>
      </c>
      <c r="E2423" t="s">
        <v>229</v>
      </c>
      <c r="F2423">
        <v>2019</v>
      </c>
      <c r="G2423" s="2">
        <v>44442</v>
      </c>
      <c r="H2423" t="s">
        <v>21</v>
      </c>
      <c r="I2423">
        <v>35724125</v>
      </c>
      <c r="J2423">
        <v>824644439</v>
      </c>
      <c r="K2423" t="s">
        <v>22</v>
      </c>
      <c r="L2423">
        <v>10</v>
      </c>
      <c r="M2423">
        <v>866</v>
      </c>
      <c r="N2423">
        <v>60094060</v>
      </c>
      <c r="O2423">
        <v>40</v>
      </c>
      <c r="P2423" t="s">
        <v>31</v>
      </c>
      <c r="Q2423" s="8" t="str">
        <f t="shared" si="37"/>
        <v>Near Unicorn</v>
      </c>
    </row>
    <row r="2424" spans="1:17">
      <c r="A2424" t="s">
        <v>4918</v>
      </c>
      <c r="B2424" t="s">
        <v>4919</v>
      </c>
      <c r="C2424" t="s">
        <v>49</v>
      </c>
      <c r="D2424" t="s">
        <v>19</v>
      </c>
      <c r="E2424" t="s">
        <v>20</v>
      </c>
      <c r="F2424">
        <v>2010</v>
      </c>
      <c r="G2424" s="2">
        <v>44959</v>
      </c>
      <c r="H2424" t="s">
        <v>23</v>
      </c>
      <c r="I2424">
        <v>45431700</v>
      </c>
      <c r="J2424">
        <v>256806020</v>
      </c>
      <c r="K2424" t="s">
        <v>62</v>
      </c>
      <c r="L2424">
        <v>2</v>
      </c>
      <c r="M2424">
        <v>4394</v>
      </c>
      <c r="N2424">
        <v>31709907</v>
      </c>
      <c r="O2424">
        <v>27</v>
      </c>
      <c r="P2424" t="s">
        <v>23</v>
      </c>
      <c r="Q2424" s="8" t="str">
        <f t="shared" si="37"/>
        <v>Early Stage</v>
      </c>
    </row>
    <row r="2425" spans="1:17">
      <c r="A2425" t="s">
        <v>4920</v>
      </c>
      <c r="B2425" t="s">
        <v>4921</v>
      </c>
      <c r="C2425" t="s">
        <v>67</v>
      </c>
      <c r="D2425" t="s">
        <v>72</v>
      </c>
      <c r="E2425" t="s">
        <v>73</v>
      </c>
      <c r="F2425">
        <v>2024</v>
      </c>
      <c r="G2425" s="2">
        <v>44547</v>
      </c>
      <c r="H2425" t="s">
        <v>77</v>
      </c>
      <c r="I2425">
        <v>28857182</v>
      </c>
      <c r="J2425">
        <v>136631021</v>
      </c>
      <c r="K2425" t="s">
        <v>62</v>
      </c>
      <c r="L2425">
        <v>11</v>
      </c>
      <c r="M2425">
        <v>2535</v>
      </c>
      <c r="N2425">
        <v>43494722</v>
      </c>
      <c r="O2425">
        <v>17</v>
      </c>
      <c r="P2425" t="s">
        <v>42</v>
      </c>
      <c r="Q2425" s="8" t="str">
        <f t="shared" si="37"/>
        <v>Early Stage</v>
      </c>
    </row>
    <row r="2426" spans="1:17">
      <c r="A2426" t="s">
        <v>4922</v>
      </c>
      <c r="B2426" t="s">
        <v>4923</v>
      </c>
      <c r="C2426" t="s">
        <v>45</v>
      </c>
      <c r="D2426" t="s">
        <v>88</v>
      </c>
      <c r="E2426" t="s">
        <v>163</v>
      </c>
      <c r="F2426">
        <v>2012</v>
      </c>
      <c r="G2426" s="2">
        <v>45648</v>
      </c>
      <c r="H2426" t="s">
        <v>50</v>
      </c>
      <c r="I2426">
        <v>37857414</v>
      </c>
      <c r="J2426">
        <v>227493073</v>
      </c>
      <c r="K2426" t="s">
        <v>41</v>
      </c>
      <c r="L2426">
        <v>1</v>
      </c>
      <c r="M2426">
        <v>2318</v>
      </c>
      <c r="N2426">
        <v>16943844</v>
      </c>
      <c r="O2426">
        <v>9</v>
      </c>
      <c r="P2426" t="s">
        <v>37</v>
      </c>
      <c r="Q2426" s="8" t="str">
        <f t="shared" si="37"/>
        <v>Early Stage</v>
      </c>
    </row>
    <row r="2427" spans="1:17">
      <c r="A2427" t="s">
        <v>4924</v>
      </c>
      <c r="B2427" t="s">
        <v>4925</v>
      </c>
      <c r="C2427" t="s">
        <v>18</v>
      </c>
      <c r="D2427" t="s">
        <v>133</v>
      </c>
      <c r="E2427" t="s">
        <v>134</v>
      </c>
      <c r="F2427">
        <v>2013</v>
      </c>
      <c r="G2427" s="2">
        <v>45267</v>
      </c>
      <c r="H2427" t="s">
        <v>29</v>
      </c>
      <c r="I2427">
        <v>26720391</v>
      </c>
      <c r="J2427">
        <v>116786716</v>
      </c>
      <c r="K2427" t="s">
        <v>149</v>
      </c>
      <c r="L2427">
        <v>13</v>
      </c>
      <c r="M2427">
        <v>4251</v>
      </c>
      <c r="N2427">
        <v>88585324</v>
      </c>
      <c r="O2427">
        <v>36</v>
      </c>
      <c r="P2427" t="s">
        <v>37</v>
      </c>
      <c r="Q2427" s="8" t="str">
        <f t="shared" si="37"/>
        <v>Early Stage</v>
      </c>
    </row>
    <row r="2428" spans="1:17">
      <c r="A2428" t="s">
        <v>4926</v>
      </c>
      <c r="B2428" t="s">
        <v>4927</v>
      </c>
      <c r="C2428" t="s">
        <v>49</v>
      </c>
      <c r="D2428" t="s">
        <v>34</v>
      </c>
      <c r="E2428" t="s">
        <v>35</v>
      </c>
      <c r="F2428">
        <v>2012</v>
      </c>
      <c r="G2428" s="2">
        <v>44657</v>
      </c>
      <c r="H2428" t="s">
        <v>93</v>
      </c>
      <c r="I2428">
        <v>12339205</v>
      </c>
      <c r="J2428">
        <v>651709445</v>
      </c>
      <c r="K2428" t="s">
        <v>140</v>
      </c>
      <c r="L2428">
        <v>4</v>
      </c>
      <c r="M2428">
        <v>104</v>
      </c>
      <c r="N2428">
        <v>27802865</v>
      </c>
      <c r="O2428">
        <v>37</v>
      </c>
      <c r="P2428" t="s">
        <v>31</v>
      </c>
      <c r="Q2428" s="8" t="str">
        <f t="shared" si="37"/>
        <v>Early Stage</v>
      </c>
    </row>
    <row r="2429" spans="1:17">
      <c r="A2429" t="s">
        <v>4928</v>
      </c>
      <c r="B2429" t="s">
        <v>4929</v>
      </c>
      <c r="C2429" t="s">
        <v>40</v>
      </c>
      <c r="D2429" t="s">
        <v>54</v>
      </c>
      <c r="E2429" t="s">
        <v>55</v>
      </c>
      <c r="F2429">
        <v>2022</v>
      </c>
      <c r="G2429" s="2">
        <v>45763</v>
      </c>
      <c r="H2429" t="s">
        <v>80</v>
      </c>
      <c r="I2429">
        <v>25802568</v>
      </c>
      <c r="J2429">
        <v>976284412</v>
      </c>
      <c r="K2429" t="s">
        <v>140</v>
      </c>
      <c r="L2429">
        <v>5</v>
      </c>
      <c r="M2429">
        <v>1397</v>
      </c>
      <c r="N2429">
        <v>27925132</v>
      </c>
      <c r="O2429">
        <v>19</v>
      </c>
      <c r="P2429" t="s">
        <v>42</v>
      </c>
      <c r="Q2429" s="8" t="str">
        <f t="shared" si="37"/>
        <v>Near Unicorn</v>
      </c>
    </row>
    <row r="2430" spans="1:17">
      <c r="A2430" t="s">
        <v>4930</v>
      </c>
      <c r="B2430" t="s">
        <v>4931</v>
      </c>
      <c r="C2430" t="s">
        <v>18</v>
      </c>
      <c r="D2430" t="s">
        <v>46</v>
      </c>
      <c r="E2430" t="s">
        <v>46</v>
      </c>
      <c r="F2430">
        <v>2021</v>
      </c>
      <c r="G2430" s="2">
        <v>45014</v>
      </c>
      <c r="H2430" t="s">
        <v>29</v>
      </c>
      <c r="I2430">
        <v>28182642</v>
      </c>
      <c r="J2430">
        <v>828060425</v>
      </c>
      <c r="K2430" t="s">
        <v>62</v>
      </c>
      <c r="L2430">
        <v>2</v>
      </c>
      <c r="M2430">
        <v>4423</v>
      </c>
      <c r="N2430">
        <v>94692097</v>
      </c>
      <c r="O2430">
        <v>3</v>
      </c>
      <c r="P2430" t="s">
        <v>23</v>
      </c>
      <c r="Q2430" s="8" t="str">
        <f t="shared" si="37"/>
        <v>Near Unicorn</v>
      </c>
    </row>
    <row r="2431" spans="1:17">
      <c r="A2431" t="s">
        <v>4932</v>
      </c>
      <c r="B2431" t="s">
        <v>4933</v>
      </c>
      <c r="C2431" t="s">
        <v>60</v>
      </c>
      <c r="D2431" t="s">
        <v>72</v>
      </c>
      <c r="E2431" t="s">
        <v>101</v>
      </c>
      <c r="F2431">
        <v>2019</v>
      </c>
      <c r="G2431" s="2">
        <v>44492</v>
      </c>
      <c r="H2431" t="s">
        <v>23</v>
      </c>
      <c r="I2431">
        <v>14697460</v>
      </c>
      <c r="J2431">
        <v>423860634</v>
      </c>
      <c r="K2431" t="s">
        <v>36</v>
      </c>
      <c r="L2431">
        <v>1</v>
      </c>
      <c r="M2431">
        <v>179</v>
      </c>
      <c r="N2431">
        <v>6153232</v>
      </c>
      <c r="O2431">
        <v>29</v>
      </c>
      <c r="P2431" t="s">
        <v>42</v>
      </c>
      <c r="Q2431" s="8" t="str">
        <f t="shared" si="37"/>
        <v>Early Stage</v>
      </c>
    </row>
    <row r="2432" spans="1:17">
      <c r="A2432" t="s">
        <v>4934</v>
      </c>
      <c r="B2432" t="s">
        <v>4935</v>
      </c>
      <c r="C2432" t="s">
        <v>67</v>
      </c>
      <c r="D2432" t="s">
        <v>145</v>
      </c>
      <c r="E2432" t="s">
        <v>160</v>
      </c>
      <c r="F2432">
        <v>2010</v>
      </c>
      <c r="G2432" s="2">
        <v>45419</v>
      </c>
      <c r="H2432" t="s">
        <v>93</v>
      </c>
      <c r="I2432">
        <v>23871324</v>
      </c>
      <c r="J2432">
        <v>534151031</v>
      </c>
      <c r="K2432" t="s">
        <v>22</v>
      </c>
      <c r="L2432">
        <v>12</v>
      </c>
      <c r="M2432">
        <v>1328</v>
      </c>
      <c r="N2432">
        <v>14533207</v>
      </c>
      <c r="O2432">
        <v>9</v>
      </c>
      <c r="P2432" t="s">
        <v>37</v>
      </c>
      <c r="Q2432" s="8" t="str">
        <f t="shared" si="37"/>
        <v>Early Stage</v>
      </c>
    </row>
    <row r="2433" spans="1:17">
      <c r="A2433" t="s">
        <v>4936</v>
      </c>
      <c r="B2433" t="s">
        <v>4937</v>
      </c>
      <c r="C2433" t="s">
        <v>92</v>
      </c>
      <c r="D2433" t="s">
        <v>68</v>
      </c>
      <c r="E2433" t="s">
        <v>76</v>
      </c>
      <c r="F2433">
        <v>2017</v>
      </c>
      <c r="G2433" s="2">
        <v>45004</v>
      </c>
      <c r="H2433" t="s">
        <v>93</v>
      </c>
      <c r="I2433">
        <v>22911788</v>
      </c>
      <c r="J2433">
        <v>555808293</v>
      </c>
      <c r="K2433" t="s">
        <v>62</v>
      </c>
      <c r="L2433">
        <v>11</v>
      </c>
      <c r="M2433">
        <v>2107</v>
      </c>
      <c r="N2433">
        <v>21360528</v>
      </c>
      <c r="O2433">
        <v>14</v>
      </c>
      <c r="P2433" t="s">
        <v>42</v>
      </c>
      <c r="Q2433" s="8" t="str">
        <f t="shared" si="37"/>
        <v>Early Stage</v>
      </c>
    </row>
    <row r="2434" spans="1:17">
      <c r="A2434" t="s">
        <v>4938</v>
      </c>
      <c r="B2434" t="s">
        <v>4939</v>
      </c>
      <c r="C2434" t="s">
        <v>96</v>
      </c>
      <c r="D2434" t="s">
        <v>145</v>
      </c>
      <c r="E2434" t="s">
        <v>146</v>
      </c>
      <c r="F2434">
        <v>2021</v>
      </c>
      <c r="G2434" s="2">
        <v>44758</v>
      </c>
      <c r="H2434" t="s">
        <v>93</v>
      </c>
      <c r="I2434">
        <v>9566697</v>
      </c>
      <c r="J2434">
        <v>566320173</v>
      </c>
      <c r="K2434" t="s">
        <v>114</v>
      </c>
      <c r="L2434">
        <v>5</v>
      </c>
      <c r="M2434">
        <v>3099</v>
      </c>
      <c r="N2434">
        <v>92683683</v>
      </c>
      <c r="O2434">
        <v>16</v>
      </c>
      <c r="P2434" t="s">
        <v>23</v>
      </c>
      <c r="Q2434" s="8" t="str">
        <f t="shared" si="37"/>
        <v>Early Stage</v>
      </c>
    </row>
    <row r="2435" spans="1:17">
      <c r="A2435" t="s">
        <v>4940</v>
      </c>
      <c r="B2435" t="s">
        <v>4941</v>
      </c>
      <c r="C2435" t="s">
        <v>92</v>
      </c>
      <c r="D2435" t="s">
        <v>145</v>
      </c>
      <c r="E2435" t="s">
        <v>160</v>
      </c>
      <c r="F2435">
        <v>2018</v>
      </c>
      <c r="G2435" s="2">
        <v>44634</v>
      </c>
      <c r="H2435" t="s">
        <v>29</v>
      </c>
      <c r="I2435">
        <v>13502916</v>
      </c>
      <c r="J2435">
        <v>197870840</v>
      </c>
      <c r="K2435" t="s">
        <v>140</v>
      </c>
      <c r="L2435">
        <v>12</v>
      </c>
      <c r="M2435">
        <v>2248</v>
      </c>
      <c r="N2435">
        <v>25075357</v>
      </c>
      <c r="O2435">
        <v>16</v>
      </c>
      <c r="P2435" t="s">
        <v>42</v>
      </c>
      <c r="Q2435" s="8" t="str">
        <f t="shared" ref="Q2435:Q2498" si="38">IF(J2435&gt;=800000000,"Near Unicorn","Early Stage")</f>
        <v>Early Stage</v>
      </c>
    </row>
    <row r="2436" spans="1:17">
      <c r="A2436" t="s">
        <v>4942</v>
      </c>
      <c r="B2436" t="s">
        <v>4943</v>
      </c>
      <c r="C2436" t="s">
        <v>18</v>
      </c>
      <c r="D2436" t="s">
        <v>88</v>
      </c>
      <c r="E2436" t="s">
        <v>163</v>
      </c>
      <c r="F2436">
        <v>2021</v>
      </c>
      <c r="G2436" s="2">
        <v>44573</v>
      </c>
      <c r="H2436" t="s">
        <v>80</v>
      </c>
      <c r="I2436">
        <v>5755731</v>
      </c>
      <c r="J2436">
        <v>825210696</v>
      </c>
      <c r="K2436" t="s">
        <v>140</v>
      </c>
      <c r="L2436">
        <v>9</v>
      </c>
      <c r="M2436">
        <v>1830</v>
      </c>
      <c r="N2436">
        <v>81096325</v>
      </c>
      <c r="O2436">
        <v>37</v>
      </c>
      <c r="P2436" t="s">
        <v>31</v>
      </c>
      <c r="Q2436" s="8" t="str">
        <f t="shared" si="38"/>
        <v>Near Unicorn</v>
      </c>
    </row>
    <row r="2437" spans="1:17">
      <c r="A2437" t="s">
        <v>4944</v>
      </c>
      <c r="B2437" t="s">
        <v>4945</v>
      </c>
      <c r="C2437" t="s">
        <v>49</v>
      </c>
      <c r="D2437" t="s">
        <v>88</v>
      </c>
      <c r="E2437" t="s">
        <v>163</v>
      </c>
      <c r="F2437">
        <v>2012</v>
      </c>
      <c r="G2437" s="2">
        <v>45509</v>
      </c>
      <c r="H2437" t="s">
        <v>80</v>
      </c>
      <c r="I2437">
        <v>33978964</v>
      </c>
      <c r="J2437">
        <v>79929964</v>
      </c>
      <c r="K2437" t="s">
        <v>140</v>
      </c>
      <c r="L2437">
        <v>13</v>
      </c>
      <c r="M2437">
        <v>779</v>
      </c>
      <c r="N2437">
        <v>43479172</v>
      </c>
      <c r="O2437">
        <v>32</v>
      </c>
      <c r="P2437" t="s">
        <v>42</v>
      </c>
      <c r="Q2437" s="8" t="str">
        <f t="shared" si="38"/>
        <v>Early Stage</v>
      </c>
    </row>
    <row r="2438" spans="1:17">
      <c r="A2438" t="s">
        <v>4946</v>
      </c>
      <c r="B2438" t="s">
        <v>4947</v>
      </c>
      <c r="C2438" t="s">
        <v>67</v>
      </c>
      <c r="D2438" t="s">
        <v>88</v>
      </c>
      <c r="E2438" t="s">
        <v>163</v>
      </c>
      <c r="F2438">
        <v>2016</v>
      </c>
      <c r="G2438" s="2">
        <v>44909</v>
      </c>
      <c r="H2438" t="s">
        <v>29</v>
      </c>
      <c r="I2438">
        <v>41725574</v>
      </c>
      <c r="J2438">
        <v>285508819</v>
      </c>
      <c r="K2438" t="s">
        <v>114</v>
      </c>
      <c r="L2438">
        <v>1</v>
      </c>
      <c r="M2438">
        <v>4506</v>
      </c>
      <c r="N2438">
        <v>38434842</v>
      </c>
      <c r="O2438">
        <v>18</v>
      </c>
      <c r="P2438" t="s">
        <v>23</v>
      </c>
      <c r="Q2438" s="8" t="str">
        <f t="shared" si="38"/>
        <v>Early Stage</v>
      </c>
    </row>
    <row r="2439" spans="1:17">
      <c r="A2439" t="s">
        <v>4948</v>
      </c>
      <c r="B2439" t="s">
        <v>4949</v>
      </c>
      <c r="C2439" t="s">
        <v>67</v>
      </c>
      <c r="D2439" t="s">
        <v>133</v>
      </c>
      <c r="E2439" t="s">
        <v>185</v>
      </c>
      <c r="F2439">
        <v>2019</v>
      </c>
      <c r="G2439" s="2">
        <v>45998</v>
      </c>
      <c r="H2439" t="s">
        <v>29</v>
      </c>
      <c r="I2439">
        <v>8557995</v>
      </c>
      <c r="J2439">
        <v>716106957</v>
      </c>
      <c r="K2439" t="s">
        <v>22</v>
      </c>
      <c r="L2439">
        <v>9</v>
      </c>
      <c r="M2439">
        <v>3397</v>
      </c>
      <c r="N2439">
        <v>74599689</v>
      </c>
      <c r="O2439">
        <v>19</v>
      </c>
      <c r="P2439" t="s">
        <v>31</v>
      </c>
      <c r="Q2439" s="8" t="str">
        <f t="shared" si="38"/>
        <v>Early Stage</v>
      </c>
    </row>
    <row r="2440" spans="1:17">
      <c r="A2440" t="s">
        <v>4950</v>
      </c>
      <c r="B2440" t="s">
        <v>4951</v>
      </c>
      <c r="C2440" t="s">
        <v>67</v>
      </c>
      <c r="D2440" t="s">
        <v>34</v>
      </c>
      <c r="E2440" t="s">
        <v>35</v>
      </c>
      <c r="F2440">
        <v>2010</v>
      </c>
      <c r="G2440" s="2">
        <v>44677</v>
      </c>
      <c r="H2440" t="s">
        <v>29</v>
      </c>
      <c r="I2440">
        <v>28455028</v>
      </c>
      <c r="J2440">
        <v>319616781</v>
      </c>
      <c r="K2440" t="s">
        <v>30</v>
      </c>
      <c r="L2440">
        <v>11</v>
      </c>
      <c r="M2440">
        <v>1136</v>
      </c>
      <c r="N2440">
        <v>26391284</v>
      </c>
      <c r="O2440">
        <v>26</v>
      </c>
      <c r="P2440" t="s">
        <v>37</v>
      </c>
      <c r="Q2440" s="8" t="str">
        <f t="shared" si="38"/>
        <v>Early Stage</v>
      </c>
    </row>
    <row r="2441" spans="1:17">
      <c r="A2441" t="s">
        <v>4952</v>
      </c>
      <c r="B2441" t="s">
        <v>4953</v>
      </c>
      <c r="C2441" t="s">
        <v>26</v>
      </c>
      <c r="D2441" t="s">
        <v>34</v>
      </c>
      <c r="E2441" t="s">
        <v>35</v>
      </c>
      <c r="F2441">
        <v>2024</v>
      </c>
      <c r="G2441" s="2">
        <v>44345</v>
      </c>
      <c r="H2441" t="s">
        <v>93</v>
      </c>
      <c r="I2441">
        <v>6767137</v>
      </c>
      <c r="J2441">
        <v>223933809</v>
      </c>
      <c r="K2441" t="s">
        <v>149</v>
      </c>
      <c r="L2441">
        <v>11</v>
      </c>
      <c r="M2441">
        <v>3017</v>
      </c>
      <c r="N2441">
        <v>15361904</v>
      </c>
      <c r="O2441">
        <v>35</v>
      </c>
      <c r="P2441" t="s">
        <v>31</v>
      </c>
      <c r="Q2441" s="8" t="str">
        <f t="shared" si="38"/>
        <v>Early Stage</v>
      </c>
    </row>
    <row r="2442" spans="1:17">
      <c r="A2442" t="s">
        <v>4954</v>
      </c>
      <c r="B2442" t="s">
        <v>4955</v>
      </c>
      <c r="C2442" t="s">
        <v>40</v>
      </c>
      <c r="D2442" t="s">
        <v>68</v>
      </c>
      <c r="E2442" t="s">
        <v>69</v>
      </c>
      <c r="F2442">
        <v>2024</v>
      </c>
      <c r="G2442" s="2">
        <v>44784</v>
      </c>
      <c r="H2442" t="s">
        <v>50</v>
      </c>
      <c r="I2442">
        <v>15826236</v>
      </c>
      <c r="J2442">
        <v>569626610</v>
      </c>
      <c r="K2442" t="s">
        <v>140</v>
      </c>
      <c r="L2442">
        <v>1</v>
      </c>
      <c r="M2442">
        <v>947</v>
      </c>
      <c r="N2442">
        <v>71384583</v>
      </c>
      <c r="O2442">
        <v>34</v>
      </c>
      <c r="P2442" t="s">
        <v>37</v>
      </c>
      <c r="Q2442" s="8" t="str">
        <f t="shared" si="38"/>
        <v>Early Stage</v>
      </c>
    </row>
    <row r="2443" spans="1:17">
      <c r="A2443" t="s">
        <v>4956</v>
      </c>
      <c r="B2443" t="s">
        <v>4957</v>
      </c>
      <c r="C2443" t="s">
        <v>96</v>
      </c>
      <c r="D2443" t="s">
        <v>88</v>
      </c>
      <c r="E2443" t="s">
        <v>163</v>
      </c>
      <c r="F2443">
        <v>2017</v>
      </c>
      <c r="G2443" s="2">
        <v>44343</v>
      </c>
      <c r="H2443" t="s">
        <v>23</v>
      </c>
      <c r="I2443">
        <v>16723313</v>
      </c>
      <c r="J2443">
        <v>320276308</v>
      </c>
      <c r="K2443" t="s">
        <v>140</v>
      </c>
      <c r="L2443">
        <v>13</v>
      </c>
      <c r="M2443">
        <v>3285</v>
      </c>
      <c r="N2443">
        <v>99114218</v>
      </c>
      <c r="O2443">
        <v>34</v>
      </c>
      <c r="P2443" t="s">
        <v>42</v>
      </c>
      <c r="Q2443" s="8" t="str">
        <f t="shared" si="38"/>
        <v>Early Stage</v>
      </c>
    </row>
    <row r="2444" spans="1:17">
      <c r="A2444" t="s">
        <v>4958</v>
      </c>
      <c r="B2444" t="s">
        <v>4959</v>
      </c>
      <c r="C2444" t="s">
        <v>92</v>
      </c>
      <c r="D2444" t="s">
        <v>19</v>
      </c>
      <c r="E2444" t="s">
        <v>20</v>
      </c>
      <c r="F2444">
        <v>2013</v>
      </c>
      <c r="G2444" s="2">
        <v>44661</v>
      </c>
      <c r="H2444" t="s">
        <v>77</v>
      </c>
      <c r="I2444">
        <v>32082079</v>
      </c>
      <c r="J2444">
        <v>229935613</v>
      </c>
      <c r="K2444" t="s">
        <v>41</v>
      </c>
      <c r="L2444">
        <v>6</v>
      </c>
      <c r="M2444">
        <v>1625</v>
      </c>
      <c r="N2444">
        <v>85356564</v>
      </c>
      <c r="O2444">
        <v>27</v>
      </c>
      <c r="P2444" t="s">
        <v>37</v>
      </c>
      <c r="Q2444" s="8" t="str">
        <f t="shared" si="38"/>
        <v>Early Stage</v>
      </c>
    </row>
    <row r="2445" spans="1:17">
      <c r="A2445" t="s">
        <v>4960</v>
      </c>
      <c r="B2445" t="s">
        <v>4961</v>
      </c>
      <c r="C2445" t="s">
        <v>49</v>
      </c>
      <c r="D2445" t="s">
        <v>68</v>
      </c>
      <c r="E2445" t="s">
        <v>69</v>
      </c>
      <c r="F2445">
        <v>2015</v>
      </c>
      <c r="G2445" s="2">
        <v>45666</v>
      </c>
      <c r="H2445" t="s">
        <v>77</v>
      </c>
      <c r="I2445">
        <v>8909287</v>
      </c>
      <c r="J2445">
        <v>972807759</v>
      </c>
      <c r="K2445" t="s">
        <v>22</v>
      </c>
      <c r="L2445">
        <v>2</v>
      </c>
      <c r="M2445">
        <v>2146</v>
      </c>
      <c r="N2445">
        <v>41127318</v>
      </c>
      <c r="O2445">
        <v>5</v>
      </c>
      <c r="P2445" t="s">
        <v>23</v>
      </c>
      <c r="Q2445" s="8" t="str">
        <f t="shared" si="38"/>
        <v>Near Unicorn</v>
      </c>
    </row>
    <row r="2446" spans="1:17">
      <c r="A2446" t="s">
        <v>4962</v>
      </c>
      <c r="B2446" t="s">
        <v>4963</v>
      </c>
      <c r="C2446" t="s">
        <v>40</v>
      </c>
      <c r="D2446" t="s">
        <v>72</v>
      </c>
      <c r="E2446" t="s">
        <v>73</v>
      </c>
      <c r="F2446">
        <v>2014</v>
      </c>
      <c r="G2446" s="2">
        <v>44629</v>
      </c>
      <c r="H2446" t="s">
        <v>23</v>
      </c>
      <c r="I2446">
        <v>3420166</v>
      </c>
      <c r="J2446">
        <v>161815830</v>
      </c>
      <c r="K2446" t="s">
        <v>114</v>
      </c>
      <c r="L2446">
        <v>9</v>
      </c>
      <c r="M2446">
        <v>1166</v>
      </c>
      <c r="N2446">
        <v>96336750</v>
      </c>
      <c r="O2446">
        <v>22</v>
      </c>
      <c r="P2446" t="s">
        <v>23</v>
      </c>
      <c r="Q2446" s="8" t="str">
        <f t="shared" si="38"/>
        <v>Early Stage</v>
      </c>
    </row>
    <row r="2447" spans="1:17">
      <c r="A2447" t="s">
        <v>4964</v>
      </c>
      <c r="B2447" t="s">
        <v>4965</v>
      </c>
      <c r="C2447" t="s">
        <v>49</v>
      </c>
      <c r="D2447" t="s">
        <v>68</v>
      </c>
      <c r="E2447" t="s">
        <v>69</v>
      </c>
      <c r="F2447">
        <v>2021</v>
      </c>
      <c r="G2447" s="2">
        <v>44615</v>
      </c>
      <c r="H2447" t="s">
        <v>21</v>
      </c>
      <c r="I2447">
        <v>37279719</v>
      </c>
      <c r="J2447">
        <v>42482107</v>
      </c>
      <c r="K2447" t="s">
        <v>62</v>
      </c>
      <c r="L2447">
        <v>15</v>
      </c>
      <c r="M2447">
        <v>1114</v>
      </c>
      <c r="N2447">
        <v>89208551</v>
      </c>
      <c r="O2447">
        <v>20</v>
      </c>
      <c r="P2447" t="s">
        <v>23</v>
      </c>
      <c r="Q2447" s="8" t="str">
        <f t="shared" si="38"/>
        <v>Early Stage</v>
      </c>
    </row>
    <row r="2448" spans="1:17">
      <c r="A2448" t="s">
        <v>4966</v>
      </c>
      <c r="B2448" t="s">
        <v>4967</v>
      </c>
      <c r="C2448" t="s">
        <v>60</v>
      </c>
      <c r="D2448" t="s">
        <v>72</v>
      </c>
      <c r="E2448" t="s">
        <v>73</v>
      </c>
      <c r="F2448">
        <v>2021</v>
      </c>
      <c r="G2448" s="2">
        <v>45561</v>
      </c>
      <c r="H2448" t="s">
        <v>29</v>
      </c>
      <c r="I2448">
        <v>39045225</v>
      </c>
      <c r="J2448">
        <v>337660059</v>
      </c>
      <c r="K2448" t="s">
        <v>114</v>
      </c>
      <c r="L2448">
        <v>2</v>
      </c>
      <c r="M2448">
        <v>1680</v>
      </c>
      <c r="N2448">
        <v>9083929</v>
      </c>
      <c r="O2448">
        <v>24</v>
      </c>
      <c r="P2448" t="s">
        <v>31</v>
      </c>
      <c r="Q2448" s="8" t="str">
        <f t="shared" si="38"/>
        <v>Early Stage</v>
      </c>
    </row>
    <row r="2449" spans="1:17">
      <c r="A2449" t="s">
        <v>4968</v>
      </c>
      <c r="B2449" t="s">
        <v>4969</v>
      </c>
      <c r="C2449" t="s">
        <v>92</v>
      </c>
      <c r="D2449" t="s">
        <v>68</v>
      </c>
      <c r="E2449" t="s">
        <v>76</v>
      </c>
      <c r="F2449">
        <v>2015</v>
      </c>
      <c r="G2449" s="2">
        <v>46060</v>
      </c>
      <c r="H2449" t="s">
        <v>21</v>
      </c>
      <c r="I2449">
        <v>22915286</v>
      </c>
      <c r="J2449">
        <v>674042088</v>
      </c>
      <c r="K2449" t="s">
        <v>140</v>
      </c>
      <c r="L2449">
        <v>11</v>
      </c>
      <c r="M2449">
        <v>1882</v>
      </c>
      <c r="N2449">
        <v>85057355</v>
      </c>
      <c r="O2449">
        <v>25</v>
      </c>
      <c r="P2449" t="s">
        <v>42</v>
      </c>
      <c r="Q2449" s="8" t="str">
        <f t="shared" si="38"/>
        <v>Early Stage</v>
      </c>
    </row>
    <row r="2450" spans="1:17">
      <c r="A2450" t="s">
        <v>4970</v>
      </c>
      <c r="B2450" t="s">
        <v>4971</v>
      </c>
      <c r="C2450" t="s">
        <v>26</v>
      </c>
      <c r="D2450" t="s">
        <v>68</v>
      </c>
      <c r="E2450" t="s">
        <v>69</v>
      </c>
      <c r="F2450">
        <v>2016</v>
      </c>
      <c r="G2450" s="2">
        <v>44991</v>
      </c>
      <c r="H2450" t="s">
        <v>80</v>
      </c>
      <c r="I2450">
        <v>49058103</v>
      </c>
      <c r="J2450">
        <v>724905743</v>
      </c>
      <c r="K2450" t="s">
        <v>22</v>
      </c>
      <c r="L2450">
        <v>14</v>
      </c>
      <c r="M2450">
        <v>4549</v>
      </c>
      <c r="N2450">
        <v>37296242</v>
      </c>
      <c r="O2450">
        <v>19</v>
      </c>
      <c r="P2450" t="s">
        <v>42</v>
      </c>
      <c r="Q2450" s="8" t="str">
        <f t="shared" si="38"/>
        <v>Early Stage</v>
      </c>
    </row>
    <row r="2451" spans="1:17">
      <c r="A2451" t="s">
        <v>4972</v>
      </c>
      <c r="B2451" t="s">
        <v>4973</v>
      </c>
      <c r="C2451" t="s">
        <v>49</v>
      </c>
      <c r="D2451" t="s">
        <v>54</v>
      </c>
      <c r="E2451" t="s">
        <v>61</v>
      </c>
      <c r="F2451">
        <v>2024</v>
      </c>
      <c r="G2451" s="2">
        <v>45473</v>
      </c>
      <c r="H2451" t="s">
        <v>93</v>
      </c>
      <c r="I2451">
        <v>5898987</v>
      </c>
      <c r="J2451">
        <v>316663732</v>
      </c>
      <c r="K2451" t="s">
        <v>41</v>
      </c>
      <c r="L2451">
        <v>1</v>
      </c>
      <c r="M2451">
        <v>3909</v>
      </c>
      <c r="N2451">
        <v>27253390</v>
      </c>
      <c r="O2451">
        <v>34</v>
      </c>
      <c r="P2451" t="s">
        <v>31</v>
      </c>
      <c r="Q2451" s="8" t="str">
        <f t="shared" si="38"/>
        <v>Early Stage</v>
      </c>
    </row>
    <row r="2452" spans="1:17">
      <c r="A2452" t="s">
        <v>4974</v>
      </c>
      <c r="B2452" t="s">
        <v>4975</v>
      </c>
      <c r="C2452" t="s">
        <v>60</v>
      </c>
      <c r="D2452" t="s">
        <v>19</v>
      </c>
      <c r="E2452" t="s">
        <v>20</v>
      </c>
      <c r="F2452">
        <v>2021</v>
      </c>
      <c r="G2452" s="2">
        <v>44366</v>
      </c>
      <c r="H2452" t="s">
        <v>50</v>
      </c>
      <c r="I2452">
        <v>24382614</v>
      </c>
      <c r="J2452">
        <v>353969169</v>
      </c>
      <c r="K2452" t="s">
        <v>36</v>
      </c>
      <c r="L2452">
        <v>13</v>
      </c>
      <c r="M2452">
        <v>1957</v>
      </c>
      <c r="N2452">
        <v>39082001</v>
      </c>
      <c r="O2452">
        <v>19</v>
      </c>
      <c r="P2452" t="s">
        <v>37</v>
      </c>
      <c r="Q2452" s="8" t="str">
        <f t="shared" si="38"/>
        <v>Early Stage</v>
      </c>
    </row>
    <row r="2453" spans="1:17">
      <c r="A2453" t="s">
        <v>4976</v>
      </c>
      <c r="B2453" t="s">
        <v>4977</v>
      </c>
      <c r="C2453" t="s">
        <v>49</v>
      </c>
      <c r="D2453" t="s">
        <v>19</v>
      </c>
      <c r="E2453" t="s">
        <v>20</v>
      </c>
      <c r="F2453">
        <v>2018</v>
      </c>
      <c r="G2453" s="2">
        <v>45482</v>
      </c>
      <c r="H2453" t="s">
        <v>80</v>
      </c>
      <c r="I2453">
        <v>654541</v>
      </c>
      <c r="J2453">
        <v>89356517</v>
      </c>
      <c r="K2453" t="s">
        <v>149</v>
      </c>
      <c r="L2453">
        <v>12</v>
      </c>
      <c r="M2453">
        <v>290</v>
      </c>
      <c r="N2453">
        <v>82479142</v>
      </c>
      <c r="O2453">
        <v>19</v>
      </c>
      <c r="P2453" t="s">
        <v>37</v>
      </c>
      <c r="Q2453" s="8" t="str">
        <f t="shared" si="38"/>
        <v>Early Stage</v>
      </c>
    </row>
    <row r="2454" spans="1:17">
      <c r="A2454" t="s">
        <v>4978</v>
      </c>
      <c r="B2454" t="s">
        <v>4979</v>
      </c>
      <c r="C2454" t="s">
        <v>53</v>
      </c>
      <c r="D2454" t="s">
        <v>46</v>
      </c>
      <c r="E2454" t="s">
        <v>46</v>
      </c>
      <c r="F2454">
        <v>2024</v>
      </c>
      <c r="G2454" s="2">
        <v>45125</v>
      </c>
      <c r="H2454" t="s">
        <v>80</v>
      </c>
      <c r="I2454">
        <v>16977210</v>
      </c>
      <c r="J2454">
        <v>993674307</v>
      </c>
      <c r="K2454" t="s">
        <v>36</v>
      </c>
      <c r="L2454">
        <v>3</v>
      </c>
      <c r="M2454">
        <v>3191</v>
      </c>
      <c r="N2454">
        <v>52077159</v>
      </c>
      <c r="O2454">
        <v>35</v>
      </c>
      <c r="P2454" t="s">
        <v>31</v>
      </c>
      <c r="Q2454" s="8" t="str">
        <f t="shared" si="38"/>
        <v>Near Unicorn</v>
      </c>
    </row>
    <row r="2455" spans="1:17">
      <c r="A2455" t="s">
        <v>4980</v>
      </c>
      <c r="B2455" t="s">
        <v>4981</v>
      </c>
      <c r="C2455" t="s">
        <v>18</v>
      </c>
      <c r="D2455" t="s">
        <v>68</v>
      </c>
      <c r="E2455" t="s">
        <v>76</v>
      </c>
      <c r="F2455">
        <v>2014</v>
      </c>
      <c r="G2455" s="2">
        <v>44540</v>
      </c>
      <c r="H2455" t="s">
        <v>77</v>
      </c>
      <c r="I2455">
        <v>934981</v>
      </c>
      <c r="J2455">
        <v>769181125</v>
      </c>
      <c r="K2455" t="s">
        <v>30</v>
      </c>
      <c r="L2455">
        <v>2</v>
      </c>
      <c r="M2455">
        <v>3401</v>
      </c>
      <c r="N2455">
        <v>13019127</v>
      </c>
      <c r="O2455">
        <v>7</v>
      </c>
      <c r="P2455" t="s">
        <v>23</v>
      </c>
      <c r="Q2455" s="8" t="str">
        <f t="shared" si="38"/>
        <v>Early Stage</v>
      </c>
    </row>
    <row r="2456" spans="1:17">
      <c r="A2456" t="s">
        <v>4982</v>
      </c>
      <c r="B2456" t="s">
        <v>4983</v>
      </c>
      <c r="C2456" t="s">
        <v>96</v>
      </c>
      <c r="D2456" t="s">
        <v>34</v>
      </c>
      <c r="E2456" t="s">
        <v>35</v>
      </c>
      <c r="F2456">
        <v>2011</v>
      </c>
      <c r="G2456" s="2">
        <v>46069</v>
      </c>
      <c r="H2456" t="s">
        <v>29</v>
      </c>
      <c r="I2456">
        <v>2752991</v>
      </c>
      <c r="J2456">
        <v>986636042</v>
      </c>
      <c r="K2456" t="s">
        <v>36</v>
      </c>
      <c r="L2456">
        <v>8</v>
      </c>
      <c r="M2456">
        <v>2038</v>
      </c>
      <c r="N2456">
        <v>55706882</v>
      </c>
      <c r="O2456">
        <v>34</v>
      </c>
      <c r="P2456" t="s">
        <v>37</v>
      </c>
      <c r="Q2456" s="8" t="str">
        <f t="shared" si="38"/>
        <v>Near Unicorn</v>
      </c>
    </row>
    <row r="2457" spans="1:17">
      <c r="A2457" t="s">
        <v>4984</v>
      </c>
      <c r="B2457" t="s">
        <v>4985</v>
      </c>
      <c r="C2457" t="s">
        <v>26</v>
      </c>
      <c r="D2457" t="s">
        <v>88</v>
      </c>
      <c r="E2457" t="s">
        <v>163</v>
      </c>
      <c r="F2457">
        <v>2018</v>
      </c>
      <c r="G2457" s="2">
        <v>44978</v>
      </c>
      <c r="H2457" t="s">
        <v>29</v>
      </c>
      <c r="I2457">
        <v>7361839</v>
      </c>
      <c r="J2457">
        <v>712774325</v>
      </c>
      <c r="K2457" t="s">
        <v>41</v>
      </c>
      <c r="L2457">
        <v>4</v>
      </c>
      <c r="M2457">
        <v>4281</v>
      </c>
      <c r="N2457">
        <v>72581874</v>
      </c>
      <c r="O2457">
        <v>20</v>
      </c>
      <c r="P2457" t="s">
        <v>23</v>
      </c>
      <c r="Q2457" s="8" t="str">
        <f t="shared" si="38"/>
        <v>Early Stage</v>
      </c>
    </row>
    <row r="2458" spans="1:17">
      <c r="A2458" t="s">
        <v>4986</v>
      </c>
      <c r="B2458" t="s">
        <v>4987</v>
      </c>
      <c r="C2458" t="s">
        <v>92</v>
      </c>
      <c r="D2458" t="s">
        <v>19</v>
      </c>
      <c r="E2458" t="s">
        <v>20</v>
      </c>
      <c r="F2458">
        <v>2010</v>
      </c>
      <c r="G2458" s="2">
        <v>44455</v>
      </c>
      <c r="H2458" t="s">
        <v>23</v>
      </c>
      <c r="I2458">
        <v>18643381</v>
      </c>
      <c r="J2458">
        <v>283714339</v>
      </c>
      <c r="K2458" t="s">
        <v>114</v>
      </c>
      <c r="L2458">
        <v>2</v>
      </c>
      <c r="M2458">
        <v>4313</v>
      </c>
      <c r="N2458">
        <v>53778293</v>
      </c>
      <c r="O2458">
        <v>39</v>
      </c>
      <c r="P2458" t="s">
        <v>23</v>
      </c>
      <c r="Q2458" s="8" t="str">
        <f t="shared" si="38"/>
        <v>Early Stage</v>
      </c>
    </row>
    <row r="2459" spans="1:17">
      <c r="A2459" t="s">
        <v>4988</v>
      </c>
      <c r="B2459" t="s">
        <v>4989</v>
      </c>
      <c r="C2459" t="s">
        <v>49</v>
      </c>
      <c r="D2459" t="s">
        <v>72</v>
      </c>
      <c r="E2459" t="s">
        <v>101</v>
      </c>
      <c r="F2459">
        <v>2010</v>
      </c>
      <c r="G2459" s="2">
        <v>44863</v>
      </c>
      <c r="H2459" t="s">
        <v>23</v>
      </c>
      <c r="I2459">
        <v>43868174</v>
      </c>
      <c r="J2459">
        <v>780183505</v>
      </c>
      <c r="K2459" t="s">
        <v>114</v>
      </c>
      <c r="L2459">
        <v>13</v>
      </c>
      <c r="M2459">
        <v>1580</v>
      </c>
      <c r="N2459">
        <v>69421849</v>
      </c>
      <c r="O2459">
        <v>15</v>
      </c>
      <c r="P2459" t="s">
        <v>23</v>
      </c>
      <c r="Q2459" s="8" t="str">
        <f t="shared" si="38"/>
        <v>Early Stage</v>
      </c>
    </row>
    <row r="2460" spans="1:17">
      <c r="A2460" t="s">
        <v>4990</v>
      </c>
      <c r="B2460" t="s">
        <v>4991</v>
      </c>
      <c r="C2460" t="s">
        <v>67</v>
      </c>
      <c r="D2460" t="s">
        <v>68</v>
      </c>
      <c r="E2460" t="s">
        <v>76</v>
      </c>
      <c r="F2460">
        <v>2012</v>
      </c>
      <c r="G2460" s="2">
        <v>45150</v>
      </c>
      <c r="H2460" t="s">
        <v>29</v>
      </c>
      <c r="I2460">
        <v>35089925</v>
      </c>
      <c r="J2460">
        <v>352377179</v>
      </c>
      <c r="K2460" t="s">
        <v>62</v>
      </c>
      <c r="L2460">
        <v>9</v>
      </c>
      <c r="M2460">
        <v>3199</v>
      </c>
      <c r="N2460">
        <v>99833055</v>
      </c>
      <c r="O2460">
        <v>37</v>
      </c>
      <c r="P2460" t="s">
        <v>31</v>
      </c>
      <c r="Q2460" s="8" t="str">
        <f t="shared" si="38"/>
        <v>Early Stage</v>
      </c>
    </row>
    <row r="2461" spans="1:17">
      <c r="A2461" t="s">
        <v>4992</v>
      </c>
      <c r="B2461" t="s">
        <v>4993</v>
      </c>
      <c r="C2461" t="s">
        <v>49</v>
      </c>
      <c r="D2461" t="s">
        <v>34</v>
      </c>
      <c r="E2461" t="s">
        <v>35</v>
      </c>
      <c r="F2461">
        <v>2010</v>
      </c>
      <c r="G2461" s="2">
        <v>45076</v>
      </c>
      <c r="H2461" t="s">
        <v>29</v>
      </c>
      <c r="I2461">
        <v>42763362</v>
      </c>
      <c r="J2461">
        <v>821019364</v>
      </c>
      <c r="K2461" t="s">
        <v>149</v>
      </c>
      <c r="L2461">
        <v>6</v>
      </c>
      <c r="M2461">
        <v>3737</v>
      </c>
      <c r="N2461">
        <v>23498007</v>
      </c>
      <c r="O2461">
        <v>22</v>
      </c>
      <c r="P2461" t="s">
        <v>42</v>
      </c>
      <c r="Q2461" s="8" t="str">
        <f t="shared" si="38"/>
        <v>Near Unicorn</v>
      </c>
    </row>
    <row r="2462" spans="1:17">
      <c r="A2462" t="s">
        <v>4994</v>
      </c>
      <c r="B2462" t="s">
        <v>4995</v>
      </c>
      <c r="C2462" t="s">
        <v>53</v>
      </c>
      <c r="D2462" t="s">
        <v>54</v>
      </c>
      <c r="E2462" t="s">
        <v>55</v>
      </c>
      <c r="F2462">
        <v>2021</v>
      </c>
      <c r="G2462" s="2">
        <v>45319</v>
      </c>
      <c r="H2462" t="s">
        <v>80</v>
      </c>
      <c r="I2462">
        <v>7781819</v>
      </c>
      <c r="J2462">
        <v>234584494</v>
      </c>
      <c r="K2462" t="s">
        <v>30</v>
      </c>
      <c r="L2462">
        <v>2</v>
      </c>
      <c r="M2462">
        <v>1886</v>
      </c>
      <c r="N2462">
        <v>13906567</v>
      </c>
      <c r="O2462">
        <v>23</v>
      </c>
      <c r="P2462" t="s">
        <v>37</v>
      </c>
      <c r="Q2462" s="8" t="str">
        <f t="shared" si="38"/>
        <v>Early Stage</v>
      </c>
    </row>
    <row r="2463" spans="1:17">
      <c r="A2463" t="s">
        <v>4996</v>
      </c>
      <c r="B2463" t="s">
        <v>4997</v>
      </c>
      <c r="C2463" t="s">
        <v>92</v>
      </c>
      <c r="D2463" t="s">
        <v>133</v>
      </c>
      <c r="E2463" t="s">
        <v>180</v>
      </c>
      <c r="F2463">
        <v>2020</v>
      </c>
      <c r="G2463" s="2">
        <v>44375</v>
      </c>
      <c r="H2463" t="s">
        <v>23</v>
      </c>
      <c r="I2463">
        <v>43738718</v>
      </c>
      <c r="J2463">
        <v>829024254</v>
      </c>
      <c r="K2463" t="s">
        <v>41</v>
      </c>
      <c r="L2463">
        <v>10</v>
      </c>
      <c r="M2463">
        <v>3913</v>
      </c>
      <c r="N2463">
        <v>7742130</v>
      </c>
      <c r="O2463">
        <v>32</v>
      </c>
      <c r="P2463" t="s">
        <v>23</v>
      </c>
      <c r="Q2463" s="8" t="str">
        <f t="shared" si="38"/>
        <v>Near Unicorn</v>
      </c>
    </row>
    <row r="2464" spans="1:17">
      <c r="A2464" t="s">
        <v>4998</v>
      </c>
      <c r="B2464" t="s">
        <v>4999</v>
      </c>
      <c r="C2464" t="s">
        <v>92</v>
      </c>
      <c r="D2464" t="s">
        <v>27</v>
      </c>
      <c r="E2464" t="s">
        <v>229</v>
      </c>
      <c r="F2464">
        <v>2015</v>
      </c>
      <c r="G2464" s="2">
        <v>44889</v>
      </c>
      <c r="H2464" t="s">
        <v>77</v>
      </c>
      <c r="I2464">
        <v>25317709</v>
      </c>
      <c r="J2464">
        <v>660774219</v>
      </c>
      <c r="K2464" t="s">
        <v>140</v>
      </c>
      <c r="L2464">
        <v>14</v>
      </c>
      <c r="M2464">
        <v>3692</v>
      </c>
      <c r="N2464">
        <v>34680718</v>
      </c>
      <c r="O2464">
        <v>27</v>
      </c>
      <c r="P2464" t="s">
        <v>37</v>
      </c>
      <c r="Q2464" s="8" t="str">
        <f t="shared" si="38"/>
        <v>Early Stage</v>
      </c>
    </row>
    <row r="2465" spans="1:17">
      <c r="A2465" t="s">
        <v>5000</v>
      </c>
      <c r="B2465" t="s">
        <v>5001</v>
      </c>
      <c r="C2465" t="s">
        <v>26</v>
      </c>
      <c r="D2465" t="s">
        <v>46</v>
      </c>
      <c r="E2465" t="s">
        <v>46</v>
      </c>
      <c r="F2465">
        <v>2013</v>
      </c>
      <c r="G2465" s="2">
        <v>45583</v>
      </c>
      <c r="H2465" t="s">
        <v>23</v>
      </c>
      <c r="I2465">
        <v>17993584</v>
      </c>
      <c r="J2465">
        <v>324440520</v>
      </c>
      <c r="K2465" t="s">
        <v>140</v>
      </c>
      <c r="L2465">
        <v>13</v>
      </c>
      <c r="M2465">
        <v>3902</v>
      </c>
      <c r="N2465">
        <v>45097210</v>
      </c>
      <c r="O2465">
        <v>36</v>
      </c>
      <c r="P2465" t="s">
        <v>37</v>
      </c>
      <c r="Q2465" s="8" t="str">
        <f t="shared" si="38"/>
        <v>Early Stage</v>
      </c>
    </row>
    <row r="2466" spans="1:17">
      <c r="A2466" t="s">
        <v>5002</v>
      </c>
      <c r="B2466" t="s">
        <v>5003</v>
      </c>
      <c r="C2466" t="s">
        <v>53</v>
      </c>
      <c r="D2466" t="s">
        <v>19</v>
      </c>
      <c r="E2466" t="s">
        <v>20</v>
      </c>
      <c r="F2466">
        <v>2015</v>
      </c>
      <c r="G2466" s="2">
        <v>46102</v>
      </c>
      <c r="H2466" t="s">
        <v>93</v>
      </c>
      <c r="I2466">
        <v>14602086</v>
      </c>
      <c r="J2466">
        <v>810925530</v>
      </c>
      <c r="K2466" t="s">
        <v>41</v>
      </c>
      <c r="L2466">
        <v>14</v>
      </c>
      <c r="M2466">
        <v>1908</v>
      </c>
      <c r="N2466">
        <v>4775933</v>
      </c>
      <c r="O2466">
        <v>7</v>
      </c>
      <c r="P2466" t="s">
        <v>23</v>
      </c>
      <c r="Q2466" s="8" t="str">
        <f t="shared" si="38"/>
        <v>Near Unicorn</v>
      </c>
    </row>
    <row r="2467" spans="1:17">
      <c r="A2467" t="s">
        <v>5004</v>
      </c>
      <c r="B2467" t="s">
        <v>5005</v>
      </c>
      <c r="C2467" t="s">
        <v>60</v>
      </c>
      <c r="D2467" t="s">
        <v>54</v>
      </c>
      <c r="E2467" t="s">
        <v>61</v>
      </c>
      <c r="F2467">
        <v>2014</v>
      </c>
      <c r="G2467" s="2">
        <v>45619</v>
      </c>
      <c r="H2467" t="s">
        <v>77</v>
      </c>
      <c r="I2467">
        <v>35573111</v>
      </c>
      <c r="J2467">
        <v>296326387</v>
      </c>
      <c r="K2467" t="s">
        <v>22</v>
      </c>
      <c r="L2467">
        <v>8</v>
      </c>
      <c r="M2467">
        <v>4154</v>
      </c>
      <c r="N2467">
        <v>46245453</v>
      </c>
      <c r="O2467">
        <v>4</v>
      </c>
      <c r="P2467" t="s">
        <v>37</v>
      </c>
      <c r="Q2467" s="8" t="str">
        <f t="shared" si="38"/>
        <v>Early Stage</v>
      </c>
    </row>
    <row r="2468" spans="1:17">
      <c r="A2468" t="s">
        <v>5006</v>
      </c>
      <c r="B2468" t="s">
        <v>5007</v>
      </c>
      <c r="C2468" t="s">
        <v>45</v>
      </c>
      <c r="D2468" t="s">
        <v>34</v>
      </c>
      <c r="E2468" t="s">
        <v>35</v>
      </c>
      <c r="F2468">
        <v>2024</v>
      </c>
      <c r="G2468" s="2">
        <v>45232</v>
      </c>
      <c r="H2468" t="s">
        <v>23</v>
      </c>
      <c r="I2468">
        <v>8965420</v>
      </c>
      <c r="J2468">
        <v>458054256</v>
      </c>
      <c r="K2468" t="s">
        <v>41</v>
      </c>
      <c r="L2468">
        <v>3</v>
      </c>
      <c r="M2468">
        <v>1062</v>
      </c>
      <c r="N2468">
        <v>99629292</v>
      </c>
      <c r="O2468">
        <v>37</v>
      </c>
      <c r="P2468" t="s">
        <v>42</v>
      </c>
      <c r="Q2468" s="8" t="str">
        <f t="shared" si="38"/>
        <v>Early Stage</v>
      </c>
    </row>
    <row r="2469" spans="1:17">
      <c r="A2469" t="s">
        <v>5008</v>
      </c>
      <c r="B2469" t="s">
        <v>5009</v>
      </c>
      <c r="C2469" t="s">
        <v>40</v>
      </c>
      <c r="D2469" t="s">
        <v>27</v>
      </c>
      <c r="E2469" t="s">
        <v>83</v>
      </c>
      <c r="F2469">
        <v>2014</v>
      </c>
      <c r="G2469" s="2">
        <v>44503</v>
      </c>
      <c r="H2469" t="s">
        <v>21</v>
      </c>
      <c r="I2469">
        <v>12405506</v>
      </c>
      <c r="J2469">
        <v>268548967</v>
      </c>
      <c r="K2469" t="s">
        <v>22</v>
      </c>
      <c r="L2469">
        <v>5</v>
      </c>
      <c r="M2469">
        <v>4413</v>
      </c>
      <c r="N2469">
        <v>73199900</v>
      </c>
      <c r="O2469">
        <v>9</v>
      </c>
      <c r="P2469" t="s">
        <v>42</v>
      </c>
      <c r="Q2469" s="8" t="str">
        <f t="shared" si="38"/>
        <v>Early Stage</v>
      </c>
    </row>
    <row r="2470" spans="1:17">
      <c r="A2470" t="s">
        <v>5010</v>
      </c>
      <c r="B2470" t="s">
        <v>5011</v>
      </c>
      <c r="C2470" t="s">
        <v>49</v>
      </c>
      <c r="D2470" t="s">
        <v>68</v>
      </c>
      <c r="E2470" t="s">
        <v>76</v>
      </c>
      <c r="F2470">
        <v>2021</v>
      </c>
      <c r="G2470" s="2">
        <v>45279</v>
      </c>
      <c r="H2470" t="s">
        <v>50</v>
      </c>
      <c r="I2470">
        <v>15018465</v>
      </c>
      <c r="J2470">
        <v>947450235</v>
      </c>
      <c r="K2470" t="s">
        <v>36</v>
      </c>
      <c r="L2470">
        <v>5</v>
      </c>
      <c r="M2470">
        <v>3923</v>
      </c>
      <c r="N2470">
        <v>91701810</v>
      </c>
      <c r="O2470">
        <v>13</v>
      </c>
      <c r="P2470" t="s">
        <v>42</v>
      </c>
      <c r="Q2470" s="8" t="str">
        <f t="shared" si="38"/>
        <v>Near Unicorn</v>
      </c>
    </row>
    <row r="2471" spans="1:17">
      <c r="A2471" t="s">
        <v>5012</v>
      </c>
      <c r="B2471" t="s">
        <v>5013</v>
      </c>
      <c r="C2471" t="s">
        <v>67</v>
      </c>
      <c r="D2471" t="s">
        <v>46</v>
      </c>
      <c r="E2471" t="s">
        <v>46</v>
      </c>
      <c r="F2471">
        <v>2016</v>
      </c>
      <c r="G2471" s="2">
        <v>45222</v>
      </c>
      <c r="H2471" t="s">
        <v>29</v>
      </c>
      <c r="I2471">
        <v>4411269</v>
      </c>
      <c r="J2471">
        <v>380482730</v>
      </c>
      <c r="K2471" t="s">
        <v>30</v>
      </c>
      <c r="L2471">
        <v>8</v>
      </c>
      <c r="M2471">
        <v>335</v>
      </c>
      <c r="N2471">
        <v>10493282</v>
      </c>
      <c r="O2471">
        <v>29</v>
      </c>
      <c r="P2471" t="s">
        <v>31</v>
      </c>
      <c r="Q2471" s="8" t="str">
        <f t="shared" si="38"/>
        <v>Early Stage</v>
      </c>
    </row>
    <row r="2472" spans="1:17">
      <c r="A2472" t="s">
        <v>5014</v>
      </c>
      <c r="B2472" t="s">
        <v>5015</v>
      </c>
      <c r="C2472" t="s">
        <v>67</v>
      </c>
      <c r="D2472" t="s">
        <v>27</v>
      </c>
      <c r="E2472" t="s">
        <v>229</v>
      </c>
      <c r="F2472">
        <v>2010</v>
      </c>
      <c r="G2472" s="2">
        <v>45785</v>
      </c>
      <c r="H2472" t="s">
        <v>93</v>
      </c>
      <c r="I2472">
        <v>6536740</v>
      </c>
      <c r="J2472">
        <v>630619949</v>
      </c>
      <c r="K2472" t="s">
        <v>22</v>
      </c>
      <c r="L2472">
        <v>3</v>
      </c>
      <c r="M2472">
        <v>2477</v>
      </c>
      <c r="N2472">
        <v>5232455</v>
      </c>
      <c r="O2472">
        <v>37</v>
      </c>
      <c r="P2472" t="s">
        <v>42</v>
      </c>
      <c r="Q2472" s="8" t="str">
        <f t="shared" si="38"/>
        <v>Early Stage</v>
      </c>
    </row>
    <row r="2473" spans="1:17">
      <c r="A2473" t="s">
        <v>5016</v>
      </c>
      <c r="B2473" t="s">
        <v>5017</v>
      </c>
      <c r="C2473" t="s">
        <v>18</v>
      </c>
      <c r="D2473" t="s">
        <v>72</v>
      </c>
      <c r="E2473" t="s">
        <v>101</v>
      </c>
      <c r="F2473">
        <v>2019</v>
      </c>
      <c r="G2473" s="2">
        <v>44808</v>
      </c>
      <c r="H2473" t="s">
        <v>93</v>
      </c>
      <c r="I2473">
        <v>44037493</v>
      </c>
      <c r="J2473">
        <v>62665226</v>
      </c>
      <c r="K2473" t="s">
        <v>140</v>
      </c>
      <c r="L2473">
        <v>4</v>
      </c>
      <c r="M2473">
        <v>2631</v>
      </c>
      <c r="N2473">
        <v>16217301</v>
      </c>
      <c r="O2473">
        <v>13</v>
      </c>
      <c r="P2473" t="s">
        <v>37</v>
      </c>
      <c r="Q2473" s="8" t="str">
        <f t="shared" si="38"/>
        <v>Early Stage</v>
      </c>
    </row>
    <row r="2474" spans="1:17">
      <c r="A2474" t="s">
        <v>5018</v>
      </c>
      <c r="B2474" t="s">
        <v>5019</v>
      </c>
      <c r="C2474" t="s">
        <v>96</v>
      </c>
      <c r="D2474" t="s">
        <v>46</v>
      </c>
      <c r="E2474" t="s">
        <v>46</v>
      </c>
      <c r="F2474">
        <v>2019</v>
      </c>
      <c r="G2474" s="2">
        <v>44514</v>
      </c>
      <c r="H2474" t="s">
        <v>23</v>
      </c>
      <c r="I2474">
        <v>8019324</v>
      </c>
      <c r="J2474">
        <v>244329415</v>
      </c>
      <c r="K2474" t="s">
        <v>41</v>
      </c>
      <c r="L2474">
        <v>4</v>
      </c>
      <c r="M2474">
        <v>4769</v>
      </c>
      <c r="N2474">
        <v>46613134</v>
      </c>
      <c r="O2474">
        <v>39</v>
      </c>
      <c r="P2474" t="s">
        <v>42</v>
      </c>
      <c r="Q2474" s="8" t="str">
        <f t="shared" si="38"/>
        <v>Early Stage</v>
      </c>
    </row>
    <row r="2475" spans="1:17">
      <c r="A2475" t="s">
        <v>5020</v>
      </c>
      <c r="B2475" t="s">
        <v>5021</v>
      </c>
      <c r="C2475" t="s">
        <v>92</v>
      </c>
      <c r="D2475" t="s">
        <v>34</v>
      </c>
      <c r="E2475" t="s">
        <v>35</v>
      </c>
      <c r="F2475">
        <v>2017</v>
      </c>
      <c r="G2475" s="2">
        <v>44353</v>
      </c>
      <c r="H2475" t="s">
        <v>21</v>
      </c>
      <c r="I2475">
        <v>41614177</v>
      </c>
      <c r="J2475">
        <v>184218628</v>
      </c>
      <c r="K2475" t="s">
        <v>62</v>
      </c>
      <c r="L2475">
        <v>14</v>
      </c>
      <c r="M2475">
        <v>805</v>
      </c>
      <c r="N2475">
        <v>73868283</v>
      </c>
      <c r="O2475">
        <v>32</v>
      </c>
      <c r="P2475" t="s">
        <v>23</v>
      </c>
      <c r="Q2475" s="8" t="str">
        <f t="shared" si="38"/>
        <v>Early Stage</v>
      </c>
    </row>
    <row r="2476" spans="1:17">
      <c r="A2476" t="s">
        <v>5022</v>
      </c>
      <c r="B2476" t="s">
        <v>5023</v>
      </c>
      <c r="C2476" t="s">
        <v>26</v>
      </c>
      <c r="D2476" t="s">
        <v>54</v>
      </c>
      <c r="E2476" t="s">
        <v>55</v>
      </c>
      <c r="F2476">
        <v>2020</v>
      </c>
      <c r="G2476" s="2">
        <v>44490</v>
      </c>
      <c r="H2476" t="s">
        <v>23</v>
      </c>
      <c r="I2476">
        <v>22310795</v>
      </c>
      <c r="J2476">
        <v>849195000</v>
      </c>
      <c r="K2476" t="s">
        <v>41</v>
      </c>
      <c r="L2476">
        <v>9</v>
      </c>
      <c r="M2476">
        <v>3751</v>
      </c>
      <c r="N2476">
        <v>86098199</v>
      </c>
      <c r="O2476">
        <v>1</v>
      </c>
      <c r="P2476" t="s">
        <v>37</v>
      </c>
      <c r="Q2476" s="8" t="str">
        <f t="shared" si="38"/>
        <v>Near Unicorn</v>
      </c>
    </row>
    <row r="2477" spans="1:17">
      <c r="A2477" t="s">
        <v>5024</v>
      </c>
      <c r="B2477" t="s">
        <v>5025</v>
      </c>
      <c r="C2477" t="s">
        <v>18</v>
      </c>
      <c r="D2477" t="s">
        <v>133</v>
      </c>
      <c r="E2477" t="s">
        <v>180</v>
      </c>
      <c r="F2477">
        <v>2012</v>
      </c>
      <c r="G2477" s="2">
        <v>44776</v>
      </c>
      <c r="H2477" t="s">
        <v>21</v>
      </c>
      <c r="I2477">
        <v>4156183</v>
      </c>
      <c r="J2477">
        <v>422273860</v>
      </c>
      <c r="K2477" t="s">
        <v>22</v>
      </c>
      <c r="L2477">
        <v>13</v>
      </c>
      <c r="M2477">
        <v>3173</v>
      </c>
      <c r="N2477">
        <v>24883020</v>
      </c>
      <c r="O2477">
        <v>24</v>
      </c>
      <c r="P2477" t="s">
        <v>42</v>
      </c>
      <c r="Q2477" s="8" t="str">
        <f t="shared" si="38"/>
        <v>Early Stage</v>
      </c>
    </row>
    <row r="2478" spans="1:17">
      <c r="A2478" t="s">
        <v>5026</v>
      </c>
      <c r="B2478" t="s">
        <v>5027</v>
      </c>
      <c r="C2478" t="s">
        <v>96</v>
      </c>
      <c r="D2478" t="s">
        <v>54</v>
      </c>
      <c r="E2478" t="s">
        <v>55</v>
      </c>
      <c r="F2478">
        <v>2018</v>
      </c>
      <c r="G2478" s="2">
        <v>45716</v>
      </c>
      <c r="H2478" t="s">
        <v>77</v>
      </c>
      <c r="I2478">
        <v>24878056</v>
      </c>
      <c r="J2478">
        <v>863344570</v>
      </c>
      <c r="K2478" t="s">
        <v>30</v>
      </c>
      <c r="L2478">
        <v>13</v>
      </c>
      <c r="M2478">
        <v>2432</v>
      </c>
      <c r="N2478">
        <v>41642906</v>
      </c>
      <c r="O2478">
        <v>6</v>
      </c>
      <c r="P2478" t="s">
        <v>23</v>
      </c>
      <c r="Q2478" s="8" t="str">
        <f t="shared" si="38"/>
        <v>Near Unicorn</v>
      </c>
    </row>
    <row r="2479" spans="1:17">
      <c r="A2479" t="s">
        <v>5028</v>
      </c>
      <c r="B2479" t="s">
        <v>5029</v>
      </c>
      <c r="C2479" t="s">
        <v>60</v>
      </c>
      <c r="D2479" t="s">
        <v>27</v>
      </c>
      <c r="E2479" t="s">
        <v>83</v>
      </c>
      <c r="F2479">
        <v>2024</v>
      </c>
      <c r="G2479" s="2">
        <v>44369</v>
      </c>
      <c r="H2479" t="s">
        <v>50</v>
      </c>
      <c r="I2479">
        <v>40022105</v>
      </c>
      <c r="J2479">
        <v>229907071</v>
      </c>
      <c r="K2479" t="s">
        <v>114</v>
      </c>
      <c r="L2479">
        <v>2</v>
      </c>
      <c r="M2479">
        <v>1720</v>
      </c>
      <c r="N2479">
        <v>9664624</v>
      </c>
      <c r="O2479">
        <v>12</v>
      </c>
      <c r="P2479" t="s">
        <v>23</v>
      </c>
      <c r="Q2479" s="8" t="str">
        <f t="shared" si="38"/>
        <v>Early Stage</v>
      </c>
    </row>
    <row r="2480" spans="1:17">
      <c r="A2480" t="s">
        <v>5030</v>
      </c>
      <c r="B2480" t="s">
        <v>5031</v>
      </c>
      <c r="C2480" t="s">
        <v>92</v>
      </c>
      <c r="D2480" t="s">
        <v>19</v>
      </c>
      <c r="E2480" t="s">
        <v>20</v>
      </c>
      <c r="F2480">
        <v>2023</v>
      </c>
      <c r="G2480" s="2">
        <v>44625</v>
      </c>
      <c r="H2480" t="s">
        <v>93</v>
      </c>
      <c r="I2480">
        <v>28337440</v>
      </c>
      <c r="J2480">
        <v>481678458</v>
      </c>
      <c r="K2480" t="s">
        <v>41</v>
      </c>
      <c r="L2480">
        <v>10</v>
      </c>
      <c r="M2480">
        <v>260</v>
      </c>
      <c r="N2480">
        <v>9765022</v>
      </c>
      <c r="O2480">
        <v>5</v>
      </c>
      <c r="P2480" t="s">
        <v>31</v>
      </c>
      <c r="Q2480" s="8" t="str">
        <f t="shared" si="38"/>
        <v>Early Stage</v>
      </c>
    </row>
    <row r="2481" spans="1:17">
      <c r="A2481" t="s">
        <v>5032</v>
      </c>
      <c r="B2481" t="s">
        <v>5033</v>
      </c>
      <c r="C2481" t="s">
        <v>60</v>
      </c>
      <c r="D2481" t="s">
        <v>72</v>
      </c>
      <c r="E2481" t="s">
        <v>101</v>
      </c>
      <c r="F2481">
        <v>2013</v>
      </c>
      <c r="G2481" s="2">
        <v>44496</v>
      </c>
      <c r="H2481" t="s">
        <v>21</v>
      </c>
      <c r="I2481">
        <v>38622498</v>
      </c>
      <c r="J2481">
        <v>311161869</v>
      </c>
      <c r="K2481" t="s">
        <v>41</v>
      </c>
      <c r="L2481">
        <v>14</v>
      </c>
      <c r="M2481">
        <v>2355</v>
      </c>
      <c r="N2481">
        <v>17050316</v>
      </c>
      <c r="O2481">
        <v>30</v>
      </c>
      <c r="P2481" t="s">
        <v>37</v>
      </c>
      <c r="Q2481" s="8" t="str">
        <f t="shared" si="38"/>
        <v>Early Stage</v>
      </c>
    </row>
    <row r="2482" spans="1:17">
      <c r="A2482" t="s">
        <v>5034</v>
      </c>
      <c r="B2482" t="s">
        <v>5035</v>
      </c>
      <c r="C2482" t="s">
        <v>49</v>
      </c>
      <c r="D2482" t="s">
        <v>72</v>
      </c>
      <c r="E2482" t="s">
        <v>101</v>
      </c>
      <c r="F2482">
        <v>2015</v>
      </c>
      <c r="G2482" s="2">
        <v>45236</v>
      </c>
      <c r="H2482" t="s">
        <v>93</v>
      </c>
      <c r="I2482">
        <v>19484065</v>
      </c>
      <c r="J2482">
        <v>234272754</v>
      </c>
      <c r="K2482" t="s">
        <v>41</v>
      </c>
      <c r="L2482">
        <v>12</v>
      </c>
      <c r="M2482">
        <v>3827</v>
      </c>
      <c r="N2482">
        <v>25374962</v>
      </c>
      <c r="O2482">
        <v>22</v>
      </c>
      <c r="P2482" t="s">
        <v>42</v>
      </c>
      <c r="Q2482" s="8" t="str">
        <f t="shared" si="38"/>
        <v>Early Stage</v>
      </c>
    </row>
    <row r="2483" spans="1:17">
      <c r="A2483" t="s">
        <v>5036</v>
      </c>
      <c r="B2483" t="s">
        <v>5037</v>
      </c>
      <c r="C2483" t="s">
        <v>92</v>
      </c>
      <c r="D2483" t="s">
        <v>72</v>
      </c>
      <c r="E2483" t="s">
        <v>101</v>
      </c>
      <c r="F2483">
        <v>2020</v>
      </c>
      <c r="G2483" s="2">
        <v>44219</v>
      </c>
      <c r="H2483" t="s">
        <v>21</v>
      </c>
      <c r="I2483">
        <v>33815502</v>
      </c>
      <c r="J2483">
        <v>626139066</v>
      </c>
      <c r="K2483" t="s">
        <v>149</v>
      </c>
      <c r="L2483">
        <v>14</v>
      </c>
      <c r="M2483">
        <v>4187</v>
      </c>
      <c r="N2483">
        <v>75222524</v>
      </c>
      <c r="O2483">
        <v>16</v>
      </c>
      <c r="P2483" t="s">
        <v>23</v>
      </c>
      <c r="Q2483" s="8" t="str">
        <f t="shared" si="38"/>
        <v>Early Stage</v>
      </c>
    </row>
    <row r="2484" spans="1:17">
      <c r="A2484" t="s">
        <v>5038</v>
      </c>
      <c r="B2484" t="s">
        <v>5039</v>
      </c>
      <c r="C2484" t="s">
        <v>60</v>
      </c>
      <c r="D2484" t="s">
        <v>19</v>
      </c>
      <c r="E2484" t="s">
        <v>20</v>
      </c>
      <c r="F2484">
        <v>2018</v>
      </c>
      <c r="G2484" s="2">
        <v>45534</v>
      </c>
      <c r="H2484" t="s">
        <v>77</v>
      </c>
      <c r="I2484">
        <v>4868173</v>
      </c>
      <c r="J2484">
        <v>172773853</v>
      </c>
      <c r="K2484" t="s">
        <v>41</v>
      </c>
      <c r="L2484">
        <v>9</v>
      </c>
      <c r="M2484">
        <v>1135</v>
      </c>
      <c r="N2484">
        <v>16431528</v>
      </c>
      <c r="O2484">
        <v>12</v>
      </c>
      <c r="P2484" t="s">
        <v>31</v>
      </c>
      <c r="Q2484" s="8" t="str">
        <f t="shared" si="38"/>
        <v>Early Stage</v>
      </c>
    </row>
    <row r="2485" spans="1:17">
      <c r="A2485" t="s">
        <v>5040</v>
      </c>
      <c r="B2485" t="s">
        <v>5041</v>
      </c>
      <c r="C2485" t="s">
        <v>53</v>
      </c>
      <c r="D2485" t="s">
        <v>27</v>
      </c>
      <c r="E2485" t="s">
        <v>28</v>
      </c>
      <c r="F2485">
        <v>2023</v>
      </c>
      <c r="G2485" s="2">
        <v>46058</v>
      </c>
      <c r="H2485" t="s">
        <v>29</v>
      </c>
      <c r="I2485">
        <v>10430346</v>
      </c>
      <c r="J2485">
        <v>261614679</v>
      </c>
      <c r="K2485" t="s">
        <v>149</v>
      </c>
      <c r="L2485">
        <v>8</v>
      </c>
      <c r="M2485">
        <v>1892</v>
      </c>
      <c r="N2485">
        <v>14449978</v>
      </c>
      <c r="O2485">
        <v>24</v>
      </c>
      <c r="P2485" t="s">
        <v>42</v>
      </c>
      <c r="Q2485" s="8" t="str">
        <f t="shared" si="38"/>
        <v>Early Stage</v>
      </c>
    </row>
    <row r="2486" spans="1:17">
      <c r="A2486" t="s">
        <v>5042</v>
      </c>
      <c r="B2486" t="s">
        <v>5043</v>
      </c>
      <c r="C2486" t="s">
        <v>53</v>
      </c>
      <c r="D2486" t="s">
        <v>46</v>
      </c>
      <c r="E2486" t="s">
        <v>46</v>
      </c>
      <c r="F2486">
        <v>2021</v>
      </c>
      <c r="G2486" s="2">
        <v>46139</v>
      </c>
      <c r="H2486" t="s">
        <v>77</v>
      </c>
      <c r="I2486">
        <v>32105086</v>
      </c>
      <c r="J2486">
        <v>145338377</v>
      </c>
      <c r="K2486" t="s">
        <v>140</v>
      </c>
      <c r="L2486">
        <v>4</v>
      </c>
      <c r="M2486">
        <v>2594</v>
      </c>
      <c r="N2486">
        <v>48206788</v>
      </c>
      <c r="O2486">
        <v>8</v>
      </c>
      <c r="P2486" t="s">
        <v>37</v>
      </c>
      <c r="Q2486" s="8" t="str">
        <f t="shared" si="38"/>
        <v>Early Stage</v>
      </c>
    </row>
    <row r="2487" spans="1:17">
      <c r="A2487" t="s">
        <v>5044</v>
      </c>
      <c r="B2487" t="s">
        <v>5045</v>
      </c>
      <c r="C2487" t="s">
        <v>49</v>
      </c>
      <c r="D2487" t="s">
        <v>46</v>
      </c>
      <c r="E2487" t="s">
        <v>46</v>
      </c>
      <c r="F2487">
        <v>2011</v>
      </c>
      <c r="G2487" s="2">
        <v>44814</v>
      </c>
      <c r="H2487" t="s">
        <v>21</v>
      </c>
      <c r="I2487">
        <v>10691242</v>
      </c>
      <c r="J2487">
        <v>675182040</v>
      </c>
      <c r="K2487" t="s">
        <v>140</v>
      </c>
      <c r="L2487">
        <v>5</v>
      </c>
      <c r="M2487">
        <v>3785</v>
      </c>
      <c r="N2487">
        <v>15098934</v>
      </c>
      <c r="O2487">
        <v>18</v>
      </c>
      <c r="P2487" t="s">
        <v>31</v>
      </c>
      <c r="Q2487" s="8" t="str">
        <f t="shared" si="38"/>
        <v>Early Stage</v>
      </c>
    </row>
    <row r="2488" spans="1:17">
      <c r="A2488" t="s">
        <v>5046</v>
      </c>
      <c r="B2488" t="s">
        <v>5047</v>
      </c>
      <c r="C2488" t="s">
        <v>53</v>
      </c>
      <c r="D2488" t="s">
        <v>133</v>
      </c>
      <c r="E2488" t="s">
        <v>185</v>
      </c>
      <c r="F2488">
        <v>2011</v>
      </c>
      <c r="G2488" s="2">
        <v>45758</v>
      </c>
      <c r="H2488" t="s">
        <v>80</v>
      </c>
      <c r="I2488">
        <v>40997578</v>
      </c>
      <c r="J2488">
        <v>723643315</v>
      </c>
      <c r="K2488" t="s">
        <v>22</v>
      </c>
      <c r="L2488">
        <v>13</v>
      </c>
      <c r="M2488">
        <v>4512</v>
      </c>
      <c r="N2488">
        <v>64238880</v>
      </c>
      <c r="O2488">
        <v>19</v>
      </c>
      <c r="P2488" t="s">
        <v>31</v>
      </c>
      <c r="Q2488" s="8" t="str">
        <f t="shared" si="38"/>
        <v>Early Stage</v>
      </c>
    </row>
    <row r="2489" spans="1:17">
      <c r="A2489" t="s">
        <v>5048</v>
      </c>
      <c r="B2489" t="s">
        <v>5049</v>
      </c>
      <c r="C2489" t="s">
        <v>60</v>
      </c>
      <c r="D2489" t="s">
        <v>133</v>
      </c>
      <c r="E2489" t="s">
        <v>137</v>
      </c>
      <c r="F2489">
        <v>2013</v>
      </c>
      <c r="G2489" s="2">
        <v>45432</v>
      </c>
      <c r="H2489" t="s">
        <v>50</v>
      </c>
      <c r="I2489">
        <v>37423661</v>
      </c>
      <c r="J2489">
        <v>74818799</v>
      </c>
      <c r="K2489" t="s">
        <v>140</v>
      </c>
      <c r="L2489">
        <v>10</v>
      </c>
      <c r="M2489">
        <v>3350</v>
      </c>
      <c r="N2489">
        <v>65234653</v>
      </c>
      <c r="O2489">
        <v>14</v>
      </c>
      <c r="P2489" t="s">
        <v>31</v>
      </c>
      <c r="Q2489" s="8" t="str">
        <f t="shared" si="38"/>
        <v>Early Stage</v>
      </c>
    </row>
    <row r="2490" spans="1:17">
      <c r="A2490" t="s">
        <v>5050</v>
      </c>
      <c r="B2490" t="s">
        <v>5051</v>
      </c>
      <c r="C2490" t="s">
        <v>96</v>
      </c>
      <c r="D2490" t="s">
        <v>72</v>
      </c>
      <c r="E2490" t="s">
        <v>73</v>
      </c>
      <c r="F2490">
        <v>2014</v>
      </c>
      <c r="G2490" s="2">
        <v>45961</v>
      </c>
      <c r="H2490" t="s">
        <v>29</v>
      </c>
      <c r="I2490">
        <v>42337115</v>
      </c>
      <c r="J2490">
        <v>149085398</v>
      </c>
      <c r="K2490" t="s">
        <v>36</v>
      </c>
      <c r="L2490">
        <v>10</v>
      </c>
      <c r="M2490">
        <v>3444</v>
      </c>
      <c r="N2490">
        <v>96545844</v>
      </c>
      <c r="O2490">
        <v>40</v>
      </c>
      <c r="P2490" t="s">
        <v>31</v>
      </c>
      <c r="Q2490" s="8" t="str">
        <f t="shared" si="38"/>
        <v>Early Stage</v>
      </c>
    </row>
    <row r="2491" spans="1:17">
      <c r="A2491" t="s">
        <v>5052</v>
      </c>
      <c r="B2491" t="s">
        <v>5053</v>
      </c>
      <c r="C2491" t="s">
        <v>92</v>
      </c>
      <c r="D2491" t="s">
        <v>27</v>
      </c>
      <c r="E2491" t="s">
        <v>229</v>
      </c>
      <c r="F2491">
        <v>2011</v>
      </c>
      <c r="G2491" s="2">
        <v>44738</v>
      </c>
      <c r="H2491" t="s">
        <v>23</v>
      </c>
      <c r="I2491">
        <v>4374657</v>
      </c>
      <c r="J2491">
        <v>276808234</v>
      </c>
      <c r="K2491" t="s">
        <v>41</v>
      </c>
      <c r="L2491">
        <v>1</v>
      </c>
      <c r="M2491">
        <v>1075</v>
      </c>
      <c r="N2491">
        <v>53487763</v>
      </c>
      <c r="O2491">
        <v>34</v>
      </c>
      <c r="P2491" t="s">
        <v>31</v>
      </c>
      <c r="Q2491" s="8" t="str">
        <f t="shared" si="38"/>
        <v>Early Stage</v>
      </c>
    </row>
    <row r="2492" spans="1:17">
      <c r="A2492" t="s">
        <v>5054</v>
      </c>
      <c r="B2492" t="s">
        <v>5055</v>
      </c>
      <c r="C2492" t="s">
        <v>60</v>
      </c>
      <c r="D2492" t="s">
        <v>72</v>
      </c>
      <c r="E2492" t="s">
        <v>101</v>
      </c>
      <c r="F2492">
        <v>2019</v>
      </c>
      <c r="G2492" s="2">
        <v>45619</v>
      </c>
      <c r="H2492" t="s">
        <v>80</v>
      </c>
      <c r="I2492">
        <v>14086155</v>
      </c>
      <c r="J2492">
        <v>281756689</v>
      </c>
      <c r="K2492" t="s">
        <v>41</v>
      </c>
      <c r="L2492">
        <v>1</v>
      </c>
      <c r="M2492">
        <v>1783</v>
      </c>
      <c r="N2492">
        <v>7276660</v>
      </c>
      <c r="O2492">
        <v>1</v>
      </c>
      <c r="P2492" t="s">
        <v>37</v>
      </c>
      <c r="Q2492" s="8" t="str">
        <f t="shared" si="38"/>
        <v>Early Stage</v>
      </c>
    </row>
    <row r="2493" spans="1:17">
      <c r="A2493" t="s">
        <v>5056</v>
      </c>
      <c r="B2493" t="s">
        <v>5057</v>
      </c>
      <c r="C2493" t="s">
        <v>26</v>
      </c>
      <c r="D2493" t="s">
        <v>34</v>
      </c>
      <c r="E2493" t="s">
        <v>35</v>
      </c>
      <c r="F2493">
        <v>2018</v>
      </c>
      <c r="G2493" s="2">
        <v>44610</v>
      </c>
      <c r="H2493" t="s">
        <v>21</v>
      </c>
      <c r="I2493">
        <v>31735126</v>
      </c>
      <c r="J2493">
        <v>879942279</v>
      </c>
      <c r="K2493" t="s">
        <v>140</v>
      </c>
      <c r="L2493">
        <v>7</v>
      </c>
      <c r="M2493">
        <v>1518</v>
      </c>
      <c r="N2493">
        <v>47889078</v>
      </c>
      <c r="O2493">
        <v>33</v>
      </c>
      <c r="P2493" t="s">
        <v>37</v>
      </c>
      <c r="Q2493" s="8" t="str">
        <f t="shared" si="38"/>
        <v>Near Unicorn</v>
      </c>
    </row>
    <row r="2494" spans="1:17">
      <c r="A2494" t="s">
        <v>5058</v>
      </c>
      <c r="B2494" t="s">
        <v>5059</v>
      </c>
      <c r="C2494" t="s">
        <v>40</v>
      </c>
      <c r="D2494" t="s">
        <v>27</v>
      </c>
      <c r="E2494" t="s">
        <v>28</v>
      </c>
      <c r="F2494">
        <v>2017</v>
      </c>
      <c r="G2494" s="2">
        <v>44676</v>
      </c>
      <c r="H2494" t="s">
        <v>80</v>
      </c>
      <c r="I2494">
        <v>22921328</v>
      </c>
      <c r="J2494">
        <v>77329577</v>
      </c>
      <c r="K2494" t="s">
        <v>41</v>
      </c>
      <c r="L2494">
        <v>5</v>
      </c>
      <c r="M2494">
        <v>1584</v>
      </c>
      <c r="N2494">
        <v>57943888</v>
      </c>
      <c r="O2494">
        <v>23</v>
      </c>
      <c r="P2494" t="s">
        <v>23</v>
      </c>
      <c r="Q2494" s="8" t="str">
        <f t="shared" si="38"/>
        <v>Early Stage</v>
      </c>
    </row>
    <row r="2495" spans="1:17">
      <c r="A2495" t="s">
        <v>5060</v>
      </c>
      <c r="B2495" t="s">
        <v>5061</v>
      </c>
      <c r="C2495" t="s">
        <v>26</v>
      </c>
      <c r="D2495" t="s">
        <v>19</v>
      </c>
      <c r="E2495" t="s">
        <v>20</v>
      </c>
      <c r="F2495">
        <v>2012</v>
      </c>
      <c r="G2495" s="2">
        <v>44768</v>
      </c>
      <c r="H2495" t="s">
        <v>80</v>
      </c>
      <c r="I2495">
        <v>4147260</v>
      </c>
      <c r="J2495">
        <v>889792849</v>
      </c>
      <c r="K2495" t="s">
        <v>114</v>
      </c>
      <c r="L2495">
        <v>14</v>
      </c>
      <c r="M2495">
        <v>277</v>
      </c>
      <c r="N2495">
        <v>56728597</v>
      </c>
      <c r="O2495">
        <v>40</v>
      </c>
      <c r="P2495" t="s">
        <v>37</v>
      </c>
      <c r="Q2495" s="8" t="str">
        <f t="shared" si="38"/>
        <v>Near Unicorn</v>
      </c>
    </row>
    <row r="2496" spans="1:17">
      <c r="A2496" t="s">
        <v>5062</v>
      </c>
      <c r="B2496" t="s">
        <v>5063</v>
      </c>
      <c r="C2496" t="s">
        <v>18</v>
      </c>
      <c r="D2496" t="s">
        <v>133</v>
      </c>
      <c r="E2496" t="s">
        <v>134</v>
      </c>
      <c r="F2496">
        <v>2018</v>
      </c>
      <c r="G2496" s="2">
        <v>45581</v>
      </c>
      <c r="H2496" t="s">
        <v>23</v>
      </c>
      <c r="I2496">
        <v>14025321</v>
      </c>
      <c r="J2496">
        <v>628393336</v>
      </c>
      <c r="K2496" t="s">
        <v>30</v>
      </c>
      <c r="L2496">
        <v>3</v>
      </c>
      <c r="M2496">
        <v>4953</v>
      </c>
      <c r="N2496">
        <v>34238633</v>
      </c>
      <c r="O2496">
        <v>16</v>
      </c>
      <c r="P2496" t="s">
        <v>37</v>
      </c>
      <c r="Q2496" s="8" t="str">
        <f t="shared" si="38"/>
        <v>Early Stage</v>
      </c>
    </row>
    <row r="2497" spans="1:17">
      <c r="A2497" t="s">
        <v>5064</v>
      </c>
      <c r="B2497" t="s">
        <v>5065</v>
      </c>
      <c r="C2497" t="s">
        <v>60</v>
      </c>
      <c r="D2497" t="s">
        <v>88</v>
      </c>
      <c r="E2497" t="s">
        <v>89</v>
      </c>
      <c r="F2497">
        <v>2017</v>
      </c>
      <c r="G2497" s="2">
        <v>45868</v>
      </c>
      <c r="H2497" t="s">
        <v>23</v>
      </c>
      <c r="I2497">
        <v>10099501</v>
      </c>
      <c r="J2497">
        <v>493357177</v>
      </c>
      <c r="K2497" t="s">
        <v>22</v>
      </c>
      <c r="L2497">
        <v>3</v>
      </c>
      <c r="M2497">
        <v>1411</v>
      </c>
      <c r="N2497">
        <v>81634195</v>
      </c>
      <c r="O2497">
        <v>33</v>
      </c>
      <c r="P2497" t="s">
        <v>23</v>
      </c>
      <c r="Q2497" s="8" t="str">
        <f t="shared" si="38"/>
        <v>Early Stage</v>
      </c>
    </row>
    <row r="2498" spans="1:17">
      <c r="A2498" t="s">
        <v>5066</v>
      </c>
      <c r="B2498" t="s">
        <v>5067</v>
      </c>
      <c r="C2498" t="s">
        <v>18</v>
      </c>
      <c r="D2498" t="s">
        <v>68</v>
      </c>
      <c r="E2498" t="s">
        <v>69</v>
      </c>
      <c r="F2498">
        <v>2010</v>
      </c>
      <c r="G2498" s="2">
        <v>45258</v>
      </c>
      <c r="H2498" t="s">
        <v>23</v>
      </c>
      <c r="I2498">
        <v>33559593</v>
      </c>
      <c r="J2498">
        <v>190744431</v>
      </c>
      <c r="K2498" t="s">
        <v>22</v>
      </c>
      <c r="L2498">
        <v>4</v>
      </c>
      <c r="M2498">
        <v>835</v>
      </c>
      <c r="N2498">
        <v>84979880</v>
      </c>
      <c r="O2498">
        <v>1</v>
      </c>
      <c r="P2498" t="s">
        <v>37</v>
      </c>
      <c r="Q2498" s="8" t="str">
        <f t="shared" si="38"/>
        <v>Early Stage</v>
      </c>
    </row>
    <row r="2499" spans="1:17">
      <c r="A2499" t="s">
        <v>5068</v>
      </c>
      <c r="B2499" t="s">
        <v>5069</v>
      </c>
      <c r="C2499" t="s">
        <v>60</v>
      </c>
      <c r="D2499" t="s">
        <v>72</v>
      </c>
      <c r="E2499" t="s">
        <v>101</v>
      </c>
      <c r="F2499">
        <v>2023</v>
      </c>
      <c r="G2499" s="2">
        <v>46049</v>
      </c>
      <c r="H2499" t="s">
        <v>21</v>
      </c>
      <c r="I2499">
        <v>12693281</v>
      </c>
      <c r="J2499">
        <v>758688086</v>
      </c>
      <c r="K2499" t="s">
        <v>114</v>
      </c>
      <c r="L2499">
        <v>9</v>
      </c>
      <c r="M2499">
        <v>4899</v>
      </c>
      <c r="N2499">
        <v>16351673</v>
      </c>
      <c r="O2499">
        <v>33</v>
      </c>
      <c r="P2499" t="s">
        <v>23</v>
      </c>
      <c r="Q2499" s="8" t="str">
        <f t="shared" ref="Q2499:Q2562" si="39">IF(J2499&gt;=800000000,"Near Unicorn","Early Stage")</f>
        <v>Early Stage</v>
      </c>
    </row>
    <row r="2500" spans="1:17">
      <c r="A2500" t="s">
        <v>5070</v>
      </c>
      <c r="B2500" t="s">
        <v>5071</v>
      </c>
      <c r="C2500" t="s">
        <v>60</v>
      </c>
      <c r="D2500" t="s">
        <v>72</v>
      </c>
      <c r="E2500" t="s">
        <v>101</v>
      </c>
      <c r="F2500">
        <v>2016</v>
      </c>
      <c r="G2500" s="2">
        <v>44698</v>
      </c>
      <c r="H2500" t="s">
        <v>50</v>
      </c>
      <c r="I2500">
        <v>31649925</v>
      </c>
      <c r="J2500">
        <v>477490359</v>
      </c>
      <c r="K2500" t="s">
        <v>114</v>
      </c>
      <c r="L2500">
        <v>8</v>
      </c>
      <c r="M2500">
        <v>3879</v>
      </c>
      <c r="N2500">
        <v>3343325</v>
      </c>
      <c r="O2500">
        <v>23</v>
      </c>
      <c r="P2500" t="s">
        <v>42</v>
      </c>
      <c r="Q2500" s="8" t="str">
        <f t="shared" si="39"/>
        <v>Early Stage</v>
      </c>
    </row>
    <row r="2501" spans="1:17">
      <c r="A2501" t="s">
        <v>5072</v>
      </c>
      <c r="B2501" t="s">
        <v>5073</v>
      </c>
      <c r="C2501" t="s">
        <v>60</v>
      </c>
      <c r="D2501" t="s">
        <v>68</v>
      </c>
      <c r="E2501" t="s">
        <v>76</v>
      </c>
      <c r="F2501">
        <v>2015</v>
      </c>
      <c r="G2501" s="2">
        <v>44545</v>
      </c>
      <c r="H2501" t="s">
        <v>80</v>
      </c>
      <c r="I2501">
        <v>42901012</v>
      </c>
      <c r="J2501">
        <v>57510602</v>
      </c>
      <c r="K2501" t="s">
        <v>149</v>
      </c>
      <c r="L2501">
        <v>6</v>
      </c>
      <c r="M2501">
        <v>205</v>
      </c>
      <c r="N2501">
        <v>15050001</v>
      </c>
      <c r="O2501">
        <v>10</v>
      </c>
      <c r="P2501" t="s">
        <v>37</v>
      </c>
      <c r="Q2501" s="8" t="str">
        <f t="shared" si="39"/>
        <v>Early Stage</v>
      </c>
    </row>
    <row r="2502" spans="1:17">
      <c r="A2502" t="s">
        <v>5074</v>
      </c>
      <c r="B2502" t="s">
        <v>5075</v>
      </c>
      <c r="C2502" t="s">
        <v>40</v>
      </c>
      <c r="D2502" t="s">
        <v>145</v>
      </c>
      <c r="E2502" t="s">
        <v>146</v>
      </c>
      <c r="F2502">
        <v>2016</v>
      </c>
      <c r="G2502" s="2">
        <v>44211</v>
      </c>
      <c r="H2502" t="s">
        <v>77</v>
      </c>
      <c r="I2502">
        <v>8499116</v>
      </c>
      <c r="J2502">
        <v>831888403</v>
      </c>
      <c r="K2502" t="s">
        <v>41</v>
      </c>
      <c r="L2502">
        <v>15</v>
      </c>
      <c r="M2502">
        <v>1790</v>
      </c>
      <c r="N2502">
        <v>57403464</v>
      </c>
      <c r="O2502">
        <v>25</v>
      </c>
      <c r="P2502" t="s">
        <v>42</v>
      </c>
      <c r="Q2502" s="8" t="str">
        <f t="shared" si="39"/>
        <v>Near Unicorn</v>
      </c>
    </row>
    <row r="2503" spans="1:17">
      <c r="A2503" t="s">
        <v>5076</v>
      </c>
      <c r="B2503" t="s">
        <v>5077</v>
      </c>
      <c r="C2503" t="s">
        <v>45</v>
      </c>
      <c r="D2503" t="s">
        <v>68</v>
      </c>
      <c r="E2503" t="s">
        <v>76</v>
      </c>
      <c r="F2503">
        <v>2015</v>
      </c>
      <c r="G2503" s="2">
        <v>46090</v>
      </c>
      <c r="H2503" t="s">
        <v>77</v>
      </c>
      <c r="I2503">
        <v>15768810</v>
      </c>
      <c r="J2503">
        <v>427237486</v>
      </c>
      <c r="K2503" t="s">
        <v>62</v>
      </c>
      <c r="L2503">
        <v>5</v>
      </c>
      <c r="M2503">
        <v>1379</v>
      </c>
      <c r="N2503">
        <v>65495851</v>
      </c>
      <c r="O2503">
        <v>14</v>
      </c>
      <c r="P2503" t="s">
        <v>23</v>
      </c>
      <c r="Q2503" s="8" t="str">
        <f t="shared" si="39"/>
        <v>Early Stage</v>
      </c>
    </row>
    <row r="2504" spans="1:17">
      <c r="A2504" t="s">
        <v>5078</v>
      </c>
      <c r="B2504" t="s">
        <v>5079</v>
      </c>
      <c r="C2504" t="s">
        <v>18</v>
      </c>
      <c r="D2504" t="s">
        <v>54</v>
      </c>
      <c r="E2504" t="s">
        <v>55</v>
      </c>
      <c r="F2504">
        <v>2022</v>
      </c>
      <c r="G2504" s="2">
        <v>44680</v>
      </c>
      <c r="H2504" t="s">
        <v>77</v>
      </c>
      <c r="I2504">
        <v>21297364</v>
      </c>
      <c r="J2504">
        <v>624330134</v>
      </c>
      <c r="K2504" t="s">
        <v>114</v>
      </c>
      <c r="L2504">
        <v>14</v>
      </c>
      <c r="M2504">
        <v>4352</v>
      </c>
      <c r="N2504">
        <v>91737588</v>
      </c>
      <c r="O2504">
        <v>26</v>
      </c>
      <c r="P2504" t="s">
        <v>37</v>
      </c>
      <c r="Q2504" s="8" t="str">
        <f t="shared" si="39"/>
        <v>Early Stage</v>
      </c>
    </row>
    <row r="2505" spans="1:17">
      <c r="A2505" t="s">
        <v>5080</v>
      </c>
      <c r="B2505" t="s">
        <v>5081</v>
      </c>
      <c r="C2505" t="s">
        <v>53</v>
      </c>
      <c r="D2505" t="s">
        <v>27</v>
      </c>
      <c r="E2505" t="s">
        <v>202</v>
      </c>
      <c r="F2505">
        <v>2014</v>
      </c>
      <c r="G2505" s="2">
        <v>44913</v>
      </c>
      <c r="H2505" t="s">
        <v>80</v>
      </c>
      <c r="I2505">
        <v>47470863</v>
      </c>
      <c r="J2505">
        <v>976063349</v>
      </c>
      <c r="K2505" t="s">
        <v>22</v>
      </c>
      <c r="L2505">
        <v>13</v>
      </c>
      <c r="M2505">
        <v>4546</v>
      </c>
      <c r="N2505">
        <v>68395342</v>
      </c>
      <c r="O2505">
        <v>2</v>
      </c>
      <c r="P2505" t="s">
        <v>31</v>
      </c>
      <c r="Q2505" s="8" t="str">
        <f t="shared" si="39"/>
        <v>Near Unicorn</v>
      </c>
    </row>
    <row r="2506" spans="1:17">
      <c r="A2506" t="s">
        <v>5082</v>
      </c>
      <c r="B2506" t="s">
        <v>5083</v>
      </c>
      <c r="C2506" t="s">
        <v>40</v>
      </c>
      <c r="D2506" t="s">
        <v>46</v>
      </c>
      <c r="E2506" t="s">
        <v>46</v>
      </c>
      <c r="F2506">
        <v>2024</v>
      </c>
      <c r="G2506" s="2">
        <v>45700</v>
      </c>
      <c r="H2506" t="s">
        <v>93</v>
      </c>
      <c r="I2506">
        <v>43174685</v>
      </c>
      <c r="J2506">
        <v>460810476</v>
      </c>
      <c r="K2506" t="s">
        <v>62</v>
      </c>
      <c r="L2506">
        <v>4</v>
      </c>
      <c r="M2506">
        <v>2063</v>
      </c>
      <c r="N2506">
        <v>47929875</v>
      </c>
      <c r="O2506">
        <v>2</v>
      </c>
      <c r="P2506" t="s">
        <v>37</v>
      </c>
      <c r="Q2506" s="8" t="str">
        <f t="shared" si="39"/>
        <v>Early Stage</v>
      </c>
    </row>
    <row r="2507" spans="1:17">
      <c r="A2507" t="s">
        <v>5084</v>
      </c>
      <c r="B2507" t="s">
        <v>5085</v>
      </c>
      <c r="C2507" t="s">
        <v>53</v>
      </c>
      <c r="D2507" t="s">
        <v>145</v>
      </c>
      <c r="E2507" t="s">
        <v>160</v>
      </c>
      <c r="F2507">
        <v>2023</v>
      </c>
      <c r="G2507" s="2">
        <v>45487</v>
      </c>
      <c r="H2507" t="s">
        <v>29</v>
      </c>
      <c r="I2507">
        <v>28528994</v>
      </c>
      <c r="J2507">
        <v>288673172</v>
      </c>
      <c r="K2507" t="s">
        <v>30</v>
      </c>
      <c r="L2507">
        <v>2</v>
      </c>
      <c r="M2507">
        <v>3488</v>
      </c>
      <c r="N2507">
        <v>34429423</v>
      </c>
      <c r="O2507">
        <v>21</v>
      </c>
      <c r="P2507" t="s">
        <v>23</v>
      </c>
      <c r="Q2507" s="8" t="str">
        <f t="shared" si="39"/>
        <v>Early Stage</v>
      </c>
    </row>
    <row r="2508" spans="1:17">
      <c r="A2508" t="s">
        <v>5086</v>
      </c>
      <c r="B2508" t="s">
        <v>5087</v>
      </c>
      <c r="C2508" t="s">
        <v>18</v>
      </c>
      <c r="D2508" t="s">
        <v>88</v>
      </c>
      <c r="E2508" t="s">
        <v>163</v>
      </c>
      <c r="F2508">
        <v>2013</v>
      </c>
      <c r="G2508" s="2">
        <v>45979</v>
      </c>
      <c r="H2508" t="s">
        <v>21</v>
      </c>
      <c r="I2508">
        <v>9363793</v>
      </c>
      <c r="J2508">
        <v>389605941</v>
      </c>
      <c r="K2508" t="s">
        <v>114</v>
      </c>
      <c r="L2508">
        <v>3</v>
      </c>
      <c r="M2508">
        <v>120</v>
      </c>
      <c r="N2508">
        <v>95142080</v>
      </c>
      <c r="O2508">
        <v>28</v>
      </c>
      <c r="P2508" t="s">
        <v>31</v>
      </c>
      <c r="Q2508" s="8" t="str">
        <f t="shared" si="39"/>
        <v>Early Stage</v>
      </c>
    </row>
    <row r="2509" spans="1:17">
      <c r="A2509" t="s">
        <v>5088</v>
      </c>
      <c r="B2509" t="s">
        <v>5089</v>
      </c>
      <c r="C2509" t="s">
        <v>40</v>
      </c>
      <c r="D2509" t="s">
        <v>133</v>
      </c>
      <c r="E2509" t="s">
        <v>185</v>
      </c>
      <c r="F2509">
        <v>2016</v>
      </c>
      <c r="G2509" s="2">
        <v>46068</v>
      </c>
      <c r="H2509" t="s">
        <v>80</v>
      </c>
      <c r="I2509">
        <v>46187848</v>
      </c>
      <c r="J2509">
        <v>456592655</v>
      </c>
      <c r="K2509" t="s">
        <v>114</v>
      </c>
      <c r="L2509">
        <v>9</v>
      </c>
      <c r="M2509">
        <v>3485</v>
      </c>
      <c r="N2509">
        <v>49470206</v>
      </c>
      <c r="O2509">
        <v>10</v>
      </c>
      <c r="P2509" t="s">
        <v>37</v>
      </c>
      <c r="Q2509" s="8" t="str">
        <f t="shared" si="39"/>
        <v>Early Stage</v>
      </c>
    </row>
    <row r="2510" spans="1:17">
      <c r="A2510" t="s">
        <v>5090</v>
      </c>
      <c r="B2510" t="s">
        <v>5091</v>
      </c>
      <c r="C2510" t="s">
        <v>60</v>
      </c>
      <c r="D2510" t="s">
        <v>68</v>
      </c>
      <c r="E2510" t="s">
        <v>76</v>
      </c>
      <c r="F2510">
        <v>2016</v>
      </c>
      <c r="G2510" s="2">
        <v>44461</v>
      </c>
      <c r="H2510" t="s">
        <v>23</v>
      </c>
      <c r="I2510">
        <v>39615421</v>
      </c>
      <c r="J2510">
        <v>130125994</v>
      </c>
      <c r="K2510" t="s">
        <v>140</v>
      </c>
      <c r="L2510">
        <v>2</v>
      </c>
      <c r="M2510">
        <v>2400</v>
      </c>
      <c r="N2510">
        <v>78162889</v>
      </c>
      <c r="O2510">
        <v>22</v>
      </c>
      <c r="P2510" t="s">
        <v>31</v>
      </c>
      <c r="Q2510" s="8" t="str">
        <f t="shared" si="39"/>
        <v>Early Stage</v>
      </c>
    </row>
    <row r="2511" spans="1:17">
      <c r="A2511" t="s">
        <v>5092</v>
      </c>
      <c r="B2511" t="s">
        <v>5093</v>
      </c>
      <c r="C2511" t="s">
        <v>26</v>
      </c>
      <c r="D2511" t="s">
        <v>54</v>
      </c>
      <c r="E2511" t="s">
        <v>61</v>
      </c>
      <c r="F2511">
        <v>2020</v>
      </c>
      <c r="G2511" s="2">
        <v>44698</v>
      </c>
      <c r="H2511" t="s">
        <v>93</v>
      </c>
      <c r="I2511">
        <v>42649090</v>
      </c>
      <c r="J2511">
        <v>965118729</v>
      </c>
      <c r="K2511" t="s">
        <v>149</v>
      </c>
      <c r="L2511">
        <v>8</v>
      </c>
      <c r="M2511">
        <v>1481</v>
      </c>
      <c r="N2511">
        <v>89170342</v>
      </c>
      <c r="O2511">
        <v>32</v>
      </c>
      <c r="P2511" t="s">
        <v>31</v>
      </c>
      <c r="Q2511" s="8" t="str">
        <f t="shared" si="39"/>
        <v>Near Unicorn</v>
      </c>
    </row>
    <row r="2512" spans="1:17">
      <c r="A2512" t="s">
        <v>5094</v>
      </c>
      <c r="B2512" t="s">
        <v>5095</v>
      </c>
      <c r="C2512" t="s">
        <v>92</v>
      </c>
      <c r="D2512" t="s">
        <v>54</v>
      </c>
      <c r="E2512" t="s">
        <v>55</v>
      </c>
      <c r="F2512">
        <v>2014</v>
      </c>
      <c r="G2512" s="2">
        <v>45826</v>
      </c>
      <c r="H2512" t="s">
        <v>29</v>
      </c>
      <c r="I2512">
        <v>28897352</v>
      </c>
      <c r="J2512">
        <v>795551820</v>
      </c>
      <c r="K2512" t="s">
        <v>114</v>
      </c>
      <c r="L2512">
        <v>6</v>
      </c>
      <c r="M2512">
        <v>1709</v>
      </c>
      <c r="N2512">
        <v>56104076</v>
      </c>
      <c r="O2512">
        <v>30</v>
      </c>
      <c r="P2512" t="s">
        <v>31</v>
      </c>
      <c r="Q2512" s="8" t="str">
        <f t="shared" si="39"/>
        <v>Early Stage</v>
      </c>
    </row>
    <row r="2513" spans="1:17">
      <c r="A2513" t="s">
        <v>5096</v>
      </c>
      <c r="B2513" t="s">
        <v>5097</v>
      </c>
      <c r="C2513" t="s">
        <v>26</v>
      </c>
      <c r="D2513" t="s">
        <v>145</v>
      </c>
      <c r="E2513" t="s">
        <v>160</v>
      </c>
      <c r="F2513">
        <v>2016</v>
      </c>
      <c r="G2513" s="2">
        <v>45671</v>
      </c>
      <c r="H2513" t="s">
        <v>21</v>
      </c>
      <c r="I2513">
        <v>43423494</v>
      </c>
      <c r="J2513">
        <v>972342433</v>
      </c>
      <c r="K2513" t="s">
        <v>114</v>
      </c>
      <c r="L2513">
        <v>2</v>
      </c>
      <c r="M2513">
        <v>4131</v>
      </c>
      <c r="N2513">
        <v>84849547</v>
      </c>
      <c r="O2513">
        <v>37</v>
      </c>
      <c r="P2513" t="s">
        <v>23</v>
      </c>
      <c r="Q2513" s="8" t="str">
        <f t="shared" si="39"/>
        <v>Near Unicorn</v>
      </c>
    </row>
    <row r="2514" spans="1:17">
      <c r="A2514" t="s">
        <v>5098</v>
      </c>
      <c r="B2514" t="s">
        <v>5099</v>
      </c>
      <c r="C2514" t="s">
        <v>18</v>
      </c>
      <c r="D2514" t="s">
        <v>88</v>
      </c>
      <c r="E2514" t="s">
        <v>163</v>
      </c>
      <c r="F2514">
        <v>2016</v>
      </c>
      <c r="G2514" s="2">
        <v>44265</v>
      </c>
      <c r="H2514" t="s">
        <v>93</v>
      </c>
      <c r="I2514">
        <v>33707643</v>
      </c>
      <c r="J2514">
        <v>437740488</v>
      </c>
      <c r="K2514" t="s">
        <v>140</v>
      </c>
      <c r="L2514">
        <v>11</v>
      </c>
      <c r="M2514">
        <v>3592</v>
      </c>
      <c r="N2514">
        <v>67696969</v>
      </c>
      <c r="O2514">
        <v>4</v>
      </c>
      <c r="P2514" t="s">
        <v>37</v>
      </c>
      <c r="Q2514" s="8" t="str">
        <f t="shared" si="39"/>
        <v>Early Stage</v>
      </c>
    </row>
    <row r="2515" spans="1:17">
      <c r="A2515" t="s">
        <v>5100</v>
      </c>
      <c r="B2515" t="s">
        <v>5101</v>
      </c>
      <c r="C2515" t="s">
        <v>26</v>
      </c>
      <c r="D2515" t="s">
        <v>88</v>
      </c>
      <c r="E2515" t="s">
        <v>89</v>
      </c>
      <c r="F2515">
        <v>2017</v>
      </c>
      <c r="G2515" s="2">
        <v>44686</v>
      </c>
      <c r="H2515" t="s">
        <v>50</v>
      </c>
      <c r="I2515">
        <v>17205955</v>
      </c>
      <c r="J2515">
        <v>901734628</v>
      </c>
      <c r="K2515" t="s">
        <v>22</v>
      </c>
      <c r="L2515">
        <v>13</v>
      </c>
      <c r="M2515">
        <v>478</v>
      </c>
      <c r="N2515">
        <v>26220993</v>
      </c>
      <c r="O2515">
        <v>34</v>
      </c>
      <c r="P2515" t="s">
        <v>37</v>
      </c>
      <c r="Q2515" s="8" t="str">
        <f t="shared" si="39"/>
        <v>Near Unicorn</v>
      </c>
    </row>
    <row r="2516" spans="1:17">
      <c r="A2516" t="s">
        <v>5102</v>
      </c>
      <c r="B2516" t="s">
        <v>5103</v>
      </c>
      <c r="C2516" t="s">
        <v>67</v>
      </c>
      <c r="D2516" t="s">
        <v>88</v>
      </c>
      <c r="E2516" t="s">
        <v>89</v>
      </c>
      <c r="F2516">
        <v>2011</v>
      </c>
      <c r="G2516" s="2">
        <v>46138</v>
      </c>
      <c r="H2516" t="s">
        <v>80</v>
      </c>
      <c r="I2516">
        <v>30887084</v>
      </c>
      <c r="J2516">
        <v>858055613</v>
      </c>
      <c r="K2516" t="s">
        <v>36</v>
      </c>
      <c r="L2516">
        <v>10</v>
      </c>
      <c r="M2516">
        <v>3687</v>
      </c>
      <c r="N2516">
        <v>30694342</v>
      </c>
      <c r="O2516">
        <v>27</v>
      </c>
      <c r="P2516" t="s">
        <v>42</v>
      </c>
      <c r="Q2516" s="8" t="str">
        <f t="shared" si="39"/>
        <v>Near Unicorn</v>
      </c>
    </row>
    <row r="2517" spans="1:17">
      <c r="A2517" t="s">
        <v>5104</v>
      </c>
      <c r="B2517" t="s">
        <v>5105</v>
      </c>
      <c r="C2517" t="s">
        <v>96</v>
      </c>
      <c r="D2517" t="s">
        <v>68</v>
      </c>
      <c r="E2517" t="s">
        <v>69</v>
      </c>
      <c r="F2517">
        <v>2023</v>
      </c>
      <c r="G2517" s="2">
        <v>44450</v>
      </c>
      <c r="H2517" t="s">
        <v>93</v>
      </c>
      <c r="I2517">
        <v>1431197</v>
      </c>
      <c r="J2517">
        <v>757254919</v>
      </c>
      <c r="K2517" t="s">
        <v>36</v>
      </c>
      <c r="L2517">
        <v>11</v>
      </c>
      <c r="M2517">
        <v>4974</v>
      </c>
      <c r="N2517">
        <v>57428577</v>
      </c>
      <c r="O2517">
        <v>34</v>
      </c>
      <c r="P2517" t="s">
        <v>31</v>
      </c>
      <c r="Q2517" s="8" t="str">
        <f t="shared" si="39"/>
        <v>Early Stage</v>
      </c>
    </row>
    <row r="2518" spans="1:17">
      <c r="A2518" t="s">
        <v>5106</v>
      </c>
      <c r="B2518" t="s">
        <v>5107</v>
      </c>
      <c r="C2518" t="s">
        <v>60</v>
      </c>
      <c r="D2518" t="s">
        <v>19</v>
      </c>
      <c r="E2518" t="s">
        <v>20</v>
      </c>
      <c r="F2518">
        <v>2019</v>
      </c>
      <c r="G2518" s="2">
        <v>46168</v>
      </c>
      <c r="H2518" t="s">
        <v>23</v>
      </c>
      <c r="I2518">
        <v>31305292</v>
      </c>
      <c r="J2518">
        <v>332409959</v>
      </c>
      <c r="K2518" t="s">
        <v>149</v>
      </c>
      <c r="L2518">
        <v>2</v>
      </c>
      <c r="M2518">
        <v>768</v>
      </c>
      <c r="N2518">
        <v>16463734</v>
      </c>
      <c r="O2518">
        <v>38</v>
      </c>
      <c r="P2518" t="s">
        <v>31</v>
      </c>
      <c r="Q2518" s="8" t="str">
        <f t="shared" si="39"/>
        <v>Early Stage</v>
      </c>
    </row>
    <row r="2519" spans="1:17">
      <c r="A2519" t="s">
        <v>5108</v>
      </c>
      <c r="B2519" t="s">
        <v>5109</v>
      </c>
      <c r="C2519" t="s">
        <v>67</v>
      </c>
      <c r="D2519" t="s">
        <v>27</v>
      </c>
      <c r="E2519" t="s">
        <v>229</v>
      </c>
      <c r="F2519">
        <v>2013</v>
      </c>
      <c r="G2519" s="2">
        <v>45805</v>
      </c>
      <c r="H2519" t="s">
        <v>77</v>
      </c>
      <c r="I2519">
        <v>2561584</v>
      </c>
      <c r="J2519">
        <v>233209686</v>
      </c>
      <c r="K2519" t="s">
        <v>62</v>
      </c>
      <c r="L2519">
        <v>1</v>
      </c>
      <c r="M2519">
        <v>442</v>
      </c>
      <c r="N2519">
        <v>59897324</v>
      </c>
      <c r="O2519">
        <v>39</v>
      </c>
      <c r="P2519" t="s">
        <v>31</v>
      </c>
      <c r="Q2519" s="8" t="str">
        <f t="shared" si="39"/>
        <v>Early Stage</v>
      </c>
    </row>
    <row r="2520" spans="1:17">
      <c r="A2520" t="s">
        <v>5110</v>
      </c>
      <c r="B2520" t="s">
        <v>5111</v>
      </c>
      <c r="C2520" t="s">
        <v>18</v>
      </c>
      <c r="D2520" t="s">
        <v>54</v>
      </c>
      <c r="E2520" t="s">
        <v>55</v>
      </c>
      <c r="F2520">
        <v>2016</v>
      </c>
      <c r="G2520" s="2">
        <v>44755</v>
      </c>
      <c r="H2520" t="s">
        <v>93</v>
      </c>
      <c r="I2520">
        <v>35663132</v>
      </c>
      <c r="J2520">
        <v>299535446</v>
      </c>
      <c r="K2520" t="s">
        <v>62</v>
      </c>
      <c r="L2520">
        <v>6</v>
      </c>
      <c r="M2520">
        <v>2216</v>
      </c>
      <c r="N2520">
        <v>88807079</v>
      </c>
      <c r="O2520">
        <v>10</v>
      </c>
      <c r="P2520" t="s">
        <v>37</v>
      </c>
      <c r="Q2520" s="8" t="str">
        <f t="shared" si="39"/>
        <v>Early Stage</v>
      </c>
    </row>
    <row r="2521" spans="1:17">
      <c r="A2521" t="s">
        <v>5112</v>
      </c>
      <c r="B2521" t="s">
        <v>5113</v>
      </c>
      <c r="C2521" t="s">
        <v>92</v>
      </c>
      <c r="D2521" t="s">
        <v>133</v>
      </c>
      <c r="E2521" t="s">
        <v>137</v>
      </c>
      <c r="F2521">
        <v>2019</v>
      </c>
      <c r="G2521" s="2">
        <v>44328</v>
      </c>
      <c r="H2521" t="s">
        <v>23</v>
      </c>
      <c r="I2521">
        <v>3529441</v>
      </c>
      <c r="J2521">
        <v>795962867</v>
      </c>
      <c r="K2521" t="s">
        <v>22</v>
      </c>
      <c r="L2521">
        <v>4</v>
      </c>
      <c r="M2521">
        <v>3688</v>
      </c>
      <c r="N2521">
        <v>36179636</v>
      </c>
      <c r="O2521">
        <v>37</v>
      </c>
      <c r="P2521" t="s">
        <v>31</v>
      </c>
      <c r="Q2521" s="8" t="str">
        <f t="shared" si="39"/>
        <v>Early Stage</v>
      </c>
    </row>
    <row r="2522" spans="1:17">
      <c r="A2522" t="s">
        <v>5114</v>
      </c>
      <c r="B2522" t="s">
        <v>5115</v>
      </c>
      <c r="C2522" t="s">
        <v>67</v>
      </c>
      <c r="D2522" t="s">
        <v>34</v>
      </c>
      <c r="E2522" t="s">
        <v>35</v>
      </c>
      <c r="F2522">
        <v>2022</v>
      </c>
      <c r="G2522" s="2">
        <v>45438</v>
      </c>
      <c r="H2522" t="s">
        <v>23</v>
      </c>
      <c r="I2522">
        <v>666949</v>
      </c>
      <c r="J2522">
        <v>34844372</v>
      </c>
      <c r="K2522" t="s">
        <v>22</v>
      </c>
      <c r="L2522">
        <v>15</v>
      </c>
      <c r="M2522">
        <v>1964</v>
      </c>
      <c r="N2522">
        <v>83855529</v>
      </c>
      <c r="O2522">
        <v>9</v>
      </c>
      <c r="P2522" t="s">
        <v>23</v>
      </c>
      <c r="Q2522" s="8" t="str">
        <f t="shared" si="39"/>
        <v>Early Stage</v>
      </c>
    </row>
    <row r="2523" spans="1:17">
      <c r="A2523" t="s">
        <v>5116</v>
      </c>
      <c r="B2523" t="s">
        <v>5117</v>
      </c>
      <c r="C2523" t="s">
        <v>67</v>
      </c>
      <c r="D2523" t="s">
        <v>19</v>
      </c>
      <c r="E2523" t="s">
        <v>20</v>
      </c>
      <c r="F2523">
        <v>2022</v>
      </c>
      <c r="G2523" s="2">
        <v>44484</v>
      </c>
      <c r="H2523" t="s">
        <v>23</v>
      </c>
      <c r="I2523">
        <v>45877575</v>
      </c>
      <c r="J2523">
        <v>541764160</v>
      </c>
      <c r="K2523" t="s">
        <v>140</v>
      </c>
      <c r="L2523">
        <v>6</v>
      </c>
      <c r="M2523">
        <v>4890</v>
      </c>
      <c r="N2523">
        <v>72585298</v>
      </c>
      <c r="O2523">
        <v>8</v>
      </c>
      <c r="P2523" t="s">
        <v>42</v>
      </c>
      <c r="Q2523" s="8" t="str">
        <f t="shared" si="39"/>
        <v>Early Stage</v>
      </c>
    </row>
    <row r="2524" spans="1:17">
      <c r="A2524" t="s">
        <v>5118</v>
      </c>
      <c r="B2524" t="s">
        <v>5119</v>
      </c>
      <c r="C2524" t="s">
        <v>53</v>
      </c>
      <c r="D2524" t="s">
        <v>19</v>
      </c>
      <c r="E2524" t="s">
        <v>20</v>
      </c>
      <c r="F2524">
        <v>2022</v>
      </c>
      <c r="G2524" s="2">
        <v>44525</v>
      </c>
      <c r="H2524" t="s">
        <v>50</v>
      </c>
      <c r="I2524">
        <v>21780589</v>
      </c>
      <c r="J2524">
        <v>934930854</v>
      </c>
      <c r="K2524" t="s">
        <v>62</v>
      </c>
      <c r="L2524">
        <v>5</v>
      </c>
      <c r="M2524">
        <v>687</v>
      </c>
      <c r="N2524">
        <v>11485066</v>
      </c>
      <c r="O2524">
        <v>34</v>
      </c>
      <c r="P2524" t="s">
        <v>37</v>
      </c>
      <c r="Q2524" s="8" t="str">
        <f t="shared" si="39"/>
        <v>Near Unicorn</v>
      </c>
    </row>
    <row r="2525" spans="1:17">
      <c r="A2525" t="s">
        <v>5120</v>
      </c>
      <c r="B2525" t="s">
        <v>5121</v>
      </c>
      <c r="C2525" t="s">
        <v>45</v>
      </c>
      <c r="D2525" t="s">
        <v>68</v>
      </c>
      <c r="E2525" t="s">
        <v>69</v>
      </c>
      <c r="F2525">
        <v>2010</v>
      </c>
      <c r="G2525" s="2">
        <v>45553</v>
      </c>
      <c r="H2525" t="s">
        <v>93</v>
      </c>
      <c r="I2525">
        <v>17371545</v>
      </c>
      <c r="J2525">
        <v>968977829</v>
      </c>
      <c r="K2525" t="s">
        <v>114</v>
      </c>
      <c r="L2525">
        <v>10</v>
      </c>
      <c r="M2525">
        <v>4600</v>
      </c>
      <c r="N2525">
        <v>51895373</v>
      </c>
      <c r="O2525">
        <v>29</v>
      </c>
      <c r="P2525" t="s">
        <v>31</v>
      </c>
      <c r="Q2525" s="8" t="str">
        <f t="shared" si="39"/>
        <v>Near Unicorn</v>
      </c>
    </row>
    <row r="2526" spans="1:17">
      <c r="A2526" t="s">
        <v>5122</v>
      </c>
      <c r="B2526" t="s">
        <v>5123</v>
      </c>
      <c r="C2526" t="s">
        <v>49</v>
      </c>
      <c r="D2526" t="s">
        <v>72</v>
      </c>
      <c r="E2526" t="s">
        <v>101</v>
      </c>
      <c r="F2526">
        <v>2014</v>
      </c>
      <c r="G2526" s="2">
        <v>44744</v>
      </c>
      <c r="H2526" t="s">
        <v>50</v>
      </c>
      <c r="I2526">
        <v>15946433</v>
      </c>
      <c r="J2526">
        <v>146603789</v>
      </c>
      <c r="K2526" t="s">
        <v>41</v>
      </c>
      <c r="L2526">
        <v>4</v>
      </c>
      <c r="M2526">
        <v>620</v>
      </c>
      <c r="N2526">
        <v>11709222</v>
      </c>
      <c r="O2526">
        <v>20</v>
      </c>
      <c r="P2526" t="s">
        <v>37</v>
      </c>
      <c r="Q2526" s="8" t="str">
        <f t="shared" si="39"/>
        <v>Early Stage</v>
      </c>
    </row>
    <row r="2527" spans="1:17">
      <c r="A2527" t="s">
        <v>5124</v>
      </c>
      <c r="B2527" t="s">
        <v>5125</v>
      </c>
      <c r="C2527" t="s">
        <v>96</v>
      </c>
      <c r="D2527" t="s">
        <v>72</v>
      </c>
      <c r="E2527" t="s">
        <v>73</v>
      </c>
      <c r="F2527">
        <v>2022</v>
      </c>
      <c r="G2527" s="2">
        <v>45289</v>
      </c>
      <c r="H2527" t="s">
        <v>80</v>
      </c>
      <c r="I2527">
        <v>7944839</v>
      </c>
      <c r="J2527">
        <v>47235944</v>
      </c>
      <c r="K2527" t="s">
        <v>62</v>
      </c>
      <c r="L2527">
        <v>3</v>
      </c>
      <c r="M2527">
        <v>1161</v>
      </c>
      <c r="N2527">
        <v>66983686</v>
      </c>
      <c r="O2527">
        <v>33</v>
      </c>
      <c r="P2527" t="s">
        <v>42</v>
      </c>
      <c r="Q2527" s="8" t="str">
        <f t="shared" si="39"/>
        <v>Early Stage</v>
      </c>
    </row>
    <row r="2528" spans="1:17">
      <c r="A2528" t="s">
        <v>5126</v>
      </c>
      <c r="B2528" t="s">
        <v>5127</v>
      </c>
      <c r="C2528" t="s">
        <v>40</v>
      </c>
      <c r="D2528" t="s">
        <v>46</v>
      </c>
      <c r="E2528" t="s">
        <v>46</v>
      </c>
      <c r="F2528">
        <v>2015</v>
      </c>
      <c r="G2528" s="2">
        <v>45086</v>
      </c>
      <c r="H2528" t="s">
        <v>93</v>
      </c>
      <c r="I2528">
        <v>6833543</v>
      </c>
      <c r="J2528">
        <v>418939785</v>
      </c>
      <c r="K2528" t="s">
        <v>140</v>
      </c>
      <c r="L2528">
        <v>1</v>
      </c>
      <c r="M2528">
        <v>4975</v>
      </c>
      <c r="N2528">
        <v>76018403</v>
      </c>
      <c r="O2528">
        <v>1</v>
      </c>
      <c r="P2528" t="s">
        <v>23</v>
      </c>
      <c r="Q2528" s="8" t="str">
        <f t="shared" si="39"/>
        <v>Early Stage</v>
      </c>
    </row>
    <row r="2529" spans="1:17">
      <c r="A2529" t="s">
        <v>5128</v>
      </c>
      <c r="B2529" t="s">
        <v>5129</v>
      </c>
      <c r="C2529" t="s">
        <v>92</v>
      </c>
      <c r="D2529" t="s">
        <v>133</v>
      </c>
      <c r="E2529" t="s">
        <v>137</v>
      </c>
      <c r="F2529">
        <v>2020</v>
      </c>
      <c r="G2529" s="2">
        <v>45418</v>
      </c>
      <c r="H2529" t="s">
        <v>77</v>
      </c>
      <c r="I2529">
        <v>34589391</v>
      </c>
      <c r="J2529">
        <v>959901213</v>
      </c>
      <c r="K2529" t="s">
        <v>62</v>
      </c>
      <c r="L2529">
        <v>11</v>
      </c>
      <c r="M2529">
        <v>3174</v>
      </c>
      <c r="N2529">
        <v>59251320</v>
      </c>
      <c r="O2529">
        <v>15</v>
      </c>
      <c r="P2529" t="s">
        <v>23</v>
      </c>
      <c r="Q2529" s="8" t="str">
        <f t="shared" si="39"/>
        <v>Near Unicorn</v>
      </c>
    </row>
    <row r="2530" spans="1:17">
      <c r="A2530" t="s">
        <v>5130</v>
      </c>
      <c r="B2530" t="s">
        <v>5131</v>
      </c>
      <c r="C2530" t="s">
        <v>49</v>
      </c>
      <c r="D2530" t="s">
        <v>46</v>
      </c>
      <c r="E2530" t="s">
        <v>46</v>
      </c>
      <c r="F2530">
        <v>2012</v>
      </c>
      <c r="G2530" s="2">
        <v>45237</v>
      </c>
      <c r="H2530" t="s">
        <v>23</v>
      </c>
      <c r="I2530">
        <v>33675377</v>
      </c>
      <c r="J2530">
        <v>734925963</v>
      </c>
      <c r="K2530" t="s">
        <v>140</v>
      </c>
      <c r="L2530">
        <v>7</v>
      </c>
      <c r="M2530">
        <v>4756</v>
      </c>
      <c r="N2530">
        <v>88460085</v>
      </c>
      <c r="O2530">
        <v>23</v>
      </c>
      <c r="P2530" t="s">
        <v>23</v>
      </c>
      <c r="Q2530" s="8" t="str">
        <f t="shared" si="39"/>
        <v>Early Stage</v>
      </c>
    </row>
    <row r="2531" spans="1:17">
      <c r="A2531" t="s">
        <v>5132</v>
      </c>
      <c r="B2531" t="s">
        <v>5133</v>
      </c>
      <c r="C2531" t="s">
        <v>49</v>
      </c>
      <c r="D2531" t="s">
        <v>88</v>
      </c>
      <c r="E2531" t="s">
        <v>163</v>
      </c>
      <c r="F2531">
        <v>2022</v>
      </c>
      <c r="G2531" s="2">
        <v>46011</v>
      </c>
      <c r="H2531" t="s">
        <v>93</v>
      </c>
      <c r="I2531">
        <v>42456271</v>
      </c>
      <c r="J2531">
        <v>501945674</v>
      </c>
      <c r="K2531" t="s">
        <v>22</v>
      </c>
      <c r="L2531">
        <v>5</v>
      </c>
      <c r="M2531">
        <v>3492</v>
      </c>
      <c r="N2531">
        <v>24457096</v>
      </c>
      <c r="O2531">
        <v>10</v>
      </c>
      <c r="P2531" t="s">
        <v>42</v>
      </c>
      <c r="Q2531" s="8" t="str">
        <f t="shared" si="39"/>
        <v>Early Stage</v>
      </c>
    </row>
    <row r="2532" spans="1:17">
      <c r="A2532" t="s">
        <v>5134</v>
      </c>
      <c r="B2532" t="s">
        <v>5135</v>
      </c>
      <c r="C2532" t="s">
        <v>96</v>
      </c>
      <c r="D2532" t="s">
        <v>133</v>
      </c>
      <c r="E2532" t="s">
        <v>137</v>
      </c>
      <c r="F2532">
        <v>2013</v>
      </c>
      <c r="G2532" s="2">
        <v>46096</v>
      </c>
      <c r="H2532" t="s">
        <v>77</v>
      </c>
      <c r="I2532">
        <v>45345316</v>
      </c>
      <c r="J2532">
        <v>970298244</v>
      </c>
      <c r="K2532" t="s">
        <v>36</v>
      </c>
      <c r="L2532">
        <v>7</v>
      </c>
      <c r="M2532">
        <v>845</v>
      </c>
      <c r="N2532">
        <v>95778705</v>
      </c>
      <c r="O2532">
        <v>11</v>
      </c>
      <c r="P2532" t="s">
        <v>37</v>
      </c>
      <c r="Q2532" s="8" t="str">
        <f t="shared" si="39"/>
        <v>Near Unicorn</v>
      </c>
    </row>
    <row r="2533" spans="1:17">
      <c r="A2533" t="s">
        <v>5136</v>
      </c>
      <c r="B2533" t="s">
        <v>5137</v>
      </c>
      <c r="C2533" t="s">
        <v>40</v>
      </c>
      <c r="D2533" t="s">
        <v>46</v>
      </c>
      <c r="E2533" t="s">
        <v>46</v>
      </c>
      <c r="F2533">
        <v>2012</v>
      </c>
      <c r="G2533" s="2">
        <v>44825</v>
      </c>
      <c r="H2533" t="s">
        <v>93</v>
      </c>
      <c r="I2533">
        <v>35239972</v>
      </c>
      <c r="J2533">
        <v>172580254</v>
      </c>
      <c r="K2533" t="s">
        <v>114</v>
      </c>
      <c r="L2533">
        <v>4</v>
      </c>
      <c r="M2533">
        <v>2949</v>
      </c>
      <c r="N2533">
        <v>90508279</v>
      </c>
      <c r="O2533">
        <v>19</v>
      </c>
      <c r="P2533" t="s">
        <v>23</v>
      </c>
      <c r="Q2533" s="8" t="str">
        <f t="shared" si="39"/>
        <v>Early Stage</v>
      </c>
    </row>
    <row r="2534" spans="1:17">
      <c r="A2534" t="s">
        <v>5138</v>
      </c>
      <c r="B2534" t="s">
        <v>5139</v>
      </c>
      <c r="C2534" t="s">
        <v>96</v>
      </c>
      <c r="D2534" t="s">
        <v>19</v>
      </c>
      <c r="E2534" t="s">
        <v>20</v>
      </c>
      <c r="F2534">
        <v>2018</v>
      </c>
      <c r="G2534" s="2">
        <v>45127</v>
      </c>
      <c r="H2534" t="s">
        <v>50</v>
      </c>
      <c r="I2534">
        <v>18865443</v>
      </c>
      <c r="J2534">
        <v>385037570</v>
      </c>
      <c r="K2534" t="s">
        <v>62</v>
      </c>
      <c r="L2534">
        <v>10</v>
      </c>
      <c r="M2534">
        <v>1521</v>
      </c>
      <c r="N2534">
        <v>92907994</v>
      </c>
      <c r="O2534">
        <v>33</v>
      </c>
      <c r="P2534" t="s">
        <v>37</v>
      </c>
      <c r="Q2534" s="8" t="str">
        <f t="shared" si="39"/>
        <v>Early Stage</v>
      </c>
    </row>
    <row r="2535" spans="1:17">
      <c r="A2535" t="s">
        <v>5140</v>
      </c>
      <c r="B2535" t="s">
        <v>5141</v>
      </c>
      <c r="C2535" t="s">
        <v>96</v>
      </c>
      <c r="D2535" t="s">
        <v>72</v>
      </c>
      <c r="E2535" t="s">
        <v>101</v>
      </c>
      <c r="F2535">
        <v>2013</v>
      </c>
      <c r="G2535" s="2">
        <v>44924</v>
      </c>
      <c r="H2535" t="s">
        <v>29</v>
      </c>
      <c r="I2535">
        <v>25690977</v>
      </c>
      <c r="J2535">
        <v>551524686</v>
      </c>
      <c r="K2535" t="s">
        <v>41</v>
      </c>
      <c r="L2535">
        <v>7</v>
      </c>
      <c r="M2535">
        <v>3416</v>
      </c>
      <c r="N2535">
        <v>22817347</v>
      </c>
      <c r="O2535">
        <v>34</v>
      </c>
      <c r="P2535" t="s">
        <v>37</v>
      </c>
      <c r="Q2535" s="8" t="str">
        <f t="shared" si="39"/>
        <v>Early Stage</v>
      </c>
    </row>
    <row r="2536" spans="1:17">
      <c r="A2536" t="s">
        <v>5142</v>
      </c>
      <c r="B2536" t="s">
        <v>5143</v>
      </c>
      <c r="C2536" t="s">
        <v>96</v>
      </c>
      <c r="D2536" t="s">
        <v>34</v>
      </c>
      <c r="E2536" t="s">
        <v>35</v>
      </c>
      <c r="F2536">
        <v>2013</v>
      </c>
      <c r="G2536" s="2">
        <v>45766</v>
      </c>
      <c r="H2536" t="s">
        <v>77</v>
      </c>
      <c r="I2536">
        <v>41381451</v>
      </c>
      <c r="J2536">
        <v>773675557</v>
      </c>
      <c r="K2536" t="s">
        <v>149</v>
      </c>
      <c r="L2536">
        <v>14</v>
      </c>
      <c r="M2536">
        <v>1692</v>
      </c>
      <c r="N2536">
        <v>71087313</v>
      </c>
      <c r="O2536">
        <v>23</v>
      </c>
      <c r="P2536" t="s">
        <v>42</v>
      </c>
      <c r="Q2536" s="8" t="str">
        <f t="shared" si="39"/>
        <v>Early Stage</v>
      </c>
    </row>
    <row r="2537" spans="1:17">
      <c r="A2537" t="s">
        <v>5144</v>
      </c>
      <c r="B2537" t="s">
        <v>5145</v>
      </c>
      <c r="C2537" t="s">
        <v>53</v>
      </c>
      <c r="D2537" t="s">
        <v>72</v>
      </c>
      <c r="E2537" t="s">
        <v>73</v>
      </c>
      <c r="F2537">
        <v>2018</v>
      </c>
      <c r="G2537" s="2">
        <v>44607</v>
      </c>
      <c r="H2537" t="s">
        <v>21</v>
      </c>
      <c r="I2537">
        <v>46785149</v>
      </c>
      <c r="J2537">
        <v>973848479</v>
      </c>
      <c r="K2537" t="s">
        <v>41</v>
      </c>
      <c r="L2537">
        <v>9</v>
      </c>
      <c r="M2537">
        <v>3859</v>
      </c>
      <c r="N2537">
        <v>81179570</v>
      </c>
      <c r="O2537">
        <v>29</v>
      </c>
      <c r="P2537" t="s">
        <v>23</v>
      </c>
      <c r="Q2537" s="8" t="str">
        <f t="shared" si="39"/>
        <v>Near Unicorn</v>
      </c>
    </row>
    <row r="2538" spans="1:17">
      <c r="A2538" t="s">
        <v>5146</v>
      </c>
      <c r="B2538" t="s">
        <v>5147</v>
      </c>
      <c r="C2538" t="s">
        <v>45</v>
      </c>
      <c r="D2538" t="s">
        <v>46</v>
      </c>
      <c r="E2538" t="s">
        <v>46</v>
      </c>
      <c r="F2538">
        <v>2017</v>
      </c>
      <c r="G2538" s="2">
        <v>45588</v>
      </c>
      <c r="H2538" t="s">
        <v>80</v>
      </c>
      <c r="I2538">
        <v>9002596</v>
      </c>
      <c r="J2538">
        <v>384319771</v>
      </c>
      <c r="K2538" t="s">
        <v>30</v>
      </c>
      <c r="L2538">
        <v>10</v>
      </c>
      <c r="M2538">
        <v>4825</v>
      </c>
      <c r="N2538">
        <v>52586440</v>
      </c>
      <c r="O2538">
        <v>15</v>
      </c>
      <c r="P2538" t="s">
        <v>42</v>
      </c>
      <c r="Q2538" s="8" t="str">
        <f t="shared" si="39"/>
        <v>Early Stage</v>
      </c>
    </row>
    <row r="2539" spans="1:17">
      <c r="A2539" t="s">
        <v>5148</v>
      </c>
      <c r="B2539" t="s">
        <v>5149</v>
      </c>
      <c r="C2539" t="s">
        <v>92</v>
      </c>
      <c r="D2539" t="s">
        <v>145</v>
      </c>
      <c r="E2539" t="s">
        <v>160</v>
      </c>
      <c r="F2539">
        <v>2024</v>
      </c>
      <c r="G2539" s="2">
        <v>45937</v>
      </c>
      <c r="H2539" t="s">
        <v>29</v>
      </c>
      <c r="I2539">
        <v>25275970</v>
      </c>
      <c r="J2539">
        <v>623718918</v>
      </c>
      <c r="K2539" t="s">
        <v>41</v>
      </c>
      <c r="L2539">
        <v>10</v>
      </c>
      <c r="M2539">
        <v>728</v>
      </c>
      <c r="N2539">
        <v>48345764</v>
      </c>
      <c r="O2539">
        <v>19</v>
      </c>
      <c r="P2539" t="s">
        <v>23</v>
      </c>
      <c r="Q2539" s="8" t="str">
        <f t="shared" si="39"/>
        <v>Early Stage</v>
      </c>
    </row>
    <row r="2540" spans="1:17">
      <c r="A2540" t="s">
        <v>5150</v>
      </c>
      <c r="B2540" t="s">
        <v>5151</v>
      </c>
      <c r="C2540" t="s">
        <v>53</v>
      </c>
      <c r="D2540" t="s">
        <v>54</v>
      </c>
      <c r="E2540" t="s">
        <v>55</v>
      </c>
      <c r="F2540">
        <v>2011</v>
      </c>
      <c r="G2540" s="2">
        <v>45431</v>
      </c>
      <c r="H2540" t="s">
        <v>80</v>
      </c>
      <c r="I2540">
        <v>9633259</v>
      </c>
      <c r="J2540">
        <v>804610749</v>
      </c>
      <c r="K2540" t="s">
        <v>62</v>
      </c>
      <c r="L2540">
        <v>15</v>
      </c>
      <c r="M2540">
        <v>300</v>
      </c>
      <c r="N2540">
        <v>45992034</v>
      </c>
      <c r="O2540">
        <v>40</v>
      </c>
      <c r="P2540" t="s">
        <v>23</v>
      </c>
      <c r="Q2540" s="8" t="str">
        <f t="shared" si="39"/>
        <v>Near Unicorn</v>
      </c>
    </row>
    <row r="2541" spans="1:17">
      <c r="A2541" t="s">
        <v>5152</v>
      </c>
      <c r="B2541" t="s">
        <v>5153</v>
      </c>
      <c r="C2541" t="s">
        <v>53</v>
      </c>
      <c r="D2541" t="s">
        <v>145</v>
      </c>
      <c r="E2541" t="s">
        <v>160</v>
      </c>
      <c r="F2541">
        <v>2018</v>
      </c>
      <c r="G2541" s="2">
        <v>44661</v>
      </c>
      <c r="H2541" t="s">
        <v>29</v>
      </c>
      <c r="I2541">
        <v>22358028</v>
      </c>
      <c r="J2541">
        <v>421494013</v>
      </c>
      <c r="K2541" t="s">
        <v>36</v>
      </c>
      <c r="L2541">
        <v>14</v>
      </c>
      <c r="M2541">
        <v>4972</v>
      </c>
      <c r="N2541">
        <v>77892430</v>
      </c>
      <c r="O2541">
        <v>23</v>
      </c>
      <c r="P2541" t="s">
        <v>31</v>
      </c>
      <c r="Q2541" s="8" t="str">
        <f t="shared" si="39"/>
        <v>Early Stage</v>
      </c>
    </row>
    <row r="2542" spans="1:17">
      <c r="A2542" t="s">
        <v>5154</v>
      </c>
      <c r="B2542" t="s">
        <v>5155</v>
      </c>
      <c r="C2542" t="s">
        <v>18</v>
      </c>
      <c r="D2542" t="s">
        <v>88</v>
      </c>
      <c r="E2542" t="s">
        <v>163</v>
      </c>
      <c r="F2542">
        <v>2022</v>
      </c>
      <c r="G2542" s="2">
        <v>44791</v>
      </c>
      <c r="H2542" t="s">
        <v>80</v>
      </c>
      <c r="I2542">
        <v>28465383</v>
      </c>
      <c r="J2542">
        <v>208262750</v>
      </c>
      <c r="K2542" t="s">
        <v>36</v>
      </c>
      <c r="L2542">
        <v>9</v>
      </c>
      <c r="M2542">
        <v>1114</v>
      </c>
      <c r="N2542">
        <v>58344846</v>
      </c>
      <c r="O2542">
        <v>37</v>
      </c>
      <c r="P2542" t="s">
        <v>31</v>
      </c>
      <c r="Q2542" s="8" t="str">
        <f t="shared" si="39"/>
        <v>Early Stage</v>
      </c>
    </row>
    <row r="2543" spans="1:17">
      <c r="A2543" t="s">
        <v>5156</v>
      </c>
      <c r="B2543" t="s">
        <v>5157</v>
      </c>
      <c r="C2543" t="s">
        <v>40</v>
      </c>
      <c r="D2543" t="s">
        <v>133</v>
      </c>
      <c r="E2543" t="s">
        <v>134</v>
      </c>
      <c r="F2543">
        <v>2020</v>
      </c>
      <c r="G2543" s="2">
        <v>46010</v>
      </c>
      <c r="H2543" t="s">
        <v>50</v>
      </c>
      <c r="I2543">
        <v>14428062</v>
      </c>
      <c r="J2543">
        <v>963759597</v>
      </c>
      <c r="K2543" t="s">
        <v>140</v>
      </c>
      <c r="L2543">
        <v>9</v>
      </c>
      <c r="M2543">
        <v>676</v>
      </c>
      <c r="N2543">
        <v>38183564</v>
      </c>
      <c r="O2543">
        <v>10</v>
      </c>
      <c r="P2543" t="s">
        <v>37</v>
      </c>
      <c r="Q2543" s="8" t="str">
        <f t="shared" si="39"/>
        <v>Near Unicorn</v>
      </c>
    </row>
    <row r="2544" spans="1:17">
      <c r="A2544" t="s">
        <v>5158</v>
      </c>
      <c r="B2544" t="s">
        <v>5159</v>
      </c>
      <c r="C2544" t="s">
        <v>49</v>
      </c>
      <c r="D2544" t="s">
        <v>19</v>
      </c>
      <c r="E2544" t="s">
        <v>20</v>
      </c>
      <c r="F2544">
        <v>2011</v>
      </c>
      <c r="G2544" s="2">
        <v>44809</v>
      </c>
      <c r="H2544" t="s">
        <v>93</v>
      </c>
      <c r="I2544">
        <v>20721846</v>
      </c>
      <c r="J2544">
        <v>191701873</v>
      </c>
      <c r="K2544" t="s">
        <v>62</v>
      </c>
      <c r="L2544">
        <v>1</v>
      </c>
      <c r="M2544">
        <v>4900</v>
      </c>
      <c r="N2544">
        <v>95864109</v>
      </c>
      <c r="O2544">
        <v>10</v>
      </c>
      <c r="P2544" t="s">
        <v>42</v>
      </c>
      <c r="Q2544" s="8" t="str">
        <f t="shared" si="39"/>
        <v>Early Stage</v>
      </c>
    </row>
    <row r="2545" spans="1:17">
      <c r="A2545" t="s">
        <v>5160</v>
      </c>
      <c r="B2545" t="s">
        <v>5161</v>
      </c>
      <c r="C2545" t="s">
        <v>92</v>
      </c>
      <c r="D2545" t="s">
        <v>133</v>
      </c>
      <c r="E2545" t="s">
        <v>137</v>
      </c>
      <c r="F2545">
        <v>2010</v>
      </c>
      <c r="G2545" s="2">
        <v>45416</v>
      </c>
      <c r="H2545" t="s">
        <v>23</v>
      </c>
      <c r="I2545">
        <v>40396660</v>
      </c>
      <c r="J2545">
        <v>454272140</v>
      </c>
      <c r="K2545" t="s">
        <v>149</v>
      </c>
      <c r="L2545">
        <v>3</v>
      </c>
      <c r="M2545">
        <v>1149</v>
      </c>
      <c r="N2545">
        <v>22907270</v>
      </c>
      <c r="O2545">
        <v>28</v>
      </c>
      <c r="P2545" t="s">
        <v>31</v>
      </c>
      <c r="Q2545" s="8" t="str">
        <f t="shared" si="39"/>
        <v>Early Stage</v>
      </c>
    </row>
    <row r="2546" spans="1:17">
      <c r="A2546" t="s">
        <v>5162</v>
      </c>
      <c r="B2546" t="s">
        <v>5163</v>
      </c>
      <c r="C2546" t="s">
        <v>40</v>
      </c>
      <c r="D2546" t="s">
        <v>68</v>
      </c>
      <c r="E2546" t="s">
        <v>76</v>
      </c>
      <c r="F2546">
        <v>2016</v>
      </c>
      <c r="G2546" s="2">
        <v>46003</v>
      </c>
      <c r="H2546" t="s">
        <v>21</v>
      </c>
      <c r="I2546">
        <v>8344447</v>
      </c>
      <c r="J2546">
        <v>885066060</v>
      </c>
      <c r="K2546" t="s">
        <v>30</v>
      </c>
      <c r="L2546">
        <v>7</v>
      </c>
      <c r="M2546">
        <v>844</v>
      </c>
      <c r="N2546">
        <v>264637</v>
      </c>
      <c r="O2546">
        <v>35</v>
      </c>
      <c r="P2546" t="s">
        <v>31</v>
      </c>
      <c r="Q2546" s="8" t="str">
        <f t="shared" si="39"/>
        <v>Near Unicorn</v>
      </c>
    </row>
    <row r="2547" spans="1:17">
      <c r="A2547" t="s">
        <v>5164</v>
      </c>
      <c r="B2547" t="s">
        <v>5165</v>
      </c>
      <c r="C2547" t="s">
        <v>60</v>
      </c>
      <c r="D2547" t="s">
        <v>88</v>
      </c>
      <c r="E2547" t="s">
        <v>163</v>
      </c>
      <c r="F2547">
        <v>2017</v>
      </c>
      <c r="G2547" s="2">
        <v>45540</v>
      </c>
      <c r="H2547" t="s">
        <v>80</v>
      </c>
      <c r="I2547">
        <v>49723191</v>
      </c>
      <c r="J2547">
        <v>454768736</v>
      </c>
      <c r="K2547" t="s">
        <v>149</v>
      </c>
      <c r="L2547">
        <v>7</v>
      </c>
      <c r="M2547">
        <v>1102</v>
      </c>
      <c r="N2547">
        <v>41245022</v>
      </c>
      <c r="O2547">
        <v>19</v>
      </c>
      <c r="P2547" t="s">
        <v>23</v>
      </c>
      <c r="Q2547" s="8" t="str">
        <f t="shared" si="39"/>
        <v>Early Stage</v>
      </c>
    </row>
    <row r="2548" spans="1:17">
      <c r="A2548" t="s">
        <v>5166</v>
      </c>
      <c r="B2548" t="s">
        <v>5167</v>
      </c>
      <c r="C2548" t="s">
        <v>92</v>
      </c>
      <c r="D2548" t="s">
        <v>46</v>
      </c>
      <c r="E2548" t="s">
        <v>46</v>
      </c>
      <c r="F2548">
        <v>2011</v>
      </c>
      <c r="G2548" s="2">
        <v>44383</v>
      </c>
      <c r="H2548" t="s">
        <v>93</v>
      </c>
      <c r="I2548">
        <v>43762482</v>
      </c>
      <c r="J2548">
        <v>481188352</v>
      </c>
      <c r="K2548" t="s">
        <v>114</v>
      </c>
      <c r="L2548">
        <v>9</v>
      </c>
      <c r="M2548">
        <v>2724</v>
      </c>
      <c r="N2548">
        <v>27697802</v>
      </c>
      <c r="O2548">
        <v>12</v>
      </c>
      <c r="P2548" t="s">
        <v>37</v>
      </c>
      <c r="Q2548" s="8" t="str">
        <f t="shared" si="39"/>
        <v>Early Stage</v>
      </c>
    </row>
    <row r="2549" spans="1:17">
      <c r="A2549" t="s">
        <v>5168</v>
      </c>
      <c r="B2549" t="s">
        <v>5169</v>
      </c>
      <c r="C2549" t="s">
        <v>53</v>
      </c>
      <c r="D2549" t="s">
        <v>19</v>
      </c>
      <c r="E2549" t="s">
        <v>20</v>
      </c>
      <c r="F2549">
        <v>2020</v>
      </c>
      <c r="G2549" s="2">
        <v>44482</v>
      </c>
      <c r="H2549" t="s">
        <v>77</v>
      </c>
      <c r="I2549">
        <v>33277785</v>
      </c>
      <c r="J2549">
        <v>11938571</v>
      </c>
      <c r="K2549" t="s">
        <v>62</v>
      </c>
      <c r="L2549">
        <v>2</v>
      </c>
      <c r="M2549">
        <v>1645</v>
      </c>
      <c r="N2549">
        <v>20276858</v>
      </c>
      <c r="O2549">
        <v>29</v>
      </c>
      <c r="P2549" t="s">
        <v>37</v>
      </c>
      <c r="Q2549" s="8" t="str">
        <f t="shared" si="39"/>
        <v>Early Stage</v>
      </c>
    </row>
    <row r="2550" spans="1:17">
      <c r="A2550" t="s">
        <v>5170</v>
      </c>
      <c r="B2550" t="s">
        <v>5171</v>
      </c>
      <c r="C2550" t="s">
        <v>18</v>
      </c>
      <c r="D2550" t="s">
        <v>54</v>
      </c>
      <c r="E2550" t="s">
        <v>55</v>
      </c>
      <c r="F2550">
        <v>2016</v>
      </c>
      <c r="G2550" s="2">
        <v>45003</v>
      </c>
      <c r="H2550" t="s">
        <v>50</v>
      </c>
      <c r="I2550">
        <v>33420659</v>
      </c>
      <c r="J2550">
        <v>59338882</v>
      </c>
      <c r="K2550" t="s">
        <v>114</v>
      </c>
      <c r="L2550">
        <v>1</v>
      </c>
      <c r="M2550">
        <v>2232</v>
      </c>
      <c r="N2550">
        <v>18078317</v>
      </c>
      <c r="O2550">
        <v>18</v>
      </c>
      <c r="P2550" t="s">
        <v>31</v>
      </c>
      <c r="Q2550" s="8" t="str">
        <f t="shared" si="39"/>
        <v>Early Stage</v>
      </c>
    </row>
    <row r="2551" spans="1:17">
      <c r="A2551" t="s">
        <v>5172</v>
      </c>
      <c r="B2551" t="s">
        <v>5173</v>
      </c>
      <c r="C2551" t="s">
        <v>45</v>
      </c>
      <c r="D2551" t="s">
        <v>88</v>
      </c>
      <c r="E2551" t="s">
        <v>163</v>
      </c>
      <c r="F2551">
        <v>2014</v>
      </c>
      <c r="G2551" s="2">
        <v>44481</v>
      </c>
      <c r="H2551" t="s">
        <v>29</v>
      </c>
      <c r="I2551">
        <v>23192851</v>
      </c>
      <c r="J2551">
        <v>697490632</v>
      </c>
      <c r="K2551" t="s">
        <v>149</v>
      </c>
      <c r="L2551">
        <v>9</v>
      </c>
      <c r="M2551">
        <v>3581</v>
      </c>
      <c r="N2551">
        <v>93904606</v>
      </c>
      <c r="O2551">
        <v>14</v>
      </c>
      <c r="P2551" t="s">
        <v>37</v>
      </c>
      <c r="Q2551" s="8" t="str">
        <f t="shared" si="39"/>
        <v>Early Stage</v>
      </c>
    </row>
    <row r="2552" spans="1:17">
      <c r="A2552" t="s">
        <v>5174</v>
      </c>
      <c r="B2552" t="s">
        <v>5175</v>
      </c>
      <c r="C2552" t="s">
        <v>67</v>
      </c>
      <c r="D2552" t="s">
        <v>19</v>
      </c>
      <c r="E2552" t="s">
        <v>20</v>
      </c>
      <c r="F2552">
        <v>2016</v>
      </c>
      <c r="G2552" s="2">
        <v>45855</v>
      </c>
      <c r="H2552" t="s">
        <v>23</v>
      </c>
      <c r="I2552">
        <v>45586779</v>
      </c>
      <c r="J2552">
        <v>651568664</v>
      </c>
      <c r="K2552" t="s">
        <v>149</v>
      </c>
      <c r="L2552">
        <v>9</v>
      </c>
      <c r="M2552">
        <v>2237</v>
      </c>
      <c r="N2552">
        <v>30933338</v>
      </c>
      <c r="O2552">
        <v>25</v>
      </c>
      <c r="P2552" t="s">
        <v>42</v>
      </c>
      <c r="Q2552" s="8" t="str">
        <f t="shared" si="39"/>
        <v>Early Stage</v>
      </c>
    </row>
    <row r="2553" spans="1:17">
      <c r="A2553" t="s">
        <v>5176</v>
      </c>
      <c r="B2553" t="s">
        <v>5177</v>
      </c>
      <c r="C2553" t="s">
        <v>45</v>
      </c>
      <c r="D2553" t="s">
        <v>34</v>
      </c>
      <c r="E2553" t="s">
        <v>35</v>
      </c>
      <c r="F2553">
        <v>2022</v>
      </c>
      <c r="G2553" s="2">
        <v>46136</v>
      </c>
      <c r="H2553" t="s">
        <v>77</v>
      </c>
      <c r="I2553">
        <v>39938798</v>
      </c>
      <c r="J2553">
        <v>828907999</v>
      </c>
      <c r="K2553" t="s">
        <v>140</v>
      </c>
      <c r="L2553">
        <v>13</v>
      </c>
      <c r="M2553">
        <v>1458</v>
      </c>
      <c r="N2553">
        <v>33406201</v>
      </c>
      <c r="O2553">
        <v>13</v>
      </c>
      <c r="P2553" t="s">
        <v>23</v>
      </c>
      <c r="Q2553" s="8" t="str">
        <f t="shared" si="39"/>
        <v>Near Unicorn</v>
      </c>
    </row>
    <row r="2554" spans="1:17">
      <c r="A2554" t="s">
        <v>5178</v>
      </c>
      <c r="B2554" t="s">
        <v>5179</v>
      </c>
      <c r="C2554" t="s">
        <v>40</v>
      </c>
      <c r="D2554" t="s">
        <v>54</v>
      </c>
      <c r="E2554" t="s">
        <v>55</v>
      </c>
      <c r="F2554">
        <v>2012</v>
      </c>
      <c r="G2554" s="2">
        <v>44377</v>
      </c>
      <c r="H2554" t="s">
        <v>93</v>
      </c>
      <c r="I2554">
        <v>18166026</v>
      </c>
      <c r="J2554">
        <v>792462583</v>
      </c>
      <c r="K2554" t="s">
        <v>36</v>
      </c>
      <c r="L2554">
        <v>4</v>
      </c>
      <c r="M2554">
        <v>1608</v>
      </c>
      <c r="N2554">
        <v>34910058</v>
      </c>
      <c r="O2554">
        <v>33</v>
      </c>
      <c r="P2554" t="s">
        <v>23</v>
      </c>
      <c r="Q2554" s="8" t="str">
        <f t="shared" si="39"/>
        <v>Early Stage</v>
      </c>
    </row>
    <row r="2555" spans="1:17">
      <c r="A2555" t="s">
        <v>5180</v>
      </c>
      <c r="B2555" t="s">
        <v>5181</v>
      </c>
      <c r="C2555" t="s">
        <v>26</v>
      </c>
      <c r="D2555" t="s">
        <v>54</v>
      </c>
      <c r="E2555" t="s">
        <v>61</v>
      </c>
      <c r="F2555">
        <v>2011</v>
      </c>
      <c r="G2555" s="2">
        <v>44825</v>
      </c>
      <c r="H2555" t="s">
        <v>80</v>
      </c>
      <c r="I2555">
        <v>2118697</v>
      </c>
      <c r="J2555">
        <v>502915063</v>
      </c>
      <c r="K2555" t="s">
        <v>62</v>
      </c>
      <c r="L2555">
        <v>12</v>
      </c>
      <c r="M2555">
        <v>947</v>
      </c>
      <c r="N2555">
        <v>53984721</v>
      </c>
      <c r="O2555">
        <v>38</v>
      </c>
      <c r="P2555" t="s">
        <v>23</v>
      </c>
      <c r="Q2555" s="8" t="str">
        <f t="shared" si="39"/>
        <v>Early Stage</v>
      </c>
    </row>
    <row r="2556" spans="1:17">
      <c r="A2556" t="s">
        <v>5182</v>
      </c>
      <c r="B2556" t="s">
        <v>5183</v>
      </c>
      <c r="C2556" t="s">
        <v>60</v>
      </c>
      <c r="D2556" t="s">
        <v>54</v>
      </c>
      <c r="E2556" t="s">
        <v>61</v>
      </c>
      <c r="F2556">
        <v>2015</v>
      </c>
      <c r="G2556" s="2">
        <v>45986</v>
      </c>
      <c r="H2556" t="s">
        <v>29</v>
      </c>
      <c r="I2556">
        <v>10092057</v>
      </c>
      <c r="J2556">
        <v>495227077</v>
      </c>
      <c r="K2556" t="s">
        <v>114</v>
      </c>
      <c r="L2556">
        <v>9</v>
      </c>
      <c r="M2556">
        <v>3251</v>
      </c>
      <c r="N2556">
        <v>95504688</v>
      </c>
      <c r="O2556">
        <v>14</v>
      </c>
      <c r="P2556" t="s">
        <v>23</v>
      </c>
      <c r="Q2556" s="8" t="str">
        <f t="shared" si="39"/>
        <v>Early Stage</v>
      </c>
    </row>
    <row r="2557" spans="1:17">
      <c r="A2557" t="s">
        <v>5184</v>
      </c>
      <c r="B2557" t="s">
        <v>5185</v>
      </c>
      <c r="C2557" t="s">
        <v>18</v>
      </c>
      <c r="D2557" t="s">
        <v>145</v>
      </c>
      <c r="E2557" t="s">
        <v>146</v>
      </c>
      <c r="F2557">
        <v>2024</v>
      </c>
      <c r="G2557" s="2">
        <v>44346</v>
      </c>
      <c r="H2557" t="s">
        <v>23</v>
      </c>
      <c r="I2557">
        <v>49201411</v>
      </c>
      <c r="J2557">
        <v>131271831</v>
      </c>
      <c r="K2557" t="s">
        <v>41</v>
      </c>
      <c r="L2557">
        <v>8</v>
      </c>
      <c r="M2557">
        <v>1303</v>
      </c>
      <c r="N2557">
        <v>56020301</v>
      </c>
      <c r="O2557">
        <v>36</v>
      </c>
      <c r="P2557" t="s">
        <v>23</v>
      </c>
      <c r="Q2557" s="8" t="str">
        <f t="shared" si="39"/>
        <v>Early Stage</v>
      </c>
    </row>
    <row r="2558" spans="1:17">
      <c r="A2558" t="s">
        <v>5186</v>
      </c>
      <c r="B2558" t="s">
        <v>5187</v>
      </c>
      <c r="C2558" t="s">
        <v>60</v>
      </c>
      <c r="D2558" t="s">
        <v>88</v>
      </c>
      <c r="E2558" t="s">
        <v>163</v>
      </c>
      <c r="F2558">
        <v>2012</v>
      </c>
      <c r="G2558" s="2">
        <v>45316</v>
      </c>
      <c r="H2558" t="s">
        <v>29</v>
      </c>
      <c r="I2558">
        <v>30916620</v>
      </c>
      <c r="J2558">
        <v>610981091</v>
      </c>
      <c r="K2558" t="s">
        <v>140</v>
      </c>
      <c r="L2558">
        <v>6</v>
      </c>
      <c r="M2558">
        <v>1333</v>
      </c>
      <c r="N2558">
        <v>91886450</v>
      </c>
      <c r="O2558">
        <v>17</v>
      </c>
      <c r="P2558" t="s">
        <v>37</v>
      </c>
      <c r="Q2558" s="8" t="str">
        <f t="shared" si="39"/>
        <v>Early Stage</v>
      </c>
    </row>
    <row r="2559" spans="1:17">
      <c r="A2559" t="s">
        <v>5188</v>
      </c>
      <c r="B2559" t="s">
        <v>5189</v>
      </c>
      <c r="C2559" t="s">
        <v>18</v>
      </c>
      <c r="D2559" t="s">
        <v>34</v>
      </c>
      <c r="E2559" t="s">
        <v>35</v>
      </c>
      <c r="F2559">
        <v>2022</v>
      </c>
      <c r="G2559" s="2">
        <v>44691</v>
      </c>
      <c r="H2559" t="s">
        <v>29</v>
      </c>
      <c r="I2559">
        <v>43629003</v>
      </c>
      <c r="J2559">
        <v>199058078</v>
      </c>
      <c r="K2559" t="s">
        <v>149</v>
      </c>
      <c r="L2559">
        <v>14</v>
      </c>
      <c r="M2559">
        <v>3589</v>
      </c>
      <c r="N2559">
        <v>34702863</v>
      </c>
      <c r="O2559">
        <v>16</v>
      </c>
      <c r="P2559" t="s">
        <v>31</v>
      </c>
      <c r="Q2559" s="8" t="str">
        <f t="shared" si="39"/>
        <v>Early Stage</v>
      </c>
    </row>
    <row r="2560" spans="1:17">
      <c r="A2560" t="s">
        <v>5190</v>
      </c>
      <c r="B2560" t="s">
        <v>5191</v>
      </c>
      <c r="C2560" t="s">
        <v>92</v>
      </c>
      <c r="D2560" t="s">
        <v>68</v>
      </c>
      <c r="E2560" t="s">
        <v>76</v>
      </c>
      <c r="F2560">
        <v>2011</v>
      </c>
      <c r="G2560" s="2">
        <v>44958</v>
      </c>
      <c r="H2560" t="s">
        <v>21</v>
      </c>
      <c r="I2560">
        <v>13999176</v>
      </c>
      <c r="J2560">
        <v>272538318</v>
      </c>
      <c r="K2560" t="s">
        <v>114</v>
      </c>
      <c r="L2560">
        <v>9</v>
      </c>
      <c r="M2560">
        <v>3193</v>
      </c>
      <c r="N2560">
        <v>44899888</v>
      </c>
      <c r="O2560">
        <v>37</v>
      </c>
      <c r="P2560" t="s">
        <v>31</v>
      </c>
      <c r="Q2560" s="8" t="str">
        <f t="shared" si="39"/>
        <v>Early Stage</v>
      </c>
    </row>
    <row r="2561" spans="1:17">
      <c r="A2561" t="s">
        <v>5192</v>
      </c>
      <c r="B2561" t="s">
        <v>5193</v>
      </c>
      <c r="C2561" t="s">
        <v>92</v>
      </c>
      <c r="D2561" t="s">
        <v>27</v>
      </c>
      <c r="E2561" t="s">
        <v>202</v>
      </c>
      <c r="F2561">
        <v>2018</v>
      </c>
      <c r="G2561" s="2">
        <v>44781</v>
      </c>
      <c r="H2561" t="s">
        <v>23</v>
      </c>
      <c r="I2561">
        <v>18563893</v>
      </c>
      <c r="J2561">
        <v>9892978</v>
      </c>
      <c r="K2561" t="s">
        <v>149</v>
      </c>
      <c r="L2561">
        <v>4</v>
      </c>
      <c r="M2561">
        <v>1625</v>
      </c>
      <c r="N2561">
        <v>7446720</v>
      </c>
      <c r="O2561">
        <v>27</v>
      </c>
      <c r="P2561" t="s">
        <v>31</v>
      </c>
      <c r="Q2561" s="8" t="str">
        <f t="shared" si="39"/>
        <v>Early Stage</v>
      </c>
    </row>
    <row r="2562" spans="1:17">
      <c r="A2562" t="s">
        <v>5194</v>
      </c>
      <c r="B2562" t="s">
        <v>5195</v>
      </c>
      <c r="C2562" t="s">
        <v>26</v>
      </c>
      <c r="D2562" t="s">
        <v>133</v>
      </c>
      <c r="E2562" t="s">
        <v>180</v>
      </c>
      <c r="F2562">
        <v>2020</v>
      </c>
      <c r="G2562" s="2">
        <v>46104</v>
      </c>
      <c r="H2562" t="s">
        <v>50</v>
      </c>
      <c r="I2562">
        <v>48729639</v>
      </c>
      <c r="J2562">
        <v>28675005</v>
      </c>
      <c r="K2562" t="s">
        <v>62</v>
      </c>
      <c r="L2562">
        <v>10</v>
      </c>
      <c r="M2562">
        <v>2192</v>
      </c>
      <c r="N2562">
        <v>29375639</v>
      </c>
      <c r="O2562">
        <v>34</v>
      </c>
      <c r="P2562" t="s">
        <v>42</v>
      </c>
      <c r="Q2562" s="8" t="str">
        <f t="shared" si="39"/>
        <v>Early Stage</v>
      </c>
    </row>
    <row r="2563" spans="1:17">
      <c r="A2563" t="s">
        <v>5196</v>
      </c>
      <c r="B2563" t="s">
        <v>5197</v>
      </c>
      <c r="C2563" t="s">
        <v>45</v>
      </c>
      <c r="D2563" t="s">
        <v>34</v>
      </c>
      <c r="E2563" t="s">
        <v>35</v>
      </c>
      <c r="F2563">
        <v>2014</v>
      </c>
      <c r="G2563" s="2">
        <v>44287</v>
      </c>
      <c r="H2563" t="s">
        <v>93</v>
      </c>
      <c r="I2563">
        <v>45410894</v>
      </c>
      <c r="J2563">
        <v>988686025</v>
      </c>
      <c r="K2563" t="s">
        <v>62</v>
      </c>
      <c r="L2563">
        <v>2</v>
      </c>
      <c r="M2563">
        <v>4024</v>
      </c>
      <c r="N2563">
        <v>85418955</v>
      </c>
      <c r="O2563">
        <v>38</v>
      </c>
      <c r="P2563" t="s">
        <v>37</v>
      </c>
      <c r="Q2563" s="8" t="str">
        <f t="shared" ref="Q2563:Q2626" si="40">IF(J2563&gt;=800000000,"Near Unicorn","Early Stage")</f>
        <v>Near Unicorn</v>
      </c>
    </row>
    <row r="2564" spans="1:17">
      <c r="A2564" t="s">
        <v>5198</v>
      </c>
      <c r="B2564" t="s">
        <v>5199</v>
      </c>
      <c r="C2564" t="s">
        <v>26</v>
      </c>
      <c r="D2564" t="s">
        <v>27</v>
      </c>
      <c r="E2564" t="s">
        <v>202</v>
      </c>
      <c r="F2564">
        <v>2013</v>
      </c>
      <c r="G2564" s="2">
        <v>44855</v>
      </c>
      <c r="H2564" t="s">
        <v>23</v>
      </c>
      <c r="I2564">
        <v>48827583</v>
      </c>
      <c r="J2564">
        <v>911343795</v>
      </c>
      <c r="K2564" t="s">
        <v>41</v>
      </c>
      <c r="L2564">
        <v>5</v>
      </c>
      <c r="M2564">
        <v>1911</v>
      </c>
      <c r="N2564">
        <v>76936558</v>
      </c>
      <c r="O2564">
        <v>14</v>
      </c>
      <c r="P2564" t="s">
        <v>42</v>
      </c>
      <c r="Q2564" s="8" t="str">
        <f t="shared" si="40"/>
        <v>Near Unicorn</v>
      </c>
    </row>
    <row r="2565" spans="1:17">
      <c r="A2565" t="s">
        <v>5200</v>
      </c>
      <c r="B2565" t="s">
        <v>5201</v>
      </c>
      <c r="C2565" t="s">
        <v>26</v>
      </c>
      <c r="D2565" t="s">
        <v>27</v>
      </c>
      <c r="E2565" t="s">
        <v>229</v>
      </c>
      <c r="F2565">
        <v>2011</v>
      </c>
      <c r="G2565" s="2">
        <v>44399</v>
      </c>
      <c r="H2565" t="s">
        <v>80</v>
      </c>
      <c r="I2565">
        <v>20666790</v>
      </c>
      <c r="J2565">
        <v>910255925</v>
      </c>
      <c r="K2565" t="s">
        <v>140</v>
      </c>
      <c r="L2565">
        <v>2</v>
      </c>
      <c r="M2565">
        <v>4626</v>
      </c>
      <c r="N2565">
        <v>77570086</v>
      </c>
      <c r="O2565">
        <v>24</v>
      </c>
      <c r="P2565" t="s">
        <v>42</v>
      </c>
      <c r="Q2565" s="8" t="str">
        <f t="shared" si="40"/>
        <v>Near Unicorn</v>
      </c>
    </row>
    <row r="2566" spans="1:17">
      <c r="A2566" t="s">
        <v>5202</v>
      </c>
      <c r="B2566" t="s">
        <v>5203</v>
      </c>
      <c r="C2566" t="s">
        <v>45</v>
      </c>
      <c r="D2566" t="s">
        <v>27</v>
      </c>
      <c r="E2566" t="s">
        <v>83</v>
      </c>
      <c r="F2566">
        <v>2019</v>
      </c>
      <c r="G2566" s="2">
        <v>45073</v>
      </c>
      <c r="H2566" t="s">
        <v>50</v>
      </c>
      <c r="I2566">
        <v>17240913</v>
      </c>
      <c r="J2566">
        <v>184874422</v>
      </c>
      <c r="K2566" t="s">
        <v>140</v>
      </c>
      <c r="L2566">
        <v>12</v>
      </c>
      <c r="M2566">
        <v>609</v>
      </c>
      <c r="N2566">
        <v>69259575</v>
      </c>
      <c r="O2566">
        <v>12</v>
      </c>
      <c r="P2566" t="s">
        <v>23</v>
      </c>
      <c r="Q2566" s="8" t="str">
        <f t="shared" si="40"/>
        <v>Early Stage</v>
      </c>
    </row>
    <row r="2567" spans="1:17">
      <c r="A2567" t="s">
        <v>5204</v>
      </c>
      <c r="B2567" t="s">
        <v>5205</v>
      </c>
      <c r="C2567" t="s">
        <v>26</v>
      </c>
      <c r="D2567" t="s">
        <v>34</v>
      </c>
      <c r="E2567" t="s">
        <v>35</v>
      </c>
      <c r="F2567">
        <v>2015</v>
      </c>
      <c r="G2567" s="2">
        <v>44786</v>
      </c>
      <c r="H2567" t="s">
        <v>23</v>
      </c>
      <c r="I2567">
        <v>11385415</v>
      </c>
      <c r="J2567">
        <v>395233338</v>
      </c>
      <c r="K2567" t="s">
        <v>30</v>
      </c>
      <c r="L2567">
        <v>7</v>
      </c>
      <c r="M2567">
        <v>2767</v>
      </c>
      <c r="N2567">
        <v>33009091</v>
      </c>
      <c r="O2567">
        <v>30</v>
      </c>
      <c r="P2567" t="s">
        <v>37</v>
      </c>
      <c r="Q2567" s="8" t="str">
        <f t="shared" si="40"/>
        <v>Early Stage</v>
      </c>
    </row>
    <row r="2568" spans="1:17">
      <c r="A2568" t="s">
        <v>5206</v>
      </c>
      <c r="B2568" t="s">
        <v>5207</v>
      </c>
      <c r="C2568" t="s">
        <v>96</v>
      </c>
      <c r="D2568" t="s">
        <v>34</v>
      </c>
      <c r="E2568" t="s">
        <v>35</v>
      </c>
      <c r="F2568">
        <v>2020</v>
      </c>
      <c r="G2568" s="2">
        <v>45374</v>
      </c>
      <c r="H2568" t="s">
        <v>23</v>
      </c>
      <c r="I2568">
        <v>34395616</v>
      </c>
      <c r="J2568">
        <v>384435024</v>
      </c>
      <c r="K2568" t="s">
        <v>22</v>
      </c>
      <c r="L2568">
        <v>11</v>
      </c>
      <c r="M2568">
        <v>535</v>
      </c>
      <c r="N2568">
        <v>29487908</v>
      </c>
      <c r="O2568">
        <v>12</v>
      </c>
      <c r="P2568" t="s">
        <v>23</v>
      </c>
      <c r="Q2568" s="8" t="str">
        <f t="shared" si="40"/>
        <v>Early Stage</v>
      </c>
    </row>
    <row r="2569" spans="1:17">
      <c r="A2569" t="s">
        <v>5208</v>
      </c>
      <c r="B2569" t="s">
        <v>5209</v>
      </c>
      <c r="C2569" t="s">
        <v>45</v>
      </c>
      <c r="D2569" t="s">
        <v>72</v>
      </c>
      <c r="E2569" t="s">
        <v>101</v>
      </c>
      <c r="F2569">
        <v>2018</v>
      </c>
      <c r="G2569" s="2">
        <v>45592</v>
      </c>
      <c r="H2569" t="s">
        <v>93</v>
      </c>
      <c r="I2569">
        <v>38319735</v>
      </c>
      <c r="J2569">
        <v>488574102</v>
      </c>
      <c r="K2569" t="s">
        <v>36</v>
      </c>
      <c r="L2569">
        <v>3</v>
      </c>
      <c r="M2569">
        <v>1896</v>
      </c>
      <c r="N2569">
        <v>54124620</v>
      </c>
      <c r="O2569">
        <v>16</v>
      </c>
      <c r="P2569" t="s">
        <v>23</v>
      </c>
      <c r="Q2569" s="8" t="str">
        <f t="shared" si="40"/>
        <v>Early Stage</v>
      </c>
    </row>
    <row r="2570" spans="1:17">
      <c r="A2570" t="s">
        <v>5210</v>
      </c>
      <c r="B2570" t="s">
        <v>5211</v>
      </c>
      <c r="C2570" t="s">
        <v>96</v>
      </c>
      <c r="D2570" t="s">
        <v>88</v>
      </c>
      <c r="E2570" t="s">
        <v>89</v>
      </c>
      <c r="F2570">
        <v>2012</v>
      </c>
      <c r="G2570" s="2">
        <v>44778</v>
      </c>
      <c r="H2570" t="s">
        <v>23</v>
      </c>
      <c r="I2570">
        <v>42861877</v>
      </c>
      <c r="J2570">
        <v>476074485</v>
      </c>
      <c r="K2570" t="s">
        <v>22</v>
      </c>
      <c r="L2570">
        <v>11</v>
      </c>
      <c r="M2570">
        <v>2856</v>
      </c>
      <c r="N2570">
        <v>66914540</v>
      </c>
      <c r="O2570">
        <v>16</v>
      </c>
      <c r="P2570" t="s">
        <v>31</v>
      </c>
      <c r="Q2570" s="8" t="str">
        <f t="shared" si="40"/>
        <v>Early Stage</v>
      </c>
    </row>
    <row r="2571" spans="1:17">
      <c r="A2571" t="s">
        <v>5212</v>
      </c>
      <c r="B2571" t="s">
        <v>5213</v>
      </c>
      <c r="C2571" t="s">
        <v>92</v>
      </c>
      <c r="D2571" t="s">
        <v>27</v>
      </c>
      <c r="E2571" t="s">
        <v>83</v>
      </c>
      <c r="F2571">
        <v>2021</v>
      </c>
      <c r="G2571" s="2">
        <v>45518</v>
      </c>
      <c r="H2571" t="s">
        <v>21</v>
      </c>
      <c r="I2571">
        <v>48252815</v>
      </c>
      <c r="J2571">
        <v>556332242</v>
      </c>
      <c r="K2571" t="s">
        <v>30</v>
      </c>
      <c r="L2571">
        <v>10</v>
      </c>
      <c r="M2571">
        <v>1499</v>
      </c>
      <c r="N2571">
        <v>22248455</v>
      </c>
      <c r="O2571">
        <v>16</v>
      </c>
      <c r="P2571" t="s">
        <v>37</v>
      </c>
      <c r="Q2571" s="8" t="str">
        <f t="shared" si="40"/>
        <v>Early Stage</v>
      </c>
    </row>
    <row r="2572" spans="1:17">
      <c r="A2572" t="s">
        <v>5214</v>
      </c>
      <c r="B2572" t="s">
        <v>5215</v>
      </c>
      <c r="C2572" t="s">
        <v>53</v>
      </c>
      <c r="D2572" t="s">
        <v>34</v>
      </c>
      <c r="E2572" t="s">
        <v>35</v>
      </c>
      <c r="F2572">
        <v>2018</v>
      </c>
      <c r="G2572" s="2">
        <v>45363</v>
      </c>
      <c r="H2572" t="s">
        <v>93</v>
      </c>
      <c r="I2572">
        <v>1109459</v>
      </c>
      <c r="J2572">
        <v>145923295</v>
      </c>
      <c r="K2572" t="s">
        <v>62</v>
      </c>
      <c r="L2572">
        <v>12</v>
      </c>
      <c r="M2572">
        <v>2046</v>
      </c>
      <c r="N2572">
        <v>73862889</v>
      </c>
      <c r="O2572">
        <v>25</v>
      </c>
      <c r="P2572" t="s">
        <v>42</v>
      </c>
      <c r="Q2572" s="8" t="str">
        <f t="shared" si="40"/>
        <v>Early Stage</v>
      </c>
    </row>
    <row r="2573" spans="1:17">
      <c r="A2573" t="s">
        <v>5216</v>
      </c>
      <c r="B2573" t="s">
        <v>5217</v>
      </c>
      <c r="C2573" t="s">
        <v>67</v>
      </c>
      <c r="D2573" t="s">
        <v>72</v>
      </c>
      <c r="E2573" t="s">
        <v>101</v>
      </c>
      <c r="F2573">
        <v>2022</v>
      </c>
      <c r="G2573" s="2">
        <v>46019</v>
      </c>
      <c r="H2573" t="s">
        <v>29</v>
      </c>
      <c r="I2573">
        <v>33100248</v>
      </c>
      <c r="J2573">
        <v>983129055</v>
      </c>
      <c r="K2573" t="s">
        <v>41</v>
      </c>
      <c r="L2573">
        <v>9</v>
      </c>
      <c r="M2573">
        <v>1127</v>
      </c>
      <c r="N2573">
        <v>59616371</v>
      </c>
      <c r="O2573">
        <v>13</v>
      </c>
      <c r="P2573" t="s">
        <v>23</v>
      </c>
      <c r="Q2573" s="8" t="str">
        <f t="shared" si="40"/>
        <v>Near Unicorn</v>
      </c>
    </row>
    <row r="2574" spans="1:17">
      <c r="A2574" t="s">
        <v>5218</v>
      </c>
      <c r="B2574" t="s">
        <v>5219</v>
      </c>
      <c r="C2574" t="s">
        <v>45</v>
      </c>
      <c r="D2574" t="s">
        <v>46</v>
      </c>
      <c r="E2574" t="s">
        <v>46</v>
      </c>
      <c r="F2574">
        <v>2011</v>
      </c>
      <c r="G2574" s="2">
        <v>46171</v>
      </c>
      <c r="H2574" t="s">
        <v>93</v>
      </c>
      <c r="I2574">
        <v>31126185</v>
      </c>
      <c r="J2574">
        <v>432465985</v>
      </c>
      <c r="K2574" t="s">
        <v>41</v>
      </c>
      <c r="L2574">
        <v>7</v>
      </c>
      <c r="M2574">
        <v>3445</v>
      </c>
      <c r="N2574">
        <v>66248774</v>
      </c>
      <c r="O2574">
        <v>33</v>
      </c>
      <c r="P2574" t="s">
        <v>31</v>
      </c>
      <c r="Q2574" s="8" t="str">
        <f t="shared" si="40"/>
        <v>Early Stage</v>
      </c>
    </row>
    <row r="2575" spans="1:17">
      <c r="A2575" t="s">
        <v>5220</v>
      </c>
      <c r="B2575" t="s">
        <v>5221</v>
      </c>
      <c r="C2575" t="s">
        <v>18</v>
      </c>
      <c r="D2575" t="s">
        <v>133</v>
      </c>
      <c r="E2575" t="s">
        <v>134</v>
      </c>
      <c r="F2575">
        <v>2020</v>
      </c>
      <c r="G2575" s="2">
        <v>45145</v>
      </c>
      <c r="H2575" t="s">
        <v>29</v>
      </c>
      <c r="I2575">
        <v>35027099</v>
      </c>
      <c r="J2575">
        <v>965455141</v>
      </c>
      <c r="K2575" t="s">
        <v>30</v>
      </c>
      <c r="L2575">
        <v>14</v>
      </c>
      <c r="M2575">
        <v>3702</v>
      </c>
      <c r="N2575">
        <v>97265230</v>
      </c>
      <c r="O2575">
        <v>38</v>
      </c>
      <c r="P2575" t="s">
        <v>23</v>
      </c>
      <c r="Q2575" s="8" t="str">
        <f t="shared" si="40"/>
        <v>Near Unicorn</v>
      </c>
    </row>
    <row r="2576" spans="1:17">
      <c r="A2576" t="s">
        <v>5222</v>
      </c>
      <c r="B2576" t="s">
        <v>5223</v>
      </c>
      <c r="C2576" t="s">
        <v>53</v>
      </c>
      <c r="D2576" t="s">
        <v>88</v>
      </c>
      <c r="E2576" t="s">
        <v>89</v>
      </c>
      <c r="F2576">
        <v>2013</v>
      </c>
      <c r="G2576" s="2">
        <v>44517</v>
      </c>
      <c r="H2576" t="s">
        <v>50</v>
      </c>
      <c r="I2576">
        <v>14086984</v>
      </c>
      <c r="J2576">
        <v>213312559</v>
      </c>
      <c r="K2576" t="s">
        <v>140</v>
      </c>
      <c r="L2576">
        <v>11</v>
      </c>
      <c r="M2576">
        <v>1701</v>
      </c>
      <c r="N2576">
        <v>15613397</v>
      </c>
      <c r="O2576">
        <v>24</v>
      </c>
      <c r="P2576" t="s">
        <v>23</v>
      </c>
      <c r="Q2576" s="8" t="str">
        <f t="shared" si="40"/>
        <v>Early Stage</v>
      </c>
    </row>
    <row r="2577" spans="1:17">
      <c r="A2577" t="s">
        <v>5224</v>
      </c>
      <c r="B2577" t="s">
        <v>5225</v>
      </c>
      <c r="C2577" t="s">
        <v>92</v>
      </c>
      <c r="D2577" t="s">
        <v>34</v>
      </c>
      <c r="E2577" t="s">
        <v>35</v>
      </c>
      <c r="F2577">
        <v>2011</v>
      </c>
      <c r="G2577" s="2">
        <v>44251</v>
      </c>
      <c r="H2577" t="s">
        <v>77</v>
      </c>
      <c r="I2577">
        <v>21144173</v>
      </c>
      <c r="J2577">
        <v>26685523</v>
      </c>
      <c r="K2577" t="s">
        <v>140</v>
      </c>
      <c r="L2577">
        <v>9</v>
      </c>
      <c r="M2577">
        <v>1214</v>
      </c>
      <c r="N2577">
        <v>25479996</v>
      </c>
      <c r="O2577">
        <v>24</v>
      </c>
      <c r="P2577" t="s">
        <v>42</v>
      </c>
      <c r="Q2577" s="8" t="str">
        <f t="shared" si="40"/>
        <v>Early Stage</v>
      </c>
    </row>
    <row r="2578" spans="1:17">
      <c r="A2578" t="s">
        <v>5226</v>
      </c>
      <c r="B2578" t="s">
        <v>5227</v>
      </c>
      <c r="C2578" t="s">
        <v>67</v>
      </c>
      <c r="D2578" t="s">
        <v>54</v>
      </c>
      <c r="E2578" t="s">
        <v>61</v>
      </c>
      <c r="F2578">
        <v>2021</v>
      </c>
      <c r="G2578" s="2">
        <v>44842</v>
      </c>
      <c r="H2578" t="s">
        <v>21</v>
      </c>
      <c r="I2578">
        <v>37046162</v>
      </c>
      <c r="J2578">
        <v>623666046</v>
      </c>
      <c r="K2578" t="s">
        <v>62</v>
      </c>
      <c r="L2578">
        <v>14</v>
      </c>
      <c r="M2578">
        <v>3357</v>
      </c>
      <c r="N2578">
        <v>25964746</v>
      </c>
      <c r="O2578">
        <v>25</v>
      </c>
      <c r="P2578" t="s">
        <v>31</v>
      </c>
      <c r="Q2578" s="8" t="str">
        <f t="shared" si="40"/>
        <v>Early Stage</v>
      </c>
    </row>
    <row r="2579" spans="1:17">
      <c r="A2579" t="s">
        <v>5228</v>
      </c>
      <c r="B2579" t="s">
        <v>5229</v>
      </c>
      <c r="C2579" t="s">
        <v>40</v>
      </c>
      <c r="D2579" t="s">
        <v>68</v>
      </c>
      <c r="E2579" t="s">
        <v>76</v>
      </c>
      <c r="F2579">
        <v>2019</v>
      </c>
      <c r="G2579" s="2">
        <v>44315</v>
      </c>
      <c r="H2579" t="s">
        <v>50</v>
      </c>
      <c r="I2579">
        <v>11516007</v>
      </c>
      <c r="J2579">
        <v>923970490</v>
      </c>
      <c r="K2579" t="s">
        <v>36</v>
      </c>
      <c r="L2579">
        <v>12</v>
      </c>
      <c r="M2579">
        <v>3596</v>
      </c>
      <c r="N2579">
        <v>96379693</v>
      </c>
      <c r="O2579">
        <v>7</v>
      </c>
      <c r="P2579" t="s">
        <v>31</v>
      </c>
      <c r="Q2579" s="8" t="str">
        <f t="shared" si="40"/>
        <v>Near Unicorn</v>
      </c>
    </row>
    <row r="2580" spans="1:17">
      <c r="A2580" t="s">
        <v>5230</v>
      </c>
      <c r="B2580" t="s">
        <v>5231</v>
      </c>
      <c r="C2580" t="s">
        <v>26</v>
      </c>
      <c r="D2580" t="s">
        <v>46</v>
      </c>
      <c r="E2580" t="s">
        <v>46</v>
      </c>
      <c r="F2580">
        <v>2014</v>
      </c>
      <c r="G2580" s="2">
        <v>45263</v>
      </c>
      <c r="H2580" t="s">
        <v>50</v>
      </c>
      <c r="I2580">
        <v>45117249</v>
      </c>
      <c r="J2580">
        <v>264220683</v>
      </c>
      <c r="K2580" t="s">
        <v>22</v>
      </c>
      <c r="L2580">
        <v>12</v>
      </c>
      <c r="M2580">
        <v>233</v>
      </c>
      <c r="N2580">
        <v>72061989</v>
      </c>
      <c r="O2580">
        <v>24</v>
      </c>
      <c r="P2580" t="s">
        <v>37</v>
      </c>
      <c r="Q2580" s="8" t="str">
        <f t="shared" si="40"/>
        <v>Early Stage</v>
      </c>
    </row>
    <row r="2581" spans="1:17">
      <c r="A2581" t="s">
        <v>5232</v>
      </c>
      <c r="B2581" t="s">
        <v>5233</v>
      </c>
      <c r="C2581" t="s">
        <v>26</v>
      </c>
      <c r="D2581" t="s">
        <v>46</v>
      </c>
      <c r="E2581" t="s">
        <v>46</v>
      </c>
      <c r="F2581">
        <v>2010</v>
      </c>
      <c r="G2581" s="2">
        <v>45539</v>
      </c>
      <c r="H2581" t="s">
        <v>23</v>
      </c>
      <c r="I2581">
        <v>35950289</v>
      </c>
      <c r="J2581">
        <v>890722844</v>
      </c>
      <c r="K2581" t="s">
        <v>62</v>
      </c>
      <c r="L2581">
        <v>2</v>
      </c>
      <c r="M2581">
        <v>231</v>
      </c>
      <c r="N2581">
        <v>42060369</v>
      </c>
      <c r="O2581">
        <v>21</v>
      </c>
      <c r="P2581" t="s">
        <v>31</v>
      </c>
      <c r="Q2581" s="8" t="str">
        <f t="shared" si="40"/>
        <v>Near Unicorn</v>
      </c>
    </row>
    <row r="2582" spans="1:17">
      <c r="A2582" t="s">
        <v>5234</v>
      </c>
      <c r="B2582" t="s">
        <v>5235</v>
      </c>
      <c r="C2582" t="s">
        <v>92</v>
      </c>
      <c r="D2582" t="s">
        <v>54</v>
      </c>
      <c r="E2582" t="s">
        <v>55</v>
      </c>
      <c r="F2582">
        <v>2011</v>
      </c>
      <c r="G2582" s="2">
        <v>45312</v>
      </c>
      <c r="H2582" t="s">
        <v>21</v>
      </c>
      <c r="I2582">
        <v>5061341</v>
      </c>
      <c r="J2582">
        <v>942406681</v>
      </c>
      <c r="K2582" t="s">
        <v>149</v>
      </c>
      <c r="L2582">
        <v>3</v>
      </c>
      <c r="M2582">
        <v>2244</v>
      </c>
      <c r="N2582">
        <v>3615036</v>
      </c>
      <c r="O2582">
        <v>31</v>
      </c>
      <c r="P2582" t="s">
        <v>37</v>
      </c>
      <c r="Q2582" s="8" t="str">
        <f t="shared" si="40"/>
        <v>Near Unicorn</v>
      </c>
    </row>
    <row r="2583" spans="1:17">
      <c r="A2583" t="s">
        <v>5236</v>
      </c>
      <c r="B2583" t="s">
        <v>5237</v>
      </c>
      <c r="C2583" t="s">
        <v>60</v>
      </c>
      <c r="D2583" t="s">
        <v>46</v>
      </c>
      <c r="E2583" t="s">
        <v>46</v>
      </c>
      <c r="F2583">
        <v>2019</v>
      </c>
      <c r="G2583" s="2">
        <v>45285</v>
      </c>
      <c r="H2583" t="s">
        <v>93</v>
      </c>
      <c r="I2583">
        <v>30444251</v>
      </c>
      <c r="J2583">
        <v>592304656</v>
      </c>
      <c r="K2583" t="s">
        <v>22</v>
      </c>
      <c r="L2583">
        <v>6</v>
      </c>
      <c r="M2583">
        <v>1001</v>
      </c>
      <c r="N2583">
        <v>2255013</v>
      </c>
      <c r="O2583">
        <v>30</v>
      </c>
      <c r="P2583" t="s">
        <v>42</v>
      </c>
      <c r="Q2583" s="8" t="str">
        <f t="shared" si="40"/>
        <v>Early Stage</v>
      </c>
    </row>
    <row r="2584" spans="1:17">
      <c r="A2584" t="s">
        <v>5238</v>
      </c>
      <c r="B2584" t="s">
        <v>5239</v>
      </c>
      <c r="C2584" t="s">
        <v>92</v>
      </c>
      <c r="D2584" t="s">
        <v>27</v>
      </c>
      <c r="E2584" t="s">
        <v>28</v>
      </c>
      <c r="F2584">
        <v>2014</v>
      </c>
      <c r="G2584" s="2">
        <v>44883</v>
      </c>
      <c r="H2584" t="s">
        <v>23</v>
      </c>
      <c r="I2584">
        <v>28182842</v>
      </c>
      <c r="J2584">
        <v>402932532</v>
      </c>
      <c r="K2584" t="s">
        <v>22</v>
      </c>
      <c r="L2584">
        <v>9</v>
      </c>
      <c r="M2584">
        <v>580</v>
      </c>
      <c r="N2584">
        <v>30175872</v>
      </c>
      <c r="O2584">
        <v>21</v>
      </c>
      <c r="P2584" t="s">
        <v>37</v>
      </c>
      <c r="Q2584" s="8" t="str">
        <f t="shared" si="40"/>
        <v>Early Stage</v>
      </c>
    </row>
    <row r="2585" spans="1:17">
      <c r="A2585" t="s">
        <v>5240</v>
      </c>
      <c r="B2585" t="s">
        <v>5241</v>
      </c>
      <c r="C2585" t="s">
        <v>96</v>
      </c>
      <c r="D2585" t="s">
        <v>54</v>
      </c>
      <c r="E2585" t="s">
        <v>55</v>
      </c>
      <c r="F2585">
        <v>2013</v>
      </c>
      <c r="G2585" s="2">
        <v>44726</v>
      </c>
      <c r="H2585" t="s">
        <v>93</v>
      </c>
      <c r="I2585">
        <v>17933676</v>
      </c>
      <c r="J2585">
        <v>382002762</v>
      </c>
      <c r="K2585" t="s">
        <v>140</v>
      </c>
      <c r="L2585">
        <v>12</v>
      </c>
      <c r="M2585">
        <v>567</v>
      </c>
      <c r="N2585">
        <v>78054014</v>
      </c>
      <c r="O2585">
        <v>9</v>
      </c>
      <c r="P2585" t="s">
        <v>23</v>
      </c>
      <c r="Q2585" s="8" t="str">
        <f t="shared" si="40"/>
        <v>Early Stage</v>
      </c>
    </row>
    <row r="2586" spans="1:17">
      <c r="A2586" t="s">
        <v>5242</v>
      </c>
      <c r="B2586" t="s">
        <v>5243</v>
      </c>
      <c r="C2586" t="s">
        <v>92</v>
      </c>
      <c r="D2586" t="s">
        <v>19</v>
      </c>
      <c r="E2586" t="s">
        <v>20</v>
      </c>
      <c r="F2586">
        <v>2011</v>
      </c>
      <c r="G2586" s="2">
        <v>45969</v>
      </c>
      <c r="H2586" t="s">
        <v>21</v>
      </c>
      <c r="I2586">
        <v>35915657</v>
      </c>
      <c r="J2586">
        <v>319766682</v>
      </c>
      <c r="K2586" t="s">
        <v>114</v>
      </c>
      <c r="L2586">
        <v>4</v>
      </c>
      <c r="M2586">
        <v>2623</v>
      </c>
      <c r="N2586">
        <v>94792126</v>
      </c>
      <c r="O2586">
        <v>32</v>
      </c>
      <c r="P2586" t="s">
        <v>42</v>
      </c>
      <c r="Q2586" s="8" t="str">
        <f t="shared" si="40"/>
        <v>Early Stage</v>
      </c>
    </row>
    <row r="2587" spans="1:17">
      <c r="A2587" t="s">
        <v>5244</v>
      </c>
      <c r="B2587" t="s">
        <v>5245</v>
      </c>
      <c r="C2587" t="s">
        <v>40</v>
      </c>
      <c r="D2587" t="s">
        <v>54</v>
      </c>
      <c r="E2587" t="s">
        <v>61</v>
      </c>
      <c r="F2587">
        <v>2013</v>
      </c>
      <c r="G2587" s="2">
        <v>45010</v>
      </c>
      <c r="H2587" t="s">
        <v>29</v>
      </c>
      <c r="I2587">
        <v>2633280</v>
      </c>
      <c r="J2587">
        <v>826961303</v>
      </c>
      <c r="K2587" t="s">
        <v>114</v>
      </c>
      <c r="L2587">
        <v>9</v>
      </c>
      <c r="M2587">
        <v>1538</v>
      </c>
      <c r="N2587">
        <v>24474630</v>
      </c>
      <c r="O2587">
        <v>17</v>
      </c>
      <c r="P2587" t="s">
        <v>31</v>
      </c>
      <c r="Q2587" s="8" t="str">
        <f t="shared" si="40"/>
        <v>Near Unicorn</v>
      </c>
    </row>
    <row r="2588" spans="1:17">
      <c r="A2588" t="s">
        <v>5246</v>
      </c>
      <c r="B2588" t="s">
        <v>5247</v>
      </c>
      <c r="C2588" t="s">
        <v>49</v>
      </c>
      <c r="D2588" t="s">
        <v>72</v>
      </c>
      <c r="E2588" t="s">
        <v>73</v>
      </c>
      <c r="F2588">
        <v>2017</v>
      </c>
      <c r="G2588" s="2">
        <v>44235</v>
      </c>
      <c r="H2588" t="s">
        <v>93</v>
      </c>
      <c r="I2588">
        <v>6555950</v>
      </c>
      <c r="J2588">
        <v>436158745</v>
      </c>
      <c r="K2588" t="s">
        <v>41</v>
      </c>
      <c r="L2588">
        <v>7</v>
      </c>
      <c r="M2588">
        <v>1045</v>
      </c>
      <c r="N2588">
        <v>98874314</v>
      </c>
      <c r="O2588">
        <v>28</v>
      </c>
      <c r="P2588" t="s">
        <v>23</v>
      </c>
      <c r="Q2588" s="8" t="str">
        <f t="shared" si="40"/>
        <v>Early Stage</v>
      </c>
    </row>
    <row r="2589" spans="1:17">
      <c r="A2589" t="s">
        <v>5248</v>
      </c>
      <c r="B2589" t="s">
        <v>5249</v>
      </c>
      <c r="C2589" t="s">
        <v>67</v>
      </c>
      <c r="D2589" t="s">
        <v>46</v>
      </c>
      <c r="E2589" t="s">
        <v>46</v>
      </c>
      <c r="F2589">
        <v>2011</v>
      </c>
      <c r="G2589" s="2">
        <v>45663</v>
      </c>
      <c r="H2589" t="s">
        <v>50</v>
      </c>
      <c r="I2589">
        <v>48677953</v>
      </c>
      <c r="J2589">
        <v>819765377</v>
      </c>
      <c r="K2589" t="s">
        <v>114</v>
      </c>
      <c r="L2589">
        <v>9</v>
      </c>
      <c r="M2589">
        <v>2260</v>
      </c>
      <c r="N2589">
        <v>11430460</v>
      </c>
      <c r="O2589">
        <v>1</v>
      </c>
      <c r="P2589" t="s">
        <v>31</v>
      </c>
      <c r="Q2589" s="8" t="str">
        <f t="shared" si="40"/>
        <v>Near Unicorn</v>
      </c>
    </row>
    <row r="2590" spans="1:17">
      <c r="A2590" t="s">
        <v>5250</v>
      </c>
      <c r="B2590" t="s">
        <v>5251</v>
      </c>
      <c r="C2590" t="s">
        <v>53</v>
      </c>
      <c r="D2590" t="s">
        <v>46</v>
      </c>
      <c r="E2590" t="s">
        <v>46</v>
      </c>
      <c r="F2590">
        <v>2017</v>
      </c>
      <c r="G2590" s="2">
        <v>45186</v>
      </c>
      <c r="H2590" t="s">
        <v>80</v>
      </c>
      <c r="I2590">
        <v>15299072</v>
      </c>
      <c r="J2590">
        <v>110590709</v>
      </c>
      <c r="K2590" t="s">
        <v>22</v>
      </c>
      <c r="L2590">
        <v>9</v>
      </c>
      <c r="M2590">
        <v>4894</v>
      </c>
      <c r="N2590">
        <v>18228596</v>
      </c>
      <c r="O2590">
        <v>34</v>
      </c>
      <c r="P2590" t="s">
        <v>37</v>
      </c>
      <c r="Q2590" s="8" t="str">
        <f t="shared" si="40"/>
        <v>Early Stage</v>
      </c>
    </row>
    <row r="2591" spans="1:17">
      <c r="A2591" t="s">
        <v>5252</v>
      </c>
      <c r="B2591" t="s">
        <v>5253</v>
      </c>
      <c r="C2591" t="s">
        <v>49</v>
      </c>
      <c r="D2591" t="s">
        <v>145</v>
      </c>
      <c r="E2591" t="s">
        <v>146</v>
      </c>
      <c r="F2591">
        <v>2019</v>
      </c>
      <c r="G2591" s="2">
        <v>46187</v>
      </c>
      <c r="H2591" t="s">
        <v>29</v>
      </c>
      <c r="I2591">
        <v>40878809</v>
      </c>
      <c r="J2591">
        <v>579054732</v>
      </c>
      <c r="K2591" t="s">
        <v>140</v>
      </c>
      <c r="L2591">
        <v>14</v>
      </c>
      <c r="M2591">
        <v>2590</v>
      </c>
      <c r="N2591">
        <v>54208741</v>
      </c>
      <c r="O2591">
        <v>15</v>
      </c>
      <c r="P2591" t="s">
        <v>37</v>
      </c>
      <c r="Q2591" s="8" t="str">
        <f t="shared" si="40"/>
        <v>Early Stage</v>
      </c>
    </row>
    <row r="2592" spans="1:17">
      <c r="A2592" t="s">
        <v>5254</v>
      </c>
      <c r="B2592" t="s">
        <v>5255</v>
      </c>
      <c r="C2592" t="s">
        <v>40</v>
      </c>
      <c r="D2592" t="s">
        <v>133</v>
      </c>
      <c r="E2592" t="s">
        <v>180</v>
      </c>
      <c r="F2592">
        <v>2013</v>
      </c>
      <c r="G2592" s="2">
        <v>44873</v>
      </c>
      <c r="H2592" t="s">
        <v>23</v>
      </c>
      <c r="I2592">
        <v>16605383</v>
      </c>
      <c r="J2592">
        <v>728075139</v>
      </c>
      <c r="K2592" t="s">
        <v>149</v>
      </c>
      <c r="L2592">
        <v>4</v>
      </c>
      <c r="M2592">
        <v>1625</v>
      </c>
      <c r="N2592">
        <v>14716663</v>
      </c>
      <c r="O2592">
        <v>26</v>
      </c>
      <c r="P2592" t="s">
        <v>37</v>
      </c>
      <c r="Q2592" s="8" t="str">
        <f t="shared" si="40"/>
        <v>Early Stage</v>
      </c>
    </row>
    <row r="2593" spans="1:17">
      <c r="A2593" t="s">
        <v>5256</v>
      </c>
      <c r="B2593" t="s">
        <v>5257</v>
      </c>
      <c r="C2593" t="s">
        <v>60</v>
      </c>
      <c r="D2593" t="s">
        <v>27</v>
      </c>
      <c r="E2593" t="s">
        <v>28</v>
      </c>
      <c r="F2593">
        <v>2022</v>
      </c>
      <c r="G2593" s="2">
        <v>45753</v>
      </c>
      <c r="H2593" t="s">
        <v>21</v>
      </c>
      <c r="I2593">
        <v>26064185</v>
      </c>
      <c r="J2593">
        <v>490768209</v>
      </c>
      <c r="K2593" t="s">
        <v>114</v>
      </c>
      <c r="L2593">
        <v>1</v>
      </c>
      <c r="M2593">
        <v>531</v>
      </c>
      <c r="N2593">
        <v>47888802</v>
      </c>
      <c r="O2593">
        <v>11</v>
      </c>
      <c r="P2593" t="s">
        <v>23</v>
      </c>
      <c r="Q2593" s="8" t="str">
        <f t="shared" si="40"/>
        <v>Early Stage</v>
      </c>
    </row>
    <row r="2594" spans="1:17">
      <c r="A2594" t="s">
        <v>5258</v>
      </c>
      <c r="B2594" t="s">
        <v>5259</v>
      </c>
      <c r="C2594" t="s">
        <v>49</v>
      </c>
      <c r="D2594" t="s">
        <v>46</v>
      </c>
      <c r="E2594" t="s">
        <v>46</v>
      </c>
      <c r="F2594">
        <v>2023</v>
      </c>
      <c r="G2594" s="2">
        <v>44680</v>
      </c>
      <c r="H2594" t="s">
        <v>77</v>
      </c>
      <c r="I2594">
        <v>6224410</v>
      </c>
      <c r="J2594">
        <v>964591861</v>
      </c>
      <c r="K2594" t="s">
        <v>30</v>
      </c>
      <c r="L2594">
        <v>2</v>
      </c>
      <c r="M2594">
        <v>559</v>
      </c>
      <c r="N2594">
        <v>25450243</v>
      </c>
      <c r="O2594">
        <v>28</v>
      </c>
      <c r="P2594" t="s">
        <v>37</v>
      </c>
      <c r="Q2594" s="8" t="str">
        <f t="shared" si="40"/>
        <v>Near Unicorn</v>
      </c>
    </row>
    <row r="2595" spans="1:17">
      <c r="A2595" t="s">
        <v>5260</v>
      </c>
      <c r="B2595" t="s">
        <v>5261</v>
      </c>
      <c r="C2595" t="s">
        <v>49</v>
      </c>
      <c r="D2595" t="s">
        <v>19</v>
      </c>
      <c r="E2595" t="s">
        <v>20</v>
      </c>
      <c r="F2595">
        <v>2014</v>
      </c>
      <c r="G2595" s="2">
        <v>46110</v>
      </c>
      <c r="H2595" t="s">
        <v>93</v>
      </c>
      <c r="I2595">
        <v>3253456</v>
      </c>
      <c r="J2595">
        <v>676034478</v>
      </c>
      <c r="K2595" t="s">
        <v>149</v>
      </c>
      <c r="L2595">
        <v>8</v>
      </c>
      <c r="M2595">
        <v>4031</v>
      </c>
      <c r="N2595">
        <v>72058991</v>
      </c>
      <c r="O2595">
        <v>2</v>
      </c>
      <c r="P2595" t="s">
        <v>42</v>
      </c>
      <c r="Q2595" s="8" t="str">
        <f t="shared" si="40"/>
        <v>Early Stage</v>
      </c>
    </row>
    <row r="2596" spans="1:17">
      <c r="A2596" t="s">
        <v>5262</v>
      </c>
      <c r="B2596" t="s">
        <v>5263</v>
      </c>
      <c r="C2596" t="s">
        <v>49</v>
      </c>
      <c r="D2596" t="s">
        <v>27</v>
      </c>
      <c r="E2596" t="s">
        <v>229</v>
      </c>
      <c r="F2596">
        <v>2013</v>
      </c>
      <c r="G2596" s="2">
        <v>45942</v>
      </c>
      <c r="H2596" t="s">
        <v>93</v>
      </c>
      <c r="I2596">
        <v>36225791</v>
      </c>
      <c r="J2596">
        <v>981176603</v>
      </c>
      <c r="K2596" t="s">
        <v>22</v>
      </c>
      <c r="L2596">
        <v>10</v>
      </c>
      <c r="M2596">
        <v>4224</v>
      </c>
      <c r="N2596">
        <v>94616325</v>
      </c>
      <c r="O2596">
        <v>6</v>
      </c>
      <c r="P2596" t="s">
        <v>31</v>
      </c>
      <c r="Q2596" s="8" t="str">
        <f t="shared" si="40"/>
        <v>Near Unicorn</v>
      </c>
    </row>
    <row r="2597" spans="1:17">
      <c r="A2597" t="s">
        <v>5264</v>
      </c>
      <c r="B2597" t="s">
        <v>5265</v>
      </c>
      <c r="C2597" t="s">
        <v>67</v>
      </c>
      <c r="D2597" t="s">
        <v>54</v>
      </c>
      <c r="E2597" t="s">
        <v>55</v>
      </c>
      <c r="F2597">
        <v>2022</v>
      </c>
      <c r="G2597" s="2">
        <v>45683</v>
      </c>
      <c r="H2597" t="s">
        <v>77</v>
      </c>
      <c r="I2597">
        <v>42750266</v>
      </c>
      <c r="J2597">
        <v>320554775</v>
      </c>
      <c r="K2597" t="s">
        <v>30</v>
      </c>
      <c r="L2597">
        <v>7</v>
      </c>
      <c r="M2597">
        <v>4338</v>
      </c>
      <c r="N2597">
        <v>45266478</v>
      </c>
      <c r="O2597">
        <v>38</v>
      </c>
      <c r="P2597" t="s">
        <v>37</v>
      </c>
      <c r="Q2597" s="8" t="str">
        <f t="shared" si="40"/>
        <v>Early Stage</v>
      </c>
    </row>
    <row r="2598" spans="1:17">
      <c r="A2598" t="s">
        <v>5266</v>
      </c>
      <c r="B2598" t="s">
        <v>5267</v>
      </c>
      <c r="C2598" t="s">
        <v>60</v>
      </c>
      <c r="D2598" t="s">
        <v>46</v>
      </c>
      <c r="E2598" t="s">
        <v>46</v>
      </c>
      <c r="F2598">
        <v>2019</v>
      </c>
      <c r="G2598" s="2">
        <v>45990</v>
      </c>
      <c r="H2598" t="s">
        <v>29</v>
      </c>
      <c r="I2598">
        <v>34879319</v>
      </c>
      <c r="J2598">
        <v>709873637</v>
      </c>
      <c r="K2598" t="s">
        <v>149</v>
      </c>
      <c r="L2598">
        <v>4</v>
      </c>
      <c r="M2598">
        <v>949</v>
      </c>
      <c r="N2598">
        <v>32664475</v>
      </c>
      <c r="O2598">
        <v>28</v>
      </c>
      <c r="P2598" t="s">
        <v>23</v>
      </c>
      <c r="Q2598" s="8" t="str">
        <f t="shared" si="40"/>
        <v>Early Stage</v>
      </c>
    </row>
    <row r="2599" spans="1:17">
      <c r="A2599" t="s">
        <v>5268</v>
      </c>
      <c r="B2599" t="s">
        <v>5269</v>
      </c>
      <c r="C2599" t="s">
        <v>53</v>
      </c>
      <c r="D2599" t="s">
        <v>88</v>
      </c>
      <c r="E2599" t="s">
        <v>89</v>
      </c>
      <c r="F2599">
        <v>2011</v>
      </c>
      <c r="G2599" s="2">
        <v>45727</v>
      </c>
      <c r="H2599" t="s">
        <v>93</v>
      </c>
      <c r="I2599">
        <v>31337142</v>
      </c>
      <c r="J2599">
        <v>339043493</v>
      </c>
      <c r="K2599" t="s">
        <v>149</v>
      </c>
      <c r="L2599">
        <v>15</v>
      </c>
      <c r="M2599">
        <v>419</v>
      </c>
      <c r="N2599">
        <v>22039533</v>
      </c>
      <c r="O2599">
        <v>10</v>
      </c>
      <c r="P2599" t="s">
        <v>42</v>
      </c>
      <c r="Q2599" s="8" t="str">
        <f t="shared" si="40"/>
        <v>Early Stage</v>
      </c>
    </row>
    <row r="2600" spans="1:17">
      <c r="A2600" t="s">
        <v>5270</v>
      </c>
      <c r="B2600" t="s">
        <v>5271</v>
      </c>
      <c r="C2600" t="s">
        <v>53</v>
      </c>
      <c r="D2600" t="s">
        <v>88</v>
      </c>
      <c r="E2600" t="s">
        <v>163</v>
      </c>
      <c r="F2600">
        <v>2016</v>
      </c>
      <c r="G2600" s="2">
        <v>45352</v>
      </c>
      <c r="H2600" t="s">
        <v>29</v>
      </c>
      <c r="I2600">
        <v>18778811</v>
      </c>
      <c r="J2600">
        <v>151761496</v>
      </c>
      <c r="K2600" t="s">
        <v>149</v>
      </c>
      <c r="L2600">
        <v>8</v>
      </c>
      <c r="M2600">
        <v>1716</v>
      </c>
      <c r="N2600">
        <v>31624216</v>
      </c>
      <c r="O2600">
        <v>25</v>
      </c>
      <c r="P2600" t="s">
        <v>42</v>
      </c>
      <c r="Q2600" s="8" t="str">
        <f t="shared" si="40"/>
        <v>Early Stage</v>
      </c>
    </row>
    <row r="2601" spans="1:17">
      <c r="A2601" t="s">
        <v>5272</v>
      </c>
      <c r="B2601" t="s">
        <v>5273</v>
      </c>
      <c r="C2601" t="s">
        <v>60</v>
      </c>
      <c r="D2601" t="s">
        <v>72</v>
      </c>
      <c r="E2601" t="s">
        <v>73</v>
      </c>
      <c r="F2601">
        <v>2024</v>
      </c>
      <c r="G2601" s="2">
        <v>45055</v>
      </c>
      <c r="H2601" t="s">
        <v>93</v>
      </c>
      <c r="I2601">
        <v>34681632</v>
      </c>
      <c r="J2601">
        <v>350598901</v>
      </c>
      <c r="K2601" t="s">
        <v>41</v>
      </c>
      <c r="L2601">
        <v>6</v>
      </c>
      <c r="M2601">
        <v>4124</v>
      </c>
      <c r="N2601">
        <v>46636053</v>
      </c>
      <c r="O2601">
        <v>39</v>
      </c>
      <c r="P2601" t="s">
        <v>31</v>
      </c>
      <c r="Q2601" s="8" t="str">
        <f t="shared" si="40"/>
        <v>Early Stage</v>
      </c>
    </row>
    <row r="2602" spans="1:17">
      <c r="A2602" t="s">
        <v>5274</v>
      </c>
      <c r="B2602" t="s">
        <v>5275</v>
      </c>
      <c r="C2602" t="s">
        <v>26</v>
      </c>
      <c r="D2602" t="s">
        <v>34</v>
      </c>
      <c r="E2602" t="s">
        <v>35</v>
      </c>
      <c r="F2602">
        <v>2024</v>
      </c>
      <c r="G2602" s="2">
        <v>45577</v>
      </c>
      <c r="H2602" t="s">
        <v>80</v>
      </c>
      <c r="I2602">
        <v>40845730</v>
      </c>
      <c r="J2602">
        <v>730172269</v>
      </c>
      <c r="K2602" t="s">
        <v>41</v>
      </c>
      <c r="L2602">
        <v>2</v>
      </c>
      <c r="M2602">
        <v>3380</v>
      </c>
      <c r="N2602">
        <v>27480064</v>
      </c>
      <c r="O2602">
        <v>15</v>
      </c>
      <c r="P2602" t="s">
        <v>42</v>
      </c>
      <c r="Q2602" s="8" t="str">
        <f t="shared" si="40"/>
        <v>Early Stage</v>
      </c>
    </row>
    <row r="2603" spans="1:17">
      <c r="A2603" t="s">
        <v>5276</v>
      </c>
      <c r="B2603" t="s">
        <v>5277</v>
      </c>
      <c r="C2603" t="s">
        <v>49</v>
      </c>
      <c r="D2603" t="s">
        <v>68</v>
      </c>
      <c r="E2603" t="s">
        <v>76</v>
      </c>
      <c r="F2603">
        <v>2023</v>
      </c>
      <c r="G2603" s="2">
        <v>45289</v>
      </c>
      <c r="H2603" t="s">
        <v>80</v>
      </c>
      <c r="I2603">
        <v>9576928</v>
      </c>
      <c r="J2603">
        <v>99976149</v>
      </c>
      <c r="K2603" t="s">
        <v>36</v>
      </c>
      <c r="L2603">
        <v>1</v>
      </c>
      <c r="M2603">
        <v>1792</v>
      </c>
      <c r="N2603">
        <v>78816678</v>
      </c>
      <c r="O2603">
        <v>2</v>
      </c>
      <c r="P2603" t="s">
        <v>23</v>
      </c>
      <c r="Q2603" s="8" t="str">
        <f t="shared" si="40"/>
        <v>Early Stage</v>
      </c>
    </row>
    <row r="2604" spans="1:17">
      <c r="A2604" t="s">
        <v>5278</v>
      </c>
      <c r="B2604" t="s">
        <v>5279</v>
      </c>
      <c r="C2604" t="s">
        <v>49</v>
      </c>
      <c r="D2604" t="s">
        <v>72</v>
      </c>
      <c r="E2604" t="s">
        <v>101</v>
      </c>
      <c r="F2604">
        <v>2012</v>
      </c>
      <c r="G2604" s="2">
        <v>45320</v>
      </c>
      <c r="H2604" t="s">
        <v>23</v>
      </c>
      <c r="I2604">
        <v>45292052</v>
      </c>
      <c r="J2604">
        <v>848649312</v>
      </c>
      <c r="K2604" t="s">
        <v>36</v>
      </c>
      <c r="L2604">
        <v>4</v>
      </c>
      <c r="M2604">
        <v>447</v>
      </c>
      <c r="N2604">
        <v>95014072</v>
      </c>
      <c r="O2604">
        <v>34</v>
      </c>
      <c r="P2604" t="s">
        <v>31</v>
      </c>
      <c r="Q2604" s="8" t="str">
        <f t="shared" si="40"/>
        <v>Near Unicorn</v>
      </c>
    </row>
    <row r="2605" spans="1:17">
      <c r="A2605" t="s">
        <v>5280</v>
      </c>
      <c r="B2605" t="s">
        <v>5281</v>
      </c>
      <c r="C2605" t="s">
        <v>96</v>
      </c>
      <c r="D2605" t="s">
        <v>27</v>
      </c>
      <c r="E2605" t="s">
        <v>202</v>
      </c>
      <c r="F2605">
        <v>2014</v>
      </c>
      <c r="G2605" s="2">
        <v>46009</v>
      </c>
      <c r="H2605" t="s">
        <v>29</v>
      </c>
      <c r="I2605">
        <v>41475686</v>
      </c>
      <c r="J2605">
        <v>623441963</v>
      </c>
      <c r="K2605" t="s">
        <v>62</v>
      </c>
      <c r="L2605">
        <v>1</v>
      </c>
      <c r="M2605">
        <v>2993</v>
      </c>
      <c r="N2605">
        <v>31393669</v>
      </c>
      <c r="O2605">
        <v>36</v>
      </c>
      <c r="P2605" t="s">
        <v>23</v>
      </c>
      <c r="Q2605" s="8" t="str">
        <f t="shared" si="40"/>
        <v>Early Stage</v>
      </c>
    </row>
    <row r="2606" spans="1:17">
      <c r="A2606" t="s">
        <v>5282</v>
      </c>
      <c r="B2606" t="s">
        <v>5283</v>
      </c>
      <c r="C2606" t="s">
        <v>92</v>
      </c>
      <c r="D2606" t="s">
        <v>88</v>
      </c>
      <c r="E2606" t="s">
        <v>163</v>
      </c>
      <c r="F2606">
        <v>2023</v>
      </c>
      <c r="G2606" s="2">
        <v>45893</v>
      </c>
      <c r="H2606" t="s">
        <v>21</v>
      </c>
      <c r="I2606">
        <v>12233478</v>
      </c>
      <c r="J2606">
        <v>844051190</v>
      </c>
      <c r="K2606" t="s">
        <v>30</v>
      </c>
      <c r="L2606">
        <v>11</v>
      </c>
      <c r="M2606">
        <v>2471</v>
      </c>
      <c r="N2606">
        <v>96572383</v>
      </c>
      <c r="O2606">
        <v>36</v>
      </c>
      <c r="P2606" t="s">
        <v>42</v>
      </c>
      <c r="Q2606" s="8" t="str">
        <f t="shared" si="40"/>
        <v>Near Unicorn</v>
      </c>
    </row>
    <row r="2607" spans="1:17">
      <c r="A2607" t="s">
        <v>5284</v>
      </c>
      <c r="B2607" t="s">
        <v>5285</v>
      </c>
      <c r="C2607" t="s">
        <v>96</v>
      </c>
      <c r="D2607" t="s">
        <v>133</v>
      </c>
      <c r="E2607" t="s">
        <v>137</v>
      </c>
      <c r="F2607">
        <v>2014</v>
      </c>
      <c r="G2607" s="2">
        <v>45934</v>
      </c>
      <c r="H2607" t="s">
        <v>21</v>
      </c>
      <c r="I2607">
        <v>10281829</v>
      </c>
      <c r="J2607">
        <v>383336284</v>
      </c>
      <c r="K2607" t="s">
        <v>36</v>
      </c>
      <c r="L2607">
        <v>7</v>
      </c>
      <c r="M2607">
        <v>2809</v>
      </c>
      <c r="N2607">
        <v>4490720</v>
      </c>
      <c r="O2607">
        <v>16</v>
      </c>
      <c r="P2607" t="s">
        <v>23</v>
      </c>
      <c r="Q2607" s="8" t="str">
        <f t="shared" si="40"/>
        <v>Early Stage</v>
      </c>
    </row>
    <row r="2608" spans="1:17">
      <c r="A2608" t="s">
        <v>5286</v>
      </c>
      <c r="B2608" t="s">
        <v>5287</v>
      </c>
      <c r="C2608" t="s">
        <v>26</v>
      </c>
      <c r="D2608" t="s">
        <v>27</v>
      </c>
      <c r="E2608" t="s">
        <v>202</v>
      </c>
      <c r="F2608">
        <v>2016</v>
      </c>
      <c r="G2608" s="2">
        <v>46078</v>
      </c>
      <c r="H2608" t="s">
        <v>93</v>
      </c>
      <c r="I2608">
        <v>9250910</v>
      </c>
      <c r="J2608">
        <v>134796564</v>
      </c>
      <c r="K2608" t="s">
        <v>62</v>
      </c>
      <c r="L2608">
        <v>3</v>
      </c>
      <c r="M2608">
        <v>4260</v>
      </c>
      <c r="N2608">
        <v>77564056</v>
      </c>
      <c r="O2608">
        <v>22</v>
      </c>
      <c r="P2608" t="s">
        <v>23</v>
      </c>
      <c r="Q2608" s="8" t="str">
        <f t="shared" si="40"/>
        <v>Early Stage</v>
      </c>
    </row>
    <row r="2609" spans="1:17">
      <c r="A2609" t="s">
        <v>5288</v>
      </c>
      <c r="B2609" t="s">
        <v>5289</v>
      </c>
      <c r="C2609" t="s">
        <v>40</v>
      </c>
      <c r="D2609" t="s">
        <v>19</v>
      </c>
      <c r="E2609" t="s">
        <v>20</v>
      </c>
      <c r="F2609">
        <v>2023</v>
      </c>
      <c r="G2609" s="2">
        <v>45289</v>
      </c>
      <c r="H2609" t="s">
        <v>23</v>
      </c>
      <c r="I2609">
        <v>37453109</v>
      </c>
      <c r="J2609">
        <v>795785251</v>
      </c>
      <c r="K2609" t="s">
        <v>36</v>
      </c>
      <c r="L2609">
        <v>14</v>
      </c>
      <c r="M2609">
        <v>284</v>
      </c>
      <c r="N2609">
        <v>27057176</v>
      </c>
      <c r="O2609">
        <v>7</v>
      </c>
      <c r="P2609" t="s">
        <v>23</v>
      </c>
      <c r="Q2609" s="8" t="str">
        <f t="shared" si="40"/>
        <v>Early Stage</v>
      </c>
    </row>
    <row r="2610" spans="1:17">
      <c r="A2610" t="s">
        <v>5290</v>
      </c>
      <c r="B2610" t="s">
        <v>5291</v>
      </c>
      <c r="C2610" t="s">
        <v>26</v>
      </c>
      <c r="D2610" t="s">
        <v>68</v>
      </c>
      <c r="E2610" t="s">
        <v>76</v>
      </c>
      <c r="F2610">
        <v>2016</v>
      </c>
      <c r="G2610" s="2">
        <v>44492</v>
      </c>
      <c r="H2610" t="s">
        <v>93</v>
      </c>
      <c r="I2610">
        <v>24722442</v>
      </c>
      <c r="J2610">
        <v>881008765</v>
      </c>
      <c r="K2610" t="s">
        <v>140</v>
      </c>
      <c r="L2610">
        <v>6</v>
      </c>
      <c r="M2610">
        <v>4850</v>
      </c>
      <c r="N2610">
        <v>14923454</v>
      </c>
      <c r="O2610">
        <v>5</v>
      </c>
      <c r="P2610" t="s">
        <v>23</v>
      </c>
      <c r="Q2610" s="8" t="str">
        <f t="shared" si="40"/>
        <v>Near Unicorn</v>
      </c>
    </row>
    <row r="2611" spans="1:17">
      <c r="A2611" t="s">
        <v>5292</v>
      </c>
      <c r="B2611" t="s">
        <v>5293</v>
      </c>
      <c r="C2611" t="s">
        <v>67</v>
      </c>
      <c r="D2611" t="s">
        <v>54</v>
      </c>
      <c r="E2611" t="s">
        <v>61</v>
      </c>
      <c r="F2611">
        <v>2020</v>
      </c>
      <c r="G2611" s="2">
        <v>45330</v>
      </c>
      <c r="H2611" t="s">
        <v>93</v>
      </c>
      <c r="I2611">
        <v>1410452</v>
      </c>
      <c r="J2611">
        <v>578032505</v>
      </c>
      <c r="K2611" t="s">
        <v>30</v>
      </c>
      <c r="L2611">
        <v>7</v>
      </c>
      <c r="M2611">
        <v>4372</v>
      </c>
      <c r="N2611">
        <v>88180680</v>
      </c>
      <c r="O2611">
        <v>11</v>
      </c>
      <c r="P2611" t="s">
        <v>31</v>
      </c>
      <c r="Q2611" s="8" t="str">
        <f t="shared" si="40"/>
        <v>Early Stage</v>
      </c>
    </row>
    <row r="2612" spans="1:17">
      <c r="A2612" t="s">
        <v>5294</v>
      </c>
      <c r="B2612" t="s">
        <v>5295</v>
      </c>
      <c r="C2612" t="s">
        <v>45</v>
      </c>
      <c r="D2612" t="s">
        <v>68</v>
      </c>
      <c r="E2612" t="s">
        <v>76</v>
      </c>
      <c r="F2612">
        <v>2022</v>
      </c>
      <c r="G2612" s="2">
        <v>45639</v>
      </c>
      <c r="H2612" t="s">
        <v>21</v>
      </c>
      <c r="I2612">
        <v>7258272</v>
      </c>
      <c r="J2612">
        <v>868417584</v>
      </c>
      <c r="K2612" t="s">
        <v>114</v>
      </c>
      <c r="L2612">
        <v>12</v>
      </c>
      <c r="M2612">
        <v>3041</v>
      </c>
      <c r="N2612">
        <v>30501379</v>
      </c>
      <c r="O2612">
        <v>12</v>
      </c>
      <c r="P2612" t="s">
        <v>42</v>
      </c>
      <c r="Q2612" s="8" t="str">
        <f t="shared" si="40"/>
        <v>Near Unicorn</v>
      </c>
    </row>
    <row r="2613" spans="1:17">
      <c r="A2613" t="s">
        <v>5296</v>
      </c>
      <c r="B2613" t="s">
        <v>5297</v>
      </c>
      <c r="C2613" t="s">
        <v>40</v>
      </c>
      <c r="D2613" t="s">
        <v>145</v>
      </c>
      <c r="E2613" t="s">
        <v>160</v>
      </c>
      <c r="F2613">
        <v>2021</v>
      </c>
      <c r="G2613" s="2">
        <v>45703</v>
      </c>
      <c r="H2613" t="s">
        <v>23</v>
      </c>
      <c r="I2613">
        <v>32765215</v>
      </c>
      <c r="J2613">
        <v>470877941</v>
      </c>
      <c r="K2613" t="s">
        <v>62</v>
      </c>
      <c r="L2613">
        <v>7</v>
      </c>
      <c r="M2613">
        <v>1105</v>
      </c>
      <c r="N2613">
        <v>41564272</v>
      </c>
      <c r="O2613">
        <v>18</v>
      </c>
      <c r="P2613" t="s">
        <v>37</v>
      </c>
      <c r="Q2613" s="8" t="str">
        <f t="shared" si="40"/>
        <v>Early Stage</v>
      </c>
    </row>
    <row r="2614" spans="1:17">
      <c r="A2614" t="s">
        <v>5298</v>
      </c>
      <c r="B2614" t="s">
        <v>5299</v>
      </c>
      <c r="C2614" t="s">
        <v>40</v>
      </c>
      <c r="D2614" t="s">
        <v>68</v>
      </c>
      <c r="E2614" t="s">
        <v>76</v>
      </c>
      <c r="F2614">
        <v>2018</v>
      </c>
      <c r="G2614" s="2">
        <v>45473</v>
      </c>
      <c r="H2614" t="s">
        <v>80</v>
      </c>
      <c r="I2614">
        <v>45634151</v>
      </c>
      <c r="J2614">
        <v>472889896</v>
      </c>
      <c r="K2614" t="s">
        <v>22</v>
      </c>
      <c r="L2614">
        <v>4</v>
      </c>
      <c r="M2614">
        <v>4488</v>
      </c>
      <c r="N2614">
        <v>24583039</v>
      </c>
      <c r="O2614">
        <v>34</v>
      </c>
      <c r="P2614" t="s">
        <v>42</v>
      </c>
      <c r="Q2614" s="8" t="str">
        <f t="shared" si="40"/>
        <v>Early Stage</v>
      </c>
    </row>
    <row r="2615" spans="1:17">
      <c r="A2615" t="s">
        <v>5300</v>
      </c>
      <c r="B2615" t="s">
        <v>5301</v>
      </c>
      <c r="C2615" t="s">
        <v>40</v>
      </c>
      <c r="D2615" t="s">
        <v>54</v>
      </c>
      <c r="E2615" t="s">
        <v>61</v>
      </c>
      <c r="F2615">
        <v>2016</v>
      </c>
      <c r="G2615" s="2">
        <v>45331</v>
      </c>
      <c r="H2615" t="s">
        <v>80</v>
      </c>
      <c r="I2615">
        <v>6661651</v>
      </c>
      <c r="J2615">
        <v>247371406</v>
      </c>
      <c r="K2615" t="s">
        <v>36</v>
      </c>
      <c r="L2615">
        <v>12</v>
      </c>
      <c r="M2615">
        <v>3529</v>
      </c>
      <c r="N2615">
        <v>6717892</v>
      </c>
      <c r="O2615">
        <v>37</v>
      </c>
      <c r="P2615" t="s">
        <v>31</v>
      </c>
      <c r="Q2615" s="8" t="str">
        <f t="shared" si="40"/>
        <v>Early Stage</v>
      </c>
    </row>
    <row r="2616" spans="1:17">
      <c r="A2616" t="s">
        <v>5302</v>
      </c>
      <c r="B2616" t="s">
        <v>5303</v>
      </c>
      <c r="C2616" t="s">
        <v>96</v>
      </c>
      <c r="D2616" t="s">
        <v>72</v>
      </c>
      <c r="E2616" t="s">
        <v>101</v>
      </c>
      <c r="F2616">
        <v>2012</v>
      </c>
      <c r="G2616" s="2">
        <v>45932</v>
      </c>
      <c r="H2616" t="s">
        <v>93</v>
      </c>
      <c r="I2616">
        <v>43910917</v>
      </c>
      <c r="J2616">
        <v>967617953</v>
      </c>
      <c r="K2616" t="s">
        <v>41</v>
      </c>
      <c r="L2616">
        <v>13</v>
      </c>
      <c r="M2616">
        <v>1117</v>
      </c>
      <c r="N2616">
        <v>48724391</v>
      </c>
      <c r="O2616">
        <v>31</v>
      </c>
      <c r="P2616" t="s">
        <v>42</v>
      </c>
      <c r="Q2616" s="8" t="str">
        <f t="shared" si="40"/>
        <v>Near Unicorn</v>
      </c>
    </row>
    <row r="2617" spans="1:17">
      <c r="A2617" t="s">
        <v>5304</v>
      </c>
      <c r="B2617" t="s">
        <v>5305</v>
      </c>
      <c r="C2617" t="s">
        <v>53</v>
      </c>
      <c r="D2617" t="s">
        <v>68</v>
      </c>
      <c r="E2617" t="s">
        <v>76</v>
      </c>
      <c r="F2617">
        <v>2010</v>
      </c>
      <c r="G2617" s="2">
        <v>44203</v>
      </c>
      <c r="H2617" t="s">
        <v>21</v>
      </c>
      <c r="I2617">
        <v>15203223</v>
      </c>
      <c r="J2617">
        <v>871033242</v>
      </c>
      <c r="K2617" t="s">
        <v>62</v>
      </c>
      <c r="L2617">
        <v>15</v>
      </c>
      <c r="M2617">
        <v>2327</v>
      </c>
      <c r="N2617">
        <v>57395787</v>
      </c>
      <c r="O2617">
        <v>31</v>
      </c>
      <c r="P2617" t="s">
        <v>42</v>
      </c>
      <c r="Q2617" s="8" t="str">
        <f t="shared" si="40"/>
        <v>Near Unicorn</v>
      </c>
    </row>
    <row r="2618" spans="1:17">
      <c r="A2618" t="s">
        <v>5306</v>
      </c>
      <c r="B2618" t="s">
        <v>5307</v>
      </c>
      <c r="C2618" t="s">
        <v>26</v>
      </c>
      <c r="D2618" t="s">
        <v>133</v>
      </c>
      <c r="E2618" t="s">
        <v>180</v>
      </c>
      <c r="F2618">
        <v>2018</v>
      </c>
      <c r="G2618" s="2">
        <v>45015</v>
      </c>
      <c r="H2618" t="s">
        <v>29</v>
      </c>
      <c r="I2618">
        <v>19181975</v>
      </c>
      <c r="J2618">
        <v>625724772</v>
      </c>
      <c r="K2618" t="s">
        <v>30</v>
      </c>
      <c r="L2618">
        <v>10</v>
      </c>
      <c r="M2618">
        <v>721</v>
      </c>
      <c r="N2618">
        <v>81976561</v>
      </c>
      <c r="O2618">
        <v>28</v>
      </c>
      <c r="P2618" t="s">
        <v>37</v>
      </c>
      <c r="Q2618" s="8" t="str">
        <f t="shared" si="40"/>
        <v>Early Stage</v>
      </c>
    </row>
    <row r="2619" spans="1:17">
      <c r="A2619" t="s">
        <v>5308</v>
      </c>
      <c r="B2619" t="s">
        <v>5309</v>
      </c>
      <c r="C2619" t="s">
        <v>92</v>
      </c>
      <c r="D2619" t="s">
        <v>68</v>
      </c>
      <c r="E2619" t="s">
        <v>76</v>
      </c>
      <c r="F2619">
        <v>2024</v>
      </c>
      <c r="G2619" s="2">
        <v>44700</v>
      </c>
      <c r="H2619" t="s">
        <v>29</v>
      </c>
      <c r="I2619">
        <v>47588785</v>
      </c>
      <c r="J2619">
        <v>996372047</v>
      </c>
      <c r="K2619" t="s">
        <v>114</v>
      </c>
      <c r="L2619">
        <v>11</v>
      </c>
      <c r="M2619">
        <v>2152</v>
      </c>
      <c r="N2619">
        <v>46196665</v>
      </c>
      <c r="O2619">
        <v>36</v>
      </c>
      <c r="P2619" t="s">
        <v>23</v>
      </c>
      <c r="Q2619" s="8" t="str">
        <f t="shared" si="40"/>
        <v>Near Unicorn</v>
      </c>
    </row>
    <row r="2620" spans="1:17">
      <c r="A2620" t="s">
        <v>5310</v>
      </c>
      <c r="B2620" t="s">
        <v>5311</v>
      </c>
      <c r="C2620" t="s">
        <v>45</v>
      </c>
      <c r="D2620" t="s">
        <v>27</v>
      </c>
      <c r="E2620" t="s">
        <v>28</v>
      </c>
      <c r="F2620">
        <v>2020</v>
      </c>
      <c r="G2620" s="2">
        <v>45430</v>
      </c>
      <c r="H2620" t="s">
        <v>50</v>
      </c>
      <c r="I2620">
        <v>37986567</v>
      </c>
      <c r="J2620">
        <v>503446638</v>
      </c>
      <c r="K2620" t="s">
        <v>114</v>
      </c>
      <c r="L2620">
        <v>4</v>
      </c>
      <c r="M2620">
        <v>389</v>
      </c>
      <c r="N2620">
        <v>50814983</v>
      </c>
      <c r="O2620">
        <v>27</v>
      </c>
      <c r="P2620" t="s">
        <v>31</v>
      </c>
      <c r="Q2620" s="8" t="str">
        <f t="shared" si="40"/>
        <v>Early Stage</v>
      </c>
    </row>
    <row r="2621" spans="1:17">
      <c r="A2621" t="s">
        <v>5312</v>
      </c>
      <c r="B2621" t="s">
        <v>5313</v>
      </c>
      <c r="C2621" t="s">
        <v>67</v>
      </c>
      <c r="D2621" t="s">
        <v>72</v>
      </c>
      <c r="E2621" t="s">
        <v>101</v>
      </c>
      <c r="F2621">
        <v>2016</v>
      </c>
      <c r="G2621" s="2">
        <v>44616</v>
      </c>
      <c r="H2621" t="s">
        <v>21</v>
      </c>
      <c r="I2621">
        <v>13258745</v>
      </c>
      <c r="J2621">
        <v>472780108</v>
      </c>
      <c r="K2621" t="s">
        <v>36</v>
      </c>
      <c r="L2621">
        <v>3</v>
      </c>
      <c r="M2621">
        <v>46</v>
      </c>
      <c r="N2621">
        <v>80632677</v>
      </c>
      <c r="O2621">
        <v>9</v>
      </c>
      <c r="P2621" t="s">
        <v>42</v>
      </c>
      <c r="Q2621" s="8" t="str">
        <f t="shared" si="40"/>
        <v>Early Stage</v>
      </c>
    </row>
    <row r="2622" spans="1:17">
      <c r="A2622" t="s">
        <v>5314</v>
      </c>
      <c r="B2622" t="s">
        <v>5315</v>
      </c>
      <c r="C2622" t="s">
        <v>45</v>
      </c>
      <c r="D2622" t="s">
        <v>27</v>
      </c>
      <c r="E2622" t="s">
        <v>28</v>
      </c>
      <c r="F2622">
        <v>2016</v>
      </c>
      <c r="G2622" s="2">
        <v>45039</v>
      </c>
      <c r="H2622" t="s">
        <v>77</v>
      </c>
      <c r="I2622">
        <v>46691012</v>
      </c>
      <c r="J2622">
        <v>82635711</v>
      </c>
      <c r="K2622" t="s">
        <v>114</v>
      </c>
      <c r="L2622">
        <v>6</v>
      </c>
      <c r="M2622">
        <v>4822</v>
      </c>
      <c r="N2622">
        <v>82176339</v>
      </c>
      <c r="O2622">
        <v>11</v>
      </c>
      <c r="P2622" t="s">
        <v>42</v>
      </c>
      <c r="Q2622" s="8" t="str">
        <f t="shared" si="40"/>
        <v>Early Stage</v>
      </c>
    </row>
    <row r="2623" spans="1:17">
      <c r="A2623" t="s">
        <v>5316</v>
      </c>
      <c r="B2623" t="s">
        <v>5317</v>
      </c>
      <c r="C2623" t="s">
        <v>53</v>
      </c>
      <c r="D2623" t="s">
        <v>68</v>
      </c>
      <c r="E2623" t="s">
        <v>69</v>
      </c>
      <c r="F2623">
        <v>2013</v>
      </c>
      <c r="G2623" s="2">
        <v>45397</v>
      </c>
      <c r="H2623" t="s">
        <v>21</v>
      </c>
      <c r="I2623">
        <v>17473285</v>
      </c>
      <c r="J2623">
        <v>67390799</v>
      </c>
      <c r="K2623" t="s">
        <v>62</v>
      </c>
      <c r="L2623">
        <v>7</v>
      </c>
      <c r="M2623">
        <v>2339</v>
      </c>
      <c r="N2623">
        <v>36674500</v>
      </c>
      <c r="O2623">
        <v>14</v>
      </c>
      <c r="P2623" t="s">
        <v>23</v>
      </c>
      <c r="Q2623" s="8" t="str">
        <f t="shared" si="40"/>
        <v>Early Stage</v>
      </c>
    </row>
    <row r="2624" spans="1:17">
      <c r="A2624" t="s">
        <v>5318</v>
      </c>
      <c r="B2624" t="s">
        <v>5319</v>
      </c>
      <c r="C2624" t="s">
        <v>96</v>
      </c>
      <c r="D2624" t="s">
        <v>54</v>
      </c>
      <c r="E2624" t="s">
        <v>55</v>
      </c>
      <c r="F2624">
        <v>2020</v>
      </c>
      <c r="G2624" s="2">
        <v>44338</v>
      </c>
      <c r="H2624" t="s">
        <v>80</v>
      </c>
      <c r="I2624">
        <v>40812703</v>
      </c>
      <c r="J2624">
        <v>76873013</v>
      </c>
      <c r="K2624" t="s">
        <v>30</v>
      </c>
      <c r="L2624">
        <v>10</v>
      </c>
      <c r="M2624">
        <v>2067</v>
      </c>
      <c r="N2624">
        <v>7629263</v>
      </c>
      <c r="O2624">
        <v>6</v>
      </c>
      <c r="P2624" t="s">
        <v>31</v>
      </c>
      <c r="Q2624" s="8" t="str">
        <f t="shared" si="40"/>
        <v>Early Stage</v>
      </c>
    </row>
    <row r="2625" spans="1:17">
      <c r="A2625" t="s">
        <v>5320</v>
      </c>
      <c r="B2625" t="s">
        <v>5321</v>
      </c>
      <c r="C2625" t="s">
        <v>92</v>
      </c>
      <c r="D2625" t="s">
        <v>145</v>
      </c>
      <c r="E2625" t="s">
        <v>146</v>
      </c>
      <c r="F2625">
        <v>2021</v>
      </c>
      <c r="G2625" s="2">
        <v>45246</v>
      </c>
      <c r="H2625" t="s">
        <v>29</v>
      </c>
      <c r="I2625">
        <v>35164502</v>
      </c>
      <c r="J2625">
        <v>485977016</v>
      </c>
      <c r="K2625" t="s">
        <v>62</v>
      </c>
      <c r="L2625">
        <v>12</v>
      </c>
      <c r="M2625">
        <v>2267</v>
      </c>
      <c r="N2625">
        <v>33848106</v>
      </c>
      <c r="O2625">
        <v>33</v>
      </c>
      <c r="P2625" t="s">
        <v>23</v>
      </c>
      <c r="Q2625" s="8" t="str">
        <f t="shared" si="40"/>
        <v>Early Stage</v>
      </c>
    </row>
    <row r="2626" spans="1:17">
      <c r="A2626" t="s">
        <v>5322</v>
      </c>
      <c r="B2626" t="s">
        <v>5323</v>
      </c>
      <c r="C2626" t="s">
        <v>26</v>
      </c>
      <c r="D2626" t="s">
        <v>68</v>
      </c>
      <c r="E2626" t="s">
        <v>76</v>
      </c>
      <c r="F2626">
        <v>2021</v>
      </c>
      <c r="G2626" s="2">
        <v>44624</v>
      </c>
      <c r="H2626" t="s">
        <v>21</v>
      </c>
      <c r="I2626">
        <v>7452220</v>
      </c>
      <c r="J2626">
        <v>356999943</v>
      </c>
      <c r="K2626" t="s">
        <v>36</v>
      </c>
      <c r="L2626">
        <v>4</v>
      </c>
      <c r="M2626">
        <v>3163</v>
      </c>
      <c r="N2626">
        <v>52315701</v>
      </c>
      <c r="O2626">
        <v>10</v>
      </c>
      <c r="P2626" t="s">
        <v>31</v>
      </c>
      <c r="Q2626" s="8" t="str">
        <f t="shared" si="40"/>
        <v>Early Stage</v>
      </c>
    </row>
    <row r="2627" spans="1:17">
      <c r="A2627" t="s">
        <v>5324</v>
      </c>
      <c r="B2627" t="s">
        <v>5325</v>
      </c>
      <c r="C2627" t="s">
        <v>40</v>
      </c>
      <c r="D2627" t="s">
        <v>27</v>
      </c>
      <c r="E2627" t="s">
        <v>28</v>
      </c>
      <c r="F2627">
        <v>2012</v>
      </c>
      <c r="G2627" s="2">
        <v>44798</v>
      </c>
      <c r="H2627" t="s">
        <v>23</v>
      </c>
      <c r="I2627">
        <v>46468797</v>
      </c>
      <c r="J2627">
        <v>737817027</v>
      </c>
      <c r="K2627" t="s">
        <v>30</v>
      </c>
      <c r="L2627">
        <v>14</v>
      </c>
      <c r="M2627">
        <v>1130</v>
      </c>
      <c r="N2627">
        <v>72456771</v>
      </c>
      <c r="O2627">
        <v>11</v>
      </c>
      <c r="P2627" t="s">
        <v>42</v>
      </c>
      <c r="Q2627" s="8" t="str">
        <f t="shared" ref="Q2627:Q2690" si="41">IF(J2627&gt;=800000000,"Near Unicorn","Early Stage")</f>
        <v>Early Stage</v>
      </c>
    </row>
    <row r="2628" spans="1:17">
      <c r="A2628" t="s">
        <v>5326</v>
      </c>
      <c r="B2628" t="s">
        <v>5327</v>
      </c>
      <c r="C2628" t="s">
        <v>67</v>
      </c>
      <c r="D2628" t="s">
        <v>133</v>
      </c>
      <c r="E2628" t="s">
        <v>137</v>
      </c>
      <c r="F2628">
        <v>2013</v>
      </c>
      <c r="G2628" s="2">
        <v>45246</v>
      </c>
      <c r="H2628" t="s">
        <v>80</v>
      </c>
      <c r="I2628">
        <v>29771306</v>
      </c>
      <c r="J2628">
        <v>405374870</v>
      </c>
      <c r="K2628" t="s">
        <v>41</v>
      </c>
      <c r="L2628">
        <v>2</v>
      </c>
      <c r="M2628">
        <v>3649</v>
      </c>
      <c r="N2628">
        <v>72856092</v>
      </c>
      <c r="O2628">
        <v>5</v>
      </c>
      <c r="P2628" t="s">
        <v>37</v>
      </c>
      <c r="Q2628" s="8" t="str">
        <f t="shared" si="41"/>
        <v>Early Stage</v>
      </c>
    </row>
    <row r="2629" spans="1:17">
      <c r="A2629" t="s">
        <v>5328</v>
      </c>
      <c r="B2629" t="s">
        <v>5329</v>
      </c>
      <c r="C2629" t="s">
        <v>26</v>
      </c>
      <c r="D2629" t="s">
        <v>68</v>
      </c>
      <c r="E2629" t="s">
        <v>76</v>
      </c>
      <c r="F2629">
        <v>2010</v>
      </c>
      <c r="G2629" s="2">
        <v>44201</v>
      </c>
      <c r="H2629" t="s">
        <v>80</v>
      </c>
      <c r="I2629">
        <v>4802451</v>
      </c>
      <c r="J2629">
        <v>947635503</v>
      </c>
      <c r="K2629" t="s">
        <v>149</v>
      </c>
      <c r="L2629">
        <v>2</v>
      </c>
      <c r="M2629">
        <v>924</v>
      </c>
      <c r="N2629">
        <v>47421883</v>
      </c>
      <c r="O2629">
        <v>23</v>
      </c>
      <c r="P2629" t="s">
        <v>23</v>
      </c>
      <c r="Q2629" s="8" t="str">
        <f t="shared" si="41"/>
        <v>Near Unicorn</v>
      </c>
    </row>
    <row r="2630" spans="1:17">
      <c r="A2630" t="s">
        <v>5330</v>
      </c>
      <c r="B2630" t="s">
        <v>5331</v>
      </c>
      <c r="C2630" t="s">
        <v>49</v>
      </c>
      <c r="D2630" t="s">
        <v>46</v>
      </c>
      <c r="E2630" t="s">
        <v>46</v>
      </c>
      <c r="F2630">
        <v>2016</v>
      </c>
      <c r="G2630" s="2">
        <v>44302</v>
      </c>
      <c r="H2630" t="s">
        <v>77</v>
      </c>
      <c r="I2630">
        <v>37563673</v>
      </c>
      <c r="J2630">
        <v>292666841</v>
      </c>
      <c r="K2630" t="s">
        <v>114</v>
      </c>
      <c r="L2630">
        <v>8</v>
      </c>
      <c r="M2630">
        <v>4395</v>
      </c>
      <c r="N2630">
        <v>12360266</v>
      </c>
      <c r="O2630">
        <v>25</v>
      </c>
      <c r="P2630" t="s">
        <v>23</v>
      </c>
      <c r="Q2630" s="8" t="str">
        <f t="shared" si="41"/>
        <v>Early Stage</v>
      </c>
    </row>
    <row r="2631" spans="1:17">
      <c r="A2631" t="s">
        <v>5332</v>
      </c>
      <c r="B2631" t="s">
        <v>5333</v>
      </c>
      <c r="C2631" t="s">
        <v>45</v>
      </c>
      <c r="D2631" t="s">
        <v>72</v>
      </c>
      <c r="E2631" t="s">
        <v>101</v>
      </c>
      <c r="F2631">
        <v>2012</v>
      </c>
      <c r="G2631" s="2">
        <v>46153</v>
      </c>
      <c r="H2631" t="s">
        <v>23</v>
      </c>
      <c r="I2631">
        <v>24173431</v>
      </c>
      <c r="J2631">
        <v>674037992</v>
      </c>
      <c r="K2631" t="s">
        <v>41</v>
      </c>
      <c r="L2631">
        <v>5</v>
      </c>
      <c r="M2631">
        <v>3973</v>
      </c>
      <c r="N2631">
        <v>88657630</v>
      </c>
      <c r="O2631">
        <v>37</v>
      </c>
      <c r="P2631" t="s">
        <v>23</v>
      </c>
      <c r="Q2631" s="8" t="str">
        <f t="shared" si="41"/>
        <v>Early Stage</v>
      </c>
    </row>
    <row r="2632" spans="1:17">
      <c r="A2632" t="s">
        <v>5334</v>
      </c>
      <c r="B2632" t="s">
        <v>5335</v>
      </c>
      <c r="C2632" t="s">
        <v>45</v>
      </c>
      <c r="D2632" t="s">
        <v>88</v>
      </c>
      <c r="E2632" t="s">
        <v>89</v>
      </c>
      <c r="F2632">
        <v>2023</v>
      </c>
      <c r="G2632" s="2">
        <v>45705</v>
      </c>
      <c r="H2632" t="s">
        <v>93</v>
      </c>
      <c r="I2632">
        <v>1558940</v>
      </c>
      <c r="J2632">
        <v>523842563</v>
      </c>
      <c r="K2632" t="s">
        <v>140</v>
      </c>
      <c r="L2632">
        <v>7</v>
      </c>
      <c r="M2632">
        <v>366</v>
      </c>
      <c r="N2632">
        <v>90037372</v>
      </c>
      <c r="O2632">
        <v>38</v>
      </c>
      <c r="P2632" t="s">
        <v>23</v>
      </c>
      <c r="Q2632" s="8" t="str">
        <f t="shared" si="41"/>
        <v>Early Stage</v>
      </c>
    </row>
    <row r="2633" spans="1:17">
      <c r="A2633" t="s">
        <v>5336</v>
      </c>
      <c r="B2633" t="s">
        <v>5337</v>
      </c>
      <c r="C2633" t="s">
        <v>49</v>
      </c>
      <c r="D2633" t="s">
        <v>19</v>
      </c>
      <c r="E2633" t="s">
        <v>20</v>
      </c>
      <c r="F2633">
        <v>2010</v>
      </c>
      <c r="G2633" s="2">
        <v>45867</v>
      </c>
      <c r="H2633" t="s">
        <v>21</v>
      </c>
      <c r="I2633">
        <v>10913631</v>
      </c>
      <c r="J2633">
        <v>621893926</v>
      </c>
      <c r="K2633" t="s">
        <v>149</v>
      </c>
      <c r="L2633">
        <v>12</v>
      </c>
      <c r="M2633">
        <v>3267</v>
      </c>
      <c r="N2633">
        <v>39188859</v>
      </c>
      <c r="O2633">
        <v>14</v>
      </c>
      <c r="P2633" t="s">
        <v>42</v>
      </c>
      <c r="Q2633" s="8" t="str">
        <f t="shared" si="41"/>
        <v>Early Stage</v>
      </c>
    </row>
    <row r="2634" spans="1:17">
      <c r="A2634" t="s">
        <v>5338</v>
      </c>
      <c r="B2634" t="s">
        <v>5339</v>
      </c>
      <c r="C2634" t="s">
        <v>53</v>
      </c>
      <c r="D2634" t="s">
        <v>133</v>
      </c>
      <c r="E2634" t="s">
        <v>185</v>
      </c>
      <c r="F2634">
        <v>2014</v>
      </c>
      <c r="G2634" s="2">
        <v>45494</v>
      </c>
      <c r="H2634" t="s">
        <v>29</v>
      </c>
      <c r="I2634">
        <v>16925118</v>
      </c>
      <c r="J2634">
        <v>992889328</v>
      </c>
      <c r="K2634" t="s">
        <v>140</v>
      </c>
      <c r="L2634">
        <v>10</v>
      </c>
      <c r="M2634">
        <v>4813</v>
      </c>
      <c r="N2634">
        <v>21229308</v>
      </c>
      <c r="O2634">
        <v>32</v>
      </c>
      <c r="P2634" t="s">
        <v>31</v>
      </c>
      <c r="Q2634" s="8" t="str">
        <f t="shared" si="41"/>
        <v>Near Unicorn</v>
      </c>
    </row>
    <row r="2635" spans="1:17">
      <c r="A2635" t="s">
        <v>5340</v>
      </c>
      <c r="B2635" t="s">
        <v>5341</v>
      </c>
      <c r="C2635" t="s">
        <v>60</v>
      </c>
      <c r="D2635" t="s">
        <v>46</v>
      </c>
      <c r="E2635" t="s">
        <v>46</v>
      </c>
      <c r="F2635">
        <v>2015</v>
      </c>
      <c r="G2635" s="2">
        <v>46172</v>
      </c>
      <c r="H2635" t="s">
        <v>21</v>
      </c>
      <c r="I2635">
        <v>34680087</v>
      </c>
      <c r="J2635">
        <v>355144133</v>
      </c>
      <c r="K2635" t="s">
        <v>149</v>
      </c>
      <c r="L2635">
        <v>11</v>
      </c>
      <c r="M2635">
        <v>3001</v>
      </c>
      <c r="N2635">
        <v>95370347</v>
      </c>
      <c r="O2635">
        <v>33</v>
      </c>
      <c r="P2635" t="s">
        <v>31</v>
      </c>
      <c r="Q2635" s="8" t="str">
        <f t="shared" si="41"/>
        <v>Early Stage</v>
      </c>
    </row>
    <row r="2636" spans="1:17">
      <c r="A2636" t="s">
        <v>5342</v>
      </c>
      <c r="B2636" t="s">
        <v>5343</v>
      </c>
      <c r="C2636" t="s">
        <v>40</v>
      </c>
      <c r="D2636" t="s">
        <v>72</v>
      </c>
      <c r="E2636" t="s">
        <v>73</v>
      </c>
      <c r="F2636">
        <v>2016</v>
      </c>
      <c r="G2636" s="2">
        <v>45149</v>
      </c>
      <c r="H2636" t="s">
        <v>93</v>
      </c>
      <c r="I2636">
        <v>17972459</v>
      </c>
      <c r="J2636">
        <v>725333750</v>
      </c>
      <c r="K2636" t="s">
        <v>140</v>
      </c>
      <c r="L2636">
        <v>15</v>
      </c>
      <c r="M2636">
        <v>4610</v>
      </c>
      <c r="N2636">
        <v>54371872</v>
      </c>
      <c r="O2636">
        <v>2</v>
      </c>
      <c r="P2636" t="s">
        <v>37</v>
      </c>
      <c r="Q2636" s="8" t="str">
        <f t="shared" si="41"/>
        <v>Early Stage</v>
      </c>
    </row>
    <row r="2637" spans="1:17">
      <c r="A2637" t="s">
        <v>5344</v>
      </c>
      <c r="B2637" t="s">
        <v>5345</v>
      </c>
      <c r="C2637" t="s">
        <v>40</v>
      </c>
      <c r="D2637" t="s">
        <v>54</v>
      </c>
      <c r="E2637" t="s">
        <v>61</v>
      </c>
      <c r="F2637">
        <v>2021</v>
      </c>
      <c r="G2637" s="2">
        <v>46140</v>
      </c>
      <c r="H2637" t="s">
        <v>93</v>
      </c>
      <c r="I2637">
        <v>44403233</v>
      </c>
      <c r="J2637">
        <v>930417269</v>
      </c>
      <c r="K2637" t="s">
        <v>36</v>
      </c>
      <c r="L2637">
        <v>1</v>
      </c>
      <c r="M2637">
        <v>4948</v>
      </c>
      <c r="N2637">
        <v>53976001</v>
      </c>
      <c r="O2637">
        <v>35</v>
      </c>
      <c r="P2637" t="s">
        <v>23</v>
      </c>
      <c r="Q2637" s="8" t="str">
        <f t="shared" si="41"/>
        <v>Near Unicorn</v>
      </c>
    </row>
    <row r="2638" spans="1:17">
      <c r="A2638" t="s">
        <v>5346</v>
      </c>
      <c r="B2638" t="s">
        <v>5347</v>
      </c>
      <c r="C2638" t="s">
        <v>40</v>
      </c>
      <c r="D2638" t="s">
        <v>145</v>
      </c>
      <c r="E2638" t="s">
        <v>146</v>
      </c>
      <c r="F2638">
        <v>2022</v>
      </c>
      <c r="G2638" s="2">
        <v>45076</v>
      </c>
      <c r="H2638" t="s">
        <v>77</v>
      </c>
      <c r="I2638">
        <v>22296797</v>
      </c>
      <c r="J2638">
        <v>752048878</v>
      </c>
      <c r="K2638" t="s">
        <v>41</v>
      </c>
      <c r="L2638">
        <v>4</v>
      </c>
      <c r="M2638">
        <v>2510</v>
      </c>
      <c r="N2638">
        <v>27119679</v>
      </c>
      <c r="O2638">
        <v>8</v>
      </c>
      <c r="P2638" t="s">
        <v>31</v>
      </c>
      <c r="Q2638" s="8" t="str">
        <f t="shared" si="41"/>
        <v>Early Stage</v>
      </c>
    </row>
    <row r="2639" spans="1:17">
      <c r="A2639" t="s">
        <v>5348</v>
      </c>
      <c r="B2639" t="s">
        <v>5349</v>
      </c>
      <c r="C2639" t="s">
        <v>49</v>
      </c>
      <c r="D2639" t="s">
        <v>133</v>
      </c>
      <c r="E2639" t="s">
        <v>185</v>
      </c>
      <c r="F2639">
        <v>2016</v>
      </c>
      <c r="G2639" s="2">
        <v>45990</v>
      </c>
      <c r="H2639" t="s">
        <v>77</v>
      </c>
      <c r="I2639">
        <v>42381750</v>
      </c>
      <c r="J2639">
        <v>131417716</v>
      </c>
      <c r="K2639" t="s">
        <v>140</v>
      </c>
      <c r="L2639">
        <v>6</v>
      </c>
      <c r="M2639">
        <v>2264</v>
      </c>
      <c r="N2639">
        <v>17236798</v>
      </c>
      <c r="O2639">
        <v>24</v>
      </c>
      <c r="P2639" t="s">
        <v>31</v>
      </c>
      <c r="Q2639" s="8" t="str">
        <f t="shared" si="41"/>
        <v>Early Stage</v>
      </c>
    </row>
    <row r="2640" spans="1:17">
      <c r="A2640" t="s">
        <v>5350</v>
      </c>
      <c r="B2640" t="s">
        <v>5351</v>
      </c>
      <c r="C2640" t="s">
        <v>49</v>
      </c>
      <c r="D2640" t="s">
        <v>19</v>
      </c>
      <c r="E2640" t="s">
        <v>20</v>
      </c>
      <c r="F2640">
        <v>2019</v>
      </c>
      <c r="G2640" s="2">
        <v>46137</v>
      </c>
      <c r="H2640" t="s">
        <v>29</v>
      </c>
      <c r="I2640">
        <v>31065197</v>
      </c>
      <c r="J2640">
        <v>496831434</v>
      </c>
      <c r="K2640" t="s">
        <v>41</v>
      </c>
      <c r="L2640">
        <v>2</v>
      </c>
      <c r="M2640">
        <v>946</v>
      </c>
      <c r="N2640">
        <v>93737558</v>
      </c>
      <c r="O2640">
        <v>11</v>
      </c>
      <c r="P2640" t="s">
        <v>42</v>
      </c>
      <c r="Q2640" s="8" t="str">
        <f t="shared" si="41"/>
        <v>Early Stage</v>
      </c>
    </row>
    <row r="2641" spans="1:17">
      <c r="A2641" t="s">
        <v>5352</v>
      </c>
      <c r="B2641" t="s">
        <v>5353</v>
      </c>
      <c r="C2641" t="s">
        <v>92</v>
      </c>
      <c r="D2641" t="s">
        <v>88</v>
      </c>
      <c r="E2641" t="s">
        <v>89</v>
      </c>
      <c r="F2641">
        <v>2013</v>
      </c>
      <c r="G2641" s="2">
        <v>44476</v>
      </c>
      <c r="H2641" t="s">
        <v>23</v>
      </c>
      <c r="I2641">
        <v>2344863</v>
      </c>
      <c r="J2641">
        <v>534862978</v>
      </c>
      <c r="K2641" t="s">
        <v>114</v>
      </c>
      <c r="L2641">
        <v>7</v>
      </c>
      <c r="M2641">
        <v>4008</v>
      </c>
      <c r="N2641">
        <v>27666121</v>
      </c>
      <c r="O2641">
        <v>37</v>
      </c>
      <c r="P2641" t="s">
        <v>42</v>
      </c>
      <c r="Q2641" s="8" t="str">
        <f t="shared" si="41"/>
        <v>Early Stage</v>
      </c>
    </row>
    <row r="2642" spans="1:17">
      <c r="A2642" t="s">
        <v>5354</v>
      </c>
      <c r="B2642" t="s">
        <v>5355</v>
      </c>
      <c r="C2642" t="s">
        <v>92</v>
      </c>
      <c r="D2642" t="s">
        <v>27</v>
      </c>
      <c r="E2642" t="s">
        <v>28</v>
      </c>
      <c r="F2642">
        <v>2020</v>
      </c>
      <c r="G2642" s="2">
        <v>44471</v>
      </c>
      <c r="H2642" t="s">
        <v>77</v>
      </c>
      <c r="I2642">
        <v>45663586</v>
      </c>
      <c r="J2642">
        <v>45299943</v>
      </c>
      <c r="K2642" t="s">
        <v>41</v>
      </c>
      <c r="L2642">
        <v>15</v>
      </c>
      <c r="M2642">
        <v>250</v>
      </c>
      <c r="N2642">
        <v>50158517</v>
      </c>
      <c r="O2642">
        <v>36</v>
      </c>
      <c r="P2642" t="s">
        <v>42</v>
      </c>
      <c r="Q2642" s="8" t="str">
        <f t="shared" si="41"/>
        <v>Early Stage</v>
      </c>
    </row>
    <row r="2643" spans="1:17">
      <c r="A2643" t="s">
        <v>5356</v>
      </c>
      <c r="B2643" t="s">
        <v>5357</v>
      </c>
      <c r="C2643" t="s">
        <v>18</v>
      </c>
      <c r="D2643" t="s">
        <v>54</v>
      </c>
      <c r="E2643" t="s">
        <v>55</v>
      </c>
      <c r="F2643">
        <v>2018</v>
      </c>
      <c r="G2643" s="2">
        <v>45944</v>
      </c>
      <c r="H2643" t="s">
        <v>50</v>
      </c>
      <c r="I2643">
        <v>9918043</v>
      </c>
      <c r="J2643">
        <v>317680569</v>
      </c>
      <c r="K2643" t="s">
        <v>36</v>
      </c>
      <c r="L2643">
        <v>14</v>
      </c>
      <c r="M2643">
        <v>4765</v>
      </c>
      <c r="N2643">
        <v>68705348</v>
      </c>
      <c r="O2643">
        <v>27</v>
      </c>
      <c r="P2643" t="s">
        <v>42</v>
      </c>
      <c r="Q2643" s="8" t="str">
        <f t="shared" si="41"/>
        <v>Early Stage</v>
      </c>
    </row>
    <row r="2644" spans="1:17">
      <c r="A2644" t="s">
        <v>5358</v>
      </c>
      <c r="B2644" t="s">
        <v>5359</v>
      </c>
      <c r="C2644" t="s">
        <v>53</v>
      </c>
      <c r="D2644" t="s">
        <v>19</v>
      </c>
      <c r="E2644" t="s">
        <v>20</v>
      </c>
      <c r="F2644">
        <v>2022</v>
      </c>
      <c r="G2644" s="2">
        <v>45007</v>
      </c>
      <c r="H2644" t="s">
        <v>80</v>
      </c>
      <c r="I2644">
        <v>2831271</v>
      </c>
      <c r="J2644">
        <v>788120776</v>
      </c>
      <c r="K2644" t="s">
        <v>62</v>
      </c>
      <c r="L2644">
        <v>8</v>
      </c>
      <c r="M2644">
        <v>3631</v>
      </c>
      <c r="N2644">
        <v>59428796</v>
      </c>
      <c r="O2644">
        <v>20</v>
      </c>
      <c r="P2644" t="s">
        <v>31</v>
      </c>
      <c r="Q2644" s="8" t="str">
        <f t="shared" si="41"/>
        <v>Early Stage</v>
      </c>
    </row>
    <row r="2645" spans="1:17">
      <c r="A2645" t="s">
        <v>5360</v>
      </c>
      <c r="B2645" t="s">
        <v>5361</v>
      </c>
      <c r="C2645" t="s">
        <v>92</v>
      </c>
      <c r="D2645" t="s">
        <v>145</v>
      </c>
      <c r="E2645" t="s">
        <v>160</v>
      </c>
      <c r="F2645">
        <v>2019</v>
      </c>
      <c r="G2645" s="2">
        <v>45733</v>
      </c>
      <c r="H2645" t="s">
        <v>23</v>
      </c>
      <c r="I2645">
        <v>14665053</v>
      </c>
      <c r="J2645">
        <v>325144187</v>
      </c>
      <c r="K2645" t="s">
        <v>22</v>
      </c>
      <c r="L2645">
        <v>13</v>
      </c>
      <c r="M2645">
        <v>3157</v>
      </c>
      <c r="N2645">
        <v>86473634</v>
      </c>
      <c r="O2645">
        <v>21</v>
      </c>
      <c r="P2645" t="s">
        <v>31</v>
      </c>
      <c r="Q2645" s="8" t="str">
        <f t="shared" si="41"/>
        <v>Early Stage</v>
      </c>
    </row>
    <row r="2646" spans="1:17">
      <c r="A2646" t="s">
        <v>5362</v>
      </c>
      <c r="B2646" t="s">
        <v>5363</v>
      </c>
      <c r="C2646" t="s">
        <v>45</v>
      </c>
      <c r="D2646" t="s">
        <v>54</v>
      </c>
      <c r="E2646" t="s">
        <v>55</v>
      </c>
      <c r="F2646">
        <v>2010</v>
      </c>
      <c r="G2646" s="2">
        <v>45114</v>
      </c>
      <c r="H2646" t="s">
        <v>77</v>
      </c>
      <c r="I2646">
        <v>24420240</v>
      </c>
      <c r="J2646">
        <v>447496212</v>
      </c>
      <c r="K2646" t="s">
        <v>22</v>
      </c>
      <c r="L2646">
        <v>10</v>
      </c>
      <c r="M2646">
        <v>2846</v>
      </c>
      <c r="N2646">
        <v>41793480</v>
      </c>
      <c r="O2646">
        <v>37</v>
      </c>
      <c r="P2646" t="s">
        <v>23</v>
      </c>
      <c r="Q2646" s="8" t="str">
        <f t="shared" si="41"/>
        <v>Early Stage</v>
      </c>
    </row>
    <row r="2647" spans="1:17">
      <c r="A2647" t="s">
        <v>5364</v>
      </c>
      <c r="B2647" t="s">
        <v>5365</v>
      </c>
      <c r="C2647" t="s">
        <v>53</v>
      </c>
      <c r="D2647" t="s">
        <v>46</v>
      </c>
      <c r="E2647" t="s">
        <v>46</v>
      </c>
      <c r="F2647">
        <v>2010</v>
      </c>
      <c r="G2647" s="2">
        <v>44385</v>
      </c>
      <c r="H2647" t="s">
        <v>77</v>
      </c>
      <c r="I2647">
        <v>35832166</v>
      </c>
      <c r="J2647">
        <v>562736867</v>
      </c>
      <c r="K2647" t="s">
        <v>62</v>
      </c>
      <c r="L2647">
        <v>2</v>
      </c>
      <c r="M2647">
        <v>3578</v>
      </c>
      <c r="N2647">
        <v>60697385</v>
      </c>
      <c r="O2647">
        <v>22</v>
      </c>
      <c r="P2647" t="s">
        <v>31</v>
      </c>
      <c r="Q2647" s="8" t="str">
        <f t="shared" si="41"/>
        <v>Early Stage</v>
      </c>
    </row>
    <row r="2648" spans="1:17">
      <c r="A2648" t="s">
        <v>5366</v>
      </c>
      <c r="B2648" t="s">
        <v>5367</v>
      </c>
      <c r="C2648" t="s">
        <v>67</v>
      </c>
      <c r="D2648" t="s">
        <v>27</v>
      </c>
      <c r="E2648" t="s">
        <v>229</v>
      </c>
      <c r="F2648">
        <v>2020</v>
      </c>
      <c r="G2648" s="2">
        <v>44856</v>
      </c>
      <c r="H2648" t="s">
        <v>23</v>
      </c>
      <c r="I2648">
        <v>44997015</v>
      </c>
      <c r="J2648">
        <v>381015055</v>
      </c>
      <c r="K2648" t="s">
        <v>41</v>
      </c>
      <c r="L2648">
        <v>4</v>
      </c>
      <c r="M2648">
        <v>305</v>
      </c>
      <c r="N2648">
        <v>15331568</v>
      </c>
      <c r="O2648">
        <v>21</v>
      </c>
      <c r="P2648" t="s">
        <v>37</v>
      </c>
      <c r="Q2648" s="8" t="str">
        <f t="shared" si="41"/>
        <v>Early Stage</v>
      </c>
    </row>
    <row r="2649" spans="1:17">
      <c r="A2649" t="s">
        <v>5368</v>
      </c>
      <c r="B2649" t="s">
        <v>5369</v>
      </c>
      <c r="C2649" t="s">
        <v>26</v>
      </c>
      <c r="D2649" t="s">
        <v>133</v>
      </c>
      <c r="E2649" t="s">
        <v>137</v>
      </c>
      <c r="F2649">
        <v>2022</v>
      </c>
      <c r="G2649" s="2">
        <v>44372</v>
      </c>
      <c r="H2649" t="s">
        <v>50</v>
      </c>
      <c r="I2649">
        <v>49776072</v>
      </c>
      <c r="J2649">
        <v>505761336</v>
      </c>
      <c r="K2649" t="s">
        <v>62</v>
      </c>
      <c r="L2649">
        <v>9</v>
      </c>
      <c r="M2649">
        <v>4952</v>
      </c>
      <c r="N2649">
        <v>90174191</v>
      </c>
      <c r="O2649">
        <v>3</v>
      </c>
      <c r="P2649" t="s">
        <v>42</v>
      </c>
      <c r="Q2649" s="8" t="str">
        <f t="shared" si="41"/>
        <v>Early Stage</v>
      </c>
    </row>
    <row r="2650" spans="1:17">
      <c r="A2650" t="s">
        <v>5370</v>
      </c>
      <c r="B2650" t="s">
        <v>5371</v>
      </c>
      <c r="C2650" t="s">
        <v>18</v>
      </c>
      <c r="D2650" t="s">
        <v>46</v>
      </c>
      <c r="E2650" t="s">
        <v>46</v>
      </c>
      <c r="F2650">
        <v>2012</v>
      </c>
      <c r="G2650" s="2">
        <v>44345</v>
      </c>
      <c r="H2650" t="s">
        <v>21</v>
      </c>
      <c r="I2650">
        <v>25845974</v>
      </c>
      <c r="J2650">
        <v>307594068</v>
      </c>
      <c r="K2650" t="s">
        <v>36</v>
      </c>
      <c r="L2650">
        <v>2</v>
      </c>
      <c r="M2650">
        <v>909</v>
      </c>
      <c r="N2650">
        <v>42236383</v>
      </c>
      <c r="O2650">
        <v>18</v>
      </c>
      <c r="P2650" t="s">
        <v>31</v>
      </c>
      <c r="Q2650" s="8" t="str">
        <f t="shared" si="41"/>
        <v>Early Stage</v>
      </c>
    </row>
    <row r="2651" spans="1:17">
      <c r="A2651" t="s">
        <v>5372</v>
      </c>
      <c r="B2651" t="s">
        <v>5373</v>
      </c>
      <c r="C2651" t="s">
        <v>53</v>
      </c>
      <c r="D2651" t="s">
        <v>46</v>
      </c>
      <c r="E2651" t="s">
        <v>46</v>
      </c>
      <c r="F2651">
        <v>2021</v>
      </c>
      <c r="G2651" s="2">
        <v>45187</v>
      </c>
      <c r="H2651" t="s">
        <v>50</v>
      </c>
      <c r="I2651">
        <v>9174452</v>
      </c>
      <c r="J2651">
        <v>158638907</v>
      </c>
      <c r="K2651" t="s">
        <v>30</v>
      </c>
      <c r="L2651">
        <v>1</v>
      </c>
      <c r="M2651">
        <v>2101</v>
      </c>
      <c r="N2651">
        <v>11287259</v>
      </c>
      <c r="O2651">
        <v>16</v>
      </c>
      <c r="P2651" t="s">
        <v>37</v>
      </c>
      <c r="Q2651" s="8" t="str">
        <f t="shared" si="41"/>
        <v>Early Stage</v>
      </c>
    </row>
    <row r="2652" spans="1:17">
      <c r="A2652" t="s">
        <v>5374</v>
      </c>
      <c r="B2652" t="s">
        <v>5375</v>
      </c>
      <c r="C2652" t="s">
        <v>18</v>
      </c>
      <c r="D2652" t="s">
        <v>54</v>
      </c>
      <c r="E2652" t="s">
        <v>55</v>
      </c>
      <c r="F2652">
        <v>2021</v>
      </c>
      <c r="G2652" s="2">
        <v>44458</v>
      </c>
      <c r="H2652" t="s">
        <v>50</v>
      </c>
      <c r="I2652">
        <v>37411890</v>
      </c>
      <c r="J2652">
        <v>805022156</v>
      </c>
      <c r="K2652" t="s">
        <v>22</v>
      </c>
      <c r="L2652">
        <v>8</v>
      </c>
      <c r="M2652">
        <v>2460</v>
      </c>
      <c r="N2652">
        <v>42817467</v>
      </c>
      <c r="O2652">
        <v>22</v>
      </c>
      <c r="P2652" t="s">
        <v>42</v>
      </c>
      <c r="Q2652" s="8" t="str">
        <f t="shared" si="41"/>
        <v>Near Unicorn</v>
      </c>
    </row>
    <row r="2653" spans="1:17">
      <c r="A2653" t="s">
        <v>5376</v>
      </c>
      <c r="B2653" t="s">
        <v>5377</v>
      </c>
      <c r="C2653" t="s">
        <v>18</v>
      </c>
      <c r="D2653" t="s">
        <v>27</v>
      </c>
      <c r="E2653" t="s">
        <v>202</v>
      </c>
      <c r="F2653">
        <v>2010</v>
      </c>
      <c r="G2653" s="2">
        <v>45789</v>
      </c>
      <c r="H2653" t="s">
        <v>23</v>
      </c>
      <c r="I2653">
        <v>7837646</v>
      </c>
      <c r="J2653">
        <v>53497960</v>
      </c>
      <c r="K2653" t="s">
        <v>62</v>
      </c>
      <c r="L2653">
        <v>9</v>
      </c>
      <c r="M2653">
        <v>1122</v>
      </c>
      <c r="N2653">
        <v>86185186</v>
      </c>
      <c r="O2653">
        <v>8</v>
      </c>
      <c r="P2653" t="s">
        <v>37</v>
      </c>
      <c r="Q2653" s="8" t="str">
        <f t="shared" si="41"/>
        <v>Early Stage</v>
      </c>
    </row>
    <row r="2654" spans="1:17">
      <c r="A2654" t="s">
        <v>5378</v>
      </c>
      <c r="B2654" t="s">
        <v>5379</v>
      </c>
      <c r="C2654" t="s">
        <v>67</v>
      </c>
      <c r="D2654" t="s">
        <v>145</v>
      </c>
      <c r="E2654" t="s">
        <v>146</v>
      </c>
      <c r="F2654">
        <v>2023</v>
      </c>
      <c r="G2654" s="2">
        <v>45574</v>
      </c>
      <c r="H2654" t="s">
        <v>21</v>
      </c>
      <c r="I2654">
        <v>6819815</v>
      </c>
      <c r="J2654">
        <v>460805253</v>
      </c>
      <c r="K2654" t="s">
        <v>36</v>
      </c>
      <c r="L2654">
        <v>10</v>
      </c>
      <c r="M2654">
        <v>3372</v>
      </c>
      <c r="N2654">
        <v>68733049</v>
      </c>
      <c r="O2654">
        <v>4</v>
      </c>
      <c r="P2654" t="s">
        <v>42</v>
      </c>
      <c r="Q2654" s="8" t="str">
        <f t="shared" si="41"/>
        <v>Early Stage</v>
      </c>
    </row>
    <row r="2655" spans="1:17">
      <c r="A2655" t="s">
        <v>5380</v>
      </c>
      <c r="B2655" t="s">
        <v>5381</v>
      </c>
      <c r="C2655" t="s">
        <v>53</v>
      </c>
      <c r="D2655" t="s">
        <v>34</v>
      </c>
      <c r="E2655" t="s">
        <v>35</v>
      </c>
      <c r="F2655">
        <v>2017</v>
      </c>
      <c r="G2655" s="2">
        <v>45109</v>
      </c>
      <c r="H2655" t="s">
        <v>50</v>
      </c>
      <c r="I2655">
        <v>18192244</v>
      </c>
      <c r="J2655">
        <v>386295914</v>
      </c>
      <c r="K2655" t="s">
        <v>30</v>
      </c>
      <c r="L2655">
        <v>8</v>
      </c>
      <c r="M2655">
        <v>509</v>
      </c>
      <c r="N2655">
        <v>36380624</v>
      </c>
      <c r="O2655">
        <v>3</v>
      </c>
      <c r="P2655" t="s">
        <v>31</v>
      </c>
      <c r="Q2655" s="8" t="str">
        <f t="shared" si="41"/>
        <v>Early Stage</v>
      </c>
    </row>
    <row r="2656" spans="1:17">
      <c r="A2656" t="s">
        <v>5382</v>
      </c>
      <c r="B2656" t="s">
        <v>5383</v>
      </c>
      <c r="C2656" t="s">
        <v>67</v>
      </c>
      <c r="D2656" t="s">
        <v>27</v>
      </c>
      <c r="E2656" t="s">
        <v>28</v>
      </c>
      <c r="F2656">
        <v>2020</v>
      </c>
      <c r="G2656" s="2">
        <v>44330</v>
      </c>
      <c r="H2656" t="s">
        <v>21</v>
      </c>
      <c r="I2656">
        <v>22125995</v>
      </c>
      <c r="J2656">
        <v>741973421</v>
      </c>
      <c r="K2656" t="s">
        <v>36</v>
      </c>
      <c r="L2656">
        <v>2</v>
      </c>
      <c r="M2656">
        <v>3441</v>
      </c>
      <c r="N2656">
        <v>37745429</v>
      </c>
      <c r="O2656">
        <v>1</v>
      </c>
      <c r="P2656" t="s">
        <v>42</v>
      </c>
      <c r="Q2656" s="8" t="str">
        <f t="shared" si="41"/>
        <v>Early Stage</v>
      </c>
    </row>
    <row r="2657" spans="1:17">
      <c r="A2657" t="s">
        <v>5384</v>
      </c>
      <c r="B2657" t="s">
        <v>5385</v>
      </c>
      <c r="C2657" t="s">
        <v>96</v>
      </c>
      <c r="D2657" t="s">
        <v>133</v>
      </c>
      <c r="E2657" t="s">
        <v>185</v>
      </c>
      <c r="F2657">
        <v>2024</v>
      </c>
      <c r="G2657" s="2">
        <v>44935</v>
      </c>
      <c r="H2657" t="s">
        <v>77</v>
      </c>
      <c r="I2657">
        <v>1039562</v>
      </c>
      <c r="J2657">
        <v>385922374</v>
      </c>
      <c r="K2657" t="s">
        <v>149</v>
      </c>
      <c r="L2657">
        <v>2</v>
      </c>
      <c r="M2657">
        <v>423</v>
      </c>
      <c r="N2657">
        <v>48997577</v>
      </c>
      <c r="O2657">
        <v>9</v>
      </c>
      <c r="P2657" t="s">
        <v>31</v>
      </c>
      <c r="Q2657" s="8" t="str">
        <f t="shared" si="41"/>
        <v>Early Stage</v>
      </c>
    </row>
    <row r="2658" spans="1:17">
      <c r="A2658" t="s">
        <v>5386</v>
      </c>
      <c r="B2658" t="s">
        <v>5387</v>
      </c>
      <c r="C2658" t="s">
        <v>60</v>
      </c>
      <c r="D2658" t="s">
        <v>88</v>
      </c>
      <c r="E2658" t="s">
        <v>89</v>
      </c>
      <c r="F2658">
        <v>2017</v>
      </c>
      <c r="G2658" s="2">
        <v>44472</v>
      </c>
      <c r="H2658" t="s">
        <v>29</v>
      </c>
      <c r="I2658">
        <v>41931080</v>
      </c>
      <c r="J2658">
        <v>20141819</v>
      </c>
      <c r="K2658" t="s">
        <v>62</v>
      </c>
      <c r="L2658">
        <v>13</v>
      </c>
      <c r="M2658">
        <v>3359</v>
      </c>
      <c r="N2658">
        <v>4229014</v>
      </c>
      <c r="O2658">
        <v>8</v>
      </c>
      <c r="P2658" t="s">
        <v>37</v>
      </c>
      <c r="Q2658" s="8" t="str">
        <f t="shared" si="41"/>
        <v>Early Stage</v>
      </c>
    </row>
    <row r="2659" spans="1:17">
      <c r="A2659" t="s">
        <v>5388</v>
      </c>
      <c r="B2659" t="s">
        <v>5389</v>
      </c>
      <c r="C2659" t="s">
        <v>45</v>
      </c>
      <c r="D2659" t="s">
        <v>46</v>
      </c>
      <c r="E2659" t="s">
        <v>46</v>
      </c>
      <c r="F2659">
        <v>2021</v>
      </c>
      <c r="G2659" s="2">
        <v>44539</v>
      </c>
      <c r="H2659" t="s">
        <v>50</v>
      </c>
      <c r="I2659">
        <v>38505503</v>
      </c>
      <c r="J2659">
        <v>639863394</v>
      </c>
      <c r="K2659" t="s">
        <v>36</v>
      </c>
      <c r="L2659">
        <v>8</v>
      </c>
      <c r="M2659">
        <v>1639</v>
      </c>
      <c r="N2659">
        <v>92281137</v>
      </c>
      <c r="O2659">
        <v>33</v>
      </c>
      <c r="P2659" t="s">
        <v>31</v>
      </c>
      <c r="Q2659" s="8" t="str">
        <f t="shared" si="41"/>
        <v>Early Stage</v>
      </c>
    </row>
    <row r="2660" spans="1:17">
      <c r="A2660" t="s">
        <v>5390</v>
      </c>
      <c r="B2660" t="s">
        <v>5391</v>
      </c>
      <c r="C2660" t="s">
        <v>67</v>
      </c>
      <c r="D2660" t="s">
        <v>133</v>
      </c>
      <c r="E2660" t="s">
        <v>137</v>
      </c>
      <c r="F2660">
        <v>2022</v>
      </c>
      <c r="G2660" s="2">
        <v>45597</v>
      </c>
      <c r="H2660" t="s">
        <v>29</v>
      </c>
      <c r="I2660">
        <v>15547927</v>
      </c>
      <c r="J2660">
        <v>219860711</v>
      </c>
      <c r="K2660" t="s">
        <v>149</v>
      </c>
      <c r="L2660">
        <v>9</v>
      </c>
      <c r="M2660">
        <v>1783</v>
      </c>
      <c r="N2660">
        <v>11819442</v>
      </c>
      <c r="O2660">
        <v>30</v>
      </c>
      <c r="P2660" t="s">
        <v>23</v>
      </c>
      <c r="Q2660" s="8" t="str">
        <f t="shared" si="41"/>
        <v>Early Stage</v>
      </c>
    </row>
    <row r="2661" spans="1:17">
      <c r="A2661" t="s">
        <v>5392</v>
      </c>
      <c r="B2661" t="s">
        <v>5393</v>
      </c>
      <c r="C2661" t="s">
        <v>53</v>
      </c>
      <c r="D2661" t="s">
        <v>54</v>
      </c>
      <c r="E2661" t="s">
        <v>55</v>
      </c>
      <c r="F2661">
        <v>2022</v>
      </c>
      <c r="G2661" s="2">
        <v>46185</v>
      </c>
      <c r="H2661" t="s">
        <v>93</v>
      </c>
      <c r="I2661">
        <v>10310566</v>
      </c>
      <c r="J2661">
        <v>316776833</v>
      </c>
      <c r="K2661" t="s">
        <v>41</v>
      </c>
      <c r="L2661">
        <v>12</v>
      </c>
      <c r="M2661">
        <v>820</v>
      </c>
      <c r="N2661">
        <v>76967431</v>
      </c>
      <c r="O2661">
        <v>9</v>
      </c>
      <c r="P2661" t="s">
        <v>37</v>
      </c>
      <c r="Q2661" s="8" t="str">
        <f t="shared" si="41"/>
        <v>Early Stage</v>
      </c>
    </row>
    <row r="2662" spans="1:17">
      <c r="A2662" t="s">
        <v>5394</v>
      </c>
      <c r="B2662" t="s">
        <v>5395</v>
      </c>
      <c r="C2662" t="s">
        <v>53</v>
      </c>
      <c r="D2662" t="s">
        <v>68</v>
      </c>
      <c r="E2662" t="s">
        <v>76</v>
      </c>
      <c r="F2662">
        <v>2010</v>
      </c>
      <c r="G2662" s="2">
        <v>45144</v>
      </c>
      <c r="H2662" t="s">
        <v>50</v>
      </c>
      <c r="I2662">
        <v>9403723</v>
      </c>
      <c r="J2662">
        <v>613823753</v>
      </c>
      <c r="K2662" t="s">
        <v>36</v>
      </c>
      <c r="L2662">
        <v>3</v>
      </c>
      <c r="M2662">
        <v>1630</v>
      </c>
      <c r="N2662">
        <v>2615572</v>
      </c>
      <c r="O2662">
        <v>4</v>
      </c>
      <c r="P2662" t="s">
        <v>31</v>
      </c>
      <c r="Q2662" s="8" t="str">
        <f t="shared" si="41"/>
        <v>Early Stage</v>
      </c>
    </row>
    <row r="2663" spans="1:17">
      <c r="A2663" t="s">
        <v>5396</v>
      </c>
      <c r="B2663" t="s">
        <v>5397</v>
      </c>
      <c r="C2663" t="s">
        <v>18</v>
      </c>
      <c r="D2663" t="s">
        <v>68</v>
      </c>
      <c r="E2663" t="s">
        <v>76</v>
      </c>
      <c r="F2663">
        <v>2010</v>
      </c>
      <c r="G2663" s="2">
        <v>45202</v>
      </c>
      <c r="H2663" t="s">
        <v>77</v>
      </c>
      <c r="I2663">
        <v>1848238</v>
      </c>
      <c r="J2663">
        <v>286825292</v>
      </c>
      <c r="K2663" t="s">
        <v>36</v>
      </c>
      <c r="L2663">
        <v>4</v>
      </c>
      <c r="M2663">
        <v>4787</v>
      </c>
      <c r="N2663">
        <v>94838934</v>
      </c>
      <c r="O2663">
        <v>40</v>
      </c>
      <c r="P2663" t="s">
        <v>37</v>
      </c>
      <c r="Q2663" s="8" t="str">
        <f t="shared" si="41"/>
        <v>Early Stage</v>
      </c>
    </row>
    <row r="2664" spans="1:17">
      <c r="A2664" t="s">
        <v>5398</v>
      </c>
      <c r="B2664" t="s">
        <v>5399</v>
      </c>
      <c r="C2664" t="s">
        <v>45</v>
      </c>
      <c r="D2664" t="s">
        <v>145</v>
      </c>
      <c r="E2664" t="s">
        <v>146</v>
      </c>
      <c r="F2664">
        <v>2019</v>
      </c>
      <c r="G2664" s="2">
        <v>44963</v>
      </c>
      <c r="H2664" t="s">
        <v>21</v>
      </c>
      <c r="I2664">
        <v>4481178</v>
      </c>
      <c r="J2664">
        <v>427146686</v>
      </c>
      <c r="K2664" t="s">
        <v>30</v>
      </c>
      <c r="L2664">
        <v>12</v>
      </c>
      <c r="M2664">
        <v>4485</v>
      </c>
      <c r="N2664">
        <v>57268624</v>
      </c>
      <c r="O2664">
        <v>15</v>
      </c>
      <c r="P2664" t="s">
        <v>23</v>
      </c>
      <c r="Q2664" s="8" t="str">
        <f t="shared" si="41"/>
        <v>Early Stage</v>
      </c>
    </row>
    <row r="2665" spans="1:17">
      <c r="A2665" t="s">
        <v>5400</v>
      </c>
      <c r="B2665" t="s">
        <v>5401</v>
      </c>
      <c r="C2665" t="s">
        <v>18</v>
      </c>
      <c r="D2665" t="s">
        <v>145</v>
      </c>
      <c r="E2665" t="s">
        <v>146</v>
      </c>
      <c r="F2665">
        <v>2015</v>
      </c>
      <c r="G2665" s="2">
        <v>44619</v>
      </c>
      <c r="H2665" t="s">
        <v>21</v>
      </c>
      <c r="I2665">
        <v>10409095</v>
      </c>
      <c r="J2665">
        <v>264934460</v>
      </c>
      <c r="K2665" t="s">
        <v>41</v>
      </c>
      <c r="L2665">
        <v>4</v>
      </c>
      <c r="M2665">
        <v>3894</v>
      </c>
      <c r="N2665">
        <v>30994771</v>
      </c>
      <c r="O2665">
        <v>33</v>
      </c>
      <c r="P2665" t="s">
        <v>23</v>
      </c>
      <c r="Q2665" s="8" t="str">
        <f t="shared" si="41"/>
        <v>Early Stage</v>
      </c>
    </row>
    <row r="2666" spans="1:17">
      <c r="A2666" t="s">
        <v>5402</v>
      </c>
      <c r="B2666" t="s">
        <v>5403</v>
      </c>
      <c r="C2666" t="s">
        <v>92</v>
      </c>
      <c r="D2666" t="s">
        <v>72</v>
      </c>
      <c r="E2666" t="s">
        <v>73</v>
      </c>
      <c r="F2666">
        <v>2014</v>
      </c>
      <c r="G2666" s="2">
        <v>44274</v>
      </c>
      <c r="H2666" t="s">
        <v>21</v>
      </c>
      <c r="I2666">
        <v>40100839</v>
      </c>
      <c r="J2666">
        <v>653498837</v>
      </c>
      <c r="K2666" t="s">
        <v>36</v>
      </c>
      <c r="L2666">
        <v>5</v>
      </c>
      <c r="M2666">
        <v>1336</v>
      </c>
      <c r="N2666">
        <v>82357367</v>
      </c>
      <c r="O2666">
        <v>26</v>
      </c>
      <c r="P2666" t="s">
        <v>42</v>
      </c>
      <c r="Q2666" s="8" t="str">
        <f t="shared" si="41"/>
        <v>Early Stage</v>
      </c>
    </row>
    <row r="2667" spans="1:17">
      <c r="A2667" t="s">
        <v>5404</v>
      </c>
      <c r="B2667" t="s">
        <v>5405</v>
      </c>
      <c r="C2667" t="s">
        <v>96</v>
      </c>
      <c r="D2667" t="s">
        <v>19</v>
      </c>
      <c r="E2667" t="s">
        <v>20</v>
      </c>
      <c r="F2667">
        <v>2020</v>
      </c>
      <c r="G2667" s="2">
        <v>45796</v>
      </c>
      <c r="H2667" t="s">
        <v>21</v>
      </c>
      <c r="I2667">
        <v>29719481</v>
      </c>
      <c r="J2667">
        <v>570877795</v>
      </c>
      <c r="K2667" t="s">
        <v>62</v>
      </c>
      <c r="L2667">
        <v>12</v>
      </c>
      <c r="M2667">
        <v>3205</v>
      </c>
      <c r="N2667">
        <v>87476160</v>
      </c>
      <c r="O2667">
        <v>24</v>
      </c>
      <c r="P2667" t="s">
        <v>42</v>
      </c>
      <c r="Q2667" s="8" t="str">
        <f t="shared" si="41"/>
        <v>Early Stage</v>
      </c>
    </row>
    <row r="2668" spans="1:17">
      <c r="A2668" t="s">
        <v>5406</v>
      </c>
      <c r="B2668" t="s">
        <v>5407</v>
      </c>
      <c r="C2668" t="s">
        <v>67</v>
      </c>
      <c r="D2668" t="s">
        <v>27</v>
      </c>
      <c r="E2668" t="s">
        <v>229</v>
      </c>
      <c r="F2668">
        <v>2013</v>
      </c>
      <c r="G2668" s="2">
        <v>44994</v>
      </c>
      <c r="H2668" t="s">
        <v>50</v>
      </c>
      <c r="I2668">
        <v>9936398</v>
      </c>
      <c r="J2668">
        <v>671253284</v>
      </c>
      <c r="K2668" t="s">
        <v>41</v>
      </c>
      <c r="L2668">
        <v>6</v>
      </c>
      <c r="M2668">
        <v>3074</v>
      </c>
      <c r="N2668">
        <v>37394242</v>
      </c>
      <c r="O2668">
        <v>5</v>
      </c>
      <c r="P2668" t="s">
        <v>31</v>
      </c>
      <c r="Q2668" s="8" t="str">
        <f t="shared" si="41"/>
        <v>Early Stage</v>
      </c>
    </row>
    <row r="2669" spans="1:17">
      <c r="A2669" t="s">
        <v>5408</v>
      </c>
      <c r="B2669" t="s">
        <v>5409</v>
      </c>
      <c r="C2669" t="s">
        <v>67</v>
      </c>
      <c r="D2669" t="s">
        <v>72</v>
      </c>
      <c r="E2669" t="s">
        <v>73</v>
      </c>
      <c r="F2669">
        <v>2024</v>
      </c>
      <c r="G2669" s="2">
        <v>44209</v>
      </c>
      <c r="H2669" t="s">
        <v>21</v>
      </c>
      <c r="I2669">
        <v>32986628</v>
      </c>
      <c r="J2669">
        <v>299354261</v>
      </c>
      <c r="K2669" t="s">
        <v>41</v>
      </c>
      <c r="L2669">
        <v>11</v>
      </c>
      <c r="M2669">
        <v>114</v>
      </c>
      <c r="N2669">
        <v>31384514</v>
      </c>
      <c r="O2669">
        <v>33</v>
      </c>
      <c r="P2669" t="s">
        <v>31</v>
      </c>
      <c r="Q2669" s="8" t="str">
        <f t="shared" si="41"/>
        <v>Early Stage</v>
      </c>
    </row>
    <row r="2670" spans="1:17">
      <c r="A2670" t="s">
        <v>5410</v>
      </c>
      <c r="B2670" t="s">
        <v>5411</v>
      </c>
      <c r="C2670" t="s">
        <v>53</v>
      </c>
      <c r="D2670" t="s">
        <v>145</v>
      </c>
      <c r="E2670" t="s">
        <v>160</v>
      </c>
      <c r="F2670">
        <v>2021</v>
      </c>
      <c r="G2670" s="2">
        <v>44822</v>
      </c>
      <c r="H2670" t="s">
        <v>93</v>
      </c>
      <c r="I2670">
        <v>17302249</v>
      </c>
      <c r="J2670">
        <v>502340237</v>
      </c>
      <c r="K2670" t="s">
        <v>140</v>
      </c>
      <c r="L2670">
        <v>4</v>
      </c>
      <c r="M2670">
        <v>2811</v>
      </c>
      <c r="N2670">
        <v>53792380</v>
      </c>
      <c r="O2670">
        <v>13</v>
      </c>
      <c r="P2670" t="s">
        <v>42</v>
      </c>
      <c r="Q2670" s="8" t="str">
        <f t="shared" si="41"/>
        <v>Early Stage</v>
      </c>
    </row>
    <row r="2671" spans="1:17">
      <c r="A2671" t="s">
        <v>5412</v>
      </c>
      <c r="B2671" t="s">
        <v>5413</v>
      </c>
      <c r="C2671" t="s">
        <v>40</v>
      </c>
      <c r="D2671" t="s">
        <v>34</v>
      </c>
      <c r="E2671" t="s">
        <v>35</v>
      </c>
      <c r="F2671">
        <v>2010</v>
      </c>
      <c r="G2671" s="2">
        <v>44855</v>
      </c>
      <c r="H2671" t="s">
        <v>29</v>
      </c>
      <c r="I2671">
        <v>3665448</v>
      </c>
      <c r="J2671">
        <v>27077505</v>
      </c>
      <c r="K2671" t="s">
        <v>22</v>
      </c>
      <c r="L2671">
        <v>15</v>
      </c>
      <c r="M2671">
        <v>2001</v>
      </c>
      <c r="N2671">
        <v>99202686</v>
      </c>
      <c r="O2671">
        <v>23</v>
      </c>
      <c r="P2671" t="s">
        <v>31</v>
      </c>
      <c r="Q2671" s="8" t="str">
        <f t="shared" si="41"/>
        <v>Early Stage</v>
      </c>
    </row>
    <row r="2672" spans="1:17">
      <c r="A2672" t="s">
        <v>5414</v>
      </c>
      <c r="B2672" t="s">
        <v>5415</v>
      </c>
      <c r="C2672" t="s">
        <v>40</v>
      </c>
      <c r="D2672" t="s">
        <v>27</v>
      </c>
      <c r="E2672" t="s">
        <v>229</v>
      </c>
      <c r="F2672">
        <v>2016</v>
      </c>
      <c r="G2672" s="2">
        <v>45861</v>
      </c>
      <c r="H2672" t="s">
        <v>21</v>
      </c>
      <c r="I2672">
        <v>9073790</v>
      </c>
      <c r="J2672">
        <v>64593941</v>
      </c>
      <c r="K2672" t="s">
        <v>62</v>
      </c>
      <c r="L2672">
        <v>6</v>
      </c>
      <c r="M2672">
        <v>1215</v>
      </c>
      <c r="N2672">
        <v>5309962</v>
      </c>
      <c r="O2672">
        <v>16</v>
      </c>
      <c r="P2672" t="s">
        <v>37</v>
      </c>
      <c r="Q2672" s="8" t="str">
        <f t="shared" si="41"/>
        <v>Early Stage</v>
      </c>
    </row>
    <row r="2673" spans="1:17">
      <c r="A2673" t="s">
        <v>5416</v>
      </c>
      <c r="B2673" t="s">
        <v>5417</v>
      </c>
      <c r="C2673" t="s">
        <v>18</v>
      </c>
      <c r="D2673" t="s">
        <v>68</v>
      </c>
      <c r="E2673" t="s">
        <v>69</v>
      </c>
      <c r="F2673">
        <v>2023</v>
      </c>
      <c r="G2673" s="2">
        <v>44848</v>
      </c>
      <c r="H2673" t="s">
        <v>23</v>
      </c>
      <c r="I2673">
        <v>31932137</v>
      </c>
      <c r="J2673">
        <v>805314356</v>
      </c>
      <c r="K2673" t="s">
        <v>114</v>
      </c>
      <c r="L2673">
        <v>7</v>
      </c>
      <c r="M2673">
        <v>2649</v>
      </c>
      <c r="N2673">
        <v>18318039</v>
      </c>
      <c r="O2673">
        <v>7</v>
      </c>
      <c r="P2673" t="s">
        <v>42</v>
      </c>
      <c r="Q2673" s="8" t="str">
        <f t="shared" si="41"/>
        <v>Near Unicorn</v>
      </c>
    </row>
    <row r="2674" spans="1:17">
      <c r="A2674" t="s">
        <v>5418</v>
      </c>
      <c r="B2674" t="s">
        <v>5419</v>
      </c>
      <c r="C2674" t="s">
        <v>45</v>
      </c>
      <c r="D2674" t="s">
        <v>19</v>
      </c>
      <c r="E2674" t="s">
        <v>20</v>
      </c>
      <c r="F2674">
        <v>2015</v>
      </c>
      <c r="G2674" s="2">
        <v>45210</v>
      </c>
      <c r="H2674" t="s">
        <v>93</v>
      </c>
      <c r="I2674">
        <v>14643604</v>
      </c>
      <c r="J2674">
        <v>7535286</v>
      </c>
      <c r="K2674" t="s">
        <v>62</v>
      </c>
      <c r="L2674">
        <v>5</v>
      </c>
      <c r="M2674">
        <v>4821</v>
      </c>
      <c r="N2674">
        <v>57092910</v>
      </c>
      <c r="O2674">
        <v>29</v>
      </c>
      <c r="P2674" t="s">
        <v>42</v>
      </c>
      <c r="Q2674" s="8" t="str">
        <f t="shared" si="41"/>
        <v>Early Stage</v>
      </c>
    </row>
    <row r="2675" spans="1:17">
      <c r="A2675" t="s">
        <v>5420</v>
      </c>
      <c r="B2675" t="s">
        <v>5421</v>
      </c>
      <c r="C2675" t="s">
        <v>53</v>
      </c>
      <c r="D2675" t="s">
        <v>54</v>
      </c>
      <c r="E2675" t="s">
        <v>61</v>
      </c>
      <c r="F2675">
        <v>2012</v>
      </c>
      <c r="G2675" s="2">
        <v>45270</v>
      </c>
      <c r="H2675" t="s">
        <v>93</v>
      </c>
      <c r="I2675">
        <v>31447303</v>
      </c>
      <c r="J2675">
        <v>660607135</v>
      </c>
      <c r="K2675" t="s">
        <v>114</v>
      </c>
      <c r="L2675">
        <v>9</v>
      </c>
      <c r="M2675">
        <v>4634</v>
      </c>
      <c r="N2675">
        <v>38539564</v>
      </c>
      <c r="O2675">
        <v>9</v>
      </c>
      <c r="P2675" t="s">
        <v>23</v>
      </c>
      <c r="Q2675" s="8" t="str">
        <f t="shared" si="41"/>
        <v>Early Stage</v>
      </c>
    </row>
    <row r="2676" spans="1:17">
      <c r="A2676" t="s">
        <v>5422</v>
      </c>
      <c r="B2676" t="s">
        <v>5423</v>
      </c>
      <c r="C2676" t="s">
        <v>60</v>
      </c>
      <c r="D2676" t="s">
        <v>34</v>
      </c>
      <c r="E2676" t="s">
        <v>35</v>
      </c>
      <c r="F2676">
        <v>2023</v>
      </c>
      <c r="G2676" s="2">
        <v>44694</v>
      </c>
      <c r="H2676" t="s">
        <v>29</v>
      </c>
      <c r="I2676">
        <v>10501810</v>
      </c>
      <c r="J2676">
        <v>332199428</v>
      </c>
      <c r="K2676" t="s">
        <v>62</v>
      </c>
      <c r="L2676">
        <v>10</v>
      </c>
      <c r="M2676">
        <v>3732</v>
      </c>
      <c r="N2676">
        <v>81335140</v>
      </c>
      <c r="O2676">
        <v>33</v>
      </c>
      <c r="P2676" t="s">
        <v>31</v>
      </c>
      <c r="Q2676" s="8" t="str">
        <f t="shared" si="41"/>
        <v>Early Stage</v>
      </c>
    </row>
    <row r="2677" spans="1:17">
      <c r="A2677" t="s">
        <v>5424</v>
      </c>
      <c r="B2677" t="s">
        <v>5425</v>
      </c>
      <c r="C2677" t="s">
        <v>18</v>
      </c>
      <c r="D2677" t="s">
        <v>72</v>
      </c>
      <c r="E2677" t="s">
        <v>73</v>
      </c>
      <c r="F2677">
        <v>2021</v>
      </c>
      <c r="G2677" s="2">
        <v>44648</v>
      </c>
      <c r="H2677" t="s">
        <v>23</v>
      </c>
      <c r="I2677">
        <v>36616753</v>
      </c>
      <c r="J2677">
        <v>494608400</v>
      </c>
      <c r="K2677" t="s">
        <v>140</v>
      </c>
      <c r="L2677">
        <v>9</v>
      </c>
      <c r="M2677">
        <v>3839</v>
      </c>
      <c r="N2677">
        <v>33476660</v>
      </c>
      <c r="O2677">
        <v>19</v>
      </c>
      <c r="P2677" t="s">
        <v>31</v>
      </c>
      <c r="Q2677" s="8" t="str">
        <f t="shared" si="41"/>
        <v>Early Stage</v>
      </c>
    </row>
    <row r="2678" spans="1:17">
      <c r="A2678" t="s">
        <v>5426</v>
      </c>
      <c r="B2678" t="s">
        <v>5427</v>
      </c>
      <c r="C2678" t="s">
        <v>60</v>
      </c>
      <c r="D2678" t="s">
        <v>54</v>
      </c>
      <c r="E2678" t="s">
        <v>61</v>
      </c>
      <c r="F2678">
        <v>2024</v>
      </c>
      <c r="G2678" s="2">
        <v>44475</v>
      </c>
      <c r="H2678" t="s">
        <v>21</v>
      </c>
      <c r="I2678">
        <v>4374558</v>
      </c>
      <c r="J2678">
        <v>58909961</v>
      </c>
      <c r="K2678" t="s">
        <v>41</v>
      </c>
      <c r="L2678">
        <v>13</v>
      </c>
      <c r="M2678">
        <v>2266</v>
      </c>
      <c r="N2678">
        <v>13408443</v>
      </c>
      <c r="O2678">
        <v>21</v>
      </c>
      <c r="P2678" t="s">
        <v>23</v>
      </c>
      <c r="Q2678" s="8" t="str">
        <f t="shared" si="41"/>
        <v>Early Stage</v>
      </c>
    </row>
    <row r="2679" spans="1:17">
      <c r="A2679" t="s">
        <v>5428</v>
      </c>
      <c r="B2679" t="s">
        <v>5429</v>
      </c>
      <c r="C2679" t="s">
        <v>40</v>
      </c>
      <c r="D2679" t="s">
        <v>46</v>
      </c>
      <c r="E2679" t="s">
        <v>46</v>
      </c>
      <c r="F2679">
        <v>2021</v>
      </c>
      <c r="G2679" s="2">
        <v>45970</v>
      </c>
      <c r="H2679" t="s">
        <v>77</v>
      </c>
      <c r="I2679">
        <v>43687796</v>
      </c>
      <c r="J2679">
        <v>419978891</v>
      </c>
      <c r="K2679" t="s">
        <v>62</v>
      </c>
      <c r="L2679">
        <v>12</v>
      </c>
      <c r="M2679">
        <v>4919</v>
      </c>
      <c r="N2679">
        <v>77864984</v>
      </c>
      <c r="O2679">
        <v>30</v>
      </c>
      <c r="P2679" t="s">
        <v>37</v>
      </c>
      <c r="Q2679" s="8" t="str">
        <f t="shared" si="41"/>
        <v>Early Stage</v>
      </c>
    </row>
    <row r="2680" spans="1:17">
      <c r="A2680" t="s">
        <v>5430</v>
      </c>
      <c r="B2680" t="s">
        <v>5431</v>
      </c>
      <c r="C2680" t="s">
        <v>26</v>
      </c>
      <c r="D2680" t="s">
        <v>54</v>
      </c>
      <c r="E2680" t="s">
        <v>61</v>
      </c>
      <c r="F2680">
        <v>2016</v>
      </c>
      <c r="G2680" s="2">
        <v>45937</v>
      </c>
      <c r="H2680" t="s">
        <v>29</v>
      </c>
      <c r="I2680">
        <v>43872739</v>
      </c>
      <c r="J2680">
        <v>5858671</v>
      </c>
      <c r="K2680" t="s">
        <v>36</v>
      </c>
      <c r="L2680">
        <v>14</v>
      </c>
      <c r="M2680">
        <v>2887</v>
      </c>
      <c r="N2680">
        <v>8444649</v>
      </c>
      <c r="O2680">
        <v>22</v>
      </c>
      <c r="P2680" t="s">
        <v>37</v>
      </c>
      <c r="Q2680" s="8" t="str">
        <f t="shared" si="41"/>
        <v>Early Stage</v>
      </c>
    </row>
    <row r="2681" spans="1:17">
      <c r="A2681" t="s">
        <v>5432</v>
      </c>
      <c r="B2681" t="s">
        <v>5433</v>
      </c>
      <c r="C2681" t="s">
        <v>60</v>
      </c>
      <c r="D2681" t="s">
        <v>34</v>
      </c>
      <c r="E2681" t="s">
        <v>35</v>
      </c>
      <c r="F2681">
        <v>2023</v>
      </c>
      <c r="G2681" s="2">
        <v>44679</v>
      </c>
      <c r="H2681" t="s">
        <v>80</v>
      </c>
      <c r="I2681">
        <v>29237061</v>
      </c>
      <c r="J2681">
        <v>582389020</v>
      </c>
      <c r="K2681" t="s">
        <v>36</v>
      </c>
      <c r="L2681">
        <v>12</v>
      </c>
      <c r="M2681">
        <v>1828</v>
      </c>
      <c r="N2681">
        <v>71539913</v>
      </c>
      <c r="O2681">
        <v>6</v>
      </c>
      <c r="P2681" t="s">
        <v>37</v>
      </c>
      <c r="Q2681" s="8" t="str">
        <f t="shared" si="41"/>
        <v>Early Stage</v>
      </c>
    </row>
    <row r="2682" spans="1:17">
      <c r="A2682" t="s">
        <v>5434</v>
      </c>
      <c r="B2682" t="s">
        <v>5435</v>
      </c>
      <c r="C2682" t="s">
        <v>96</v>
      </c>
      <c r="D2682" t="s">
        <v>68</v>
      </c>
      <c r="E2682" t="s">
        <v>69</v>
      </c>
      <c r="F2682">
        <v>2023</v>
      </c>
      <c r="G2682" s="2">
        <v>45393</v>
      </c>
      <c r="H2682" t="s">
        <v>77</v>
      </c>
      <c r="I2682">
        <v>41368663</v>
      </c>
      <c r="J2682">
        <v>359061289</v>
      </c>
      <c r="K2682" t="s">
        <v>62</v>
      </c>
      <c r="L2682">
        <v>3</v>
      </c>
      <c r="M2682">
        <v>4072</v>
      </c>
      <c r="N2682">
        <v>84386019</v>
      </c>
      <c r="O2682">
        <v>36</v>
      </c>
      <c r="P2682" t="s">
        <v>37</v>
      </c>
      <c r="Q2682" s="8" t="str">
        <f t="shared" si="41"/>
        <v>Early Stage</v>
      </c>
    </row>
    <row r="2683" spans="1:17">
      <c r="A2683" t="s">
        <v>5436</v>
      </c>
      <c r="B2683" t="s">
        <v>5437</v>
      </c>
      <c r="C2683" t="s">
        <v>96</v>
      </c>
      <c r="D2683" t="s">
        <v>72</v>
      </c>
      <c r="E2683" t="s">
        <v>73</v>
      </c>
      <c r="F2683">
        <v>2012</v>
      </c>
      <c r="G2683" s="2">
        <v>45210</v>
      </c>
      <c r="H2683" t="s">
        <v>50</v>
      </c>
      <c r="I2683">
        <v>41471641</v>
      </c>
      <c r="J2683">
        <v>358257239</v>
      </c>
      <c r="K2683" t="s">
        <v>36</v>
      </c>
      <c r="L2683">
        <v>5</v>
      </c>
      <c r="M2683">
        <v>696</v>
      </c>
      <c r="N2683">
        <v>87479623</v>
      </c>
      <c r="O2683">
        <v>27</v>
      </c>
      <c r="P2683" t="s">
        <v>31</v>
      </c>
      <c r="Q2683" s="8" t="str">
        <f t="shared" si="41"/>
        <v>Early Stage</v>
      </c>
    </row>
    <row r="2684" spans="1:17">
      <c r="A2684" t="s">
        <v>5438</v>
      </c>
      <c r="B2684" t="s">
        <v>5439</v>
      </c>
      <c r="C2684" t="s">
        <v>96</v>
      </c>
      <c r="D2684" t="s">
        <v>145</v>
      </c>
      <c r="E2684" t="s">
        <v>146</v>
      </c>
      <c r="F2684">
        <v>2017</v>
      </c>
      <c r="G2684" s="2">
        <v>45700</v>
      </c>
      <c r="H2684" t="s">
        <v>21</v>
      </c>
      <c r="I2684">
        <v>12168496</v>
      </c>
      <c r="J2684">
        <v>801371049</v>
      </c>
      <c r="K2684" t="s">
        <v>149</v>
      </c>
      <c r="L2684">
        <v>3</v>
      </c>
      <c r="M2684">
        <v>2660</v>
      </c>
      <c r="N2684">
        <v>51034784</v>
      </c>
      <c r="O2684">
        <v>7</v>
      </c>
      <c r="P2684" t="s">
        <v>42</v>
      </c>
      <c r="Q2684" s="8" t="str">
        <f t="shared" si="41"/>
        <v>Near Unicorn</v>
      </c>
    </row>
    <row r="2685" spans="1:17">
      <c r="A2685" t="s">
        <v>5440</v>
      </c>
      <c r="B2685" t="s">
        <v>5441</v>
      </c>
      <c r="C2685" t="s">
        <v>40</v>
      </c>
      <c r="D2685" t="s">
        <v>133</v>
      </c>
      <c r="E2685" t="s">
        <v>137</v>
      </c>
      <c r="F2685">
        <v>2011</v>
      </c>
      <c r="G2685" s="2">
        <v>44217</v>
      </c>
      <c r="H2685" t="s">
        <v>77</v>
      </c>
      <c r="I2685">
        <v>770768</v>
      </c>
      <c r="J2685">
        <v>539773408</v>
      </c>
      <c r="K2685" t="s">
        <v>22</v>
      </c>
      <c r="L2685">
        <v>1</v>
      </c>
      <c r="M2685">
        <v>1293</v>
      </c>
      <c r="N2685">
        <v>3804519</v>
      </c>
      <c r="O2685">
        <v>21</v>
      </c>
      <c r="P2685" t="s">
        <v>23</v>
      </c>
      <c r="Q2685" s="8" t="str">
        <f t="shared" si="41"/>
        <v>Early Stage</v>
      </c>
    </row>
    <row r="2686" spans="1:17">
      <c r="A2686" t="s">
        <v>5442</v>
      </c>
      <c r="B2686" t="s">
        <v>5443</v>
      </c>
      <c r="C2686" t="s">
        <v>53</v>
      </c>
      <c r="D2686" t="s">
        <v>46</v>
      </c>
      <c r="E2686" t="s">
        <v>46</v>
      </c>
      <c r="F2686">
        <v>2012</v>
      </c>
      <c r="G2686" s="2">
        <v>44390</v>
      </c>
      <c r="H2686" t="s">
        <v>80</v>
      </c>
      <c r="I2686">
        <v>10249070</v>
      </c>
      <c r="J2686">
        <v>784568525</v>
      </c>
      <c r="K2686" t="s">
        <v>62</v>
      </c>
      <c r="L2686">
        <v>4</v>
      </c>
      <c r="M2686">
        <v>3203</v>
      </c>
      <c r="N2686">
        <v>49611118</v>
      </c>
      <c r="O2686">
        <v>39</v>
      </c>
      <c r="P2686" t="s">
        <v>42</v>
      </c>
      <c r="Q2686" s="8" t="str">
        <f t="shared" si="41"/>
        <v>Early Stage</v>
      </c>
    </row>
    <row r="2687" spans="1:17">
      <c r="A2687" t="s">
        <v>5444</v>
      </c>
      <c r="B2687" t="s">
        <v>5445</v>
      </c>
      <c r="C2687" t="s">
        <v>49</v>
      </c>
      <c r="D2687" t="s">
        <v>54</v>
      </c>
      <c r="E2687" t="s">
        <v>61</v>
      </c>
      <c r="F2687">
        <v>2010</v>
      </c>
      <c r="G2687" s="2">
        <v>44668</v>
      </c>
      <c r="H2687" t="s">
        <v>21</v>
      </c>
      <c r="I2687">
        <v>7028467</v>
      </c>
      <c r="J2687">
        <v>550468032</v>
      </c>
      <c r="K2687" t="s">
        <v>36</v>
      </c>
      <c r="L2687">
        <v>12</v>
      </c>
      <c r="M2687">
        <v>587</v>
      </c>
      <c r="N2687">
        <v>44216011</v>
      </c>
      <c r="O2687">
        <v>20</v>
      </c>
      <c r="P2687" t="s">
        <v>37</v>
      </c>
      <c r="Q2687" s="8" t="str">
        <f t="shared" si="41"/>
        <v>Early Stage</v>
      </c>
    </row>
    <row r="2688" spans="1:17">
      <c r="A2688" t="s">
        <v>5446</v>
      </c>
      <c r="B2688" t="s">
        <v>5447</v>
      </c>
      <c r="C2688" t="s">
        <v>18</v>
      </c>
      <c r="D2688" t="s">
        <v>68</v>
      </c>
      <c r="E2688" t="s">
        <v>69</v>
      </c>
      <c r="F2688">
        <v>2023</v>
      </c>
      <c r="G2688" s="2">
        <v>44258</v>
      </c>
      <c r="H2688" t="s">
        <v>50</v>
      </c>
      <c r="I2688">
        <v>30977795</v>
      </c>
      <c r="J2688">
        <v>280600376</v>
      </c>
      <c r="K2688" t="s">
        <v>114</v>
      </c>
      <c r="L2688">
        <v>15</v>
      </c>
      <c r="M2688">
        <v>1180</v>
      </c>
      <c r="N2688">
        <v>64881378</v>
      </c>
      <c r="O2688">
        <v>2</v>
      </c>
      <c r="P2688" t="s">
        <v>23</v>
      </c>
      <c r="Q2688" s="8" t="str">
        <f t="shared" si="41"/>
        <v>Early Stage</v>
      </c>
    </row>
    <row r="2689" spans="1:17">
      <c r="A2689" t="s">
        <v>5448</v>
      </c>
      <c r="B2689" t="s">
        <v>5449</v>
      </c>
      <c r="C2689" t="s">
        <v>67</v>
      </c>
      <c r="D2689" t="s">
        <v>27</v>
      </c>
      <c r="E2689" t="s">
        <v>229</v>
      </c>
      <c r="F2689">
        <v>2016</v>
      </c>
      <c r="G2689" s="2">
        <v>45713</v>
      </c>
      <c r="H2689" t="s">
        <v>50</v>
      </c>
      <c r="I2689">
        <v>24276773</v>
      </c>
      <c r="J2689">
        <v>942290337</v>
      </c>
      <c r="K2689" t="s">
        <v>140</v>
      </c>
      <c r="L2689">
        <v>3</v>
      </c>
      <c r="M2689">
        <v>2864</v>
      </c>
      <c r="N2689">
        <v>6529928</v>
      </c>
      <c r="O2689">
        <v>39</v>
      </c>
      <c r="P2689" t="s">
        <v>31</v>
      </c>
      <c r="Q2689" s="8" t="str">
        <f t="shared" si="41"/>
        <v>Near Unicorn</v>
      </c>
    </row>
    <row r="2690" spans="1:17">
      <c r="A2690" t="s">
        <v>5450</v>
      </c>
      <c r="B2690" t="s">
        <v>5451</v>
      </c>
      <c r="C2690" t="s">
        <v>60</v>
      </c>
      <c r="D2690" t="s">
        <v>133</v>
      </c>
      <c r="E2690" t="s">
        <v>134</v>
      </c>
      <c r="F2690">
        <v>2022</v>
      </c>
      <c r="G2690" s="2">
        <v>46150</v>
      </c>
      <c r="H2690" t="s">
        <v>29</v>
      </c>
      <c r="I2690">
        <v>21262500</v>
      </c>
      <c r="J2690">
        <v>103042123</v>
      </c>
      <c r="K2690" t="s">
        <v>30</v>
      </c>
      <c r="L2690">
        <v>10</v>
      </c>
      <c r="M2690">
        <v>63</v>
      </c>
      <c r="N2690">
        <v>33570955</v>
      </c>
      <c r="O2690">
        <v>39</v>
      </c>
      <c r="P2690" t="s">
        <v>37</v>
      </c>
      <c r="Q2690" s="8" t="str">
        <f t="shared" si="41"/>
        <v>Early Stage</v>
      </c>
    </row>
    <row r="2691" spans="1:17">
      <c r="A2691" t="s">
        <v>5452</v>
      </c>
      <c r="B2691" t="s">
        <v>5453</v>
      </c>
      <c r="C2691" t="s">
        <v>18</v>
      </c>
      <c r="D2691" t="s">
        <v>54</v>
      </c>
      <c r="E2691" t="s">
        <v>55</v>
      </c>
      <c r="F2691">
        <v>2017</v>
      </c>
      <c r="G2691" s="2">
        <v>45239</v>
      </c>
      <c r="H2691" t="s">
        <v>77</v>
      </c>
      <c r="I2691">
        <v>7967187</v>
      </c>
      <c r="J2691">
        <v>6884866</v>
      </c>
      <c r="K2691" t="s">
        <v>149</v>
      </c>
      <c r="L2691">
        <v>8</v>
      </c>
      <c r="M2691">
        <v>3728</v>
      </c>
      <c r="N2691">
        <v>64880322</v>
      </c>
      <c r="O2691">
        <v>22</v>
      </c>
      <c r="P2691" t="s">
        <v>37</v>
      </c>
      <c r="Q2691" s="8" t="str">
        <f t="shared" ref="Q2691:Q2754" si="42">IF(J2691&gt;=800000000,"Near Unicorn","Early Stage")</f>
        <v>Early Stage</v>
      </c>
    </row>
    <row r="2692" spans="1:17">
      <c r="A2692" t="s">
        <v>5454</v>
      </c>
      <c r="B2692" t="s">
        <v>5455</v>
      </c>
      <c r="C2692" t="s">
        <v>40</v>
      </c>
      <c r="D2692" t="s">
        <v>68</v>
      </c>
      <c r="E2692" t="s">
        <v>69</v>
      </c>
      <c r="F2692">
        <v>2022</v>
      </c>
      <c r="G2692" s="2">
        <v>45397</v>
      </c>
      <c r="H2692" t="s">
        <v>23</v>
      </c>
      <c r="I2692">
        <v>19498078</v>
      </c>
      <c r="J2692">
        <v>751437563</v>
      </c>
      <c r="K2692" t="s">
        <v>22</v>
      </c>
      <c r="L2692">
        <v>14</v>
      </c>
      <c r="M2692">
        <v>3596</v>
      </c>
      <c r="N2692">
        <v>38512472</v>
      </c>
      <c r="O2692">
        <v>31</v>
      </c>
      <c r="P2692" t="s">
        <v>31</v>
      </c>
      <c r="Q2692" s="8" t="str">
        <f t="shared" si="42"/>
        <v>Early Stage</v>
      </c>
    </row>
    <row r="2693" spans="1:17">
      <c r="A2693" t="s">
        <v>5456</v>
      </c>
      <c r="B2693" t="s">
        <v>5457</v>
      </c>
      <c r="C2693" t="s">
        <v>67</v>
      </c>
      <c r="D2693" t="s">
        <v>88</v>
      </c>
      <c r="E2693" t="s">
        <v>89</v>
      </c>
      <c r="F2693">
        <v>2017</v>
      </c>
      <c r="G2693" s="2">
        <v>44334</v>
      </c>
      <c r="H2693" t="s">
        <v>93</v>
      </c>
      <c r="I2693">
        <v>14255098</v>
      </c>
      <c r="J2693">
        <v>775371981</v>
      </c>
      <c r="K2693" t="s">
        <v>22</v>
      </c>
      <c r="L2693">
        <v>1</v>
      </c>
      <c r="M2693">
        <v>330</v>
      </c>
      <c r="N2693">
        <v>81693304</v>
      </c>
      <c r="O2693">
        <v>35</v>
      </c>
      <c r="P2693" t="s">
        <v>37</v>
      </c>
      <c r="Q2693" s="8" t="str">
        <f t="shared" si="42"/>
        <v>Early Stage</v>
      </c>
    </row>
    <row r="2694" spans="1:17">
      <c r="A2694" t="s">
        <v>5458</v>
      </c>
      <c r="B2694" t="s">
        <v>5459</v>
      </c>
      <c r="C2694" t="s">
        <v>26</v>
      </c>
      <c r="D2694" t="s">
        <v>145</v>
      </c>
      <c r="E2694" t="s">
        <v>146</v>
      </c>
      <c r="F2694">
        <v>2022</v>
      </c>
      <c r="G2694" s="2">
        <v>44606</v>
      </c>
      <c r="H2694" t="s">
        <v>50</v>
      </c>
      <c r="I2694">
        <v>35426173</v>
      </c>
      <c r="J2694">
        <v>450581734</v>
      </c>
      <c r="K2694" t="s">
        <v>36</v>
      </c>
      <c r="L2694">
        <v>13</v>
      </c>
      <c r="M2694">
        <v>3464</v>
      </c>
      <c r="N2694">
        <v>66188986</v>
      </c>
      <c r="O2694">
        <v>3</v>
      </c>
      <c r="P2694" t="s">
        <v>31</v>
      </c>
      <c r="Q2694" s="8" t="str">
        <f t="shared" si="42"/>
        <v>Early Stage</v>
      </c>
    </row>
    <row r="2695" spans="1:17">
      <c r="A2695" t="s">
        <v>5460</v>
      </c>
      <c r="B2695" t="s">
        <v>5461</v>
      </c>
      <c r="C2695" t="s">
        <v>96</v>
      </c>
      <c r="D2695" t="s">
        <v>34</v>
      </c>
      <c r="E2695" t="s">
        <v>35</v>
      </c>
      <c r="F2695">
        <v>2024</v>
      </c>
      <c r="G2695" s="2">
        <v>45628</v>
      </c>
      <c r="H2695" t="s">
        <v>80</v>
      </c>
      <c r="I2695">
        <v>19489193</v>
      </c>
      <c r="J2695">
        <v>714579540</v>
      </c>
      <c r="K2695" t="s">
        <v>41</v>
      </c>
      <c r="L2695">
        <v>9</v>
      </c>
      <c r="M2695">
        <v>1867</v>
      </c>
      <c r="N2695">
        <v>80859663</v>
      </c>
      <c r="O2695">
        <v>11</v>
      </c>
      <c r="P2695" t="s">
        <v>23</v>
      </c>
      <c r="Q2695" s="8" t="str">
        <f t="shared" si="42"/>
        <v>Early Stage</v>
      </c>
    </row>
    <row r="2696" spans="1:17">
      <c r="A2696" t="s">
        <v>5462</v>
      </c>
      <c r="B2696" t="s">
        <v>5463</v>
      </c>
      <c r="C2696" t="s">
        <v>67</v>
      </c>
      <c r="D2696" t="s">
        <v>27</v>
      </c>
      <c r="E2696" t="s">
        <v>229</v>
      </c>
      <c r="F2696">
        <v>2017</v>
      </c>
      <c r="G2696" s="2">
        <v>45033</v>
      </c>
      <c r="H2696" t="s">
        <v>21</v>
      </c>
      <c r="I2696">
        <v>910943</v>
      </c>
      <c r="J2696">
        <v>138430541</v>
      </c>
      <c r="K2696" t="s">
        <v>62</v>
      </c>
      <c r="L2696">
        <v>2</v>
      </c>
      <c r="M2696">
        <v>3938</v>
      </c>
      <c r="N2696">
        <v>3304314</v>
      </c>
      <c r="O2696">
        <v>6</v>
      </c>
      <c r="P2696" t="s">
        <v>23</v>
      </c>
      <c r="Q2696" s="8" t="str">
        <f t="shared" si="42"/>
        <v>Early Stage</v>
      </c>
    </row>
    <row r="2697" spans="1:17">
      <c r="A2697" t="s">
        <v>5464</v>
      </c>
      <c r="B2697" t="s">
        <v>5465</v>
      </c>
      <c r="C2697" t="s">
        <v>45</v>
      </c>
      <c r="D2697" t="s">
        <v>145</v>
      </c>
      <c r="E2697" t="s">
        <v>160</v>
      </c>
      <c r="F2697">
        <v>2024</v>
      </c>
      <c r="G2697" s="2">
        <v>44659</v>
      </c>
      <c r="H2697" t="s">
        <v>93</v>
      </c>
      <c r="I2697">
        <v>42002941</v>
      </c>
      <c r="J2697">
        <v>795944830</v>
      </c>
      <c r="K2697" t="s">
        <v>62</v>
      </c>
      <c r="L2697">
        <v>8</v>
      </c>
      <c r="M2697">
        <v>4461</v>
      </c>
      <c r="N2697">
        <v>41027987</v>
      </c>
      <c r="O2697">
        <v>22</v>
      </c>
      <c r="P2697" t="s">
        <v>23</v>
      </c>
      <c r="Q2697" s="8" t="str">
        <f t="shared" si="42"/>
        <v>Early Stage</v>
      </c>
    </row>
    <row r="2698" spans="1:17">
      <c r="A2698" t="s">
        <v>5466</v>
      </c>
      <c r="B2698" t="s">
        <v>5467</v>
      </c>
      <c r="C2698" t="s">
        <v>53</v>
      </c>
      <c r="D2698" t="s">
        <v>68</v>
      </c>
      <c r="E2698" t="s">
        <v>76</v>
      </c>
      <c r="F2698">
        <v>2024</v>
      </c>
      <c r="G2698" s="2">
        <v>45983</v>
      </c>
      <c r="H2698" t="s">
        <v>29</v>
      </c>
      <c r="I2698">
        <v>6393334</v>
      </c>
      <c r="J2698">
        <v>966970543</v>
      </c>
      <c r="K2698" t="s">
        <v>149</v>
      </c>
      <c r="L2698">
        <v>1</v>
      </c>
      <c r="M2698">
        <v>555</v>
      </c>
      <c r="N2698">
        <v>32827276</v>
      </c>
      <c r="O2698">
        <v>10</v>
      </c>
      <c r="P2698" t="s">
        <v>37</v>
      </c>
      <c r="Q2698" s="8" t="str">
        <f t="shared" si="42"/>
        <v>Near Unicorn</v>
      </c>
    </row>
    <row r="2699" spans="1:17">
      <c r="A2699" t="s">
        <v>5468</v>
      </c>
      <c r="B2699" t="s">
        <v>5469</v>
      </c>
      <c r="C2699" t="s">
        <v>45</v>
      </c>
      <c r="D2699" t="s">
        <v>19</v>
      </c>
      <c r="E2699" t="s">
        <v>20</v>
      </c>
      <c r="F2699">
        <v>2012</v>
      </c>
      <c r="G2699" s="2">
        <v>45628</v>
      </c>
      <c r="H2699" t="s">
        <v>77</v>
      </c>
      <c r="I2699">
        <v>22016943</v>
      </c>
      <c r="J2699">
        <v>984785967</v>
      </c>
      <c r="K2699" t="s">
        <v>62</v>
      </c>
      <c r="L2699">
        <v>9</v>
      </c>
      <c r="M2699">
        <v>3291</v>
      </c>
      <c r="N2699">
        <v>26158419</v>
      </c>
      <c r="O2699">
        <v>15</v>
      </c>
      <c r="P2699" t="s">
        <v>23</v>
      </c>
      <c r="Q2699" s="8" t="str">
        <f t="shared" si="42"/>
        <v>Near Unicorn</v>
      </c>
    </row>
    <row r="2700" spans="1:17">
      <c r="A2700" t="s">
        <v>5470</v>
      </c>
      <c r="B2700" t="s">
        <v>5471</v>
      </c>
      <c r="C2700" t="s">
        <v>60</v>
      </c>
      <c r="D2700" t="s">
        <v>34</v>
      </c>
      <c r="E2700" t="s">
        <v>35</v>
      </c>
      <c r="F2700">
        <v>2015</v>
      </c>
      <c r="G2700" s="2">
        <v>45315</v>
      </c>
      <c r="H2700" t="s">
        <v>29</v>
      </c>
      <c r="I2700">
        <v>9194507</v>
      </c>
      <c r="J2700">
        <v>760277520</v>
      </c>
      <c r="K2700" t="s">
        <v>149</v>
      </c>
      <c r="L2700">
        <v>15</v>
      </c>
      <c r="M2700">
        <v>1614</v>
      </c>
      <c r="N2700">
        <v>79223938</v>
      </c>
      <c r="O2700">
        <v>34</v>
      </c>
      <c r="P2700" t="s">
        <v>42</v>
      </c>
      <c r="Q2700" s="8" t="str">
        <f t="shared" si="42"/>
        <v>Early Stage</v>
      </c>
    </row>
    <row r="2701" spans="1:17">
      <c r="A2701" t="s">
        <v>5472</v>
      </c>
      <c r="B2701" t="s">
        <v>5473</v>
      </c>
      <c r="C2701" t="s">
        <v>53</v>
      </c>
      <c r="D2701" t="s">
        <v>133</v>
      </c>
      <c r="E2701" t="s">
        <v>134</v>
      </c>
      <c r="F2701">
        <v>2013</v>
      </c>
      <c r="G2701" s="2">
        <v>44744</v>
      </c>
      <c r="H2701" t="s">
        <v>29</v>
      </c>
      <c r="I2701">
        <v>45533587</v>
      </c>
      <c r="J2701">
        <v>700588598</v>
      </c>
      <c r="K2701" t="s">
        <v>22</v>
      </c>
      <c r="L2701">
        <v>9</v>
      </c>
      <c r="M2701">
        <v>1771</v>
      </c>
      <c r="N2701">
        <v>56307140</v>
      </c>
      <c r="O2701">
        <v>20</v>
      </c>
      <c r="P2701" t="s">
        <v>42</v>
      </c>
      <c r="Q2701" s="8" t="str">
        <f t="shared" si="42"/>
        <v>Early Stage</v>
      </c>
    </row>
    <row r="2702" spans="1:17">
      <c r="A2702" t="s">
        <v>5474</v>
      </c>
      <c r="B2702" t="s">
        <v>5475</v>
      </c>
      <c r="C2702" t="s">
        <v>49</v>
      </c>
      <c r="D2702" t="s">
        <v>34</v>
      </c>
      <c r="E2702" t="s">
        <v>35</v>
      </c>
      <c r="F2702">
        <v>2020</v>
      </c>
      <c r="G2702" s="2">
        <v>44473</v>
      </c>
      <c r="H2702" t="s">
        <v>29</v>
      </c>
      <c r="I2702">
        <v>16618887</v>
      </c>
      <c r="J2702">
        <v>483687198</v>
      </c>
      <c r="K2702" t="s">
        <v>149</v>
      </c>
      <c r="L2702">
        <v>1</v>
      </c>
      <c r="M2702">
        <v>1784</v>
      </c>
      <c r="N2702">
        <v>56598045</v>
      </c>
      <c r="O2702">
        <v>36</v>
      </c>
      <c r="P2702" t="s">
        <v>23</v>
      </c>
      <c r="Q2702" s="8" t="str">
        <f t="shared" si="42"/>
        <v>Early Stage</v>
      </c>
    </row>
    <row r="2703" spans="1:17">
      <c r="A2703" t="s">
        <v>5476</v>
      </c>
      <c r="B2703" t="s">
        <v>5477</v>
      </c>
      <c r="C2703" t="s">
        <v>18</v>
      </c>
      <c r="D2703" t="s">
        <v>68</v>
      </c>
      <c r="E2703" t="s">
        <v>69</v>
      </c>
      <c r="F2703">
        <v>2011</v>
      </c>
      <c r="G2703" s="2">
        <v>46023</v>
      </c>
      <c r="H2703" t="s">
        <v>21</v>
      </c>
      <c r="I2703">
        <v>13550388</v>
      </c>
      <c r="J2703">
        <v>458738762</v>
      </c>
      <c r="K2703" t="s">
        <v>62</v>
      </c>
      <c r="L2703">
        <v>13</v>
      </c>
      <c r="M2703">
        <v>4813</v>
      </c>
      <c r="N2703">
        <v>20601311</v>
      </c>
      <c r="O2703">
        <v>29</v>
      </c>
      <c r="P2703" t="s">
        <v>37</v>
      </c>
      <c r="Q2703" s="8" t="str">
        <f t="shared" si="42"/>
        <v>Early Stage</v>
      </c>
    </row>
    <row r="2704" spans="1:17">
      <c r="A2704" t="s">
        <v>5478</v>
      </c>
      <c r="B2704" t="s">
        <v>5479</v>
      </c>
      <c r="C2704" t="s">
        <v>49</v>
      </c>
      <c r="D2704" t="s">
        <v>19</v>
      </c>
      <c r="E2704" t="s">
        <v>20</v>
      </c>
      <c r="F2704">
        <v>2022</v>
      </c>
      <c r="G2704" s="2">
        <v>44348</v>
      </c>
      <c r="H2704" t="s">
        <v>21</v>
      </c>
      <c r="I2704">
        <v>29785702</v>
      </c>
      <c r="J2704">
        <v>194265590</v>
      </c>
      <c r="K2704" t="s">
        <v>62</v>
      </c>
      <c r="L2704">
        <v>4</v>
      </c>
      <c r="M2704">
        <v>2255</v>
      </c>
      <c r="N2704">
        <v>69396883</v>
      </c>
      <c r="O2704">
        <v>35</v>
      </c>
      <c r="P2704" t="s">
        <v>42</v>
      </c>
      <c r="Q2704" s="8" t="str">
        <f t="shared" si="42"/>
        <v>Early Stage</v>
      </c>
    </row>
    <row r="2705" spans="1:17">
      <c r="A2705" t="s">
        <v>5480</v>
      </c>
      <c r="B2705" t="s">
        <v>5481</v>
      </c>
      <c r="C2705" t="s">
        <v>67</v>
      </c>
      <c r="D2705" t="s">
        <v>54</v>
      </c>
      <c r="E2705" t="s">
        <v>61</v>
      </c>
      <c r="F2705">
        <v>2023</v>
      </c>
      <c r="G2705" s="2">
        <v>45160</v>
      </c>
      <c r="H2705" t="s">
        <v>77</v>
      </c>
      <c r="I2705">
        <v>48857715</v>
      </c>
      <c r="J2705">
        <v>311212845</v>
      </c>
      <c r="K2705" t="s">
        <v>62</v>
      </c>
      <c r="L2705">
        <v>12</v>
      </c>
      <c r="M2705">
        <v>2967</v>
      </c>
      <c r="N2705">
        <v>79791638</v>
      </c>
      <c r="O2705">
        <v>29</v>
      </c>
      <c r="P2705" t="s">
        <v>37</v>
      </c>
      <c r="Q2705" s="8" t="str">
        <f t="shared" si="42"/>
        <v>Early Stage</v>
      </c>
    </row>
    <row r="2706" spans="1:17">
      <c r="A2706" t="s">
        <v>5482</v>
      </c>
      <c r="B2706" t="s">
        <v>5483</v>
      </c>
      <c r="C2706" t="s">
        <v>49</v>
      </c>
      <c r="D2706" t="s">
        <v>54</v>
      </c>
      <c r="E2706" t="s">
        <v>55</v>
      </c>
      <c r="F2706">
        <v>2017</v>
      </c>
      <c r="G2706" s="2">
        <v>46145</v>
      </c>
      <c r="H2706" t="s">
        <v>80</v>
      </c>
      <c r="I2706">
        <v>33042218</v>
      </c>
      <c r="J2706">
        <v>46254308</v>
      </c>
      <c r="K2706" t="s">
        <v>140</v>
      </c>
      <c r="L2706">
        <v>15</v>
      </c>
      <c r="M2706">
        <v>4592</v>
      </c>
      <c r="N2706">
        <v>63833480</v>
      </c>
      <c r="O2706">
        <v>33</v>
      </c>
      <c r="P2706" t="s">
        <v>31</v>
      </c>
      <c r="Q2706" s="8" t="str">
        <f t="shared" si="42"/>
        <v>Early Stage</v>
      </c>
    </row>
    <row r="2707" spans="1:17">
      <c r="A2707" t="s">
        <v>5484</v>
      </c>
      <c r="B2707" t="s">
        <v>5485</v>
      </c>
      <c r="C2707" t="s">
        <v>40</v>
      </c>
      <c r="D2707" t="s">
        <v>72</v>
      </c>
      <c r="E2707" t="s">
        <v>101</v>
      </c>
      <c r="F2707">
        <v>2023</v>
      </c>
      <c r="G2707" s="2">
        <v>45906</v>
      </c>
      <c r="H2707" t="s">
        <v>29</v>
      </c>
      <c r="I2707">
        <v>24043118</v>
      </c>
      <c r="J2707">
        <v>931484839</v>
      </c>
      <c r="K2707" t="s">
        <v>149</v>
      </c>
      <c r="L2707">
        <v>8</v>
      </c>
      <c r="M2707">
        <v>4577</v>
      </c>
      <c r="N2707">
        <v>99964023</v>
      </c>
      <c r="O2707">
        <v>39</v>
      </c>
      <c r="P2707" t="s">
        <v>31</v>
      </c>
      <c r="Q2707" s="8" t="str">
        <f t="shared" si="42"/>
        <v>Near Unicorn</v>
      </c>
    </row>
    <row r="2708" spans="1:17">
      <c r="A2708" t="s">
        <v>5486</v>
      </c>
      <c r="B2708" t="s">
        <v>5487</v>
      </c>
      <c r="C2708" t="s">
        <v>18</v>
      </c>
      <c r="D2708" t="s">
        <v>133</v>
      </c>
      <c r="E2708" t="s">
        <v>134</v>
      </c>
      <c r="F2708">
        <v>2011</v>
      </c>
      <c r="G2708" s="2">
        <v>44599</v>
      </c>
      <c r="H2708" t="s">
        <v>93</v>
      </c>
      <c r="I2708">
        <v>1421616</v>
      </c>
      <c r="J2708">
        <v>135512076</v>
      </c>
      <c r="K2708" t="s">
        <v>140</v>
      </c>
      <c r="L2708">
        <v>3</v>
      </c>
      <c r="M2708">
        <v>1963</v>
      </c>
      <c r="N2708">
        <v>1830787</v>
      </c>
      <c r="O2708">
        <v>23</v>
      </c>
      <c r="P2708" t="s">
        <v>42</v>
      </c>
      <c r="Q2708" s="8" t="str">
        <f t="shared" si="42"/>
        <v>Early Stage</v>
      </c>
    </row>
    <row r="2709" spans="1:17">
      <c r="A2709" t="s">
        <v>5488</v>
      </c>
      <c r="B2709" t="s">
        <v>5489</v>
      </c>
      <c r="C2709" t="s">
        <v>60</v>
      </c>
      <c r="D2709" t="s">
        <v>19</v>
      </c>
      <c r="E2709" t="s">
        <v>20</v>
      </c>
      <c r="F2709">
        <v>2014</v>
      </c>
      <c r="G2709" s="2">
        <v>45038</v>
      </c>
      <c r="H2709" t="s">
        <v>93</v>
      </c>
      <c r="I2709">
        <v>42295842</v>
      </c>
      <c r="J2709">
        <v>304374050</v>
      </c>
      <c r="K2709" t="s">
        <v>62</v>
      </c>
      <c r="L2709">
        <v>8</v>
      </c>
      <c r="M2709">
        <v>1276</v>
      </c>
      <c r="N2709">
        <v>35324839</v>
      </c>
      <c r="O2709">
        <v>35</v>
      </c>
      <c r="P2709" t="s">
        <v>23</v>
      </c>
      <c r="Q2709" s="8" t="str">
        <f t="shared" si="42"/>
        <v>Early Stage</v>
      </c>
    </row>
    <row r="2710" spans="1:17">
      <c r="A2710" t="s">
        <v>5490</v>
      </c>
      <c r="B2710" t="s">
        <v>5491</v>
      </c>
      <c r="C2710" t="s">
        <v>45</v>
      </c>
      <c r="D2710" t="s">
        <v>19</v>
      </c>
      <c r="E2710" t="s">
        <v>20</v>
      </c>
      <c r="F2710">
        <v>2011</v>
      </c>
      <c r="G2710" s="2">
        <v>44407</v>
      </c>
      <c r="H2710" t="s">
        <v>23</v>
      </c>
      <c r="I2710">
        <v>46442706</v>
      </c>
      <c r="J2710">
        <v>166584565</v>
      </c>
      <c r="K2710" t="s">
        <v>41</v>
      </c>
      <c r="L2710">
        <v>12</v>
      </c>
      <c r="M2710">
        <v>156</v>
      </c>
      <c r="N2710">
        <v>10396131</v>
      </c>
      <c r="O2710">
        <v>7</v>
      </c>
      <c r="P2710" t="s">
        <v>37</v>
      </c>
      <c r="Q2710" s="8" t="str">
        <f t="shared" si="42"/>
        <v>Early Stage</v>
      </c>
    </row>
    <row r="2711" spans="1:17">
      <c r="A2711" t="s">
        <v>5492</v>
      </c>
      <c r="B2711" t="s">
        <v>5493</v>
      </c>
      <c r="C2711" t="s">
        <v>96</v>
      </c>
      <c r="D2711" t="s">
        <v>68</v>
      </c>
      <c r="E2711" t="s">
        <v>76</v>
      </c>
      <c r="F2711">
        <v>2017</v>
      </c>
      <c r="G2711" s="2">
        <v>44278</v>
      </c>
      <c r="H2711" t="s">
        <v>29</v>
      </c>
      <c r="I2711">
        <v>24296515</v>
      </c>
      <c r="J2711">
        <v>236121706</v>
      </c>
      <c r="K2711" t="s">
        <v>30</v>
      </c>
      <c r="L2711">
        <v>2</v>
      </c>
      <c r="M2711">
        <v>3671</v>
      </c>
      <c r="N2711">
        <v>86575485</v>
      </c>
      <c r="O2711">
        <v>25</v>
      </c>
      <c r="P2711" t="s">
        <v>42</v>
      </c>
      <c r="Q2711" s="8" t="str">
        <f t="shared" si="42"/>
        <v>Early Stage</v>
      </c>
    </row>
    <row r="2712" spans="1:17">
      <c r="A2712" t="s">
        <v>5494</v>
      </c>
      <c r="B2712" t="s">
        <v>5495</v>
      </c>
      <c r="C2712" t="s">
        <v>96</v>
      </c>
      <c r="D2712" t="s">
        <v>19</v>
      </c>
      <c r="E2712" t="s">
        <v>20</v>
      </c>
      <c r="F2712">
        <v>2024</v>
      </c>
      <c r="G2712" s="2">
        <v>45136</v>
      </c>
      <c r="H2712" t="s">
        <v>29</v>
      </c>
      <c r="I2712">
        <v>37856318</v>
      </c>
      <c r="J2712">
        <v>583128577</v>
      </c>
      <c r="K2712" t="s">
        <v>140</v>
      </c>
      <c r="L2712">
        <v>7</v>
      </c>
      <c r="M2712">
        <v>3170</v>
      </c>
      <c r="N2712">
        <v>33897384</v>
      </c>
      <c r="O2712">
        <v>5</v>
      </c>
      <c r="P2712" t="s">
        <v>42</v>
      </c>
      <c r="Q2712" s="8" t="str">
        <f t="shared" si="42"/>
        <v>Early Stage</v>
      </c>
    </row>
    <row r="2713" spans="1:17">
      <c r="A2713" t="s">
        <v>5496</v>
      </c>
      <c r="B2713" t="s">
        <v>5497</v>
      </c>
      <c r="C2713" t="s">
        <v>92</v>
      </c>
      <c r="D2713" t="s">
        <v>145</v>
      </c>
      <c r="E2713" t="s">
        <v>160</v>
      </c>
      <c r="F2713">
        <v>2011</v>
      </c>
      <c r="G2713" s="2">
        <v>44548</v>
      </c>
      <c r="H2713" t="s">
        <v>29</v>
      </c>
      <c r="I2713">
        <v>29079780</v>
      </c>
      <c r="J2713">
        <v>327578765</v>
      </c>
      <c r="K2713" t="s">
        <v>36</v>
      </c>
      <c r="L2713">
        <v>4</v>
      </c>
      <c r="M2713">
        <v>614</v>
      </c>
      <c r="N2713">
        <v>41116154</v>
      </c>
      <c r="O2713">
        <v>20</v>
      </c>
      <c r="P2713" t="s">
        <v>31</v>
      </c>
      <c r="Q2713" s="8" t="str">
        <f t="shared" si="42"/>
        <v>Early Stage</v>
      </c>
    </row>
    <row r="2714" spans="1:17">
      <c r="A2714" t="s">
        <v>5498</v>
      </c>
      <c r="B2714" t="s">
        <v>5499</v>
      </c>
      <c r="C2714" t="s">
        <v>53</v>
      </c>
      <c r="D2714" t="s">
        <v>88</v>
      </c>
      <c r="E2714" t="s">
        <v>89</v>
      </c>
      <c r="F2714">
        <v>2018</v>
      </c>
      <c r="G2714" s="2">
        <v>45021</v>
      </c>
      <c r="H2714" t="s">
        <v>29</v>
      </c>
      <c r="I2714">
        <v>24376190</v>
      </c>
      <c r="J2714">
        <v>889480940</v>
      </c>
      <c r="K2714" t="s">
        <v>149</v>
      </c>
      <c r="L2714">
        <v>8</v>
      </c>
      <c r="M2714">
        <v>4305</v>
      </c>
      <c r="N2714">
        <v>68232914</v>
      </c>
      <c r="O2714">
        <v>31</v>
      </c>
      <c r="P2714" t="s">
        <v>37</v>
      </c>
      <c r="Q2714" s="8" t="str">
        <f t="shared" si="42"/>
        <v>Near Unicorn</v>
      </c>
    </row>
    <row r="2715" spans="1:17">
      <c r="A2715" t="s">
        <v>5500</v>
      </c>
      <c r="B2715" t="s">
        <v>5501</v>
      </c>
      <c r="C2715" t="s">
        <v>26</v>
      </c>
      <c r="D2715" t="s">
        <v>19</v>
      </c>
      <c r="E2715" t="s">
        <v>20</v>
      </c>
      <c r="F2715">
        <v>2022</v>
      </c>
      <c r="G2715" s="2">
        <v>45845</v>
      </c>
      <c r="H2715" t="s">
        <v>23</v>
      </c>
      <c r="I2715">
        <v>15004757</v>
      </c>
      <c r="J2715">
        <v>614024727</v>
      </c>
      <c r="K2715" t="s">
        <v>114</v>
      </c>
      <c r="L2715">
        <v>1</v>
      </c>
      <c r="M2715">
        <v>1889</v>
      </c>
      <c r="N2715">
        <v>49535967</v>
      </c>
      <c r="O2715">
        <v>1</v>
      </c>
      <c r="P2715" t="s">
        <v>31</v>
      </c>
      <c r="Q2715" s="8" t="str">
        <f t="shared" si="42"/>
        <v>Early Stage</v>
      </c>
    </row>
    <row r="2716" spans="1:17">
      <c r="A2716" t="s">
        <v>5502</v>
      </c>
      <c r="B2716" t="s">
        <v>5503</v>
      </c>
      <c r="C2716" t="s">
        <v>26</v>
      </c>
      <c r="D2716" t="s">
        <v>19</v>
      </c>
      <c r="E2716" t="s">
        <v>20</v>
      </c>
      <c r="F2716">
        <v>2020</v>
      </c>
      <c r="G2716" s="2">
        <v>44260</v>
      </c>
      <c r="H2716" t="s">
        <v>50</v>
      </c>
      <c r="I2716">
        <v>45498051</v>
      </c>
      <c r="J2716">
        <v>396964261</v>
      </c>
      <c r="K2716" t="s">
        <v>41</v>
      </c>
      <c r="L2716">
        <v>11</v>
      </c>
      <c r="M2716">
        <v>135</v>
      </c>
      <c r="N2716">
        <v>65739538</v>
      </c>
      <c r="O2716">
        <v>19</v>
      </c>
      <c r="P2716" t="s">
        <v>23</v>
      </c>
      <c r="Q2716" s="8" t="str">
        <f t="shared" si="42"/>
        <v>Early Stage</v>
      </c>
    </row>
    <row r="2717" spans="1:17">
      <c r="A2717" t="s">
        <v>5504</v>
      </c>
      <c r="B2717" t="s">
        <v>5505</v>
      </c>
      <c r="C2717" t="s">
        <v>60</v>
      </c>
      <c r="D2717" t="s">
        <v>34</v>
      </c>
      <c r="E2717" t="s">
        <v>35</v>
      </c>
      <c r="F2717">
        <v>2016</v>
      </c>
      <c r="G2717" s="2">
        <v>46144</v>
      </c>
      <c r="H2717" t="s">
        <v>29</v>
      </c>
      <c r="I2717">
        <v>28061518</v>
      </c>
      <c r="J2717">
        <v>837869640</v>
      </c>
      <c r="K2717" t="s">
        <v>41</v>
      </c>
      <c r="L2717">
        <v>15</v>
      </c>
      <c r="M2717">
        <v>2629</v>
      </c>
      <c r="N2717">
        <v>9351236</v>
      </c>
      <c r="O2717">
        <v>25</v>
      </c>
      <c r="P2717" t="s">
        <v>42</v>
      </c>
      <c r="Q2717" s="8" t="str">
        <f t="shared" si="42"/>
        <v>Near Unicorn</v>
      </c>
    </row>
    <row r="2718" spans="1:17">
      <c r="A2718" t="s">
        <v>5506</v>
      </c>
      <c r="B2718" t="s">
        <v>5507</v>
      </c>
      <c r="C2718" t="s">
        <v>53</v>
      </c>
      <c r="D2718" t="s">
        <v>133</v>
      </c>
      <c r="E2718" t="s">
        <v>185</v>
      </c>
      <c r="F2718">
        <v>2018</v>
      </c>
      <c r="G2718" s="2">
        <v>44579</v>
      </c>
      <c r="H2718" t="s">
        <v>50</v>
      </c>
      <c r="I2718">
        <v>8912328</v>
      </c>
      <c r="J2718">
        <v>785251755</v>
      </c>
      <c r="K2718" t="s">
        <v>149</v>
      </c>
      <c r="L2718">
        <v>6</v>
      </c>
      <c r="M2718">
        <v>4473</v>
      </c>
      <c r="N2718">
        <v>49612649</v>
      </c>
      <c r="O2718">
        <v>26</v>
      </c>
      <c r="P2718" t="s">
        <v>42</v>
      </c>
      <c r="Q2718" s="8" t="str">
        <f t="shared" si="42"/>
        <v>Early Stage</v>
      </c>
    </row>
    <row r="2719" spans="1:17">
      <c r="A2719" t="s">
        <v>5508</v>
      </c>
      <c r="B2719" t="s">
        <v>5509</v>
      </c>
      <c r="C2719" t="s">
        <v>67</v>
      </c>
      <c r="D2719" t="s">
        <v>19</v>
      </c>
      <c r="E2719" t="s">
        <v>20</v>
      </c>
      <c r="F2719">
        <v>2019</v>
      </c>
      <c r="G2719" s="2">
        <v>44719</v>
      </c>
      <c r="H2719" t="s">
        <v>93</v>
      </c>
      <c r="I2719">
        <v>33118585</v>
      </c>
      <c r="J2719">
        <v>871188446</v>
      </c>
      <c r="K2719" t="s">
        <v>114</v>
      </c>
      <c r="L2719">
        <v>5</v>
      </c>
      <c r="M2719">
        <v>4016</v>
      </c>
      <c r="N2719">
        <v>34497064</v>
      </c>
      <c r="O2719">
        <v>9</v>
      </c>
      <c r="P2719" t="s">
        <v>23</v>
      </c>
      <c r="Q2719" s="8" t="str">
        <f t="shared" si="42"/>
        <v>Near Unicorn</v>
      </c>
    </row>
    <row r="2720" spans="1:17">
      <c r="A2720" t="s">
        <v>5510</v>
      </c>
      <c r="B2720" t="s">
        <v>5511</v>
      </c>
      <c r="C2720" t="s">
        <v>53</v>
      </c>
      <c r="D2720" t="s">
        <v>46</v>
      </c>
      <c r="E2720" t="s">
        <v>46</v>
      </c>
      <c r="F2720">
        <v>2021</v>
      </c>
      <c r="G2720" s="2">
        <v>45770</v>
      </c>
      <c r="H2720" t="s">
        <v>29</v>
      </c>
      <c r="I2720">
        <v>34936674</v>
      </c>
      <c r="J2720">
        <v>298047076</v>
      </c>
      <c r="K2720" t="s">
        <v>140</v>
      </c>
      <c r="L2720">
        <v>9</v>
      </c>
      <c r="M2720">
        <v>2476</v>
      </c>
      <c r="N2720">
        <v>96778369</v>
      </c>
      <c r="O2720">
        <v>22</v>
      </c>
      <c r="P2720" t="s">
        <v>31</v>
      </c>
      <c r="Q2720" s="8" t="str">
        <f t="shared" si="42"/>
        <v>Early Stage</v>
      </c>
    </row>
    <row r="2721" spans="1:17">
      <c r="A2721" t="s">
        <v>5512</v>
      </c>
      <c r="B2721" t="s">
        <v>5513</v>
      </c>
      <c r="C2721" t="s">
        <v>45</v>
      </c>
      <c r="D2721" t="s">
        <v>46</v>
      </c>
      <c r="E2721" t="s">
        <v>46</v>
      </c>
      <c r="F2721">
        <v>2016</v>
      </c>
      <c r="G2721" s="2">
        <v>44896</v>
      </c>
      <c r="H2721" t="s">
        <v>29</v>
      </c>
      <c r="I2721">
        <v>40783576</v>
      </c>
      <c r="J2721">
        <v>889787061</v>
      </c>
      <c r="K2721" t="s">
        <v>149</v>
      </c>
      <c r="L2721">
        <v>3</v>
      </c>
      <c r="M2721">
        <v>2286</v>
      </c>
      <c r="N2721">
        <v>36639794</v>
      </c>
      <c r="O2721">
        <v>30</v>
      </c>
      <c r="P2721" t="s">
        <v>31</v>
      </c>
      <c r="Q2721" s="8" t="str">
        <f t="shared" si="42"/>
        <v>Near Unicorn</v>
      </c>
    </row>
    <row r="2722" spans="1:17">
      <c r="A2722" t="s">
        <v>5514</v>
      </c>
      <c r="B2722" t="s">
        <v>5515</v>
      </c>
      <c r="C2722" t="s">
        <v>49</v>
      </c>
      <c r="D2722" t="s">
        <v>27</v>
      </c>
      <c r="E2722" t="s">
        <v>229</v>
      </c>
      <c r="F2722">
        <v>2020</v>
      </c>
      <c r="G2722" s="2">
        <v>45978</v>
      </c>
      <c r="H2722" t="s">
        <v>77</v>
      </c>
      <c r="I2722">
        <v>29939146</v>
      </c>
      <c r="J2722">
        <v>873129468</v>
      </c>
      <c r="K2722" t="s">
        <v>114</v>
      </c>
      <c r="L2722">
        <v>4</v>
      </c>
      <c r="M2722">
        <v>613</v>
      </c>
      <c r="N2722">
        <v>75446715</v>
      </c>
      <c r="O2722">
        <v>3</v>
      </c>
      <c r="P2722" t="s">
        <v>37</v>
      </c>
      <c r="Q2722" s="8" t="str">
        <f t="shared" si="42"/>
        <v>Near Unicorn</v>
      </c>
    </row>
    <row r="2723" spans="1:17">
      <c r="A2723" t="s">
        <v>5516</v>
      </c>
      <c r="B2723" t="s">
        <v>5517</v>
      </c>
      <c r="C2723" t="s">
        <v>45</v>
      </c>
      <c r="D2723" t="s">
        <v>68</v>
      </c>
      <c r="E2723" t="s">
        <v>76</v>
      </c>
      <c r="F2723">
        <v>2021</v>
      </c>
      <c r="G2723" s="2">
        <v>46113</v>
      </c>
      <c r="H2723" t="s">
        <v>77</v>
      </c>
      <c r="I2723">
        <v>39620379</v>
      </c>
      <c r="J2723">
        <v>545823535</v>
      </c>
      <c r="K2723" t="s">
        <v>149</v>
      </c>
      <c r="L2723">
        <v>11</v>
      </c>
      <c r="M2723">
        <v>1915</v>
      </c>
      <c r="N2723">
        <v>23482049</v>
      </c>
      <c r="O2723">
        <v>29</v>
      </c>
      <c r="P2723" t="s">
        <v>37</v>
      </c>
      <c r="Q2723" s="8" t="str">
        <f t="shared" si="42"/>
        <v>Early Stage</v>
      </c>
    </row>
    <row r="2724" spans="1:17">
      <c r="A2724" t="s">
        <v>5518</v>
      </c>
      <c r="B2724" t="s">
        <v>5519</v>
      </c>
      <c r="C2724" t="s">
        <v>18</v>
      </c>
      <c r="D2724" t="s">
        <v>133</v>
      </c>
      <c r="E2724" t="s">
        <v>134</v>
      </c>
      <c r="F2724">
        <v>2011</v>
      </c>
      <c r="G2724" s="2">
        <v>45878</v>
      </c>
      <c r="H2724" t="s">
        <v>23</v>
      </c>
      <c r="I2724">
        <v>32118431</v>
      </c>
      <c r="J2724">
        <v>855728090</v>
      </c>
      <c r="K2724" t="s">
        <v>30</v>
      </c>
      <c r="L2724">
        <v>10</v>
      </c>
      <c r="M2724">
        <v>1244</v>
      </c>
      <c r="N2724">
        <v>93897987</v>
      </c>
      <c r="O2724">
        <v>40</v>
      </c>
      <c r="P2724" t="s">
        <v>31</v>
      </c>
      <c r="Q2724" s="8" t="str">
        <f t="shared" si="42"/>
        <v>Near Unicorn</v>
      </c>
    </row>
    <row r="2725" spans="1:17">
      <c r="A2725" t="s">
        <v>5520</v>
      </c>
      <c r="B2725" t="s">
        <v>5521</v>
      </c>
      <c r="C2725" t="s">
        <v>67</v>
      </c>
      <c r="D2725" t="s">
        <v>19</v>
      </c>
      <c r="E2725" t="s">
        <v>20</v>
      </c>
      <c r="F2725">
        <v>2014</v>
      </c>
      <c r="G2725" s="2">
        <v>46067</v>
      </c>
      <c r="H2725" t="s">
        <v>93</v>
      </c>
      <c r="I2725">
        <v>30906563</v>
      </c>
      <c r="J2725">
        <v>300939790</v>
      </c>
      <c r="K2725" t="s">
        <v>62</v>
      </c>
      <c r="L2725">
        <v>4</v>
      </c>
      <c r="M2725">
        <v>2880</v>
      </c>
      <c r="N2725">
        <v>4897396</v>
      </c>
      <c r="O2725">
        <v>12</v>
      </c>
      <c r="P2725" t="s">
        <v>31</v>
      </c>
      <c r="Q2725" s="8" t="str">
        <f t="shared" si="42"/>
        <v>Early Stage</v>
      </c>
    </row>
    <row r="2726" spans="1:17">
      <c r="A2726" t="s">
        <v>5522</v>
      </c>
      <c r="B2726" t="s">
        <v>5523</v>
      </c>
      <c r="C2726" t="s">
        <v>60</v>
      </c>
      <c r="D2726" t="s">
        <v>19</v>
      </c>
      <c r="E2726" t="s">
        <v>20</v>
      </c>
      <c r="F2726">
        <v>2012</v>
      </c>
      <c r="G2726" s="2">
        <v>46143</v>
      </c>
      <c r="H2726" t="s">
        <v>50</v>
      </c>
      <c r="I2726">
        <v>36294591</v>
      </c>
      <c r="J2726">
        <v>696989747</v>
      </c>
      <c r="K2726" t="s">
        <v>149</v>
      </c>
      <c r="L2726">
        <v>12</v>
      </c>
      <c r="M2726">
        <v>3178</v>
      </c>
      <c r="N2726">
        <v>4839227</v>
      </c>
      <c r="O2726">
        <v>6</v>
      </c>
      <c r="P2726" t="s">
        <v>23</v>
      </c>
      <c r="Q2726" s="8" t="str">
        <f t="shared" si="42"/>
        <v>Early Stage</v>
      </c>
    </row>
    <row r="2727" spans="1:17">
      <c r="A2727" t="s">
        <v>5524</v>
      </c>
      <c r="B2727" t="s">
        <v>5525</v>
      </c>
      <c r="C2727" t="s">
        <v>96</v>
      </c>
      <c r="D2727" t="s">
        <v>27</v>
      </c>
      <c r="E2727" t="s">
        <v>28</v>
      </c>
      <c r="F2727">
        <v>2010</v>
      </c>
      <c r="G2727" s="2">
        <v>45376</v>
      </c>
      <c r="H2727" t="s">
        <v>21</v>
      </c>
      <c r="I2727">
        <v>43736036</v>
      </c>
      <c r="J2727">
        <v>660295099</v>
      </c>
      <c r="K2727" t="s">
        <v>22</v>
      </c>
      <c r="L2727">
        <v>15</v>
      </c>
      <c r="M2727">
        <v>1967</v>
      </c>
      <c r="N2727">
        <v>13450282</v>
      </c>
      <c r="O2727">
        <v>32</v>
      </c>
      <c r="P2727" t="s">
        <v>23</v>
      </c>
      <c r="Q2727" s="8" t="str">
        <f t="shared" si="42"/>
        <v>Early Stage</v>
      </c>
    </row>
    <row r="2728" spans="1:17">
      <c r="A2728" t="s">
        <v>5526</v>
      </c>
      <c r="B2728" t="s">
        <v>5527</v>
      </c>
      <c r="C2728" t="s">
        <v>96</v>
      </c>
      <c r="D2728" t="s">
        <v>68</v>
      </c>
      <c r="E2728" t="s">
        <v>69</v>
      </c>
      <c r="F2728">
        <v>2021</v>
      </c>
      <c r="G2728" s="2">
        <v>45876</v>
      </c>
      <c r="H2728" t="s">
        <v>29</v>
      </c>
      <c r="I2728">
        <v>21726328</v>
      </c>
      <c r="J2728">
        <v>496602554</v>
      </c>
      <c r="K2728" t="s">
        <v>114</v>
      </c>
      <c r="L2728">
        <v>5</v>
      </c>
      <c r="M2728">
        <v>4008</v>
      </c>
      <c r="N2728">
        <v>39666870</v>
      </c>
      <c r="O2728">
        <v>36</v>
      </c>
      <c r="P2728" t="s">
        <v>42</v>
      </c>
      <c r="Q2728" s="8" t="str">
        <f t="shared" si="42"/>
        <v>Early Stage</v>
      </c>
    </row>
    <row r="2729" spans="1:17">
      <c r="A2729" t="s">
        <v>5528</v>
      </c>
      <c r="B2729" t="s">
        <v>5529</v>
      </c>
      <c r="C2729" t="s">
        <v>60</v>
      </c>
      <c r="D2729" t="s">
        <v>68</v>
      </c>
      <c r="E2729" t="s">
        <v>76</v>
      </c>
      <c r="F2729">
        <v>2010</v>
      </c>
      <c r="G2729" s="2">
        <v>44397</v>
      </c>
      <c r="H2729" t="s">
        <v>23</v>
      </c>
      <c r="I2729">
        <v>3205471</v>
      </c>
      <c r="J2729">
        <v>890722519</v>
      </c>
      <c r="K2729" t="s">
        <v>22</v>
      </c>
      <c r="L2729">
        <v>15</v>
      </c>
      <c r="M2729">
        <v>999</v>
      </c>
      <c r="N2729">
        <v>81116932</v>
      </c>
      <c r="O2729">
        <v>39</v>
      </c>
      <c r="P2729" t="s">
        <v>23</v>
      </c>
      <c r="Q2729" s="8" t="str">
        <f t="shared" si="42"/>
        <v>Near Unicorn</v>
      </c>
    </row>
    <row r="2730" spans="1:17">
      <c r="A2730" t="s">
        <v>5530</v>
      </c>
      <c r="B2730" t="s">
        <v>5531</v>
      </c>
      <c r="C2730" t="s">
        <v>40</v>
      </c>
      <c r="D2730" t="s">
        <v>54</v>
      </c>
      <c r="E2730" t="s">
        <v>61</v>
      </c>
      <c r="F2730">
        <v>2017</v>
      </c>
      <c r="G2730" s="2">
        <v>45344</v>
      </c>
      <c r="H2730" t="s">
        <v>80</v>
      </c>
      <c r="I2730">
        <v>35150557</v>
      </c>
      <c r="J2730">
        <v>526302251</v>
      </c>
      <c r="K2730" t="s">
        <v>140</v>
      </c>
      <c r="L2730">
        <v>15</v>
      </c>
      <c r="M2730">
        <v>2796</v>
      </c>
      <c r="N2730">
        <v>68999434</v>
      </c>
      <c r="O2730">
        <v>3</v>
      </c>
      <c r="P2730" t="s">
        <v>42</v>
      </c>
      <c r="Q2730" s="8" t="str">
        <f t="shared" si="42"/>
        <v>Early Stage</v>
      </c>
    </row>
    <row r="2731" spans="1:17">
      <c r="A2731" t="s">
        <v>5532</v>
      </c>
      <c r="B2731" t="s">
        <v>5533</v>
      </c>
      <c r="C2731" t="s">
        <v>60</v>
      </c>
      <c r="D2731" t="s">
        <v>133</v>
      </c>
      <c r="E2731" t="s">
        <v>137</v>
      </c>
      <c r="F2731">
        <v>2010</v>
      </c>
      <c r="G2731" s="2">
        <v>44751</v>
      </c>
      <c r="H2731" t="s">
        <v>80</v>
      </c>
      <c r="I2731">
        <v>43696275</v>
      </c>
      <c r="J2731">
        <v>490847184</v>
      </c>
      <c r="K2731" t="s">
        <v>22</v>
      </c>
      <c r="L2731">
        <v>6</v>
      </c>
      <c r="M2731">
        <v>3618</v>
      </c>
      <c r="N2731">
        <v>23017472</v>
      </c>
      <c r="O2731">
        <v>16</v>
      </c>
      <c r="P2731" t="s">
        <v>23</v>
      </c>
      <c r="Q2731" s="8" t="str">
        <f t="shared" si="42"/>
        <v>Early Stage</v>
      </c>
    </row>
    <row r="2732" spans="1:17">
      <c r="A2732" t="s">
        <v>5534</v>
      </c>
      <c r="B2732" t="s">
        <v>5535</v>
      </c>
      <c r="C2732" t="s">
        <v>96</v>
      </c>
      <c r="D2732" t="s">
        <v>68</v>
      </c>
      <c r="E2732" t="s">
        <v>76</v>
      </c>
      <c r="F2732">
        <v>2023</v>
      </c>
      <c r="G2732" s="2">
        <v>45471</v>
      </c>
      <c r="H2732" t="s">
        <v>93</v>
      </c>
      <c r="I2732">
        <v>2701888</v>
      </c>
      <c r="J2732">
        <v>803493851</v>
      </c>
      <c r="K2732" t="s">
        <v>30</v>
      </c>
      <c r="L2732">
        <v>8</v>
      </c>
      <c r="M2732">
        <v>4983</v>
      </c>
      <c r="N2732">
        <v>51433678</v>
      </c>
      <c r="O2732">
        <v>38</v>
      </c>
      <c r="P2732" t="s">
        <v>37</v>
      </c>
      <c r="Q2732" s="8" t="str">
        <f t="shared" si="42"/>
        <v>Near Unicorn</v>
      </c>
    </row>
    <row r="2733" spans="1:17">
      <c r="A2733" t="s">
        <v>5536</v>
      </c>
      <c r="B2733" t="s">
        <v>5537</v>
      </c>
      <c r="C2733" t="s">
        <v>40</v>
      </c>
      <c r="D2733" t="s">
        <v>72</v>
      </c>
      <c r="E2733" t="s">
        <v>101</v>
      </c>
      <c r="F2733">
        <v>2014</v>
      </c>
      <c r="G2733" s="2">
        <v>46160</v>
      </c>
      <c r="H2733" t="s">
        <v>77</v>
      </c>
      <c r="I2733">
        <v>45390648</v>
      </c>
      <c r="J2733">
        <v>749287808</v>
      </c>
      <c r="K2733" t="s">
        <v>30</v>
      </c>
      <c r="L2733">
        <v>7</v>
      </c>
      <c r="M2733">
        <v>4931</v>
      </c>
      <c r="N2733">
        <v>59117256</v>
      </c>
      <c r="O2733">
        <v>39</v>
      </c>
      <c r="P2733" t="s">
        <v>42</v>
      </c>
      <c r="Q2733" s="8" t="str">
        <f t="shared" si="42"/>
        <v>Early Stage</v>
      </c>
    </row>
    <row r="2734" spans="1:17">
      <c r="A2734" t="s">
        <v>5538</v>
      </c>
      <c r="B2734" t="s">
        <v>5539</v>
      </c>
      <c r="C2734" t="s">
        <v>18</v>
      </c>
      <c r="D2734" t="s">
        <v>88</v>
      </c>
      <c r="E2734" t="s">
        <v>89</v>
      </c>
      <c r="F2734">
        <v>2023</v>
      </c>
      <c r="G2734" s="2">
        <v>45529</v>
      </c>
      <c r="H2734" t="s">
        <v>23</v>
      </c>
      <c r="I2734">
        <v>14019877</v>
      </c>
      <c r="J2734">
        <v>927558245</v>
      </c>
      <c r="K2734" t="s">
        <v>149</v>
      </c>
      <c r="L2734">
        <v>12</v>
      </c>
      <c r="M2734">
        <v>1927</v>
      </c>
      <c r="N2734">
        <v>43159294</v>
      </c>
      <c r="O2734">
        <v>30</v>
      </c>
      <c r="P2734" t="s">
        <v>31</v>
      </c>
      <c r="Q2734" s="8" t="str">
        <f t="shared" si="42"/>
        <v>Near Unicorn</v>
      </c>
    </row>
    <row r="2735" spans="1:17">
      <c r="A2735" t="s">
        <v>5540</v>
      </c>
      <c r="B2735" t="s">
        <v>5541</v>
      </c>
      <c r="C2735" t="s">
        <v>96</v>
      </c>
      <c r="D2735" t="s">
        <v>68</v>
      </c>
      <c r="E2735" t="s">
        <v>76</v>
      </c>
      <c r="F2735">
        <v>2016</v>
      </c>
      <c r="G2735" s="2">
        <v>46195</v>
      </c>
      <c r="H2735" t="s">
        <v>93</v>
      </c>
      <c r="I2735">
        <v>4610153</v>
      </c>
      <c r="J2735">
        <v>587004232</v>
      </c>
      <c r="K2735" t="s">
        <v>41</v>
      </c>
      <c r="L2735">
        <v>5</v>
      </c>
      <c r="M2735">
        <v>3683</v>
      </c>
      <c r="N2735">
        <v>89492528</v>
      </c>
      <c r="O2735">
        <v>37</v>
      </c>
      <c r="P2735" t="s">
        <v>42</v>
      </c>
      <c r="Q2735" s="8" t="str">
        <f t="shared" si="42"/>
        <v>Early Stage</v>
      </c>
    </row>
    <row r="2736" spans="1:17">
      <c r="A2736" t="s">
        <v>5542</v>
      </c>
      <c r="B2736" t="s">
        <v>5543</v>
      </c>
      <c r="C2736" t="s">
        <v>67</v>
      </c>
      <c r="D2736" t="s">
        <v>27</v>
      </c>
      <c r="E2736" t="s">
        <v>202</v>
      </c>
      <c r="F2736">
        <v>2012</v>
      </c>
      <c r="G2736" s="2">
        <v>45023</v>
      </c>
      <c r="H2736" t="s">
        <v>80</v>
      </c>
      <c r="I2736">
        <v>33371447</v>
      </c>
      <c r="J2736">
        <v>183994281</v>
      </c>
      <c r="K2736" t="s">
        <v>140</v>
      </c>
      <c r="L2736">
        <v>9</v>
      </c>
      <c r="M2736">
        <v>975</v>
      </c>
      <c r="N2736">
        <v>26009247</v>
      </c>
      <c r="O2736">
        <v>40</v>
      </c>
      <c r="P2736" t="s">
        <v>37</v>
      </c>
      <c r="Q2736" s="8" t="str">
        <f t="shared" si="42"/>
        <v>Early Stage</v>
      </c>
    </row>
    <row r="2737" spans="1:17">
      <c r="A2737" t="s">
        <v>5544</v>
      </c>
      <c r="B2737" t="s">
        <v>5545</v>
      </c>
      <c r="C2737" t="s">
        <v>53</v>
      </c>
      <c r="D2737" t="s">
        <v>72</v>
      </c>
      <c r="E2737" t="s">
        <v>73</v>
      </c>
      <c r="F2737">
        <v>2024</v>
      </c>
      <c r="G2737" s="2">
        <v>45904</v>
      </c>
      <c r="H2737" t="s">
        <v>29</v>
      </c>
      <c r="I2737">
        <v>45045058</v>
      </c>
      <c r="J2737">
        <v>707422690</v>
      </c>
      <c r="K2737" t="s">
        <v>30</v>
      </c>
      <c r="L2737">
        <v>5</v>
      </c>
      <c r="M2737">
        <v>464</v>
      </c>
      <c r="N2737">
        <v>48959362</v>
      </c>
      <c r="O2737">
        <v>2</v>
      </c>
      <c r="P2737" t="s">
        <v>23</v>
      </c>
      <c r="Q2737" s="8" t="str">
        <f t="shared" si="42"/>
        <v>Early Stage</v>
      </c>
    </row>
    <row r="2738" spans="1:17">
      <c r="A2738" t="s">
        <v>5546</v>
      </c>
      <c r="B2738" t="s">
        <v>5547</v>
      </c>
      <c r="C2738" t="s">
        <v>67</v>
      </c>
      <c r="D2738" t="s">
        <v>133</v>
      </c>
      <c r="E2738" t="s">
        <v>185</v>
      </c>
      <c r="F2738">
        <v>2021</v>
      </c>
      <c r="G2738" s="2">
        <v>45058</v>
      </c>
      <c r="H2738" t="s">
        <v>93</v>
      </c>
      <c r="I2738">
        <v>48015262</v>
      </c>
      <c r="J2738">
        <v>922863523</v>
      </c>
      <c r="K2738" t="s">
        <v>36</v>
      </c>
      <c r="L2738">
        <v>3</v>
      </c>
      <c r="M2738">
        <v>3399</v>
      </c>
      <c r="N2738">
        <v>38306571</v>
      </c>
      <c r="O2738">
        <v>2</v>
      </c>
      <c r="P2738" t="s">
        <v>31</v>
      </c>
      <c r="Q2738" s="8" t="str">
        <f t="shared" si="42"/>
        <v>Near Unicorn</v>
      </c>
    </row>
    <row r="2739" spans="1:17">
      <c r="A2739" t="s">
        <v>5548</v>
      </c>
      <c r="B2739" t="s">
        <v>5549</v>
      </c>
      <c r="C2739" t="s">
        <v>53</v>
      </c>
      <c r="D2739" t="s">
        <v>19</v>
      </c>
      <c r="E2739" t="s">
        <v>20</v>
      </c>
      <c r="F2739">
        <v>2011</v>
      </c>
      <c r="G2739" s="2">
        <v>45949</v>
      </c>
      <c r="H2739" t="s">
        <v>23</v>
      </c>
      <c r="I2739">
        <v>4589077</v>
      </c>
      <c r="J2739">
        <v>250364142</v>
      </c>
      <c r="K2739" t="s">
        <v>22</v>
      </c>
      <c r="L2739">
        <v>4</v>
      </c>
      <c r="M2739">
        <v>2323</v>
      </c>
      <c r="N2739">
        <v>19864689</v>
      </c>
      <c r="O2739">
        <v>25</v>
      </c>
      <c r="P2739" t="s">
        <v>23</v>
      </c>
      <c r="Q2739" s="8" t="str">
        <f t="shared" si="42"/>
        <v>Early Stage</v>
      </c>
    </row>
    <row r="2740" spans="1:17">
      <c r="A2740" t="s">
        <v>5550</v>
      </c>
      <c r="B2740" t="s">
        <v>5551</v>
      </c>
      <c r="C2740" t="s">
        <v>18</v>
      </c>
      <c r="D2740" t="s">
        <v>19</v>
      </c>
      <c r="E2740" t="s">
        <v>20</v>
      </c>
      <c r="F2740">
        <v>2010</v>
      </c>
      <c r="G2740" s="2">
        <v>45404</v>
      </c>
      <c r="H2740" t="s">
        <v>50</v>
      </c>
      <c r="I2740">
        <v>10259523</v>
      </c>
      <c r="J2740">
        <v>255889067</v>
      </c>
      <c r="K2740" t="s">
        <v>36</v>
      </c>
      <c r="L2740">
        <v>5</v>
      </c>
      <c r="M2740">
        <v>4630</v>
      </c>
      <c r="N2740">
        <v>63072082</v>
      </c>
      <c r="O2740">
        <v>1</v>
      </c>
      <c r="P2740" t="s">
        <v>37</v>
      </c>
      <c r="Q2740" s="8" t="str">
        <f t="shared" si="42"/>
        <v>Early Stage</v>
      </c>
    </row>
    <row r="2741" spans="1:17">
      <c r="A2741" t="s">
        <v>5552</v>
      </c>
      <c r="B2741" t="s">
        <v>5553</v>
      </c>
      <c r="C2741" t="s">
        <v>26</v>
      </c>
      <c r="D2741" t="s">
        <v>88</v>
      </c>
      <c r="E2741" t="s">
        <v>89</v>
      </c>
      <c r="F2741">
        <v>2010</v>
      </c>
      <c r="G2741" s="2">
        <v>45338</v>
      </c>
      <c r="H2741" t="s">
        <v>80</v>
      </c>
      <c r="I2741">
        <v>48408628</v>
      </c>
      <c r="J2741">
        <v>228253911</v>
      </c>
      <c r="K2741" t="s">
        <v>22</v>
      </c>
      <c r="L2741">
        <v>8</v>
      </c>
      <c r="M2741">
        <v>4183</v>
      </c>
      <c r="N2741">
        <v>88321696</v>
      </c>
      <c r="O2741">
        <v>20</v>
      </c>
      <c r="P2741" t="s">
        <v>42</v>
      </c>
      <c r="Q2741" s="8" t="str">
        <f t="shared" si="42"/>
        <v>Early Stage</v>
      </c>
    </row>
    <row r="2742" spans="1:17">
      <c r="A2742" t="s">
        <v>5554</v>
      </c>
      <c r="B2742" t="s">
        <v>5555</v>
      </c>
      <c r="C2742" t="s">
        <v>40</v>
      </c>
      <c r="D2742" t="s">
        <v>145</v>
      </c>
      <c r="E2742" t="s">
        <v>160</v>
      </c>
      <c r="F2742">
        <v>2010</v>
      </c>
      <c r="G2742" s="2">
        <v>45535</v>
      </c>
      <c r="H2742" t="s">
        <v>93</v>
      </c>
      <c r="I2742">
        <v>20406469</v>
      </c>
      <c r="J2742">
        <v>256840586</v>
      </c>
      <c r="K2742" t="s">
        <v>36</v>
      </c>
      <c r="L2742">
        <v>2</v>
      </c>
      <c r="M2742">
        <v>4453</v>
      </c>
      <c r="N2742">
        <v>73082668</v>
      </c>
      <c r="O2742">
        <v>21</v>
      </c>
      <c r="P2742" t="s">
        <v>31</v>
      </c>
      <c r="Q2742" s="8" t="str">
        <f t="shared" si="42"/>
        <v>Early Stage</v>
      </c>
    </row>
    <row r="2743" spans="1:17">
      <c r="A2743" t="s">
        <v>5556</v>
      </c>
      <c r="B2743" t="s">
        <v>5557</v>
      </c>
      <c r="C2743" t="s">
        <v>45</v>
      </c>
      <c r="D2743" t="s">
        <v>34</v>
      </c>
      <c r="E2743" t="s">
        <v>35</v>
      </c>
      <c r="F2743">
        <v>2020</v>
      </c>
      <c r="G2743" s="2">
        <v>45878</v>
      </c>
      <c r="H2743" t="s">
        <v>50</v>
      </c>
      <c r="I2743">
        <v>28551092</v>
      </c>
      <c r="J2743">
        <v>942676589</v>
      </c>
      <c r="K2743" t="s">
        <v>30</v>
      </c>
      <c r="L2743">
        <v>7</v>
      </c>
      <c r="M2743">
        <v>2680</v>
      </c>
      <c r="N2743">
        <v>71772396</v>
      </c>
      <c r="O2743">
        <v>30</v>
      </c>
      <c r="P2743" t="s">
        <v>42</v>
      </c>
      <c r="Q2743" s="8" t="str">
        <f t="shared" si="42"/>
        <v>Near Unicorn</v>
      </c>
    </row>
    <row r="2744" spans="1:17">
      <c r="A2744" t="s">
        <v>5558</v>
      </c>
      <c r="B2744" t="s">
        <v>5559</v>
      </c>
      <c r="C2744" t="s">
        <v>26</v>
      </c>
      <c r="D2744" t="s">
        <v>72</v>
      </c>
      <c r="E2744" t="s">
        <v>73</v>
      </c>
      <c r="F2744">
        <v>2011</v>
      </c>
      <c r="G2744" s="2">
        <v>44887</v>
      </c>
      <c r="H2744" t="s">
        <v>77</v>
      </c>
      <c r="I2744">
        <v>37401476</v>
      </c>
      <c r="J2744">
        <v>157175489</v>
      </c>
      <c r="K2744" t="s">
        <v>41</v>
      </c>
      <c r="L2744">
        <v>9</v>
      </c>
      <c r="M2744">
        <v>653</v>
      </c>
      <c r="N2744">
        <v>15764033</v>
      </c>
      <c r="O2744">
        <v>3</v>
      </c>
      <c r="P2744" t="s">
        <v>37</v>
      </c>
      <c r="Q2744" s="8" t="str">
        <f t="shared" si="42"/>
        <v>Early Stage</v>
      </c>
    </row>
    <row r="2745" spans="1:17">
      <c r="A2745" t="s">
        <v>5560</v>
      </c>
      <c r="B2745" t="s">
        <v>5561</v>
      </c>
      <c r="C2745" t="s">
        <v>60</v>
      </c>
      <c r="D2745" t="s">
        <v>68</v>
      </c>
      <c r="E2745" t="s">
        <v>69</v>
      </c>
      <c r="F2745">
        <v>2016</v>
      </c>
      <c r="G2745" s="2">
        <v>44557</v>
      </c>
      <c r="H2745" t="s">
        <v>80</v>
      </c>
      <c r="I2745">
        <v>45326124</v>
      </c>
      <c r="J2745">
        <v>377959418</v>
      </c>
      <c r="K2745" t="s">
        <v>114</v>
      </c>
      <c r="L2745">
        <v>4</v>
      </c>
      <c r="M2745">
        <v>3538</v>
      </c>
      <c r="N2745">
        <v>73646298</v>
      </c>
      <c r="O2745">
        <v>39</v>
      </c>
      <c r="P2745" t="s">
        <v>37</v>
      </c>
      <c r="Q2745" s="8" t="str">
        <f t="shared" si="42"/>
        <v>Early Stage</v>
      </c>
    </row>
    <row r="2746" spans="1:17">
      <c r="A2746" t="s">
        <v>5562</v>
      </c>
      <c r="B2746" t="s">
        <v>5563</v>
      </c>
      <c r="C2746" t="s">
        <v>67</v>
      </c>
      <c r="D2746" t="s">
        <v>27</v>
      </c>
      <c r="E2746" t="s">
        <v>229</v>
      </c>
      <c r="F2746">
        <v>2015</v>
      </c>
      <c r="G2746" s="2">
        <v>45189</v>
      </c>
      <c r="H2746" t="s">
        <v>93</v>
      </c>
      <c r="I2746">
        <v>27673212</v>
      </c>
      <c r="J2746">
        <v>368361503</v>
      </c>
      <c r="K2746" t="s">
        <v>149</v>
      </c>
      <c r="L2746">
        <v>10</v>
      </c>
      <c r="M2746">
        <v>307</v>
      </c>
      <c r="N2746">
        <v>5312262</v>
      </c>
      <c r="O2746">
        <v>9</v>
      </c>
      <c r="P2746" t="s">
        <v>37</v>
      </c>
      <c r="Q2746" s="8" t="str">
        <f t="shared" si="42"/>
        <v>Early Stage</v>
      </c>
    </row>
    <row r="2747" spans="1:17">
      <c r="A2747" t="s">
        <v>5564</v>
      </c>
      <c r="B2747" t="s">
        <v>5565</v>
      </c>
      <c r="C2747" t="s">
        <v>53</v>
      </c>
      <c r="D2747" t="s">
        <v>46</v>
      </c>
      <c r="E2747" t="s">
        <v>46</v>
      </c>
      <c r="F2747">
        <v>2011</v>
      </c>
      <c r="G2747" s="2">
        <v>44459</v>
      </c>
      <c r="H2747" t="s">
        <v>93</v>
      </c>
      <c r="I2747">
        <v>14856724</v>
      </c>
      <c r="J2747">
        <v>431388415</v>
      </c>
      <c r="K2747" t="s">
        <v>22</v>
      </c>
      <c r="L2747">
        <v>6</v>
      </c>
      <c r="M2747">
        <v>766</v>
      </c>
      <c r="N2747">
        <v>26056742</v>
      </c>
      <c r="O2747">
        <v>5</v>
      </c>
      <c r="P2747" t="s">
        <v>37</v>
      </c>
      <c r="Q2747" s="8" t="str">
        <f t="shared" si="42"/>
        <v>Early Stage</v>
      </c>
    </row>
    <row r="2748" spans="1:17">
      <c r="A2748" t="s">
        <v>5566</v>
      </c>
      <c r="B2748" t="s">
        <v>5567</v>
      </c>
      <c r="C2748" t="s">
        <v>18</v>
      </c>
      <c r="D2748" t="s">
        <v>72</v>
      </c>
      <c r="E2748" t="s">
        <v>73</v>
      </c>
      <c r="F2748">
        <v>2023</v>
      </c>
      <c r="G2748" s="2">
        <v>45216</v>
      </c>
      <c r="H2748" t="s">
        <v>77</v>
      </c>
      <c r="I2748">
        <v>39933443</v>
      </c>
      <c r="J2748">
        <v>286783275</v>
      </c>
      <c r="K2748" t="s">
        <v>140</v>
      </c>
      <c r="L2748">
        <v>3</v>
      </c>
      <c r="M2748">
        <v>2939</v>
      </c>
      <c r="N2748">
        <v>21106139</v>
      </c>
      <c r="O2748">
        <v>38</v>
      </c>
      <c r="P2748" t="s">
        <v>37</v>
      </c>
      <c r="Q2748" s="8" t="str">
        <f t="shared" si="42"/>
        <v>Early Stage</v>
      </c>
    </row>
    <row r="2749" spans="1:17">
      <c r="A2749" t="s">
        <v>5568</v>
      </c>
      <c r="B2749" t="s">
        <v>5569</v>
      </c>
      <c r="C2749" t="s">
        <v>40</v>
      </c>
      <c r="D2749" t="s">
        <v>19</v>
      </c>
      <c r="E2749" t="s">
        <v>20</v>
      </c>
      <c r="F2749">
        <v>2021</v>
      </c>
      <c r="G2749" s="2">
        <v>45777</v>
      </c>
      <c r="H2749" t="s">
        <v>77</v>
      </c>
      <c r="I2749">
        <v>35171297</v>
      </c>
      <c r="J2749">
        <v>159782966</v>
      </c>
      <c r="K2749" t="s">
        <v>149</v>
      </c>
      <c r="L2749">
        <v>7</v>
      </c>
      <c r="M2749">
        <v>4994</v>
      </c>
      <c r="N2749">
        <v>14872308</v>
      </c>
      <c r="O2749">
        <v>18</v>
      </c>
      <c r="P2749" t="s">
        <v>31</v>
      </c>
      <c r="Q2749" s="8" t="str">
        <f t="shared" si="42"/>
        <v>Early Stage</v>
      </c>
    </row>
    <row r="2750" spans="1:17">
      <c r="A2750" t="s">
        <v>5570</v>
      </c>
      <c r="B2750" t="s">
        <v>5571</v>
      </c>
      <c r="C2750" t="s">
        <v>60</v>
      </c>
      <c r="D2750" t="s">
        <v>34</v>
      </c>
      <c r="E2750" t="s">
        <v>35</v>
      </c>
      <c r="F2750">
        <v>2024</v>
      </c>
      <c r="G2750" s="2">
        <v>44277</v>
      </c>
      <c r="H2750" t="s">
        <v>80</v>
      </c>
      <c r="I2750">
        <v>29829771</v>
      </c>
      <c r="J2750">
        <v>776969594</v>
      </c>
      <c r="K2750" t="s">
        <v>30</v>
      </c>
      <c r="L2750">
        <v>13</v>
      </c>
      <c r="M2750">
        <v>3498</v>
      </c>
      <c r="N2750">
        <v>21939656</v>
      </c>
      <c r="O2750">
        <v>34</v>
      </c>
      <c r="P2750" t="s">
        <v>37</v>
      </c>
      <c r="Q2750" s="8" t="str">
        <f t="shared" si="42"/>
        <v>Early Stage</v>
      </c>
    </row>
    <row r="2751" spans="1:17">
      <c r="A2751" t="s">
        <v>5572</v>
      </c>
      <c r="B2751" t="s">
        <v>5573</v>
      </c>
      <c r="C2751" t="s">
        <v>96</v>
      </c>
      <c r="D2751" t="s">
        <v>54</v>
      </c>
      <c r="E2751" t="s">
        <v>61</v>
      </c>
      <c r="F2751">
        <v>2010</v>
      </c>
      <c r="G2751" s="2">
        <v>44469</v>
      </c>
      <c r="H2751" t="s">
        <v>50</v>
      </c>
      <c r="I2751">
        <v>38182774</v>
      </c>
      <c r="J2751">
        <v>692806582</v>
      </c>
      <c r="K2751" t="s">
        <v>62</v>
      </c>
      <c r="L2751">
        <v>7</v>
      </c>
      <c r="M2751">
        <v>4854</v>
      </c>
      <c r="N2751">
        <v>59042341</v>
      </c>
      <c r="O2751">
        <v>29</v>
      </c>
      <c r="P2751" t="s">
        <v>31</v>
      </c>
      <c r="Q2751" s="8" t="str">
        <f t="shared" si="42"/>
        <v>Early Stage</v>
      </c>
    </row>
    <row r="2752" spans="1:17">
      <c r="A2752" t="s">
        <v>5574</v>
      </c>
      <c r="B2752" t="s">
        <v>5575</v>
      </c>
      <c r="C2752" t="s">
        <v>60</v>
      </c>
      <c r="D2752" t="s">
        <v>145</v>
      </c>
      <c r="E2752" t="s">
        <v>160</v>
      </c>
      <c r="F2752">
        <v>2024</v>
      </c>
      <c r="G2752" s="2">
        <v>44942</v>
      </c>
      <c r="H2752" t="s">
        <v>23</v>
      </c>
      <c r="I2752">
        <v>3812633</v>
      </c>
      <c r="J2752">
        <v>721256229</v>
      </c>
      <c r="K2752" t="s">
        <v>114</v>
      </c>
      <c r="L2752">
        <v>10</v>
      </c>
      <c r="M2752">
        <v>4497</v>
      </c>
      <c r="N2752">
        <v>7863512</v>
      </c>
      <c r="O2752">
        <v>7</v>
      </c>
      <c r="P2752" t="s">
        <v>23</v>
      </c>
      <c r="Q2752" s="8" t="str">
        <f t="shared" si="42"/>
        <v>Early Stage</v>
      </c>
    </row>
    <row r="2753" spans="1:17">
      <c r="A2753" t="s">
        <v>5576</v>
      </c>
      <c r="B2753" t="s">
        <v>5577</v>
      </c>
      <c r="C2753" t="s">
        <v>40</v>
      </c>
      <c r="D2753" t="s">
        <v>133</v>
      </c>
      <c r="E2753" t="s">
        <v>137</v>
      </c>
      <c r="F2753">
        <v>2020</v>
      </c>
      <c r="G2753" s="2">
        <v>44637</v>
      </c>
      <c r="H2753" t="s">
        <v>77</v>
      </c>
      <c r="I2753">
        <v>17585812</v>
      </c>
      <c r="J2753">
        <v>193246489</v>
      </c>
      <c r="K2753" t="s">
        <v>140</v>
      </c>
      <c r="L2753">
        <v>7</v>
      </c>
      <c r="M2753">
        <v>4033</v>
      </c>
      <c r="N2753">
        <v>2331175</v>
      </c>
      <c r="O2753">
        <v>18</v>
      </c>
      <c r="P2753" t="s">
        <v>23</v>
      </c>
      <c r="Q2753" s="8" t="str">
        <f t="shared" si="42"/>
        <v>Early Stage</v>
      </c>
    </row>
    <row r="2754" spans="1:17">
      <c r="A2754" t="s">
        <v>5578</v>
      </c>
      <c r="B2754" t="s">
        <v>5579</v>
      </c>
      <c r="C2754" t="s">
        <v>96</v>
      </c>
      <c r="D2754" t="s">
        <v>19</v>
      </c>
      <c r="E2754" t="s">
        <v>20</v>
      </c>
      <c r="F2754">
        <v>2020</v>
      </c>
      <c r="G2754" s="2">
        <v>45047</v>
      </c>
      <c r="H2754" t="s">
        <v>93</v>
      </c>
      <c r="I2754">
        <v>40020018</v>
      </c>
      <c r="J2754">
        <v>283095329</v>
      </c>
      <c r="K2754" t="s">
        <v>114</v>
      </c>
      <c r="L2754">
        <v>2</v>
      </c>
      <c r="M2754">
        <v>2876</v>
      </c>
      <c r="N2754">
        <v>13185849</v>
      </c>
      <c r="O2754">
        <v>6</v>
      </c>
      <c r="P2754" t="s">
        <v>31</v>
      </c>
      <c r="Q2754" s="8" t="str">
        <f t="shared" si="42"/>
        <v>Early Stage</v>
      </c>
    </row>
    <row r="2755" spans="1:17">
      <c r="A2755" t="s">
        <v>5580</v>
      </c>
      <c r="B2755" t="s">
        <v>5581</v>
      </c>
      <c r="C2755" t="s">
        <v>92</v>
      </c>
      <c r="D2755" t="s">
        <v>133</v>
      </c>
      <c r="E2755" t="s">
        <v>134</v>
      </c>
      <c r="F2755">
        <v>2010</v>
      </c>
      <c r="G2755" s="2">
        <v>45346</v>
      </c>
      <c r="H2755" t="s">
        <v>80</v>
      </c>
      <c r="I2755">
        <v>39692170</v>
      </c>
      <c r="J2755">
        <v>964749407</v>
      </c>
      <c r="K2755" t="s">
        <v>30</v>
      </c>
      <c r="L2755">
        <v>12</v>
      </c>
      <c r="M2755">
        <v>4863</v>
      </c>
      <c r="N2755">
        <v>46341491</v>
      </c>
      <c r="O2755">
        <v>36</v>
      </c>
      <c r="P2755" t="s">
        <v>31</v>
      </c>
      <c r="Q2755" s="8" t="str">
        <f t="shared" ref="Q2755:Q2818" si="43">IF(J2755&gt;=800000000,"Near Unicorn","Early Stage")</f>
        <v>Near Unicorn</v>
      </c>
    </row>
    <row r="2756" spans="1:17">
      <c r="A2756" t="s">
        <v>5582</v>
      </c>
      <c r="B2756" t="s">
        <v>5583</v>
      </c>
      <c r="C2756" t="s">
        <v>49</v>
      </c>
      <c r="D2756" t="s">
        <v>88</v>
      </c>
      <c r="E2756" t="s">
        <v>163</v>
      </c>
      <c r="F2756">
        <v>2013</v>
      </c>
      <c r="G2756" s="2">
        <v>45486</v>
      </c>
      <c r="H2756" t="s">
        <v>50</v>
      </c>
      <c r="I2756">
        <v>38309678</v>
      </c>
      <c r="J2756">
        <v>412893409</v>
      </c>
      <c r="K2756" t="s">
        <v>36</v>
      </c>
      <c r="L2756">
        <v>3</v>
      </c>
      <c r="M2756">
        <v>1060</v>
      </c>
      <c r="N2756">
        <v>14717757</v>
      </c>
      <c r="O2756">
        <v>21</v>
      </c>
      <c r="P2756" t="s">
        <v>37</v>
      </c>
      <c r="Q2756" s="8" t="str">
        <f t="shared" si="43"/>
        <v>Early Stage</v>
      </c>
    </row>
    <row r="2757" spans="1:17">
      <c r="A2757" t="s">
        <v>5584</v>
      </c>
      <c r="B2757" t="s">
        <v>5585</v>
      </c>
      <c r="C2757" t="s">
        <v>92</v>
      </c>
      <c r="D2757" t="s">
        <v>27</v>
      </c>
      <c r="E2757" t="s">
        <v>83</v>
      </c>
      <c r="F2757">
        <v>2024</v>
      </c>
      <c r="G2757" s="2">
        <v>44746</v>
      </c>
      <c r="H2757" t="s">
        <v>93</v>
      </c>
      <c r="I2757">
        <v>6530197</v>
      </c>
      <c r="J2757">
        <v>608222859</v>
      </c>
      <c r="K2757" t="s">
        <v>140</v>
      </c>
      <c r="L2757">
        <v>2</v>
      </c>
      <c r="M2757">
        <v>2558</v>
      </c>
      <c r="N2757">
        <v>47522975</v>
      </c>
      <c r="O2757">
        <v>11</v>
      </c>
      <c r="P2757" t="s">
        <v>31</v>
      </c>
      <c r="Q2757" s="8" t="str">
        <f t="shared" si="43"/>
        <v>Early Stage</v>
      </c>
    </row>
    <row r="2758" spans="1:17">
      <c r="A2758" t="s">
        <v>5586</v>
      </c>
      <c r="B2758" t="s">
        <v>5587</v>
      </c>
      <c r="C2758" t="s">
        <v>92</v>
      </c>
      <c r="D2758" t="s">
        <v>27</v>
      </c>
      <c r="E2758" t="s">
        <v>229</v>
      </c>
      <c r="F2758">
        <v>2023</v>
      </c>
      <c r="G2758" s="2">
        <v>45179</v>
      </c>
      <c r="H2758" t="s">
        <v>29</v>
      </c>
      <c r="I2758">
        <v>22349112</v>
      </c>
      <c r="J2758">
        <v>668968725</v>
      </c>
      <c r="K2758" t="s">
        <v>36</v>
      </c>
      <c r="L2758">
        <v>11</v>
      </c>
      <c r="M2758">
        <v>3805</v>
      </c>
      <c r="N2758">
        <v>76819964</v>
      </c>
      <c r="O2758">
        <v>25</v>
      </c>
      <c r="P2758" t="s">
        <v>23</v>
      </c>
      <c r="Q2758" s="8" t="str">
        <f t="shared" si="43"/>
        <v>Early Stage</v>
      </c>
    </row>
    <row r="2759" spans="1:17">
      <c r="A2759" t="s">
        <v>5588</v>
      </c>
      <c r="B2759" t="s">
        <v>5589</v>
      </c>
      <c r="C2759" t="s">
        <v>40</v>
      </c>
      <c r="D2759" t="s">
        <v>88</v>
      </c>
      <c r="E2759" t="s">
        <v>163</v>
      </c>
      <c r="F2759">
        <v>2017</v>
      </c>
      <c r="G2759" s="2">
        <v>45089</v>
      </c>
      <c r="H2759" t="s">
        <v>29</v>
      </c>
      <c r="I2759">
        <v>36885072</v>
      </c>
      <c r="J2759">
        <v>371399638</v>
      </c>
      <c r="K2759" t="s">
        <v>140</v>
      </c>
      <c r="L2759">
        <v>6</v>
      </c>
      <c r="M2759">
        <v>150</v>
      </c>
      <c r="N2759">
        <v>64392792</v>
      </c>
      <c r="O2759">
        <v>31</v>
      </c>
      <c r="P2759" t="s">
        <v>31</v>
      </c>
      <c r="Q2759" s="8" t="str">
        <f t="shared" si="43"/>
        <v>Early Stage</v>
      </c>
    </row>
    <row r="2760" spans="1:17">
      <c r="A2760" t="s">
        <v>5590</v>
      </c>
      <c r="B2760" t="s">
        <v>5591</v>
      </c>
      <c r="C2760" t="s">
        <v>40</v>
      </c>
      <c r="D2760" t="s">
        <v>27</v>
      </c>
      <c r="E2760" t="s">
        <v>229</v>
      </c>
      <c r="F2760">
        <v>2015</v>
      </c>
      <c r="G2760" s="2">
        <v>46193</v>
      </c>
      <c r="H2760" t="s">
        <v>23</v>
      </c>
      <c r="I2760">
        <v>18984859</v>
      </c>
      <c r="J2760">
        <v>751792255</v>
      </c>
      <c r="K2760" t="s">
        <v>41</v>
      </c>
      <c r="L2760">
        <v>5</v>
      </c>
      <c r="M2760">
        <v>2212</v>
      </c>
      <c r="N2760">
        <v>72739460</v>
      </c>
      <c r="O2760">
        <v>10</v>
      </c>
      <c r="P2760" t="s">
        <v>42</v>
      </c>
      <c r="Q2760" s="8" t="str">
        <f t="shared" si="43"/>
        <v>Early Stage</v>
      </c>
    </row>
    <row r="2761" spans="1:17">
      <c r="A2761" t="s">
        <v>5592</v>
      </c>
      <c r="B2761" t="s">
        <v>5593</v>
      </c>
      <c r="C2761" t="s">
        <v>92</v>
      </c>
      <c r="D2761" t="s">
        <v>88</v>
      </c>
      <c r="E2761" t="s">
        <v>89</v>
      </c>
      <c r="F2761">
        <v>2023</v>
      </c>
      <c r="G2761" s="2">
        <v>44555</v>
      </c>
      <c r="H2761" t="s">
        <v>80</v>
      </c>
      <c r="I2761">
        <v>29634017</v>
      </c>
      <c r="J2761">
        <v>47892272</v>
      </c>
      <c r="K2761" t="s">
        <v>140</v>
      </c>
      <c r="L2761">
        <v>13</v>
      </c>
      <c r="M2761">
        <v>486</v>
      </c>
      <c r="N2761">
        <v>51639075</v>
      </c>
      <c r="O2761">
        <v>29</v>
      </c>
      <c r="P2761" t="s">
        <v>42</v>
      </c>
      <c r="Q2761" s="8" t="str">
        <f t="shared" si="43"/>
        <v>Early Stage</v>
      </c>
    </row>
    <row r="2762" spans="1:17">
      <c r="A2762" t="s">
        <v>5594</v>
      </c>
      <c r="B2762" t="s">
        <v>5595</v>
      </c>
      <c r="C2762" t="s">
        <v>26</v>
      </c>
      <c r="D2762" t="s">
        <v>88</v>
      </c>
      <c r="E2762" t="s">
        <v>89</v>
      </c>
      <c r="F2762">
        <v>2023</v>
      </c>
      <c r="G2762" s="2">
        <v>44537</v>
      </c>
      <c r="H2762" t="s">
        <v>80</v>
      </c>
      <c r="I2762">
        <v>1271012</v>
      </c>
      <c r="J2762">
        <v>473786641</v>
      </c>
      <c r="K2762" t="s">
        <v>22</v>
      </c>
      <c r="L2762">
        <v>4</v>
      </c>
      <c r="M2762">
        <v>4939</v>
      </c>
      <c r="N2762">
        <v>90264123</v>
      </c>
      <c r="O2762">
        <v>25</v>
      </c>
      <c r="P2762" t="s">
        <v>37</v>
      </c>
      <c r="Q2762" s="8" t="str">
        <f t="shared" si="43"/>
        <v>Early Stage</v>
      </c>
    </row>
    <row r="2763" spans="1:17">
      <c r="A2763" t="s">
        <v>5596</v>
      </c>
      <c r="B2763" t="s">
        <v>5597</v>
      </c>
      <c r="C2763" t="s">
        <v>60</v>
      </c>
      <c r="D2763" t="s">
        <v>68</v>
      </c>
      <c r="E2763" t="s">
        <v>69</v>
      </c>
      <c r="F2763">
        <v>2016</v>
      </c>
      <c r="G2763" s="2">
        <v>45301</v>
      </c>
      <c r="H2763" t="s">
        <v>23</v>
      </c>
      <c r="I2763">
        <v>31114059</v>
      </c>
      <c r="J2763">
        <v>949348750</v>
      </c>
      <c r="K2763" t="s">
        <v>36</v>
      </c>
      <c r="L2763">
        <v>7</v>
      </c>
      <c r="M2763">
        <v>4002</v>
      </c>
      <c r="N2763">
        <v>40470397</v>
      </c>
      <c r="O2763">
        <v>22</v>
      </c>
      <c r="P2763" t="s">
        <v>42</v>
      </c>
      <c r="Q2763" s="8" t="str">
        <f t="shared" si="43"/>
        <v>Near Unicorn</v>
      </c>
    </row>
    <row r="2764" spans="1:17">
      <c r="A2764" t="s">
        <v>5598</v>
      </c>
      <c r="B2764" t="s">
        <v>5599</v>
      </c>
      <c r="C2764" t="s">
        <v>18</v>
      </c>
      <c r="D2764" t="s">
        <v>68</v>
      </c>
      <c r="E2764" t="s">
        <v>76</v>
      </c>
      <c r="F2764">
        <v>2010</v>
      </c>
      <c r="G2764" s="2">
        <v>45784</v>
      </c>
      <c r="H2764" t="s">
        <v>23</v>
      </c>
      <c r="I2764">
        <v>10277185</v>
      </c>
      <c r="J2764">
        <v>22612533</v>
      </c>
      <c r="K2764" t="s">
        <v>30</v>
      </c>
      <c r="L2764">
        <v>1</v>
      </c>
      <c r="M2764">
        <v>1229</v>
      </c>
      <c r="N2764">
        <v>29896459</v>
      </c>
      <c r="O2764">
        <v>11</v>
      </c>
      <c r="P2764" t="s">
        <v>23</v>
      </c>
      <c r="Q2764" s="8" t="str">
        <f t="shared" si="43"/>
        <v>Early Stage</v>
      </c>
    </row>
    <row r="2765" spans="1:17">
      <c r="A2765" t="s">
        <v>5600</v>
      </c>
      <c r="B2765" t="s">
        <v>5601</v>
      </c>
      <c r="C2765" t="s">
        <v>92</v>
      </c>
      <c r="D2765" t="s">
        <v>68</v>
      </c>
      <c r="E2765" t="s">
        <v>69</v>
      </c>
      <c r="F2765">
        <v>2021</v>
      </c>
      <c r="G2765" s="2">
        <v>44242</v>
      </c>
      <c r="H2765" t="s">
        <v>80</v>
      </c>
      <c r="I2765">
        <v>9758406</v>
      </c>
      <c r="J2765">
        <v>838164523</v>
      </c>
      <c r="K2765" t="s">
        <v>114</v>
      </c>
      <c r="L2765">
        <v>1</v>
      </c>
      <c r="M2765">
        <v>488</v>
      </c>
      <c r="N2765">
        <v>77949409</v>
      </c>
      <c r="O2765">
        <v>3</v>
      </c>
      <c r="P2765" t="s">
        <v>42</v>
      </c>
      <c r="Q2765" s="8" t="str">
        <f t="shared" si="43"/>
        <v>Near Unicorn</v>
      </c>
    </row>
    <row r="2766" spans="1:17">
      <c r="A2766" t="s">
        <v>5602</v>
      </c>
      <c r="B2766" t="s">
        <v>5603</v>
      </c>
      <c r="C2766" t="s">
        <v>67</v>
      </c>
      <c r="D2766" t="s">
        <v>54</v>
      </c>
      <c r="E2766" t="s">
        <v>55</v>
      </c>
      <c r="F2766">
        <v>2024</v>
      </c>
      <c r="G2766" s="2">
        <v>44703</v>
      </c>
      <c r="H2766" t="s">
        <v>93</v>
      </c>
      <c r="I2766">
        <v>12969289</v>
      </c>
      <c r="J2766">
        <v>89612869</v>
      </c>
      <c r="K2766" t="s">
        <v>30</v>
      </c>
      <c r="L2766">
        <v>10</v>
      </c>
      <c r="M2766">
        <v>600</v>
      </c>
      <c r="N2766">
        <v>98609021</v>
      </c>
      <c r="O2766">
        <v>17</v>
      </c>
      <c r="P2766" t="s">
        <v>31</v>
      </c>
      <c r="Q2766" s="8" t="str">
        <f t="shared" si="43"/>
        <v>Early Stage</v>
      </c>
    </row>
    <row r="2767" spans="1:17">
      <c r="A2767" t="s">
        <v>5604</v>
      </c>
      <c r="B2767" t="s">
        <v>5605</v>
      </c>
      <c r="C2767" t="s">
        <v>26</v>
      </c>
      <c r="D2767" t="s">
        <v>19</v>
      </c>
      <c r="E2767" t="s">
        <v>20</v>
      </c>
      <c r="F2767">
        <v>2016</v>
      </c>
      <c r="G2767" s="2">
        <v>45261</v>
      </c>
      <c r="H2767" t="s">
        <v>21</v>
      </c>
      <c r="I2767">
        <v>41361414</v>
      </c>
      <c r="J2767">
        <v>367243290</v>
      </c>
      <c r="K2767" t="s">
        <v>62</v>
      </c>
      <c r="L2767">
        <v>8</v>
      </c>
      <c r="M2767">
        <v>2506</v>
      </c>
      <c r="N2767">
        <v>92507459</v>
      </c>
      <c r="O2767">
        <v>12</v>
      </c>
      <c r="P2767" t="s">
        <v>23</v>
      </c>
      <c r="Q2767" s="8" t="str">
        <f t="shared" si="43"/>
        <v>Early Stage</v>
      </c>
    </row>
    <row r="2768" spans="1:17">
      <c r="A2768" t="s">
        <v>5606</v>
      </c>
      <c r="B2768" t="s">
        <v>5607</v>
      </c>
      <c r="C2768" t="s">
        <v>67</v>
      </c>
      <c r="D2768" t="s">
        <v>88</v>
      </c>
      <c r="E2768" t="s">
        <v>89</v>
      </c>
      <c r="F2768">
        <v>2017</v>
      </c>
      <c r="G2768" s="2">
        <v>44392</v>
      </c>
      <c r="H2768" t="s">
        <v>77</v>
      </c>
      <c r="I2768">
        <v>33106543</v>
      </c>
      <c r="J2768">
        <v>262790139</v>
      </c>
      <c r="K2768" t="s">
        <v>62</v>
      </c>
      <c r="L2768">
        <v>5</v>
      </c>
      <c r="M2768">
        <v>4899</v>
      </c>
      <c r="N2768">
        <v>19348798</v>
      </c>
      <c r="O2768">
        <v>1</v>
      </c>
      <c r="P2768" t="s">
        <v>31</v>
      </c>
      <c r="Q2768" s="8" t="str">
        <f t="shared" si="43"/>
        <v>Early Stage</v>
      </c>
    </row>
    <row r="2769" spans="1:17">
      <c r="A2769" t="s">
        <v>5608</v>
      </c>
      <c r="B2769" t="s">
        <v>5609</v>
      </c>
      <c r="C2769" t="s">
        <v>49</v>
      </c>
      <c r="D2769" t="s">
        <v>19</v>
      </c>
      <c r="E2769" t="s">
        <v>20</v>
      </c>
      <c r="F2769">
        <v>2016</v>
      </c>
      <c r="G2769" s="2">
        <v>44352</v>
      </c>
      <c r="H2769" t="s">
        <v>93</v>
      </c>
      <c r="I2769">
        <v>16457249</v>
      </c>
      <c r="J2769">
        <v>128777637</v>
      </c>
      <c r="K2769" t="s">
        <v>22</v>
      </c>
      <c r="L2769">
        <v>7</v>
      </c>
      <c r="M2769">
        <v>4117</v>
      </c>
      <c r="N2769">
        <v>24203199</v>
      </c>
      <c r="O2769">
        <v>2</v>
      </c>
      <c r="P2769" t="s">
        <v>37</v>
      </c>
      <c r="Q2769" s="8" t="str">
        <f t="shared" si="43"/>
        <v>Early Stage</v>
      </c>
    </row>
    <row r="2770" spans="1:17">
      <c r="A2770" t="s">
        <v>5610</v>
      </c>
      <c r="B2770" t="s">
        <v>5611</v>
      </c>
      <c r="C2770" t="s">
        <v>26</v>
      </c>
      <c r="D2770" t="s">
        <v>68</v>
      </c>
      <c r="E2770" t="s">
        <v>69</v>
      </c>
      <c r="F2770">
        <v>2016</v>
      </c>
      <c r="G2770" s="2">
        <v>45520</v>
      </c>
      <c r="H2770" t="s">
        <v>23</v>
      </c>
      <c r="I2770">
        <v>36382880</v>
      </c>
      <c r="J2770">
        <v>5004522</v>
      </c>
      <c r="K2770" t="s">
        <v>149</v>
      </c>
      <c r="L2770">
        <v>7</v>
      </c>
      <c r="M2770">
        <v>4922</v>
      </c>
      <c r="N2770">
        <v>12912075</v>
      </c>
      <c r="O2770">
        <v>19</v>
      </c>
      <c r="P2770" t="s">
        <v>31</v>
      </c>
      <c r="Q2770" s="8" t="str">
        <f t="shared" si="43"/>
        <v>Early Stage</v>
      </c>
    </row>
    <row r="2771" spans="1:17">
      <c r="A2771" t="s">
        <v>5612</v>
      </c>
      <c r="B2771" t="s">
        <v>5613</v>
      </c>
      <c r="C2771" t="s">
        <v>67</v>
      </c>
      <c r="D2771" t="s">
        <v>19</v>
      </c>
      <c r="E2771" t="s">
        <v>20</v>
      </c>
      <c r="F2771">
        <v>2015</v>
      </c>
      <c r="G2771" s="2">
        <v>44463</v>
      </c>
      <c r="H2771" t="s">
        <v>93</v>
      </c>
      <c r="I2771">
        <v>44034660</v>
      </c>
      <c r="J2771">
        <v>390886631</v>
      </c>
      <c r="K2771" t="s">
        <v>30</v>
      </c>
      <c r="L2771">
        <v>13</v>
      </c>
      <c r="M2771">
        <v>2682</v>
      </c>
      <c r="N2771">
        <v>59788043</v>
      </c>
      <c r="O2771">
        <v>4</v>
      </c>
      <c r="P2771" t="s">
        <v>42</v>
      </c>
      <c r="Q2771" s="8" t="str">
        <f t="shared" si="43"/>
        <v>Early Stage</v>
      </c>
    </row>
    <row r="2772" spans="1:17">
      <c r="A2772" t="s">
        <v>5614</v>
      </c>
      <c r="B2772" t="s">
        <v>5615</v>
      </c>
      <c r="C2772" t="s">
        <v>49</v>
      </c>
      <c r="D2772" t="s">
        <v>68</v>
      </c>
      <c r="E2772" t="s">
        <v>76</v>
      </c>
      <c r="F2772">
        <v>2022</v>
      </c>
      <c r="G2772" s="2">
        <v>45442</v>
      </c>
      <c r="H2772" t="s">
        <v>50</v>
      </c>
      <c r="I2772">
        <v>44093694</v>
      </c>
      <c r="J2772">
        <v>260727407</v>
      </c>
      <c r="K2772" t="s">
        <v>36</v>
      </c>
      <c r="L2772">
        <v>11</v>
      </c>
      <c r="M2772">
        <v>4193</v>
      </c>
      <c r="N2772">
        <v>68792669</v>
      </c>
      <c r="O2772">
        <v>21</v>
      </c>
      <c r="P2772" t="s">
        <v>37</v>
      </c>
      <c r="Q2772" s="8" t="str">
        <f t="shared" si="43"/>
        <v>Early Stage</v>
      </c>
    </row>
    <row r="2773" spans="1:17">
      <c r="A2773" t="s">
        <v>5616</v>
      </c>
      <c r="B2773" t="s">
        <v>5617</v>
      </c>
      <c r="C2773" t="s">
        <v>53</v>
      </c>
      <c r="D2773" t="s">
        <v>34</v>
      </c>
      <c r="E2773" t="s">
        <v>35</v>
      </c>
      <c r="F2773">
        <v>2017</v>
      </c>
      <c r="G2773" s="2">
        <v>45442</v>
      </c>
      <c r="H2773" t="s">
        <v>50</v>
      </c>
      <c r="I2773">
        <v>23551684</v>
      </c>
      <c r="J2773">
        <v>713256674</v>
      </c>
      <c r="K2773" t="s">
        <v>140</v>
      </c>
      <c r="L2773">
        <v>12</v>
      </c>
      <c r="M2773">
        <v>1836</v>
      </c>
      <c r="N2773">
        <v>23266630</v>
      </c>
      <c r="O2773">
        <v>29</v>
      </c>
      <c r="P2773" t="s">
        <v>42</v>
      </c>
      <c r="Q2773" s="8" t="str">
        <f t="shared" si="43"/>
        <v>Early Stage</v>
      </c>
    </row>
    <row r="2774" spans="1:17">
      <c r="A2774" t="s">
        <v>5618</v>
      </c>
      <c r="B2774" t="s">
        <v>5619</v>
      </c>
      <c r="C2774" t="s">
        <v>49</v>
      </c>
      <c r="D2774" t="s">
        <v>68</v>
      </c>
      <c r="E2774" t="s">
        <v>69</v>
      </c>
      <c r="F2774">
        <v>2024</v>
      </c>
      <c r="G2774" s="2">
        <v>46147</v>
      </c>
      <c r="H2774" t="s">
        <v>21</v>
      </c>
      <c r="I2774">
        <v>14422584</v>
      </c>
      <c r="J2774">
        <v>709480303</v>
      </c>
      <c r="K2774" t="s">
        <v>62</v>
      </c>
      <c r="L2774">
        <v>15</v>
      </c>
      <c r="M2774">
        <v>3431</v>
      </c>
      <c r="N2774">
        <v>92939437</v>
      </c>
      <c r="O2774">
        <v>40</v>
      </c>
      <c r="P2774" t="s">
        <v>37</v>
      </c>
      <c r="Q2774" s="8" t="str">
        <f t="shared" si="43"/>
        <v>Early Stage</v>
      </c>
    </row>
    <row r="2775" spans="1:17">
      <c r="A2775" t="s">
        <v>5620</v>
      </c>
      <c r="B2775" t="s">
        <v>5621</v>
      </c>
      <c r="C2775" t="s">
        <v>60</v>
      </c>
      <c r="D2775" t="s">
        <v>54</v>
      </c>
      <c r="E2775" t="s">
        <v>61</v>
      </c>
      <c r="F2775">
        <v>2024</v>
      </c>
      <c r="G2775" s="2">
        <v>45547</v>
      </c>
      <c r="H2775" t="s">
        <v>29</v>
      </c>
      <c r="I2775">
        <v>670483</v>
      </c>
      <c r="J2775">
        <v>541534188</v>
      </c>
      <c r="K2775" t="s">
        <v>149</v>
      </c>
      <c r="L2775">
        <v>15</v>
      </c>
      <c r="M2775">
        <v>27</v>
      </c>
      <c r="N2775">
        <v>81444634</v>
      </c>
      <c r="O2775">
        <v>2</v>
      </c>
      <c r="P2775" t="s">
        <v>31</v>
      </c>
      <c r="Q2775" s="8" t="str">
        <f t="shared" si="43"/>
        <v>Early Stage</v>
      </c>
    </row>
    <row r="2776" spans="1:17">
      <c r="A2776" t="s">
        <v>5622</v>
      </c>
      <c r="B2776" t="s">
        <v>5623</v>
      </c>
      <c r="C2776" t="s">
        <v>96</v>
      </c>
      <c r="D2776" t="s">
        <v>46</v>
      </c>
      <c r="E2776" t="s">
        <v>46</v>
      </c>
      <c r="F2776">
        <v>2015</v>
      </c>
      <c r="G2776" s="2">
        <v>45998</v>
      </c>
      <c r="H2776" t="s">
        <v>80</v>
      </c>
      <c r="I2776">
        <v>31947113</v>
      </c>
      <c r="J2776">
        <v>506788958</v>
      </c>
      <c r="K2776" t="s">
        <v>149</v>
      </c>
      <c r="L2776">
        <v>13</v>
      </c>
      <c r="M2776">
        <v>1909</v>
      </c>
      <c r="N2776">
        <v>44632788</v>
      </c>
      <c r="O2776">
        <v>15</v>
      </c>
      <c r="P2776" t="s">
        <v>42</v>
      </c>
      <c r="Q2776" s="8" t="str">
        <f t="shared" si="43"/>
        <v>Early Stage</v>
      </c>
    </row>
    <row r="2777" spans="1:17">
      <c r="A2777" t="s">
        <v>5624</v>
      </c>
      <c r="B2777" t="s">
        <v>5625</v>
      </c>
      <c r="C2777" t="s">
        <v>49</v>
      </c>
      <c r="D2777" t="s">
        <v>145</v>
      </c>
      <c r="E2777" t="s">
        <v>146</v>
      </c>
      <c r="F2777">
        <v>2012</v>
      </c>
      <c r="G2777" s="2">
        <v>45376</v>
      </c>
      <c r="H2777" t="s">
        <v>21</v>
      </c>
      <c r="I2777">
        <v>34307489</v>
      </c>
      <c r="J2777">
        <v>695645188</v>
      </c>
      <c r="K2777" t="s">
        <v>62</v>
      </c>
      <c r="L2777">
        <v>12</v>
      </c>
      <c r="M2777">
        <v>4872</v>
      </c>
      <c r="N2777">
        <v>85494148</v>
      </c>
      <c r="O2777">
        <v>38</v>
      </c>
      <c r="P2777" t="s">
        <v>42</v>
      </c>
      <c r="Q2777" s="8" t="str">
        <f t="shared" si="43"/>
        <v>Early Stage</v>
      </c>
    </row>
    <row r="2778" spans="1:17">
      <c r="A2778" t="s">
        <v>5626</v>
      </c>
      <c r="B2778" t="s">
        <v>5627</v>
      </c>
      <c r="C2778" t="s">
        <v>60</v>
      </c>
      <c r="D2778" t="s">
        <v>27</v>
      </c>
      <c r="E2778" t="s">
        <v>28</v>
      </c>
      <c r="F2778">
        <v>2011</v>
      </c>
      <c r="G2778" s="2">
        <v>44427</v>
      </c>
      <c r="H2778" t="s">
        <v>29</v>
      </c>
      <c r="I2778">
        <v>29917565</v>
      </c>
      <c r="J2778">
        <v>107843669</v>
      </c>
      <c r="K2778" t="s">
        <v>41</v>
      </c>
      <c r="L2778">
        <v>5</v>
      </c>
      <c r="M2778">
        <v>3990</v>
      </c>
      <c r="N2778">
        <v>87794555</v>
      </c>
      <c r="O2778">
        <v>30</v>
      </c>
      <c r="P2778" t="s">
        <v>23</v>
      </c>
      <c r="Q2778" s="8" t="str">
        <f t="shared" si="43"/>
        <v>Early Stage</v>
      </c>
    </row>
    <row r="2779" spans="1:17">
      <c r="A2779" t="s">
        <v>5628</v>
      </c>
      <c r="B2779" t="s">
        <v>5629</v>
      </c>
      <c r="C2779" t="s">
        <v>49</v>
      </c>
      <c r="D2779" t="s">
        <v>88</v>
      </c>
      <c r="E2779" t="s">
        <v>163</v>
      </c>
      <c r="F2779">
        <v>2019</v>
      </c>
      <c r="G2779" s="2">
        <v>45603</v>
      </c>
      <c r="H2779" t="s">
        <v>77</v>
      </c>
      <c r="I2779">
        <v>11452760</v>
      </c>
      <c r="J2779">
        <v>899379314</v>
      </c>
      <c r="K2779" t="s">
        <v>62</v>
      </c>
      <c r="L2779">
        <v>6</v>
      </c>
      <c r="M2779">
        <v>292</v>
      </c>
      <c r="N2779">
        <v>33948336</v>
      </c>
      <c r="O2779">
        <v>28</v>
      </c>
      <c r="P2779" t="s">
        <v>23</v>
      </c>
      <c r="Q2779" s="8" t="str">
        <f t="shared" si="43"/>
        <v>Near Unicorn</v>
      </c>
    </row>
    <row r="2780" spans="1:17">
      <c r="A2780" t="s">
        <v>5630</v>
      </c>
      <c r="B2780" t="s">
        <v>5631</v>
      </c>
      <c r="C2780" t="s">
        <v>49</v>
      </c>
      <c r="D2780" t="s">
        <v>34</v>
      </c>
      <c r="E2780" t="s">
        <v>35</v>
      </c>
      <c r="F2780">
        <v>2011</v>
      </c>
      <c r="G2780" s="2">
        <v>44639</v>
      </c>
      <c r="H2780" t="s">
        <v>23</v>
      </c>
      <c r="I2780">
        <v>13079590</v>
      </c>
      <c r="J2780">
        <v>191867260</v>
      </c>
      <c r="K2780" t="s">
        <v>149</v>
      </c>
      <c r="L2780">
        <v>9</v>
      </c>
      <c r="M2780">
        <v>2621</v>
      </c>
      <c r="N2780">
        <v>74896455</v>
      </c>
      <c r="O2780">
        <v>40</v>
      </c>
      <c r="P2780" t="s">
        <v>23</v>
      </c>
      <c r="Q2780" s="8" t="str">
        <f t="shared" si="43"/>
        <v>Early Stage</v>
      </c>
    </row>
    <row r="2781" spans="1:17">
      <c r="A2781" t="s">
        <v>5632</v>
      </c>
      <c r="B2781" t="s">
        <v>5633</v>
      </c>
      <c r="C2781" t="s">
        <v>60</v>
      </c>
      <c r="D2781" t="s">
        <v>68</v>
      </c>
      <c r="E2781" t="s">
        <v>76</v>
      </c>
      <c r="F2781">
        <v>2022</v>
      </c>
      <c r="G2781" s="2">
        <v>44465</v>
      </c>
      <c r="H2781" t="s">
        <v>77</v>
      </c>
      <c r="I2781">
        <v>42612743</v>
      </c>
      <c r="J2781">
        <v>709811063</v>
      </c>
      <c r="K2781" t="s">
        <v>30</v>
      </c>
      <c r="L2781">
        <v>14</v>
      </c>
      <c r="M2781">
        <v>3850</v>
      </c>
      <c r="N2781">
        <v>65643446</v>
      </c>
      <c r="O2781">
        <v>6</v>
      </c>
      <c r="P2781" t="s">
        <v>42</v>
      </c>
      <c r="Q2781" s="8" t="str">
        <f t="shared" si="43"/>
        <v>Early Stage</v>
      </c>
    </row>
    <row r="2782" spans="1:17">
      <c r="A2782" t="s">
        <v>5634</v>
      </c>
      <c r="B2782" t="s">
        <v>5635</v>
      </c>
      <c r="C2782" t="s">
        <v>45</v>
      </c>
      <c r="D2782" t="s">
        <v>46</v>
      </c>
      <c r="E2782" t="s">
        <v>46</v>
      </c>
      <c r="F2782">
        <v>2018</v>
      </c>
      <c r="G2782" s="2">
        <v>45564</v>
      </c>
      <c r="H2782" t="s">
        <v>50</v>
      </c>
      <c r="I2782">
        <v>3934230</v>
      </c>
      <c r="J2782">
        <v>410129321</v>
      </c>
      <c r="K2782" t="s">
        <v>30</v>
      </c>
      <c r="L2782">
        <v>12</v>
      </c>
      <c r="M2782">
        <v>2110</v>
      </c>
      <c r="N2782">
        <v>54974990</v>
      </c>
      <c r="O2782">
        <v>14</v>
      </c>
      <c r="P2782" t="s">
        <v>37</v>
      </c>
      <c r="Q2782" s="8" t="str">
        <f t="shared" si="43"/>
        <v>Early Stage</v>
      </c>
    </row>
    <row r="2783" spans="1:17">
      <c r="A2783" t="s">
        <v>5636</v>
      </c>
      <c r="B2783" t="s">
        <v>5637</v>
      </c>
      <c r="C2783" t="s">
        <v>60</v>
      </c>
      <c r="D2783" t="s">
        <v>54</v>
      </c>
      <c r="E2783" t="s">
        <v>61</v>
      </c>
      <c r="F2783">
        <v>2019</v>
      </c>
      <c r="G2783" s="2">
        <v>45106</v>
      </c>
      <c r="H2783" t="s">
        <v>80</v>
      </c>
      <c r="I2783">
        <v>41267142</v>
      </c>
      <c r="J2783">
        <v>515477875</v>
      </c>
      <c r="K2783" t="s">
        <v>140</v>
      </c>
      <c r="L2783">
        <v>12</v>
      </c>
      <c r="M2783">
        <v>164</v>
      </c>
      <c r="N2783">
        <v>94421641</v>
      </c>
      <c r="O2783">
        <v>30</v>
      </c>
      <c r="P2783" t="s">
        <v>23</v>
      </c>
      <c r="Q2783" s="8" t="str">
        <f t="shared" si="43"/>
        <v>Early Stage</v>
      </c>
    </row>
    <row r="2784" spans="1:17">
      <c r="A2784" t="s">
        <v>5638</v>
      </c>
      <c r="B2784" t="s">
        <v>5639</v>
      </c>
      <c r="C2784" t="s">
        <v>92</v>
      </c>
      <c r="D2784" t="s">
        <v>72</v>
      </c>
      <c r="E2784" t="s">
        <v>73</v>
      </c>
      <c r="F2784">
        <v>2015</v>
      </c>
      <c r="G2784" s="2">
        <v>44521</v>
      </c>
      <c r="H2784" t="s">
        <v>50</v>
      </c>
      <c r="I2784">
        <v>8132139</v>
      </c>
      <c r="J2784">
        <v>574348471</v>
      </c>
      <c r="K2784" t="s">
        <v>30</v>
      </c>
      <c r="L2784">
        <v>10</v>
      </c>
      <c r="M2784">
        <v>3116</v>
      </c>
      <c r="N2784">
        <v>22474499</v>
      </c>
      <c r="O2784">
        <v>31</v>
      </c>
      <c r="P2784" t="s">
        <v>42</v>
      </c>
      <c r="Q2784" s="8" t="str">
        <f t="shared" si="43"/>
        <v>Early Stage</v>
      </c>
    </row>
    <row r="2785" spans="1:17">
      <c r="A2785" t="s">
        <v>5640</v>
      </c>
      <c r="B2785" t="s">
        <v>5641</v>
      </c>
      <c r="C2785" t="s">
        <v>45</v>
      </c>
      <c r="D2785" t="s">
        <v>46</v>
      </c>
      <c r="E2785" t="s">
        <v>46</v>
      </c>
      <c r="F2785">
        <v>2014</v>
      </c>
      <c r="G2785" s="2">
        <v>44808</v>
      </c>
      <c r="H2785" t="s">
        <v>80</v>
      </c>
      <c r="I2785">
        <v>35860609</v>
      </c>
      <c r="J2785">
        <v>912268960</v>
      </c>
      <c r="K2785" t="s">
        <v>22</v>
      </c>
      <c r="L2785">
        <v>8</v>
      </c>
      <c r="M2785">
        <v>29</v>
      </c>
      <c r="N2785">
        <v>39687646</v>
      </c>
      <c r="O2785">
        <v>17</v>
      </c>
      <c r="P2785" t="s">
        <v>42</v>
      </c>
      <c r="Q2785" s="8" t="str">
        <f t="shared" si="43"/>
        <v>Near Unicorn</v>
      </c>
    </row>
    <row r="2786" spans="1:17">
      <c r="A2786" t="s">
        <v>5642</v>
      </c>
      <c r="B2786" t="s">
        <v>5643</v>
      </c>
      <c r="C2786" t="s">
        <v>53</v>
      </c>
      <c r="D2786" t="s">
        <v>46</v>
      </c>
      <c r="E2786" t="s">
        <v>46</v>
      </c>
      <c r="F2786">
        <v>2022</v>
      </c>
      <c r="G2786" s="2">
        <v>44934</v>
      </c>
      <c r="H2786" t="s">
        <v>23</v>
      </c>
      <c r="I2786">
        <v>36665317</v>
      </c>
      <c r="J2786">
        <v>670855050</v>
      </c>
      <c r="K2786" t="s">
        <v>36</v>
      </c>
      <c r="L2786">
        <v>3</v>
      </c>
      <c r="M2786">
        <v>3504</v>
      </c>
      <c r="N2786">
        <v>90734578</v>
      </c>
      <c r="O2786">
        <v>22</v>
      </c>
      <c r="P2786" t="s">
        <v>31</v>
      </c>
      <c r="Q2786" s="8" t="str">
        <f t="shared" si="43"/>
        <v>Early Stage</v>
      </c>
    </row>
    <row r="2787" spans="1:17">
      <c r="A2787" t="s">
        <v>5644</v>
      </c>
      <c r="B2787" t="s">
        <v>5645</v>
      </c>
      <c r="C2787" t="s">
        <v>96</v>
      </c>
      <c r="D2787" t="s">
        <v>145</v>
      </c>
      <c r="E2787" t="s">
        <v>160</v>
      </c>
      <c r="F2787">
        <v>2018</v>
      </c>
      <c r="G2787" s="2">
        <v>45786</v>
      </c>
      <c r="H2787" t="s">
        <v>21</v>
      </c>
      <c r="I2787">
        <v>24603123</v>
      </c>
      <c r="J2787">
        <v>44720364</v>
      </c>
      <c r="K2787" t="s">
        <v>149</v>
      </c>
      <c r="L2787">
        <v>11</v>
      </c>
      <c r="M2787">
        <v>1452</v>
      </c>
      <c r="N2787">
        <v>56986676</v>
      </c>
      <c r="O2787">
        <v>25</v>
      </c>
      <c r="P2787" t="s">
        <v>23</v>
      </c>
      <c r="Q2787" s="8" t="str">
        <f t="shared" si="43"/>
        <v>Early Stage</v>
      </c>
    </row>
    <row r="2788" spans="1:17">
      <c r="A2788" t="s">
        <v>5646</v>
      </c>
      <c r="B2788" t="s">
        <v>5647</v>
      </c>
      <c r="C2788" t="s">
        <v>40</v>
      </c>
      <c r="D2788" t="s">
        <v>27</v>
      </c>
      <c r="E2788" t="s">
        <v>83</v>
      </c>
      <c r="F2788">
        <v>2013</v>
      </c>
      <c r="G2788" s="2">
        <v>45733</v>
      </c>
      <c r="H2788" t="s">
        <v>80</v>
      </c>
      <c r="I2788">
        <v>5439202</v>
      </c>
      <c r="J2788">
        <v>346590707</v>
      </c>
      <c r="K2788" t="s">
        <v>22</v>
      </c>
      <c r="L2788">
        <v>5</v>
      </c>
      <c r="M2788">
        <v>2167</v>
      </c>
      <c r="N2788">
        <v>95885604</v>
      </c>
      <c r="O2788">
        <v>23</v>
      </c>
      <c r="P2788" t="s">
        <v>42</v>
      </c>
      <c r="Q2788" s="8" t="str">
        <f t="shared" si="43"/>
        <v>Early Stage</v>
      </c>
    </row>
    <row r="2789" spans="1:17">
      <c r="A2789" t="s">
        <v>5648</v>
      </c>
      <c r="B2789" t="s">
        <v>5649</v>
      </c>
      <c r="C2789" t="s">
        <v>67</v>
      </c>
      <c r="D2789" t="s">
        <v>27</v>
      </c>
      <c r="E2789" t="s">
        <v>202</v>
      </c>
      <c r="F2789">
        <v>2020</v>
      </c>
      <c r="G2789" s="2">
        <v>44908</v>
      </c>
      <c r="H2789" t="s">
        <v>21</v>
      </c>
      <c r="I2789">
        <v>45452803</v>
      </c>
      <c r="J2789">
        <v>752217566</v>
      </c>
      <c r="K2789" t="s">
        <v>22</v>
      </c>
      <c r="L2789">
        <v>11</v>
      </c>
      <c r="M2789">
        <v>2647</v>
      </c>
      <c r="N2789">
        <v>1721570</v>
      </c>
      <c r="O2789">
        <v>24</v>
      </c>
      <c r="P2789" t="s">
        <v>42</v>
      </c>
      <c r="Q2789" s="8" t="str">
        <f t="shared" si="43"/>
        <v>Early Stage</v>
      </c>
    </row>
    <row r="2790" spans="1:17">
      <c r="A2790" t="s">
        <v>5650</v>
      </c>
      <c r="B2790" t="s">
        <v>5651</v>
      </c>
      <c r="C2790" t="s">
        <v>96</v>
      </c>
      <c r="D2790" t="s">
        <v>145</v>
      </c>
      <c r="E2790" t="s">
        <v>160</v>
      </c>
      <c r="F2790">
        <v>2013</v>
      </c>
      <c r="G2790" s="2">
        <v>44256</v>
      </c>
      <c r="H2790" t="s">
        <v>50</v>
      </c>
      <c r="I2790">
        <v>10927883</v>
      </c>
      <c r="J2790">
        <v>674322773</v>
      </c>
      <c r="K2790" t="s">
        <v>36</v>
      </c>
      <c r="L2790">
        <v>2</v>
      </c>
      <c r="M2790">
        <v>3180</v>
      </c>
      <c r="N2790">
        <v>94565086</v>
      </c>
      <c r="O2790">
        <v>32</v>
      </c>
      <c r="P2790" t="s">
        <v>37</v>
      </c>
      <c r="Q2790" s="8" t="str">
        <f t="shared" si="43"/>
        <v>Early Stage</v>
      </c>
    </row>
    <row r="2791" spans="1:17">
      <c r="A2791" t="s">
        <v>5652</v>
      </c>
      <c r="B2791" t="s">
        <v>5653</v>
      </c>
      <c r="C2791" t="s">
        <v>18</v>
      </c>
      <c r="D2791" t="s">
        <v>34</v>
      </c>
      <c r="E2791" t="s">
        <v>35</v>
      </c>
      <c r="F2791">
        <v>2010</v>
      </c>
      <c r="G2791" s="2">
        <v>44715</v>
      </c>
      <c r="H2791" t="s">
        <v>77</v>
      </c>
      <c r="I2791">
        <v>47084741</v>
      </c>
      <c r="J2791">
        <v>354966862</v>
      </c>
      <c r="K2791" t="s">
        <v>41</v>
      </c>
      <c r="L2791">
        <v>14</v>
      </c>
      <c r="M2791">
        <v>4879</v>
      </c>
      <c r="N2791">
        <v>70356762</v>
      </c>
      <c r="O2791">
        <v>17</v>
      </c>
      <c r="P2791" t="s">
        <v>23</v>
      </c>
      <c r="Q2791" s="8" t="str">
        <f t="shared" si="43"/>
        <v>Early Stage</v>
      </c>
    </row>
    <row r="2792" spans="1:17">
      <c r="A2792" t="s">
        <v>5654</v>
      </c>
      <c r="B2792" t="s">
        <v>5655</v>
      </c>
      <c r="C2792" t="s">
        <v>53</v>
      </c>
      <c r="D2792" t="s">
        <v>88</v>
      </c>
      <c r="E2792" t="s">
        <v>89</v>
      </c>
      <c r="F2792">
        <v>2014</v>
      </c>
      <c r="G2792" s="2">
        <v>45927</v>
      </c>
      <c r="H2792" t="s">
        <v>21</v>
      </c>
      <c r="I2792">
        <v>18040545</v>
      </c>
      <c r="J2792">
        <v>404016180</v>
      </c>
      <c r="K2792" t="s">
        <v>62</v>
      </c>
      <c r="L2792">
        <v>11</v>
      </c>
      <c r="M2792">
        <v>97</v>
      </c>
      <c r="N2792">
        <v>30956052</v>
      </c>
      <c r="O2792">
        <v>20</v>
      </c>
      <c r="P2792" t="s">
        <v>42</v>
      </c>
      <c r="Q2792" s="8" t="str">
        <f t="shared" si="43"/>
        <v>Early Stage</v>
      </c>
    </row>
    <row r="2793" spans="1:17">
      <c r="A2793" t="s">
        <v>5656</v>
      </c>
      <c r="B2793" t="s">
        <v>5657</v>
      </c>
      <c r="C2793" t="s">
        <v>49</v>
      </c>
      <c r="D2793" t="s">
        <v>72</v>
      </c>
      <c r="E2793" t="s">
        <v>73</v>
      </c>
      <c r="F2793">
        <v>2017</v>
      </c>
      <c r="G2793" s="2">
        <v>44628</v>
      </c>
      <c r="H2793" t="s">
        <v>21</v>
      </c>
      <c r="I2793">
        <v>12762023</v>
      </c>
      <c r="J2793">
        <v>120020680</v>
      </c>
      <c r="K2793" t="s">
        <v>149</v>
      </c>
      <c r="L2793">
        <v>13</v>
      </c>
      <c r="M2793">
        <v>4362</v>
      </c>
      <c r="N2793">
        <v>336538</v>
      </c>
      <c r="O2793">
        <v>27</v>
      </c>
      <c r="P2793" t="s">
        <v>37</v>
      </c>
      <c r="Q2793" s="8" t="str">
        <f t="shared" si="43"/>
        <v>Early Stage</v>
      </c>
    </row>
    <row r="2794" spans="1:17">
      <c r="A2794" t="s">
        <v>5658</v>
      </c>
      <c r="B2794" t="s">
        <v>5659</v>
      </c>
      <c r="C2794" t="s">
        <v>96</v>
      </c>
      <c r="D2794" t="s">
        <v>19</v>
      </c>
      <c r="E2794" t="s">
        <v>20</v>
      </c>
      <c r="F2794">
        <v>2014</v>
      </c>
      <c r="G2794" s="2">
        <v>45718</v>
      </c>
      <c r="H2794" t="s">
        <v>29</v>
      </c>
      <c r="I2794">
        <v>30945220</v>
      </c>
      <c r="J2794">
        <v>502179479</v>
      </c>
      <c r="K2794" t="s">
        <v>30</v>
      </c>
      <c r="L2794">
        <v>9</v>
      </c>
      <c r="M2794">
        <v>2987</v>
      </c>
      <c r="N2794">
        <v>12558631</v>
      </c>
      <c r="O2794">
        <v>36</v>
      </c>
      <c r="P2794" t="s">
        <v>31</v>
      </c>
      <c r="Q2794" s="8" t="str">
        <f t="shared" si="43"/>
        <v>Early Stage</v>
      </c>
    </row>
    <row r="2795" spans="1:17">
      <c r="A2795" t="s">
        <v>5660</v>
      </c>
      <c r="B2795" t="s">
        <v>5661</v>
      </c>
      <c r="C2795" t="s">
        <v>60</v>
      </c>
      <c r="D2795" t="s">
        <v>46</v>
      </c>
      <c r="E2795" t="s">
        <v>46</v>
      </c>
      <c r="F2795">
        <v>2024</v>
      </c>
      <c r="G2795" s="2">
        <v>44968</v>
      </c>
      <c r="H2795" t="s">
        <v>93</v>
      </c>
      <c r="I2795">
        <v>10094287</v>
      </c>
      <c r="J2795">
        <v>96334165</v>
      </c>
      <c r="K2795" t="s">
        <v>30</v>
      </c>
      <c r="L2795">
        <v>10</v>
      </c>
      <c r="M2795">
        <v>3500</v>
      </c>
      <c r="N2795">
        <v>55483181</v>
      </c>
      <c r="O2795">
        <v>25</v>
      </c>
      <c r="P2795" t="s">
        <v>23</v>
      </c>
      <c r="Q2795" s="8" t="str">
        <f t="shared" si="43"/>
        <v>Early Stage</v>
      </c>
    </row>
    <row r="2796" spans="1:17">
      <c r="A2796" t="s">
        <v>5662</v>
      </c>
      <c r="B2796" t="s">
        <v>5663</v>
      </c>
      <c r="C2796" t="s">
        <v>92</v>
      </c>
      <c r="D2796" t="s">
        <v>54</v>
      </c>
      <c r="E2796" t="s">
        <v>55</v>
      </c>
      <c r="F2796">
        <v>2023</v>
      </c>
      <c r="G2796" s="2">
        <v>45015</v>
      </c>
      <c r="H2796" t="s">
        <v>50</v>
      </c>
      <c r="I2796">
        <v>32232095</v>
      </c>
      <c r="J2796">
        <v>116191033</v>
      </c>
      <c r="K2796" t="s">
        <v>114</v>
      </c>
      <c r="L2796">
        <v>9</v>
      </c>
      <c r="M2796">
        <v>3597</v>
      </c>
      <c r="N2796">
        <v>99908608</v>
      </c>
      <c r="O2796">
        <v>5</v>
      </c>
      <c r="P2796" t="s">
        <v>31</v>
      </c>
      <c r="Q2796" s="8" t="str">
        <f t="shared" si="43"/>
        <v>Early Stage</v>
      </c>
    </row>
    <row r="2797" spans="1:17">
      <c r="A2797" t="s">
        <v>5664</v>
      </c>
      <c r="B2797" t="s">
        <v>5665</v>
      </c>
      <c r="C2797" t="s">
        <v>26</v>
      </c>
      <c r="D2797" t="s">
        <v>88</v>
      </c>
      <c r="E2797" t="s">
        <v>89</v>
      </c>
      <c r="F2797">
        <v>2015</v>
      </c>
      <c r="G2797" s="2">
        <v>45437</v>
      </c>
      <c r="H2797" t="s">
        <v>93</v>
      </c>
      <c r="I2797">
        <v>11088945</v>
      </c>
      <c r="J2797">
        <v>39659924</v>
      </c>
      <c r="K2797" t="s">
        <v>41</v>
      </c>
      <c r="L2797">
        <v>10</v>
      </c>
      <c r="M2797">
        <v>3275</v>
      </c>
      <c r="N2797">
        <v>71591699</v>
      </c>
      <c r="O2797">
        <v>9</v>
      </c>
      <c r="P2797" t="s">
        <v>23</v>
      </c>
      <c r="Q2797" s="8" t="str">
        <f t="shared" si="43"/>
        <v>Early Stage</v>
      </c>
    </row>
    <row r="2798" spans="1:17">
      <c r="A2798" t="s">
        <v>5666</v>
      </c>
      <c r="B2798" t="s">
        <v>5667</v>
      </c>
      <c r="C2798" t="s">
        <v>92</v>
      </c>
      <c r="D2798" t="s">
        <v>72</v>
      </c>
      <c r="E2798" t="s">
        <v>73</v>
      </c>
      <c r="F2798">
        <v>2021</v>
      </c>
      <c r="G2798" s="2">
        <v>45059</v>
      </c>
      <c r="H2798" t="s">
        <v>93</v>
      </c>
      <c r="I2798">
        <v>6415476</v>
      </c>
      <c r="J2798">
        <v>629505268</v>
      </c>
      <c r="K2798" t="s">
        <v>62</v>
      </c>
      <c r="L2798">
        <v>15</v>
      </c>
      <c r="M2798">
        <v>3105</v>
      </c>
      <c r="N2798">
        <v>86768163</v>
      </c>
      <c r="O2798">
        <v>32</v>
      </c>
      <c r="P2798" t="s">
        <v>37</v>
      </c>
      <c r="Q2798" s="8" t="str">
        <f t="shared" si="43"/>
        <v>Early Stage</v>
      </c>
    </row>
    <row r="2799" spans="1:17">
      <c r="A2799" t="s">
        <v>5668</v>
      </c>
      <c r="B2799" t="s">
        <v>5669</v>
      </c>
      <c r="C2799" t="s">
        <v>40</v>
      </c>
      <c r="D2799" t="s">
        <v>72</v>
      </c>
      <c r="E2799" t="s">
        <v>73</v>
      </c>
      <c r="F2799">
        <v>2017</v>
      </c>
      <c r="G2799" s="2">
        <v>45008</v>
      </c>
      <c r="H2799" t="s">
        <v>77</v>
      </c>
      <c r="I2799">
        <v>35220272</v>
      </c>
      <c r="J2799">
        <v>247607808</v>
      </c>
      <c r="K2799" t="s">
        <v>114</v>
      </c>
      <c r="L2799">
        <v>8</v>
      </c>
      <c r="M2799">
        <v>140</v>
      </c>
      <c r="N2799">
        <v>97532314</v>
      </c>
      <c r="O2799">
        <v>30</v>
      </c>
      <c r="P2799" t="s">
        <v>31</v>
      </c>
      <c r="Q2799" s="8" t="str">
        <f t="shared" si="43"/>
        <v>Early Stage</v>
      </c>
    </row>
    <row r="2800" spans="1:17">
      <c r="A2800" t="s">
        <v>5670</v>
      </c>
      <c r="B2800" t="s">
        <v>5671</v>
      </c>
      <c r="C2800" t="s">
        <v>18</v>
      </c>
      <c r="D2800" t="s">
        <v>27</v>
      </c>
      <c r="E2800" t="s">
        <v>202</v>
      </c>
      <c r="F2800">
        <v>2016</v>
      </c>
      <c r="G2800" s="2">
        <v>45228</v>
      </c>
      <c r="H2800" t="s">
        <v>50</v>
      </c>
      <c r="I2800">
        <v>46947461</v>
      </c>
      <c r="J2800">
        <v>334834381</v>
      </c>
      <c r="K2800" t="s">
        <v>114</v>
      </c>
      <c r="L2800">
        <v>4</v>
      </c>
      <c r="M2800">
        <v>556</v>
      </c>
      <c r="N2800">
        <v>33578867</v>
      </c>
      <c r="O2800">
        <v>23</v>
      </c>
      <c r="P2800" t="s">
        <v>31</v>
      </c>
      <c r="Q2800" s="8" t="str">
        <f t="shared" si="43"/>
        <v>Early Stage</v>
      </c>
    </row>
    <row r="2801" spans="1:17">
      <c r="A2801" t="s">
        <v>5672</v>
      </c>
      <c r="B2801" t="s">
        <v>5673</v>
      </c>
      <c r="C2801" t="s">
        <v>67</v>
      </c>
      <c r="D2801" t="s">
        <v>145</v>
      </c>
      <c r="E2801" t="s">
        <v>160</v>
      </c>
      <c r="F2801">
        <v>2017</v>
      </c>
      <c r="G2801" s="2">
        <v>45212</v>
      </c>
      <c r="H2801" t="s">
        <v>21</v>
      </c>
      <c r="I2801">
        <v>27788759</v>
      </c>
      <c r="J2801">
        <v>700089722</v>
      </c>
      <c r="K2801" t="s">
        <v>149</v>
      </c>
      <c r="L2801">
        <v>13</v>
      </c>
      <c r="M2801">
        <v>1135</v>
      </c>
      <c r="N2801">
        <v>19063527</v>
      </c>
      <c r="O2801">
        <v>8</v>
      </c>
      <c r="P2801" t="s">
        <v>42</v>
      </c>
      <c r="Q2801" s="8" t="str">
        <f t="shared" si="43"/>
        <v>Early Stage</v>
      </c>
    </row>
    <row r="2802" spans="1:17">
      <c r="A2802" t="s">
        <v>5674</v>
      </c>
      <c r="B2802" t="s">
        <v>5675</v>
      </c>
      <c r="C2802" t="s">
        <v>49</v>
      </c>
      <c r="D2802" t="s">
        <v>54</v>
      </c>
      <c r="E2802" t="s">
        <v>61</v>
      </c>
      <c r="F2802">
        <v>2011</v>
      </c>
      <c r="G2802" s="2">
        <v>45767</v>
      </c>
      <c r="H2802" t="s">
        <v>77</v>
      </c>
      <c r="I2802">
        <v>18284066</v>
      </c>
      <c r="J2802">
        <v>634725392</v>
      </c>
      <c r="K2802" t="s">
        <v>36</v>
      </c>
      <c r="L2802">
        <v>5</v>
      </c>
      <c r="M2802">
        <v>2361</v>
      </c>
      <c r="N2802">
        <v>13744724</v>
      </c>
      <c r="O2802">
        <v>18</v>
      </c>
      <c r="P2802" t="s">
        <v>37</v>
      </c>
      <c r="Q2802" s="8" t="str">
        <f t="shared" si="43"/>
        <v>Early Stage</v>
      </c>
    </row>
    <row r="2803" spans="1:17">
      <c r="A2803" t="s">
        <v>5676</v>
      </c>
      <c r="B2803" t="s">
        <v>5677</v>
      </c>
      <c r="C2803" t="s">
        <v>45</v>
      </c>
      <c r="D2803" t="s">
        <v>68</v>
      </c>
      <c r="E2803" t="s">
        <v>69</v>
      </c>
      <c r="F2803">
        <v>2013</v>
      </c>
      <c r="G2803" s="2">
        <v>44901</v>
      </c>
      <c r="H2803" t="s">
        <v>21</v>
      </c>
      <c r="I2803">
        <v>44135590</v>
      </c>
      <c r="J2803">
        <v>335794048</v>
      </c>
      <c r="K2803" t="s">
        <v>140</v>
      </c>
      <c r="L2803">
        <v>1</v>
      </c>
      <c r="M2803">
        <v>2054</v>
      </c>
      <c r="N2803">
        <v>80150951</v>
      </c>
      <c r="O2803">
        <v>11</v>
      </c>
      <c r="P2803" t="s">
        <v>23</v>
      </c>
      <c r="Q2803" s="8" t="str">
        <f t="shared" si="43"/>
        <v>Early Stage</v>
      </c>
    </row>
    <row r="2804" spans="1:17">
      <c r="A2804" t="s">
        <v>5678</v>
      </c>
      <c r="B2804" t="s">
        <v>5679</v>
      </c>
      <c r="C2804" t="s">
        <v>53</v>
      </c>
      <c r="D2804" t="s">
        <v>34</v>
      </c>
      <c r="E2804" t="s">
        <v>35</v>
      </c>
      <c r="F2804">
        <v>2018</v>
      </c>
      <c r="G2804" s="2">
        <v>45925</v>
      </c>
      <c r="H2804" t="s">
        <v>29</v>
      </c>
      <c r="I2804">
        <v>46546635</v>
      </c>
      <c r="J2804">
        <v>168428365</v>
      </c>
      <c r="K2804" t="s">
        <v>22</v>
      </c>
      <c r="L2804">
        <v>4</v>
      </c>
      <c r="M2804">
        <v>493</v>
      </c>
      <c r="N2804">
        <v>94072691</v>
      </c>
      <c r="O2804">
        <v>32</v>
      </c>
      <c r="P2804" t="s">
        <v>31</v>
      </c>
      <c r="Q2804" s="8" t="str">
        <f t="shared" si="43"/>
        <v>Early Stage</v>
      </c>
    </row>
    <row r="2805" spans="1:17">
      <c r="A2805" t="s">
        <v>5680</v>
      </c>
      <c r="B2805" t="s">
        <v>5681</v>
      </c>
      <c r="C2805" t="s">
        <v>96</v>
      </c>
      <c r="D2805" t="s">
        <v>72</v>
      </c>
      <c r="E2805" t="s">
        <v>73</v>
      </c>
      <c r="F2805">
        <v>2013</v>
      </c>
      <c r="G2805" s="2">
        <v>45552</v>
      </c>
      <c r="H2805" t="s">
        <v>23</v>
      </c>
      <c r="I2805">
        <v>37606433</v>
      </c>
      <c r="J2805">
        <v>210791002</v>
      </c>
      <c r="K2805" t="s">
        <v>22</v>
      </c>
      <c r="L2805">
        <v>3</v>
      </c>
      <c r="M2805">
        <v>3067</v>
      </c>
      <c r="N2805">
        <v>12328790</v>
      </c>
      <c r="O2805">
        <v>28</v>
      </c>
      <c r="P2805" t="s">
        <v>23</v>
      </c>
      <c r="Q2805" s="8" t="str">
        <f t="shared" si="43"/>
        <v>Early Stage</v>
      </c>
    </row>
    <row r="2806" spans="1:17">
      <c r="A2806" t="s">
        <v>5682</v>
      </c>
      <c r="B2806" t="s">
        <v>5683</v>
      </c>
      <c r="C2806" t="s">
        <v>40</v>
      </c>
      <c r="D2806" t="s">
        <v>72</v>
      </c>
      <c r="E2806" t="s">
        <v>73</v>
      </c>
      <c r="F2806">
        <v>2011</v>
      </c>
      <c r="G2806" s="2">
        <v>46076</v>
      </c>
      <c r="H2806" t="s">
        <v>80</v>
      </c>
      <c r="I2806">
        <v>36959801</v>
      </c>
      <c r="J2806">
        <v>832230889</v>
      </c>
      <c r="K2806" t="s">
        <v>30</v>
      </c>
      <c r="L2806">
        <v>5</v>
      </c>
      <c r="M2806">
        <v>3753</v>
      </c>
      <c r="N2806">
        <v>3053557</v>
      </c>
      <c r="O2806">
        <v>28</v>
      </c>
      <c r="P2806" t="s">
        <v>31</v>
      </c>
      <c r="Q2806" s="8" t="str">
        <f t="shared" si="43"/>
        <v>Near Unicorn</v>
      </c>
    </row>
    <row r="2807" spans="1:17">
      <c r="A2807" t="s">
        <v>5684</v>
      </c>
      <c r="B2807" t="s">
        <v>5685</v>
      </c>
      <c r="C2807" t="s">
        <v>45</v>
      </c>
      <c r="D2807" t="s">
        <v>19</v>
      </c>
      <c r="E2807" t="s">
        <v>20</v>
      </c>
      <c r="F2807">
        <v>2023</v>
      </c>
      <c r="G2807" s="2">
        <v>44607</v>
      </c>
      <c r="H2807" t="s">
        <v>77</v>
      </c>
      <c r="I2807">
        <v>22476212</v>
      </c>
      <c r="J2807">
        <v>856128648</v>
      </c>
      <c r="K2807" t="s">
        <v>140</v>
      </c>
      <c r="L2807">
        <v>6</v>
      </c>
      <c r="M2807">
        <v>416</v>
      </c>
      <c r="N2807">
        <v>98468539</v>
      </c>
      <c r="O2807">
        <v>10</v>
      </c>
      <c r="P2807" t="s">
        <v>37</v>
      </c>
      <c r="Q2807" s="8" t="str">
        <f t="shared" si="43"/>
        <v>Near Unicorn</v>
      </c>
    </row>
    <row r="2808" spans="1:17">
      <c r="A2808" t="s">
        <v>5686</v>
      </c>
      <c r="B2808" t="s">
        <v>5687</v>
      </c>
      <c r="C2808" t="s">
        <v>67</v>
      </c>
      <c r="D2808" t="s">
        <v>19</v>
      </c>
      <c r="E2808" t="s">
        <v>20</v>
      </c>
      <c r="F2808">
        <v>2019</v>
      </c>
      <c r="G2808" s="2">
        <v>45858</v>
      </c>
      <c r="H2808" t="s">
        <v>21</v>
      </c>
      <c r="I2808">
        <v>1233643</v>
      </c>
      <c r="J2808">
        <v>990606158</v>
      </c>
      <c r="K2808" t="s">
        <v>140</v>
      </c>
      <c r="L2808">
        <v>13</v>
      </c>
      <c r="M2808">
        <v>1413</v>
      </c>
      <c r="N2808">
        <v>96109855</v>
      </c>
      <c r="O2808">
        <v>15</v>
      </c>
      <c r="P2808" t="s">
        <v>37</v>
      </c>
      <c r="Q2808" s="8" t="str">
        <f t="shared" si="43"/>
        <v>Near Unicorn</v>
      </c>
    </row>
    <row r="2809" spans="1:17">
      <c r="A2809" t="s">
        <v>5688</v>
      </c>
      <c r="B2809" t="s">
        <v>5689</v>
      </c>
      <c r="C2809" t="s">
        <v>45</v>
      </c>
      <c r="D2809" t="s">
        <v>54</v>
      </c>
      <c r="E2809" t="s">
        <v>55</v>
      </c>
      <c r="F2809">
        <v>2014</v>
      </c>
      <c r="G2809" s="2">
        <v>45889</v>
      </c>
      <c r="H2809" t="s">
        <v>77</v>
      </c>
      <c r="I2809">
        <v>15440101</v>
      </c>
      <c r="J2809">
        <v>940615996</v>
      </c>
      <c r="K2809" t="s">
        <v>62</v>
      </c>
      <c r="L2809">
        <v>2</v>
      </c>
      <c r="M2809">
        <v>241</v>
      </c>
      <c r="N2809">
        <v>62891500</v>
      </c>
      <c r="O2809">
        <v>7</v>
      </c>
      <c r="P2809" t="s">
        <v>37</v>
      </c>
      <c r="Q2809" s="8" t="str">
        <f t="shared" si="43"/>
        <v>Near Unicorn</v>
      </c>
    </row>
    <row r="2810" spans="1:17">
      <c r="A2810" t="s">
        <v>5690</v>
      </c>
      <c r="B2810" t="s">
        <v>5691</v>
      </c>
      <c r="C2810" t="s">
        <v>18</v>
      </c>
      <c r="D2810" t="s">
        <v>34</v>
      </c>
      <c r="E2810" t="s">
        <v>35</v>
      </c>
      <c r="F2810">
        <v>2014</v>
      </c>
      <c r="G2810" s="2">
        <v>45612</v>
      </c>
      <c r="H2810" t="s">
        <v>50</v>
      </c>
      <c r="I2810">
        <v>25729793</v>
      </c>
      <c r="J2810">
        <v>753623255</v>
      </c>
      <c r="K2810" t="s">
        <v>22</v>
      </c>
      <c r="L2810">
        <v>12</v>
      </c>
      <c r="M2810">
        <v>612</v>
      </c>
      <c r="N2810">
        <v>55583737</v>
      </c>
      <c r="O2810">
        <v>20</v>
      </c>
      <c r="P2810" t="s">
        <v>42</v>
      </c>
      <c r="Q2810" s="8" t="str">
        <f t="shared" si="43"/>
        <v>Early Stage</v>
      </c>
    </row>
    <row r="2811" spans="1:17">
      <c r="A2811" t="s">
        <v>5692</v>
      </c>
      <c r="B2811" t="s">
        <v>5693</v>
      </c>
      <c r="C2811" t="s">
        <v>92</v>
      </c>
      <c r="D2811" t="s">
        <v>19</v>
      </c>
      <c r="E2811" t="s">
        <v>20</v>
      </c>
      <c r="F2811">
        <v>2017</v>
      </c>
      <c r="G2811" s="2">
        <v>44855</v>
      </c>
      <c r="H2811" t="s">
        <v>77</v>
      </c>
      <c r="I2811">
        <v>23779712</v>
      </c>
      <c r="J2811">
        <v>144811964</v>
      </c>
      <c r="K2811" t="s">
        <v>30</v>
      </c>
      <c r="L2811">
        <v>10</v>
      </c>
      <c r="M2811">
        <v>3745</v>
      </c>
      <c r="N2811">
        <v>8549125</v>
      </c>
      <c r="O2811">
        <v>30</v>
      </c>
      <c r="P2811" t="s">
        <v>37</v>
      </c>
      <c r="Q2811" s="8" t="str">
        <f t="shared" si="43"/>
        <v>Early Stage</v>
      </c>
    </row>
    <row r="2812" spans="1:17">
      <c r="A2812" t="s">
        <v>5694</v>
      </c>
      <c r="B2812" t="s">
        <v>5695</v>
      </c>
      <c r="C2812" t="s">
        <v>67</v>
      </c>
      <c r="D2812" t="s">
        <v>145</v>
      </c>
      <c r="E2812" t="s">
        <v>160</v>
      </c>
      <c r="F2812">
        <v>2018</v>
      </c>
      <c r="G2812" s="2">
        <v>44929</v>
      </c>
      <c r="H2812" t="s">
        <v>21</v>
      </c>
      <c r="I2812">
        <v>27144016</v>
      </c>
      <c r="J2812">
        <v>790776552</v>
      </c>
      <c r="K2812" t="s">
        <v>149</v>
      </c>
      <c r="L2812">
        <v>11</v>
      </c>
      <c r="M2812">
        <v>3940</v>
      </c>
      <c r="N2812">
        <v>40994142</v>
      </c>
      <c r="O2812">
        <v>1</v>
      </c>
      <c r="P2812" t="s">
        <v>37</v>
      </c>
      <c r="Q2812" s="8" t="str">
        <f t="shared" si="43"/>
        <v>Early Stage</v>
      </c>
    </row>
    <row r="2813" spans="1:17">
      <c r="A2813" t="s">
        <v>5696</v>
      </c>
      <c r="B2813" t="s">
        <v>5697</v>
      </c>
      <c r="C2813" t="s">
        <v>96</v>
      </c>
      <c r="D2813" t="s">
        <v>54</v>
      </c>
      <c r="E2813" t="s">
        <v>55</v>
      </c>
      <c r="F2813">
        <v>2011</v>
      </c>
      <c r="G2813" s="2">
        <v>44754</v>
      </c>
      <c r="H2813" t="s">
        <v>23</v>
      </c>
      <c r="I2813">
        <v>47323810</v>
      </c>
      <c r="J2813">
        <v>595796477</v>
      </c>
      <c r="K2813" t="s">
        <v>30</v>
      </c>
      <c r="L2813">
        <v>8</v>
      </c>
      <c r="M2813">
        <v>1386</v>
      </c>
      <c r="N2813">
        <v>88767021</v>
      </c>
      <c r="O2813">
        <v>29</v>
      </c>
      <c r="P2813" t="s">
        <v>23</v>
      </c>
      <c r="Q2813" s="8" t="str">
        <f t="shared" si="43"/>
        <v>Early Stage</v>
      </c>
    </row>
    <row r="2814" spans="1:17">
      <c r="A2814" t="s">
        <v>5698</v>
      </c>
      <c r="B2814" t="s">
        <v>5699</v>
      </c>
      <c r="C2814" t="s">
        <v>67</v>
      </c>
      <c r="D2814" t="s">
        <v>145</v>
      </c>
      <c r="E2814" t="s">
        <v>160</v>
      </c>
      <c r="F2814">
        <v>2019</v>
      </c>
      <c r="G2814" s="2">
        <v>44503</v>
      </c>
      <c r="H2814" t="s">
        <v>29</v>
      </c>
      <c r="I2814">
        <v>35638237</v>
      </c>
      <c r="J2814">
        <v>146244159</v>
      </c>
      <c r="K2814" t="s">
        <v>114</v>
      </c>
      <c r="L2814">
        <v>12</v>
      </c>
      <c r="M2814">
        <v>1903</v>
      </c>
      <c r="N2814">
        <v>352445</v>
      </c>
      <c r="O2814">
        <v>8</v>
      </c>
      <c r="P2814" t="s">
        <v>23</v>
      </c>
      <c r="Q2814" s="8" t="str">
        <f t="shared" si="43"/>
        <v>Early Stage</v>
      </c>
    </row>
    <row r="2815" spans="1:17">
      <c r="A2815" t="s">
        <v>5700</v>
      </c>
      <c r="B2815" t="s">
        <v>5701</v>
      </c>
      <c r="C2815" t="s">
        <v>40</v>
      </c>
      <c r="D2815" t="s">
        <v>19</v>
      </c>
      <c r="E2815" t="s">
        <v>20</v>
      </c>
      <c r="F2815">
        <v>2010</v>
      </c>
      <c r="G2815" s="2">
        <v>45263</v>
      </c>
      <c r="H2815" t="s">
        <v>77</v>
      </c>
      <c r="I2815">
        <v>13124706</v>
      </c>
      <c r="J2815">
        <v>709591055</v>
      </c>
      <c r="K2815" t="s">
        <v>114</v>
      </c>
      <c r="L2815">
        <v>13</v>
      </c>
      <c r="M2815">
        <v>550</v>
      </c>
      <c r="N2815">
        <v>56167368</v>
      </c>
      <c r="O2815">
        <v>14</v>
      </c>
      <c r="P2815" t="s">
        <v>37</v>
      </c>
      <c r="Q2815" s="8" t="str">
        <f t="shared" si="43"/>
        <v>Early Stage</v>
      </c>
    </row>
    <row r="2816" spans="1:17">
      <c r="A2816" t="s">
        <v>5702</v>
      </c>
      <c r="B2816" t="s">
        <v>5703</v>
      </c>
      <c r="C2816" t="s">
        <v>49</v>
      </c>
      <c r="D2816" t="s">
        <v>133</v>
      </c>
      <c r="E2816" t="s">
        <v>134</v>
      </c>
      <c r="F2816">
        <v>2022</v>
      </c>
      <c r="G2816" s="2">
        <v>44495</v>
      </c>
      <c r="H2816" t="s">
        <v>21</v>
      </c>
      <c r="I2816">
        <v>3830635</v>
      </c>
      <c r="J2816">
        <v>726290465</v>
      </c>
      <c r="K2816" t="s">
        <v>22</v>
      </c>
      <c r="L2816">
        <v>7</v>
      </c>
      <c r="M2816">
        <v>3289</v>
      </c>
      <c r="N2816">
        <v>97902711</v>
      </c>
      <c r="O2816">
        <v>38</v>
      </c>
      <c r="P2816" t="s">
        <v>37</v>
      </c>
      <c r="Q2816" s="8" t="str">
        <f t="shared" si="43"/>
        <v>Early Stage</v>
      </c>
    </row>
    <row r="2817" spans="1:17">
      <c r="A2817" t="s">
        <v>5704</v>
      </c>
      <c r="B2817" t="s">
        <v>5705</v>
      </c>
      <c r="C2817" t="s">
        <v>53</v>
      </c>
      <c r="D2817" t="s">
        <v>19</v>
      </c>
      <c r="E2817" t="s">
        <v>20</v>
      </c>
      <c r="F2817">
        <v>2021</v>
      </c>
      <c r="G2817" s="2">
        <v>45272</v>
      </c>
      <c r="H2817" t="s">
        <v>21</v>
      </c>
      <c r="I2817">
        <v>10537451</v>
      </c>
      <c r="J2817">
        <v>743398329</v>
      </c>
      <c r="K2817" t="s">
        <v>41</v>
      </c>
      <c r="L2817">
        <v>2</v>
      </c>
      <c r="M2817">
        <v>3472</v>
      </c>
      <c r="N2817">
        <v>59544417</v>
      </c>
      <c r="O2817">
        <v>6</v>
      </c>
      <c r="P2817" t="s">
        <v>31</v>
      </c>
      <c r="Q2817" s="8" t="str">
        <f t="shared" si="43"/>
        <v>Early Stage</v>
      </c>
    </row>
    <row r="2818" spans="1:17">
      <c r="A2818" t="s">
        <v>5706</v>
      </c>
      <c r="B2818" t="s">
        <v>5707</v>
      </c>
      <c r="C2818" t="s">
        <v>60</v>
      </c>
      <c r="D2818" t="s">
        <v>34</v>
      </c>
      <c r="E2818" t="s">
        <v>35</v>
      </c>
      <c r="F2818">
        <v>2012</v>
      </c>
      <c r="G2818" s="2">
        <v>44431</v>
      </c>
      <c r="H2818" t="s">
        <v>29</v>
      </c>
      <c r="I2818">
        <v>30353232</v>
      </c>
      <c r="J2818">
        <v>76315882</v>
      </c>
      <c r="K2818" t="s">
        <v>30</v>
      </c>
      <c r="L2818">
        <v>7</v>
      </c>
      <c r="M2818">
        <v>1503</v>
      </c>
      <c r="N2818">
        <v>23599098</v>
      </c>
      <c r="O2818">
        <v>1</v>
      </c>
      <c r="P2818" t="s">
        <v>23</v>
      </c>
      <c r="Q2818" s="8" t="str">
        <f t="shared" si="43"/>
        <v>Early Stage</v>
      </c>
    </row>
    <row r="2819" spans="1:17">
      <c r="A2819" t="s">
        <v>5708</v>
      </c>
      <c r="B2819" t="s">
        <v>5709</v>
      </c>
      <c r="C2819" t="s">
        <v>49</v>
      </c>
      <c r="D2819" t="s">
        <v>54</v>
      </c>
      <c r="E2819" t="s">
        <v>55</v>
      </c>
      <c r="F2819">
        <v>2021</v>
      </c>
      <c r="G2819" s="2">
        <v>45899</v>
      </c>
      <c r="H2819" t="s">
        <v>23</v>
      </c>
      <c r="I2819">
        <v>47517070</v>
      </c>
      <c r="J2819">
        <v>751777148</v>
      </c>
      <c r="K2819" t="s">
        <v>149</v>
      </c>
      <c r="L2819">
        <v>3</v>
      </c>
      <c r="M2819">
        <v>2719</v>
      </c>
      <c r="N2819">
        <v>72557715</v>
      </c>
      <c r="O2819">
        <v>35</v>
      </c>
      <c r="P2819" t="s">
        <v>37</v>
      </c>
      <c r="Q2819" s="8" t="str">
        <f t="shared" ref="Q2819:Q2882" si="44">IF(J2819&gt;=800000000,"Near Unicorn","Early Stage")</f>
        <v>Early Stage</v>
      </c>
    </row>
    <row r="2820" spans="1:17">
      <c r="A2820" t="s">
        <v>5710</v>
      </c>
      <c r="B2820" t="s">
        <v>5711</v>
      </c>
      <c r="C2820" t="s">
        <v>40</v>
      </c>
      <c r="D2820" t="s">
        <v>145</v>
      </c>
      <c r="E2820" t="s">
        <v>146</v>
      </c>
      <c r="F2820">
        <v>2018</v>
      </c>
      <c r="G2820" s="2">
        <v>44776</v>
      </c>
      <c r="H2820" t="s">
        <v>50</v>
      </c>
      <c r="I2820">
        <v>46037588</v>
      </c>
      <c r="J2820">
        <v>318761461</v>
      </c>
      <c r="K2820" t="s">
        <v>114</v>
      </c>
      <c r="L2820">
        <v>8</v>
      </c>
      <c r="M2820">
        <v>515</v>
      </c>
      <c r="N2820">
        <v>18596517</v>
      </c>
      <c r="O2820">
        <v>17</v>
      </c>
      <c r="P2820" t="s">
        <v>23</v>
      </c>
      <c r="Q2820" s="8" t="str">
        <f t="shared" si="44"/>
        <v>Early Stage</v>
      </c>
    </row>
    <row r="2821" spans="1:17">
      <c r="A2821" t="s">
        <v>5712</v>
      </c>
      <c r="B2821" t="s">
        <v>5713</v>
      </c>
      <c r="C2821" t="s">
        <v>26</v>
      </c>
      <c r="D2821" t="s">
        <v>72</v>
      </c>
      <c r="E2821" t="s">
        <v>101</v>
      </c>
      <c r="F2821">
        <v>2019</v>
      </c>
      <c r="G2821" s="2">
        <v>45891</v>
      </c>
      <c r="H2821" t="s">
        <v>23</v>
      </c>
      <c r="I2821">
        <v>30261342</v>
      </c>
      <c r="J2821">
        <v>725001055</v>
      </c>
      <c r="K2821" t="s">
        <v>36</v>
      </c>
      <c r="L2821">
        <v>1</v>
      </c>
      <c r="M2821">
        <v>3355</v>
      </c>
      <c r="N2821">
        <v>97297239</v>
      </c>
      <c r="O2821">
        <v>13</v>
      </c>
      <c r="P2821" t="s">
        <v>42</v>
      </c>
      <c r="Q2821" s="8" t="str">
        <f t="shared" si="44"/>
        <v>Early Stage</v>
      </c>
    </row>
    <row r="2822" spans="1:17">
      <c r="A2822" t="s">
        <v>5714</v>
      </c>
      <c r="B2822" t="s">
        <v>5715</v>
      </c>
      <c r="C2822" t="s">
        <v>67</v>
      </c>
      <c r="D2822" t="s">
        <v>88</v>
      </c>
      <c r="E2822" t="s">
        <v>89</v>
      </c>
      <c r="F2822">
        <v>2011</v>
      </c>
      <c r="G2822" s="2">
        <v>45066</v>
      </c>
      <c r="H2822" t="s">
        <v>50</v>
      </c>
      <c r="I2822">
        <v>29384742</v>
      </c>
      <c r="J2822">
        <v>922694914</v>
      </c>
      <c r="K2822" t="s">
        <v>149</v>
      </c>
      <c r="L2822">
        <v>4</v>
      </c>
      <c r="M2822">
        <v>3154</v>
      </c>
      <c r="N2822">
        <v>5958115</v>
      </c>
      <c r="O2822">
        <v>3</v>
      </c>
      <c r="P2822" t="s">
        <v>37</v>
      </c>
      <c r="Q2822" s="8" t="str">
        <f t="shared" si="44"/>
        <v>Near Unicorn</v>
      </c>
    </row>
    <row r="2823" spans="1:17">
      <c r="A2823" t="s">
        <v>5716</v>
      </c>
      <c r="B2823" t="s">
        <v>5717</v>
      </c>
      <c r="C2823" t="s">
        <v>67</v>
      </c>
      <c r="D2823" t="s">
        <v>54</v>
      </c>
      <c r="E2823" t="s">
        <v>61</v>
      </c>
      <c r="F2823">
        <v>2013</v>
      </c>
      <c r="G2823" s="2">
        <v>44509</v>
      </c>
      <c r="H2823" t="s">
        <v>29</v>
      </c>
      <c r="I2823">
        <v>925839</v>
      </c>
      <c r="J2823">
        <v>868626808</v>
      </c>
      <c r="K2823" t="s">
        <v>22</v>
      </c>
      <c r="L2823">
        <v>5</v>
      </c>
      <c r="M2823">
        <v>908</v>
      </c>
      <c r="N2823">
        <v>99922899</v>
      </c>
      <c r="O2823">
        <v>40</v>
      </c>
      <c r="P2823" t="s">
        <v>37</v>
      </c>
      <c r="Q2823" s="8" t="str">
        <f t="shared" si="44"/>
        <v>Near Unicorn</v>
      </c>
    </row>
    <row r="2824" spans="1:17">
      <c r="A2824" t="s">
        <v>5718</v>
      </c>
      <c r="B2824" t="s">
        <v>5719</v>
      </c>
      <c r="C2824" t="s">
        <v>26</v>
      </c>
      <c r="D2824" t="s">
        <v>19</v>
      </c>
      <c r="E2824" t="s">
        <v>20</v>
      </c>
      <c r="F2824">
        <v>2014</v>
      </c>
      <c r="G2824" s="2">
        <v>45043</v>
      </c>
      <c r="H2824" t="s">
        <v>29</v>
      </c>
      <c r="I2824">
        <v>16416801</v>
      </c>
      <c r="J2824">
        <v>473114458</v>
      </c>
      <c r="K2824" t="s">
        <v>22</v>
      </c>
      <c r="L2824">
        <v>14</v>
      </c>
      <c r="M2824">
        <v>1503</v>
      </c>
      <c r="N2824">
        <v>69927108</v>
      </c>
      <c r="O2824">
        <v>15</v>
      </c>
      <c r="P2824" t="s">
        <v>37</v>
      </c>
      <c r="Q2824" s="8" t="str">
        <f t="shared" si="44"/>
        <v>Early Stage</v>
      </c>
    </row>
    <row r="2825" spans="1:17">
      <c r="A2825" t="s">
        <v>5720</v>
      </c>
      <c r="B2825" t="s">
        <v>5721</v>
      </c>
      <c r="C2825" t="s">
        <v>67</v>
      </c>
      <c r="D2825" t="s">
        <v>68</v>
      </c>
      <c r="E2825" t="s">
        <v>76</v>
      </c>
      <c r="F2825">
        <v>2014</v>
      </c>
      <c r="G2825" s="2">
        <v>44736</v>
      </c>
      <c r="H2825" t="s">
        <v>77</v>
      </c>
      <c r="I2825">
        <v>18661090</v>
      </c>
      <c r="J2825">
        <v>636507154</v>
      </c>
      <c r="K2825" t="s">
        <v>41</v>
      </c>
      <c r="L2825">
        <v>2</v>
      </c>
      <c r="M2825">
        <v>2940</v>
      </c>
      <c r="N2825">
        <v>91177824</v>
      </c>
      <c r="O2825">
        <v>3</v>
      </c>
      <c r="P2825" t="s">
        <v>23</v>
      </c>
      <c r="Q2825" s="8" t="str">
        <f t="shared" si="44"/>
        <v>Early Stage</v>
      </c>
    </row>
    <row r="2826" spans="1:17">
      <c r="A2826" t="s">
        <v>5722</v>
      </c>
      <c r="B2826" t="s">
        <v>5723</v>
      </c>
      <c r="C2826" t="s">
        <v>92</v>
      </c>
      <c r="D2826" t="s">
        <v>54</v>
      </c>
      <c r="E2826" t="s">
        <v>55</v>
      </c>
      <c r="F2826">
        <v>2016</v>
      </c>
      <c r="G2826" s="2">
        <v>45197</v>
      </c>
      <c r="H2826" t="s">
        <v>21</v>
      </c>
      <c r="I2826">
        <v>793274</v>
      </c>
      <c r="J2826">
        <v>749537034</v>
      </c>
      <c r="K2826" t="s">
        <v>41</v>
      </c>
      <c r="L2826">
        <v>15</v>
      </c>
      <c r="M2826">
        <v>2773</v>
      </c>
      <c r="N2826">
        <v>87281597</v>
      </c>
      <c r="O2826">
        <v>40</v>
      </c>
      <c r="P2826" t="s">
        <v>37</v>
      </c>
      <c r="Q2826" s="8" t="str">
        <f t="shared" si="44"/>
        <v>Early Stage</v>
      </c>
    </row>
    <row r="2827" spans="1:17">
      <c r="A2827" t="s">
        <v>5724</v>
      </c>
      <c r="B2827" t="s">
        <v>5725</v>
      </c>
      <c r="C2827" t="s">
        <v>40</v>
      </c>
      <c r="D2827" t="s">
        <v>133</v>
      </c>
      <c r="E2827" t="s">
        <v>137</v>
      </c>
      <c r="F2827">
        <v>2012</v>
      </c>
      <c r="G2827" s="2">
        <v>45273</v>
      </c>
      <c r="H2827" t="s">
        <v>80</v>
      </c>
      <c r="I2827">
        <v>48211018</v>
      </c>
      <c r="J2827">
        <v>825919715</v>
      </c>
      <c r="K2827" t="s">
        <v>114</v>
      </c>
      <c r="L2827">
        <v>2</v>
      </c>
      <c r="M2827">
        <v>113</v>
      </c>
      <c r="N2827">
        <v>25473477</v>
      </c>
      <c r="O2827">
        <v>16</v>
      </c>
      <c r="P2827" t="s">
        <v>23</v>
      </c>
      <c r="Q2827" s="8" t="str">
        <f t="shared" si="44"/>
        <v>Near Unicorn</v>
      </c>
    </row>
    <row r="2828" spans="1:17">
      <c r="A2828" t="s">
        <v>5726</v>
      </c>
      <c r="B2828" t="s">
        <v>5727</v>
      </c>
      <c r="C2828" t="s">
        <v>96</v>
      </c>
      <c r="D2828" t="s">
        <v>46</v>
      </c>
      <c r="E2828" t="s">
        <v>46</v>
      </c>
      <c r="F2828">
        <v>2020</v>
      </c>
      <c r="G2828" s="2">
        <v>44482</v>
      </c>
      <c r="H2828" t="s">
        <v>29</v>
      </c>
      <c r="I2828">
        <v>49944366</v>
      </c>
      <c r="J2828">
        <v>910242826</v>
      </c>
      <c r="K2828" t="s">
        <v>149</v>
      </c>
      <c r="L2828">
        <v>10</v>
      </c>
      <c r="M2828">
        <v>1979</v>
      </c>
      <c r="N2828">
        <v>14229204</v>
      </c>
      <c r="O2828">
        <v>40</v>
      </c>
      <c r="P2828" t="s">
        <v>31</v>
      </c>
      <c r="Q2828" s="8" t="str">
        <f t="shared" si="44"/>
        <v>Near Unicorn</v>
      </c>
    </row>
    <row r="2829" spans="1:17">
      <c r="A2829" t="s">
        <v>5728</v>
      </c>
      <c r="B2829" t="s">
        <v>5729</v>
      </c>
      <c r="C2829" t="s">
        <v>45</v>
      </c>
      <c r="D2829" t="s">
        <v>34</v>
      </c>
      <c r="E2829" t="s">
        <v>35</v>
      </c>
      <c r="F2829">
        <v>2020</v>
      </c>
      <c r="G2829" s="2">
        <v>44952</v>
      </c>
      <c r="H2829" t="s">
        <v>29</v>
      </c>
      <c r="I2829">
        <v>17689162</v>
      </c>
      <c r="J2829">
        <v>930390180</v>
      </c>
      <c r="K2829" t="s">
        <v>30</v>
      </c>
      <c r="L2829">
        <v>7</v>
      </c>
      <c r="M2829">
        <v>1228</v>
      </c>
      <c r="N2829">
        <v>32483113</v>
      </c>
      <c r="O2829">
        <v>40</v>
      </c>
      <c r="P2829" t="s">
        <v>42</v>
      </c>
      <c r="Q2829" s="8" t="str">
        <f t="shared" si="44"/>
        <v>Near Unicorn</v>
      </c>
    </row>
    <row r="2830" spans="1:17">
      <c r="A2830" t="s">
        <v>5730</v>
      </c>
      <c r="B2830" t="s">
        <v>5731</v>
      </c>
      <c r="C2830" t="s">
        <v>45</v>
      </c>
      <c r="D2830" t="s">
        <v>72</v>
      </c>
      <c r="E2830" t="s">
        <v>73</v>
      </c>
      <c r="F2830">
        <v>2023</v>
      </c>
      <c r="G2830" s="2">
        <v>45538</v>
      </c>
      <c r="H2830" t="s">
        <v>77</v>
      </c>
      <c r="I2830">
        <v>39024439</v>
      </c>
      <c r="J2830">
        <v>823299995</v>
      </c>
      <c r="K2830" t="s">
        <v>114</v>
      </c>
      <c r="L2830">
        <v>9</v>
      </c>
      <c r="M2830">
        <v>136</v>
      </c>
      <c r="N2830">
        <v>56460952</v>
      </c>
      <c r="O2830">
        <v>24</v>
      </c>
      <c r="P2830" t="s">
        <v>23</v>
      </c>
      <c r="Q2830" s="8" t="str">
        <f t="shared" si="44"/>
        <v>Near Unicorn</v>
      </c>
    </row>
    <row r="2831" spans="1:17">
      <c r="A2831" t="s">
        <v>5732</v>
      </c>
      <c r="B2831" t="s">
        <v>5733</v>
      </c>
      <c r="C2831" t="s">
        <v>60</v>
      </c>
      <c r="D2831" t="s">
        <v>88</v>
      </c>
      <c r="E2831" t="s">
        <v>89</v>
      </c>
      <c r="F2831">
        <v>2023</v>
      </c>
      <c r="G2831" s="2">
        <v>44611</v>
      </c>
      <c r="H2831" t="s">
        <v>29</v>
      </c>
      <c r="I2831">
        <v>4758712</v>
      </c>
      <c r="J2831">
        <v>963272937</v>
      </c>
      <c r="K2831" t="s">
        <v>62</v>
      </c>
      <c r="L2831">
        <v>14</v>
      </c>
      <c r="M2831">
        <v>2751</v>
      </c>
      <c r="N2831">
        <v>69255470</v>
      </c>
      <c r="O2831">
        <v>21</v>
      </c>
      <c r="P2831" t="s">
        <v>23</v>
      </c>
      <c r="Q2831" s="8" t="str">
        <f t="shared" si="44"/>
        <v>Near Unicorn</v>
      </c>
    </row>
    <row r="2832" spans="1:17">
      <c r="A2832" t="s">
        <v>5734</v>
      </c>
      <c r="B2832" t="s">
        <v>5735</v>
      </c>
      <c r="C2832" t="s">
        <v>96</v>
      </c>
      <c r="D2832" t="s">
        <v>54</v>
      </c>
      <c r="E2832" t="s">
        <v>61</v>
      </c>
      <c r="F2832">
        <v>2010</v>
      </c>
      <c r="G2832" s="2">
        <v>45564</v>
      </c>
      <c r="H2832" t="s">
        <v>50</v>
      </c>
      <c r="I2832">
        <v>21383433</v>
      </c>
      <c r="J2832">
        <v>212427666</v>
      </c>
      <c r="K2832" t="s">
        <v>140</v>
      </c>
      <c r="L2832">
        <v>2</v>
      </c>
      <c r="M2832">
        <v>214</v>
      </c>
      <c r="N2832">
        <v>46880961</v>
      </c>
      <c r="O2832">
        <v>19</v>
      </c>
      <c r="P2832" t="s">
        <v>31</v>
      </c>
      <c r="Q2832" s="8" t="str">
        <f t="shared" si="44"/>
        <v>Early Stage</v>
      </c>
    </row>
    <row r="2833" spans="1:17">
      <c r="A2833" t="s">
        <v>5736</v>
      </c>
      <c r="B2833" t="s">
        <v>5737</v>
      </c>
      <c r="C2833" t="s">
        <v>18</v>
      </c>
      <c r="D2833" t="s">
        <v>68</v>
      </c>
      <c r="E2833" t="s">
        <v>69</v>
      </c>
      <c r="F2833">
        <v>2019</v>
      </c>
      <c r="G2833" s="2">
        <v>46150</v>
      </c>
      <c r="H2833" t="s">
        <v>23</v>
      </c>
      <c r="I2833">
        <v>21592550</v>
      </c>
      <c r="J2833">
        <v>559244025</v>
      </c>
      <c r="K2833" t="s">
        <v>22</v>
      </c>
      <c r="L2833">
        <v>14</v>
      </c>
      <c r="M2833">
        <v>1725</v>
      </c>
      <c r="N2833">
        <v>91294304</v>
      </c>
      <c r="O2833">
        <v>30</v>
      </c>
      <c r="P2833" t="s">
        <v>42</v>
      </c>
      <c r="Q2833" s="8" t="str">
        <f t="shared" si="44"/>
        <v>Early Stage</v>
      </c>
    </row>
    <row r="2834" spans="1:17">
      <c r="A2834" t="s">
        <v>5738</v>
      </c>
      <c r="B2834" t="s">
        <v>5739</v>
      </c>
      <c r="C2834" t="s">
        <v>53</v>
      </c>
      <c r="D2834" t="s">
        <v>145</v>
      </c>
      <c r="E2834" t="s">
        <v>146</v>
      </c>
      <c r="F2834">
        <v>2022</v>
      </c>
      <c r="G2834" s="2">
        <v>45479</v>
      </c>
      <c r="H2834" t="s">
        <v>23</v>
      </c>
      <c r="I2834">
        <v>6892958</v>
      </c>
      <c r="J2834">
        <v>188751238</v>
      </c>
      <c r="K2834" t="s">
        <v>62</v>
      </c>
      <c r="L2834">
        <v>12</v>
      </c>
      <c r="M2834">
        <v>2474</v>
      </c>
      <c r="N2834">
        <v>7430807</v>
      </c>
      <c r="O2834">
        <v>21</v>
      </c>
      <c r="P2834" t="s">
        <v>42</v>
      </c>
      <c r="Q2834" s="8" t="str">
        <f t="shared" si="44"/>
        <v>Early Stage</v>
      </c>
    </row>
    <row r="2835" spans="1:17">
      <c r="A2835" t="s">
        <v>5740</v>
      </c>
      <c r="B2835" t="s">
        <v>5741</v>
      </c>
      <c r="C2835" t="s">
        <v>45</v>
      </c>
      <c r="D2835" t="s">
        <v>34</v>
      </c>
      <c r="E2835" t="s">
        <v>35</v>
      </c>
      <c r="F2835">
        <v>2013</v>
      </c>
      <c r="G2835" s="2">
        <v>45023</v>
      </c>
      <c r="H2835" t="s">
        <v>80</v>
      </c>
      <c r="I2835">
        <v>39350865</v>
      </c>
      <c r="J2835">
        <v>415728321</v>
      </c>
      <c r="K2835" t="s">
        <v>22</v>
      </c>
      <c r="L2835">
        <v>15</v>
      </c>
      <c r="M2835">
        <v>3272</v>
      </c>
      <c r="N2835">
        <v>57842269</v>
      </c>
      <c r="O2835">
        <v>26</v>
      </c>
      <c r="P2835" t="s">
        <v>23</v>
      </c>
      <c r="Q2835" s="8" t="str">
        <f t="shared" si="44"/>
        <v>Early Stage</v>
      </c>
    </row>
    <row r="2836" spans="1:17">
      <c r="A2836" t="s">
        <v>5742</v>
      </c>
      <c r="B2836" t="s">
        <v>5743</v>
      </c>
      <c r="C2836" t="s">
        <v>45</v>
      </c>
      <c r="D2836" t="s">
        <v>133</v>
      </c>
      <c r="E2836" t="s">
        <v>180</v>
      </c>
      <c r="F2836">
        <v>2013</v>
      </c>
      <c r="G2836" s="2">
        <v>46184</v>
      </c>
      <c r="H2836" t="s">
        <v>23</v>
      </c>
      <c r="I2836">
        <v>28922583</v>
      </c>
      <c r="J2836">
        <v>434899489</v>
      </c>
      <c r="K2836" t="s">
        <v>30</v>
      </c>
      <c r="L2836">
        <v>5</v>
      </c>
      <c r="M2836">
        <v>1847</v>
      </c>
      <c r="N2836">
        <v>30267692</v>
      </c>
      <c r="O2836">
        <v>24</v>
      </c>
      <c r="P2836" t="s">
        <v>42</v>
      </c>
      <c r="Q2836" s="8" t="str">
        <f t="shared" si="44"/>
        <v>Early Stage</v>
      </c>
    </row>
    <row r="2837" spans="1:17">
      <c r="A2837" t="s">
        <v>5744</v>
      </c>
      <c r="B2837" t="s">
        <v>5745</v>
      </c>
      <c r="C2837" t="s">
        <v>92</v>
      </c>
      <c r="D2837" t="s">
        <v>72</v>
      </c>
      <c r="E2837" t="s">
        <v>73</v>
      </c>
      <c r="F2837">
        <v>2011</v>
      </c>
      <c r="G2837" s="2">
        <v>45870</v>
      </c>
      <c r="H2837" t="s">
        <v>29</v>
      </c>
      <c r="I2837">
        <v>20750945</v>
      </c>
      <c r="J2837">
        <v>697266755</v>
      </c>
      <c r="K2837" t="s">
        <v>114</v>
      </c>
      <c r="L2837">
        <v>10</v>
      </c>
      <c r="M2837">
        <v>4839</v>
      </c>
      <c r="N2837">
        <v>72891757</v>
      </c>
      <c r="O2837">
        <v>40</v>
      </c>
      <c r="P2837" t="s">
        <v>37</v>
      </c>
      <c r="Q2837" s="8" t="str">
        <f t="shared" si="44"/>
        <v>Early Stage</v>
      </c>
    </row>
    <row r="2838" spans="1:17">
      <c r="A2838" t="s">
        <v>5746</v>
      </c>
      <c r="B2838" t="s">
        <v>5747</v>
      </c>
      <c r="C2838" t="s">
        <v>26</v>
      </c>
      <c r="D2838" t="s">
        <v>88</v>
      </c>
      <c r="E2838" t="s">
        <v>89</v>
      </c>
      <c r="F2838">
        <v>2024</v>
      </c>
      <c r="G2838" s="2">
        <v>45560</v>
      </c>
      <c r="H2838" t="s">
        <v>29</v>
      </c>
      <c r="I2838">
        <v>25643032</v>
      </c>
      <c r="J2838">
        <v>736155040</v>
      </c>
      <c r="K2838" t="s">
        <v>140</v>
      </c>
      <c r="L2838">
        <v>4</v>
      </c>
      <c r="M2838">
        <v>736</v>
      </c>
      <c r="N2838">
        <v>77432828</v>
      </c>
      <c r="O2838">
        <v>25</v>
      </c>
      <c r="P2838" t="s">
        <v>23</v>
      </c>
      <c r="Q2838" s="8" t="str">
        <f t="shared" si="44"/>
        <v>Early Stage</v>
      </c>
    </row>
    <row r="2839" spans="1:17">
      <c r="A2839" t="s">
        <v>5748</v>
      </c>
      <c r="B2839" t="s">
        <v>5749</v>
      </c>
      <c r="C2839" t="s">
        <v>18</v>
      </c>
      <c r="D2839" t="s">
        <v>46</v>
      </c>
      <c r="E2839" t="s">
        <v>46</v>
      </c>
      <c r="F2839">
        <v>2020</v>
      </c>
      <c r="G2839" s="2">
        <v>45194</v>
      </c>
      <c r="H2839" t="s">
        <v>29</v>
      </c>
      <c r="I2839">
        <v>44948301</v>
      </c>
      <c r="J2839">
        <v>389644273</v>
      </c>
      <c r="K2839" t="s">
        <v>149</v>
      </c>
      <c r="L2839">
        <v>11</v>
      </c>
      <c r="M2839">
        <v>1603</v>
      </c>
      <c r="N2839">
        <v>56641677</v>
      </c>
      <c r="O2839">
        <v>7</v>
      </c>
      <c r="P2839" t="s">
        <v>42</v>
      </c>
      <c r="Q2839" s="8" t="str">
        <f t="shared" si="44"/>
        <v>Early Stage</v>
      </c>
    </row>
    <row r="2840" spans="1:17">
      <c r="A2840" t="s">
        <v>5750</v>
      </c>
      <c r="B2840" t="s">
        <v>5751</v>
      </c>
      <c r="C2840" t="s">
        <v>18</v>
      </c>
      <c r="D2840" t="s">
        <v>54</v>
      </c>
      <c r="E2840" t="s">
        <v>55</v>
      </c>
      <c r="F2840">
        <v>2022</v>
      </c>
      <c r="G2840" s="2">
        <v>45804</v>
      </c>
      <c r="H2840" t="s">
        <v>93</v>
      </c>
      <c r="I2840">
        <v>8544239</v>
      </c>
      <c r="J2840">
        <v>802091775</v>
      </c>
      <c r="K2840" t="s">
        <v>149</v>
      </c>
      <c r="L2840">
        <v>10</v>
      </c>
      <c r="M2840">
        <v>4561</v>
      </c>
      <c r="N2840">
        <v>38679378</v>
      </c>
      <c r="O2840">
        <v>4</v>
      </c>
      <c r="P2840" t="s">
        <v>23</v>
      </c>
      <c r="Q2840" s="8" t="str">
        <f t="shared" si="44"/>
        <v>Near Unicorn</v>
      </c>
    </row>
    <row r="2841" spans="1:17">
      <c r="A2841" t="s">
        <v>5752</v>
      </c>
      <c r="B2841" t="s">
        <v>5753</v>
      </c>
      <c r="C2841" t="s">
        <v>49</v>
      </c>
      <c r="D2841" t="s">
        <v>72</v>
      </c>
      <c r="E2841" t="s">
        <v>73</v>
      </c>
      <c r="F2841">
        <v>2019</v>
      </c>
      <c r="G2841" s="2">
        <v>44429</v>
      </c>
      <c r="H2841" t="s">
        <v>21</v>
      </c>
      <c r="I2841">
        <v>25099440</v>
      </c>
      <c r="J2841">
        <v>926219739</v>
      </c>
      <c r="K2841" t="s">
        <v>41</v>
      </c>
      <c r="L2841">
        <v>10</v>
      </c>
      <c r="M2841">
        <v>3192</v>
      </c>
      <c r="N2841">
        <v>91347366</v>
      </c>
      <c r="O2841">
        <v>14</v>
      </c>
      <c r="P2841" t="s">
        <v>37</v>
      </c>
      <c r="Q2841" s="8" t="str">
        <f t="shared" si="44"/>
        <v>Near Unicorn</v>
      </c>
    </row>
    <row r="2842" spans="1:17">
      <c r="A2842" t="s">
        <v>5754</v>
      </c>
      <c r="B2842" t="s">
        <v>5755</v>
      </c>
      <c r="C2842" t="s">
        <v>67</v>
      </c>
      <c r="D2842" t="s">
        <v>19</v>
      </c>
      <c r="E2842" t="s">
        <v>20</v>
      </c>
      <c r="F2842">
        <v>2020</v>
      </c>
      <c r="G2842" s="2">
        <v>45086</v>
      </c>
      <c r="H2842" t="s">
        <v>93</v>
      </c>
      <c r="I2842">
        <v>26968916</v>
      </c>
      <c r="J2842">
        <v>191389492</v>
      </c>
      <c r="K2842" t="s">
        <v>114</v>
      </c>
      <c r="L2842">
        <v>9</v>
      </c>
      <c r="M2842">
        <v>4272</v>
      </c>
      <c r="N2842">
        <v>52191260</v>
      </c>
      <c r="O2842">
        <v>15</v>
      </c>
      <c r="P2842" t="s">
        <v>37</v>
      </c>
      <c r="Q2842" s="8" t="str">
        <f t="shared" si="44"/>
        <v>Early Stage</v>
      </c>
    </row>
    <row r="2843" spans="1:17">
      <c r="A2843" t="s">
        <v>5756</v>
      </c>
      <c r="B2843" t="s">
        <v>5757</v>
      </c>
      <c r="C2843" t="s">
        <v>18</v>
      </c>
      <c r="D2843" t="s">
        <v>46</v>
      </c>
      <c r="E2843" t="s">
        <v>46</v>
      </c>
      <c r="F2843">
        <v>2019</v>
      </c>
      <c r="G2843" s="2">
        <v>45322</v>
      </c>
      <c r="H2843" t="s">
        <v>77</v>
      </c>
      <c r="I2843">
        <v>16144877</v>
      </c>
      <c r="J2843">
        <v>221345583</v>
      </c>
      <c r="K2843" t="s">
        <v>30</v>
      </c>
      <c r="L2843">
        <v>6</v>
      </c>
      <c r="M2843">
        <v>479</v>
      </c>
      <c r="N2843">
        <v>13475462</v>
      </c>
      <c r="O2843">
        <v>13</v>
      </c>
      <c r="P2843" t="s">
        <v>31</v>
      </c>
      <c r="Q2843" s="8" t="str">
        <f t="shared" si="44"/>
        <v>Early Stage</v>
      </c>
    </row>
    <row r="2844" spans="1:17">
      <c r="A2844" t="s">
        <v>5758</v>
      </c>
      <c r="B2844" t="s">
        <v>5759</v>
      </c>
      <c r="C2844" t="s">
        <v>49</v>
      </c>
      <c r="D2844" t="s">
        <v>88</v>
      </c>
      <c r="E2844" t="s">
        <v>89</v>
      </c>
      <c r="F2844">
        <v>2018</v>
      </c>
      <c r="G2844" s="2">
        <v>44269</v>
      </c>
      <c r="H2844" t="s">
        <v>93</v>
      </c>
      <c r="I2844">
        <v>5714332</v>
      </c>
      <c r="J2844">
        <v>408524275</v>
      </c>
      <c r="K2844" t="s">
        <v>140</v>
      </c>
      <c r="L2844">
        <v>9</v>
      </c>
      <c r="M2844">
        <v>1295</v>
      </c>
      <c r="N2844">
        <v>9523958</v>
      </c>
      <c r="O2844">
        <v>3</v>
      </c>
      <c r="P2844" t="s">
        <v>37</v>
      </c>
      <c r="Q2844" s="8" t="str">
        <f t="shared" si="44"/>
        <v>Early Stage</v>
      </c>
    </row>
    <row r="2845" spans="1:17">
      <c r="A2845" t="s">
        <v>5760</v>
      </c>
      <c r="B2845" t="s">
        <v>5761</v>
      </c>
      <c r="C2845" t="s">
        <v>40</v>
      </c>
      <c r="D2845" t="s">
        <v>27</v>
      </c>
      <c r="E2845" t="s">
        <v>28</v>
      </c>
      <c r="F2845">
        <v>2022</v>
      </c>
      <c r="G2845" s="2">
        <v>45591</v>
      </c>
      <c r="H2845" t="s">
        <v>93</v>
      </c>
      <c r="I2845">
        <v>18722018</v>
      </c>
      <c r="J2845">
        <v>528530373</v>
      </c>
      <c r="K2845" t="s">
        <v>62</v>
      </c>
      <c r="L2845">
        <v>2</v>
      </c>
      <c r="M2845">
        <v>4912</v>
      </c>
      <c r="N2845">
        <v>31256714</v>
      </c>
      <c r="O2845">
        <v>1</v>
      </c>
      <c r="P2845" t="s">
        <v>37</v>
      </c>
      <c r="Q2845" s="8" t="str">
        <f t="shared" si="44"/>
        <v>Early Stage</v>
      </c>
    </row>
    <row r="2846" spans="1:17">
      <c r="A2846" t="s">
        <v>5762</v>
      </c>
      <c r="B2846" t="s">
        <v>5763</v>
      </c>
      <c r="C2846" t="s">
        <v>40</v>
      </c>
      <c r="D2846" t="s">
        <v>68</v>
      </c>
      <c r="E2846" t="s">
        <v>76</v>
      </c>
      <c r="F2846">
        <v>2023</v>
      </c>
      <c r="G2846" s="2">
        <v>44965</v>
      </c>
      <c r="H2846" t="s">
        <v>21</v>
      </c>
      <c r="I2846">
        <v>20108282</v>
      </c>
      <c r="J2846">
        <v>63045700</v>
      </c>
      <c r="K2846" t="s">
        <v>140</v>
      </c>
      <c r="L2846">
        <v>5</v>
      </c>
      <c r="M2846">
        <v>1274</v>
      </c>
      <c r="N2846">
        <v>36793582</v>
      </c>
      <c r="O2846">
        <v>36</v>
      </c>
      <c r="P2846" t="s">
        <v>42</v>
      </c>
      <c r="Q2846" s="8" t="str">
        <f t="shared" si="44"/>
        <v>Early Stage</v>
      </c>
    </row>
    <row r="2847" spans="1:17">
      <c r="A2847" t="s">
        <v>5764</v>
      </c>
      <c r="B2847" t="s">
        <v>5765</v>
      </c>
      <c r="C2847" t="s">
        <v>67</v>
      </c>
      <c r="D2847" t="s">
        <v>54</v>
      </c>
      <c r="E2847" t="s">
        <v>55</v>
      </c>
      <c r="F2847">
        <v>2019</v>
      </c>
      <c r="G2847" s="2">
        <v>45297</v>
      </c>
      <c r="H2847" t="s">
        <v>80</v>
      </c>
      <c r="I2847">
        <v>4735368</v>
      </c>
      <c r="J2847">
        <v>641423146</v>
      </c>
      <c r="K2847" t="s">
        <v>140</v>
      </c>
      <c r="L2847">
        <v>1</v>
      </c>
      <c r="M2847">
        <v>670</v>
      </c>
      <c r="N2847">
        <v>88786586</v>
      </c>
      <c r="O2847">
        <v>13</v>
      </c>
      <c r="P2847" t="s">
        <v>23</v>
      </c>
      <c r="Q2847" s="8" t="str">
        <f t="shared" si="44"/>
        <v>Early Stage</v>
      </c>
    </row>
    <row r="2848" spans="1:17">
      <c r="A2848" t="s">
        <v>5766</v>
      </c>
      <c r="B2848" t="s">
        <v>5767</v>
      </c>
      <c r="C2848" t="s">
        <v>60</v>
      </c>
      <c r="D2848" t="s">
        <v>145</v>
      </c>
      <c r="E2848" t="s">
        <v>146</v>
      </c>
      <c r="F2848">
        <v>2011</v>
      </c>
      <c r="G2848" s="2">
        <v>45728</v>
      </c>
      <c r="H2848" t="s">
        <v>21</v>
      </c>
      <c r="I2848">
        <v>36882601</v>
      </c>
      <c r="J2848">
        <v>151455284</v>
      </c>
      <c r="K2848" t="s">
        <v>30</v>
      </c>
      <c r="L2848">
        <v>1</v>
      </c>
      <c r="M2848">
        <v>3558</v>
      </c>
      <c r="N2848">
        <v>40294939</v>
      </c>
      <c r="O2848">
        <v>10</v>
      </c>
      <c r="P2848" t="s">
        <v>42</v>
      </c>
      <c r="Q2848" s="8" t="str">
        <f t="shared" si="44"/>
        <v>Early Stage</v>
      </c>
    </row>
    <row r="2849" spans="1:17">
      <c r="A2849" t="s">
        <v>5768</v>
      </c>
      <c r="B2849" t="s">
        <v>5769</v>
      </c>
      <c r="C2849" t="s">
        <v>18</v>
      </c>
      <c r="D2849" t="s">
        <v>88</v>
      </c>
      <c r="E2849" t="s">
        <v>89</v>
      </c>
      <c r="F2849">
        <v>2016</v>
      </c>
      <c r="G2849" s="2">
        <v>44650</v>
      </c>
      <c r="H2849" t="s">
        <v>50</v>
      </c>
      <c r="I2849">
        <v>44549906</v>
      </c>
      <c r="J2849">
        <v>970286236</v>
      </c>
      <c r="K2849" t="s">
        <v>36</v>
      </c>
      <c r="L2849">
        <v>12</v>
      </c>
      <c r="M2849">
        <v>2848</v>
      </c>
      <c r="N2849">
        <v>99327453</v>
      </c>
      <c r="O2849">
        <v>17</v>
      </c>
      <c r="P2849" t="s">
        <v>37</v>
      </c>
      <c r="Q2849" s="8" t="str">
        <f t="shared" si="44"/>
        <v>Near Unicorn</v>
      </c>
    </row>
    <row r="2850" spans="1:17">
      <c r="A2850" t="s">
        <v>5770</v>
      </c>
      <c r="B2850" t="s">
        <v>5771</v>
      </c>
      <c r="C2850" t="s">
        <v>53</v>
      </c>
      <c r="D2850" t="s">
        <v>27</v>
      </c>
      <c r="E2850" t="s">
        <v>229</v>
      </c>
      <c r="F2850">
        <v>2023</v>
      </c>
      <c r="G2850" s="2">
        <v>45452</v>
      </c>
      <c r="H2850" t="s">
        <v>29</v>
      </c>
      <c r="I2850">
        <v>25634700</v>
      </c>
      <c r="J2850">
        <v>426197451</v>
      </c>
      <c r="K2850" t="s">
        <v>140</v>
      </c>
      <c r="L2850">
        <v>10</v>
      </c>
      <c r="M2850">
        <v>4903</v>
      </c>
      <c r="N2850">
        <v>67710609</v>
      </c>
      <c r="O2850">
        <v>5</v>
      </c>
      <c r="P2850" t="s">
        <v>37</v>
      </c>
      <c r="Q2850" s="8" t="str">
        <f t="shared" si="44"/>
        <v>Early Stage</v>
      </c>
    </row>
    <row r="2851" spans="1:17">
      <c r="A2851" t="s">
        <v>5772</v>
      </c>
      <c r="B2851" t="s">
        <v>5773</v>
      </c>
      <c r="C2851" t="s">
        <v>45</v>
      </c>
      <c r="D2851" t="s">
        <v>19</v>
      </c>
      <c r="E2851" t="s">
        <v>20</v>
      </c>
      <c r="F2851">
        <v>2020</v>
      </c>
      <c r="G2851" s="2">
        <v>44281</v>
      </c>
      <c r="H2851" t="s">
        <v>93</v>
      </c>
      <c r="I2851">
        <v>2339263</v>
      </c>
      <c r="J2851">
        <v>288167928</v>
      </c>
      <c r="K2851" t="s">
        <v>36</v>
      </c>
      <c r="L2851">
        <v>2</v>
      </c>
      <c r="M2851">
        <v>4638</v>
      </c>
      <c r="N2851">
        <v>91787694</v>
      </c>
      <c r="O2851">
        <v>35</v>
      </c>
      <c r="P2851" t="s">
        <v>23</v>
      </c>
      <c r="Q2851" s="8" t="str">
        <f t="shared" si="44"/>
        <v>Early Stage</v>
      </c>
    </row>
    <row r="2852" spans="1:17">
      <c r="A2852" t="s">
        <v>5774</v>
      </c>
      <c r="B2852" t="s">
        <v>5775</v>
      </c>
      <c r="C2852" t="s">
        <v>96</v>
      </c>
      <c r="D2852" t="s">
        <v>88</v>
      </c>
      <c r="E2852" t="s">
        <v>89</v>
      </c>
      <c r="F2852">
        <v>2011</v>
      </c>
      <c r="G2852" s="2">
        <v>45267</v>
      </c>
      <c r="H2852" t="s">
        <v>80</v>
      </c>
      <c r="I2852">
        <v>3473284</v>
      </c>
      <c r="J2852">
        <v>811463736</v>
      </c>
      <c r="K2852" t="s">
        <v>62</v>
      </c>
      <c r="L2852">
        <v>6</v>
      </c>
      <c r="M2852">
        <v>4478</v>
      </c>
      <c r="N2852">
        <v>69481211</v>
      </c>
      <c r="O2852">
        <v>6</v>
      </c>
      <c r="P2852" t="s">
        <v>31</v>
      </c>
      <c r="Q2852" s="8" t="str">
        <f t="shared" si="44"/>
        <v>Near Unicorn</v>
      </c>
    </row>
    <row r="2853" spans="1:17">
      <c r="A2853" t="s">
        <v>5776</v>
      </c>
      <c r="B2853" t="s">
        <v>5777</v>
      </c>
      <c r="C2853" t="s">
        <v>49</v>
      </c>
      <c r="D2853" t="s">
        <v>27</v>
      </c>
      <c r="E2853" t="s">
        <v>229</v>
      </c>
      <c r="F2853">
        <v>2010</v>
      </c>
      <c r="G2853" s="2">
        <v>46088</v>
      </c>
      <c r="H2853" t="s">
        <v>50</v>
      </c>
      <c r="I2853">
        <v>13808733</v>
      </c>
      <c r="J2853">
        <v>753511697</v>
      </c>
      <c r="K2853" t="s">
        <v>41</v>
      </c>
      <c r="L2853">
        <v>14</v>
      </c>
      <c r="M2853">
        <v>4045</v>
      </c>
      <c r="N2853">
        <v>62835123</v>
      </c>
      <c r="O2853">
        <v>12</v>
      </c>
      <c r="P2853" t="s">
        <v>37</v>
      </c>
      <c r="Q2853" s="8" t="str">
        <f t="shared" si="44"/>
        <v>Early Stage</v>
      </c>
    </row>
    <row r="2854" spans="1:17">
      <c r="A2854" t="s">
        <v>5778</v>
      </c>
      <c r="B2854" t="s">
        <v>5779</v>
      </c>
      <c r="C2854" t="s">
        <v>53</v>
      </c>
      <c r="D2854" t="s">
        <v>54</v>
      </c>
      <c r="E2854" t="s">
        <v>61</v>
      </c>
      <c r="F2854">
        <v>2020</v>
      </c>
      <c r="G2854" s="2">
        <v>45028</v>
      </c>
      <c r="H2854" t="s">
        <v>50</v>
      </c>
      <c r="I2854">
        <v>24208947</v>
      </c>
      <c r="J2854">
        <v>87220721</v>
      </c>
      <c r="K2854" t="s">
        <v>62</v>
      </c>
      <c r="L2854">
        <v>4</v>
      </c>
      <c r="M2854">
        <v>802</v>
      </c>
      <c r="N2854">
        <v>41908456</v>
      </c>
      <c r="O2854">
        <v>2</v>
      </c>
      <c r="P2854" t="s">
        <v>42</v>
      </c>
      <c r="Q2854" s="8" t="str">
        <f t="shared" si="44"/>
        <v>Early Stage</v>
      </c>
    </row>
    <row r="2855" spans="1:17">
      <c r="A2855" t="s">
        <v>5780</v>
      </c>
      <c r="B2855" t="s">
        <v>5781</v>
      </c>
      <c r="C2855" t="s">
        <v>26</v>
      </c>
      <c r="D2855" t="s">
        <v>46</v>
      </c>
      <c r="E2855" t="s">
        <v>46</v>
      </c>
      <c r="F2855">
        <v>2021</v>
      </c>
      <c r="G2855" s="2">
        <v>45381</v>
      </c>
      <c r="H2855" t="s">
        <v>80</v>
      </c>
      <c r="I2855">
        <v>31832190</v>
      </c>
      <c r="J2855">
        <v>506007879</v>
      </c>
      <c r="K2855" t="s">
        <v>140</v>
      </c>
      <c r="L2855">
        <v>9</v>
      </c>
      <c r="M2855">
        <v>4336</v>
      </c>
      <c r="N2855">
        <v>7425505</v>
      </c>
      <c r="O2855">
        <v>2</v>
      </c>
      <c r="P2855" t="s">
        <v>42</v>
      </c>
      <c r="Q2855" s="8" t="str">
        <f t="shared" si="44"/>
        <v>Early Stage</v>
      </c>
    </row>
    <row r="2856" spans="1:17">
      <c r="A2856" t="s">
        <v>5782</v>
      </c>
      <c r="B2856" t="s">
        <v>5783</v>
      </c>
      <c r="C2856" t="s">
        <v>67</v>
      </c>
      <c r="D2856" t="s">
        <v>54</v>
      </c>
      <c r="E2856" t="s">
        <v>55</v>
      </c>
      <c r="F2856">
        <v>2017</v>
      </c>
      <c r="G2856" s="2">
        <v>45152</v>
      </c>
      <c r="H2856" t="s">
        <v>21</v>
      </c>
      <c r="I2856">
        <v>36915994</v>
      </c>
      <c r="J2856">
        <v>157872969</v>
      </c>
      <c r="K2856" t="s">
        <v>22</v>
      </c>
      <c r="L2856">
        <v>11</v>
      </c>
      <c r="M2856">
        <v>3165</v>
      </c>
      <c r="N2856">
        <v>63489045</v>
      </c>
      <c r="O2856">
        <v>40</v>
      </c>
      <c r="P2856" t="s">
        <v>31</v>
      </c>
      <c r="Q2856" s="8" t="str">
        <f t="shared" si="44"/>
        <v>Early Stage</v>
      </c>
    </row>
    <row r="2857" spans="1:17">
      <c r="A2857" t="s">
        <v>5784</v>
      </c>
      <c r="B2857" t="s">
        <v>5785</v>
      </c>
      <c r="C2857" t="s">
        <v>45</v>
      </c>
      <c r="D2857" t="s">
        <v>46</v>
      </c>
      <c r="E2857" t="s">
        <v>46</v>
      </c>
      <c r="F2857">
        <v>2021</v>
      </c>
      <c r="G2857" s="2">
        <v>45735</v>
      </c>
      <c r="H2857" t="s">
        <v>29</v>
      </c>
      <c r="I2857">
        <v>47614942</v>
      </c>
      <c r="J2857">
        <v>26092551</v>
      </c>
      <c r="K2857" t="s">
        <v>62</v>
      </c>
      <c r="L2857">
        <v>2</v>
      </c>
      <c r="M2857">
        <v>2235</v>
      </c>
      <c r="N2857">
        <v>5497133</v>
      </c>
      <c r="O2857">
        <v>13</v>
      </c>
      <c r="P2857" t="s">
        <v>23</v>
      </c>
      <c r="Q2857" s="8" t="str">
        <f t="shared" si="44"/>
        <v>Early Stage</v>
      </c>
    </row>
    <row r="2858" spans="1:17">
      <c r="A2858" t="s">
        <v>5786</v>
      </c>
      <c r="B2858" t="s">
        <v>5787</v>
      </c>
      <c r="C2858" t="s">
        <v>40</v>
      </c>
      <c r="D2858" t="s">
        <v>27</v>
      </c>
      <c r="E2858" t="s">
        <v>202</v>
      </c>
      <c r="F2858">
        <v>2011</v>
      </c>
      <c r="G2858" s="2">
        <v>45017</v>
      </c>
      <c r="H2858" t="s">
        <v>29</v>
      </c>
      <c r="I2858">
        <v>41698580</v>
      </c>
      <c r="J2858">
        <v>806063550</v>
      </c>
      <c r="K2858" t="s">
        <v>41</v>
      </c>
      <c r="L2858">
        <v>5</v>
      </c>
      <c r="M2858">
        <v>4837</v>
      </c>
      <c r="N2858">
        <v>94660167</v>
      </c>
      <c r="O2858">
        <v>18</v>
      </c>
      <c r="P2858" t="s">
        <v>37</v>
      </c>
      <c r="Q2858" s="8" t="str">
        <f t="shared" si="44"/>
        <v>Near Unicorn</v>
      </c>
    </row>
    <row r="2859" spans="1:17">
      <c r="A2859" t="s">
        <v>5788</v>
      </c>
      <c r="B2859" t="s">
        <v>5789</v>
      </c>
      <c r="C2859" t="s">
        <v>45</v>
      </c>
      <c r="D2859" t="s">
        <v>68</v>
      </c>
      <c r="E2859" t="s">
        <v>76</v>
      </c>
      <c r="F2859">
        <v>2024</v>
      </c>
      <c r="G2859" s="2">
        <v>44223</v>
      </c>
      <c r="H2859" t="s">
        <v>77</v>
      </c>
      <c r="I2859">
        <v>15824360</v>
      </c>
      <c r="J2859">
        <v>964117666</v>
      </c>
      <c r="K2859" t="s">
        <v>114</v>
      </c>
      <c r="L2859">
        <v>9</v>
      </c>
      <c r="M2859">
        <v>916</v>
      </c>
      <c r="N2859">
        <v>84080948</v>
      </c>
      <c r="O2859">
        <v>13</v>
      </c>
      <c r="P2859" t="s">
        <v>37</v>
      </c>
      <c r="Q2859" s="8" t="str">
        <f t="shared" si="44"/>
        <v>Near Unicorn</v>
      </c>
    </row>
    <row r="2860" spans="1:17">
      <c r="A2860" t="s">
        <v>5790</v>
      </c>
      <c r="B2860" t="s">
        <v>5791</v>
      </c>
      <c r="C2860" t="s">
        <v>60</v>
      </c>
      <c r="D2860" t="s">
        <v>145</v>
      </c>
      <c r="E2860" t="s">
        <v>160</v>
      </c>
      <c r="F2860">
        <v>2023</v>
      </c>
      <c r="G2860" s="2">
        <v>44344</v>
      </c>
      <c r="H2860" t="s">
        <v>93</v>
      </c>
      <c r="I2860">
        <v>15695804</v>
      </c>
      <c r="J2860">
        <v>732169045</v>
      </c>
      <c r="K2860" t="s">
        <v>22</v>
      </c>
      <c r="L2860">
        <v>1</v>
      </c>
      <c r="M2860">
        <v>2835</v>
      </c>
      <c r="N2860">
        <v>71933158</v>
      </c>
      <c r="O2860">
        <v>24</v>
      </c>
      <c r="P2860" t="s">
        <v>42</v>
      </c>
      <c r="Q2860" s="8" t="str">
        <f t="shared" si="44"/>
        <v>Early Stage</v>
      </c>
    </row>
    <row r="2861" spans="1:17">
      <c r="A2861" t="s">
        <v>5792</v>
      </c>
      <c r="B2861" t="s">
        <v>5793</v>
      </c>
      <c r="C2861" t="s">
        <v>40</v>
      </c>
      <c r="D2861" t="s">
        <v>145</v>
      </c>
      <c r="E2861" t="s">
        <v>160</v>
      </c>
      <c r="F2861">
        <v>2010</v>
      </c>
      <c r="G2861" s="2">
        <v>44526</v>
      </c>
      <c r="H2861" t="s">
        <v>29</v>
      </c>
      <c r="I2861">
        <v>6273724</v>
      </c>
      <c r="J2861">
        <v>780802500</v>
      </c>
      <c r="K2861" t="s">
        <v>36</v>
      </c>
      <c r="L2861">
        <v>6</v>
      </c>
      <c r="M2861">
        <v>1970</v>
      </c>
      <c r="N2861">
        <v>42833759</v>
      </c>
      <c r="O2861">
        <v>17</v>
      </c>
      <c r="P2861" t="s">
        <v>31</v>
      </c>
      <c r="Q2861" s="8" t="str">
        <f t="shared" si="44"/>
        <v>Early Stage</v>
      </c>
    </row>
    <row r="2862" spans="1:17">
      <c r="A2862" t="s">
        <v>5794</v>
      </c>
      <c r="B2862" t="s">
        <v>5795</v>
      </c>
      <c r="C2862" t="s">
        <v>49</v>
      </c>
      <c r="D2862" t="s">
        <v>133</v>
      </c>
      <c r="E2862" t="s">
        <v>185</v>
      </c>
      <c r="F2862">
        <v>2015</v>
      </c>
      <c r="G2862" s="2">
        <v>45974</v>
      </c>
      <c r="H2862" t="s">
        <v>50</v>
      </c>
      <c r="I2862">
        <v>13285302</v>
      </c>
      <c r="J2862">
        <v>804331063</v>
      </c>
      <c r="K2862" t="s">
        <v>62</v>
      </c>
      <c r="L2862">
        <v>1</v>
      </c>
      <c r="M2862">
        <v>460</v>
      </c>
      <c r="N2862">
        <v>43722315</v>
      </c>
      <c r="O2862">
        <v>24</v>
      </c>
      <c r="P2862" t="s">
        <v>31</v>
      </c>
      <c r="Q2862" s="8" t="str">
        <f t="shared" si="44"/>
        <v>Near Unicorn</v>
      </c>
    </row>
    <row r="2863" spans="1:17">
      <c r="A2863" t="s">
        <v>5796</v>
      </c>
      <c r="B2863" t="s">
        <v>5797</v>
      </c>
      <c r="C2863" t="s">
        <v>40</v>
      </c>
      <c r="D2863" t="s">
        <v>19</v>
      </c>
      <c r="E2863" t="s">
        <v>20</v>
      </c>
      <c r="F2863">
        <v>2014</v>
      </c>
      <c r="G2863" s="2">
        <v>45111</v>
      </c>
      <c r="H2863" t="s">
        <v>50</v>
      </c>
      <c r="I2863">
        <v>4404510</v>
      </c>
      <c r="J2863">
        <v>865020568</v>
      </c>
      <c r="K2863" t="s">
        <v>62</v>
      </c>
      <c r="L2863">
        <v>9</v>
      </c>
      <c r="M2863">
        <v>2492</v>
      </c>
      <c r="N2863">
        <v>71263023</v>
      </c>
      <c r="O2863">
        <v>7</v>
      </c>
      <c r="P2863" t="s">
        <v>23</v>
      </c>
      <c r="Q2863" s="8" t="str">
        <f t="shared" si="44"/>
        <v>Near Unicorn</v>
      </c>
    </row>
    <row r="2864" spans="1:17">
      <c r="A2864" t="s">
        <v>5798</v>
      </c>
      <c r="B2864" t="s">
        <v>5799</v>
      </c>
      <c r="C2864" t="s">
        <v>18</v>
      </c>
      <c r="D2864" t="s">
        <v>19</v>
      </c>
      <c r="E2864" t="s">
        <v>20</v>
      </c>
      <c r="F2864">
        <v>2022</v>
      </c>
      <c r="G2864" s="2">
        <v>45125</v>
      </c>
      <c r="H2864" t="s">
        <v>80</v>
      </c>
      <c r="I2864">
        <v>4561380</v>
      </c>
      <c r="J2864">
        <v>754249515</v>
      </c>
      <c r="K2864" t="s">
        <v>140</v>
      </c>
      <c r="L2864">
        <v>2</v>
      </c>
      <c r="M2864">
        <v>3779</v>
      </c>
      <c r="N2864">
        <v>99198221</v>
      </c>
      <c r="O2864">
        <v>14</v>
      </c>
      <c r="P2864" t="s">
        <v>37</v>
      </c>
      <c r="Q2864" s="8" t="str">
        <f t="shared" si="44"/>
        <v>Early Stage</v>
      </c>
    </row>
    <row r="2865" spans="1:17">
      <c r="A2865" t="s">
        <v>5800</v>
      </c>
      <c r="B2865" t="s">
        <v>5801</v>
      </c>
      <c r="C2865" t="s">
        <v>40</v>
      </c>
      <c r="D2865" t="s">
        <v>145</v>
      </c>
      <c r="E2865" t="s">
        <v>146</v>
      </c>
      <c r="F2865">
        <v>2020</v>
      </c>
      <c r="G2865" s="2">
        <v>45092</v>
      </c>
      <c r="H2865" t="s">
        <v>50</v>
      </c>
      <c r="I2865">
        <v>38303134</v>
      </c>
      <c r="J2865">
        <v>952573037</v>
      </c>
      <c r="K2865" t="s">
        <v>22</v>
      </c>
      <c r="L2865">
        <v>15</v>
      </c>
      <c r="M2865">
        <v>2663</v>
      </c>
      <c r="N2865">
        <v>44055521</v>
      </c>
      <c r="O2865">
        <v>32</v>
      </c>
      <c r="P2865" t="s">
        <v>37</v>
      </c>
      <c r="Q2865" s="8" t="str">
        <f t="shared" si="44"/>
        <v>Near Unicorn</v>
      </c>
    </row>
    <row r="2866" spans="1:17">
      <c r="A2866" t="s">
        <v>5802</v>
      </c>
      <c r="B2866" t="s">
        <v>5803</v>
      </c>
      <c r="C2866" t="s">
        <v>45</v>
      </c>
      <c r="D2866" t="s">
        <v>34</v>
      </c>
      <c r="E2866" t="s">
        <v>35</v>
      </c>
      <c r="F2866">
        <v>2023</v>
      </c>
      <c r="G2866" s="2">
        <v>44864</v>
      </c>
      <c r="H2866" t="s">
        <v>93</v>
      </c>
      <c r="I2866">
        <v>44114232</v>
      </c>
      <c r="J2866">
        <v>573684798</v>
      </c>
      <c r="K2866" t="s">
        <v>36</v>
      </c>
      <c r="L2866">
        <v>1</v>
      </c>
      <c r="M2866">
        <v>4880</v>
      </c>
      <c r="N2866">
        <v>93819861</v>
      </c>
      <c r="O2866">
        <v>8</v>
      </c>
      <c r="P2866" t="s">
        <v>42</v>
      </c>
      <c r="Q2866" s="8" t="str">
        <f t="shared" si="44"/>
        <v>Early Stage</v>
      </c>
    </row>
    <row r="2867" spans="1:17">
      <c r="A2867" t="s">
        <v>5804</v>
      </c>
      <c r="B2867" t="s">
        <v>5805</v>
      </c>
      <c r="C2867" t="s">
        <v>40</v>
      </c>
      <c r="D2867" t="s">
        <v>133</v>
      </c>
      <c r="E2867" t="s">
        <v>185</v>
      </c>
      <c r="F2867">
        <v>2019</v>
      </c>
      <c r="G2867" s="2">
        <v>45932</v>
      </c>
      <c r="H2867" t="s">
        <v>50</v>
      </c>
      <c r="I2867">
        <v>31306263</v>
      </c>
      <c r="J2867">
        <v>225304234</v>
      </c>
      <c r="K2867" t="s">
        <v>114</v>
      </c>
      <c r="L2867">
        <v>3</v>
      </c>
      <c r="M2867">
        <v>2722</v>
      </c>
      <c r="N2867">
        <v>86238183</v>
      </c>
      <c r="O2867">
        <v>19</v>
      </c>
      <c r="P2867" t="s">
        <v>31</v>
      </c>
      <c r="Q2867" s="8" t="str">
        <f t="shared" si="44"/>
        <v>Early Stage</v>
      </c>
    </row>
    <row r="2868" spans="1:17">
      <c r="A2868" t="s">
        <v>5806</v>
      </c>
      <c r="B2868" t="s">
        <v>5807</v>
      </c>
      <c r="C2868" t="s">
        <v>96</v>
      </c>
      <c r="D2868" t="s">
        <v>72</v>
      </c>
      <c r="E2868" t="s">
        <v>101</v>
      </c>
      <c r="F2868">
        <v>2019</v>
      </c>
      <c r="G2868" s="2">
        <v>44848</v>
      </c>
      <c r="H2868" t="s">
        <v>29</v>
      </c>
      <c r="I2868">
        <v>25746480</v>
      </c>
      <c r="J2868">
        <v>477210229</v>
      </c>
      <c r="K2868" t="s">
        <v>62</v>
      </c>
      <c r="L2868">
        <v>13</v>
      </c>
      <c r="M2868">
        <v>1601</v>
      </c>
      <c r="N2868">
        <v>20798845</v>
      </c>
      <c r="O2868">
        <v>20</v>
      </c>
      <c r="P2868" t="s">
        <v>37</v>
      </c>
      <c r="Q2868" s="8" t="str">
        <f t="shared" si="44"/>
        <v>Early Stage</v>
      </c>
    </row>
    <row r="2869" spans="1:17">
      <c r="A2869" t="s">
        <v>5808</v>
      </c>
      <c r="B2869" t="s">
        <v>5809</v>
      </c>
      <c r="C2869" t="s">
        <v>49</v>
      </c>
      <c r="D2869" t="s">
        <v>54</v>
      </c>
      <c r="E2869" t="s">
        <v>61</v>
      </c>
      <c r="F2869">
        <v>2019</v>
      </c>
      <c r="G2869" s="2">
        <v>44594</v>
      </c>
      <c r="H2869" t="s">
        <v>29</v>
      </c>
      <c r="I2869">
        <v>21365991</v>
      </c>
      <c r="J2869">
        <v>24161349</v>
      </c>
      <c r="K2869" t="s">
        <v>36</v>
      </c>
      <c r="L2869">
        <v>10</v>
      </c>
      <c r="M2869">
        <v>246</v>
      </c>
      <c r="N2869">
        <v>70821531</v>
      </c>
      <c r="O2869">
        <v>15</v>
      </c>
      <c r="P2869" t="s">
        <v>37</v>
      </c>
      <c r="Q2869" s="8" t="str">
        <f t="shared" si="44"/>
        <v>Early Stage</v>
      </c>
    </row>
    <row r="2870" spans="1:17">
      <c r="A2870" t="s">
        <v>5810</v>
      </c>
      <c r="B2870" t="s">
        <v>5811</v>
      </c>
      <c r="C2870" t="s">
        <v>45</v>
      </c>
      <c r="D2870" t="s">
        <v>27</v>
      </c>
      <c r="E2870" t="s">
        <v>229</v>
      </c>
      <c r="F2870">
        <v>2021</v>
      </c>
      <c r="G2870" s="2">
        <v>44198</v>
      </c>
      <c r="H2870" t="s">
        <v>50</v>
      </c>
      <c r="I2870">
        <v>1696289</v>
      </c>
      <c r="J2870">
        <v>29660950</v>
      </c>
      <c r="K2870" t="s">
        <v>41</v>
      </c>
      <c r="L2870">
        <v>10</v>
      </c>
      <c r="M2870">
        <v>3199</v>
      </c>
      <c r="N2870">
        <v>93539083</v>
      </c>
      <c r="O2870">
        <v>19</v>
      </c>
      <c r="P2870" t="s">
        <v>37</v>
      </c>
      <c r="Q2870" s="8" t="str">
        <f t="shared" si="44"/>
        <v>Early Stage</v>
      </c>
    </row>
    <row r="2871" spans="1:17">
      <c r="A2871" t="s">
        <v>5812</v>
      </c>
      <c r="B2871" t="s">
        <v>5813</v>
      </c>
      <c r="C2871" t="s">
        <v>26</v>
      </c>
      <c r="D2871" t="s">
        <v>68</v>
      </c>
      <c r="E2871" t="s">
        <v>76</v>
      </c>
      <c r="F2871">
        <v>2024</v>
      </c>
      <c r="G2871" s="2">
        <v>45041</v>
      </c>
      <c r="H2871" t="s">
        <v>50</v>
      </c>
      <c r="I2871">
        <v>2817950</v>
      </c>
      <c r="J2871">
        <v>509091138</v>
      </c>
      <c r="K2871" t="s">
        <v>62</v>
      </c>
      <c r="L2871">
        <v>4</v>
      </c>
      <c r="M2871">
        <v>562</v>
      </c>
      <c r="N2871">
        <v>30894440</v>
      </c>
      <c r="O2871">
        <v>10</v>
      </c>
      <c r="P2871" t="s">
        <v>31</v>
      </c>
      <c r="Q2871" s="8" t="str">
        <f t="shared" si="44"/>
        <v>Early Stage</v>
      </c>
    </row>
    <row r="2872" spans="1:17">
      <c r="A2872" t="s">
        <v>5814</v>
      </c>
      <c r="B2872" t="s">
        <v>5815</v>
      </c>
      <c r="C2872" t="s">
        <v>45</v>
      </c>
      <c r="D2872" t="s">
        <v>72</v>
      </c>
      <c r="E2872" t="s">
        <v>73</v>
      </c>
      <c r="F2872">
        <v>2018</v>
      </c>
      <c r="G2872" s="2">
        <v>45757</v>
      </c>
      <c r="H2872" t="s">
        <v>23</v>
      </c>
      <c r="I2872">
        <v>10086698</v>
      </c>
      <c r="J2872">
        <v>64143690</v>
      </c>
      <c r="K2872" t="s">
        <v>36</v>
      </c>
      <c r="L2872">
        <v>5</v>
      </c>
      <c r="M2872">
        <v>1779</v>
      </c>
      <c r="N2872">
        <v>3008536</v>
      </c>
      <c r="O2872">
        <v>22</v>
      </c>
      <c r="P2872" t="s">
        <v>42</v>
      </c>
      <c r="Q2872" s="8" t="str">
        <f t="shared" si="44"/>
        <v>Early Stage</v>
      </c>
    </row>
    <row r="2873" spans="1:17">
      <c r="A2873" t="s">
        <v>5816</v>
      </c>
      <c r="B2873" t="s">
        <v>5817</v>
      </c>
      <c r="C2873" t="s">
        <v>53</v>
      </c>
      <c r="D2873" t="s">
        <v>27</v>
      </c>
      <c r="E2873" t="s">
        <v>28</v>
      </c>
      <c r="F2873">
        <v>2018</v>
      </c>
      <c r="G2873" s="2">
        <v>44268</v>
      </c>
      <c r="H2873" t="s">
        <v>93</v>
      </c>
      <c r="I2873">
        <v>3131456</v>
      </c>
      <c r="J2873">
        <v>578221950</v>
      </c>
      <c r="K2873" t="s">
        <v>36</v>
      </c>
      <c r="L2873">
        <v>10</v>
      </c>
      <c r="M2873">
        <v>906</v>
      </c>
      <c r="N2873">
        <v>56707568</v>
      </c>
      <c r="O2873">
        <v>14</v>
      </c>
      <c r="P2873" t="s">
        <v>37</v>
      </c>
      <c r="Q2873" s="8" t="str">
        <f t="shared" si="44"/>
        <v>Early Stage</v>
      </c>
    </row>
    <row r="2874" spans="1:17">
      <c r="A2874" t="s">
        <v>5818</v>
      </c>
      <c r="B2874" t="s">
        <v>5819</v>
      </c>
      <c r="C2874" t="s">
        <v>40</v>
      </c>
      <c r="D2874" t="s">
        <v>54</v>
      </c>
      <c r="E2874" t="s">
        <v>61</v>
      </c>
      <c r="F2874">
        <v>2012</v>
      </c>
      <c r="G2874" s="2">
        <v>46097</v>
      </c>
      <c r="H2874" t="s">
        <v>93</v>
      </c>
      <c r="I2874">
        <v>30874826</v>
      </c>
      <c r="J2874">
        <v>11057122</v>
      </c>
      <c r="K2874" t="s">
        <v>36</v>
      </c>
      <c r="L2874">
        <v>4</v>
      </c>
      <c r="M2874">
        <v>1786</v>
      </c>
      <c r="N2874">
        <v>85220568</v>
      </c>
      <c r="O2874">
        <v>11</v>
      </c>
      <c r="P2874" t="s">
        <v>42</v>
      </c>
      <c r="Q2874" s="8" t="str">
        <f t="shared" si="44"/>
        <v>Early Stage</v>
      </c>
    </row>
    <row r="2875" spans="1:17">
      <c r="A2875" t="s">
        <v>5820</v>
      </c>
      <c r="B2875" t="s">
        <v>5821</v>
      </c>
      <c r="C2875" t="s">
        <v>96</v>
      </c>
      <c r="D2875" t="s">
        <v>34</v>
      </c>
      <c r="E2875" t="s">
        <v>35</v>
      </c>
      <c r="F2875">
        <v>2015</v>
      </c>
      <c r="G2875" s="2">
        <v>44762</v>
      </c>
      <c r="H2875" t="s">
        <v>29</v>
      </c>
      <c r="I2875">
        <v>36192405</v>
      </c>
      <c r="J2875">
        <v>113835479</v>
      </c>
      <c r="K2875" t="s">
        <v>140</v>
      </c>
      <c r="L2875">
        <v>1</v>
      </c>
      <c r="M2875">
        <v>2512</v>
      </c>
      <c r="N2875">
        <v>22803022</v>
      </c>
      <c r="O2875">
        <v>13</v>
      </c>
      <c r="P2875" t="s">
        <v>37</v>
      </c>
      <c r="Q2875" s="8" t="str">
        <f t="shared" si="44"/>
        <v>Early Stage</v>
      </c>
    </row>
    <row r="2876" spans="1:17">
      <c r="A2876" t="s">
        <v>5822</v>
      </c>
      <c r="B2876" t="s">
        <v>5823</v>
      </c>
      <c r="C2876" t="s">
        <v>45</v>
      </c>
      <c r="D2876" t="s">
        <v>34</v>
      </c>
      <c r="E2876" t="s">
        <v>35</v>
      </c>
      <c r="F2876">
        <v>2022</v>
      </c>
      <c r="G2876" s="2">
        <v>46128</v>
      </c>
      <c r="H2876" t="s">
        <v>21</v>
      </c>
      <c r="I2876">
        <v>45419286</v>
      </c>
      <c r="J2876">
        <v>75561028</v>
      </c>
      <c r="K2876" t="s">
        <v>114</v>
      </c>
      <c r="L2876">
        <v>14</v>
      </c>
      <c r="M2876">
        <v>4801</v>
      </c>
      <c r="N2876">
        <v>92325005</v>
      </c>
      <c r="O2876">
        <v>29</v>
      </c>
      <c r="P2876" t="s">
        <v>37</v>
      </c>
      <c r="Q2876" s="8" t="str">
        <f t="shared" si="44"/>
        <v>Early Stage</v>
      </c>
    </row>
    <row r="2877" spans="1:17">
      <c r="A2877" t="s">
        <v>5824</v>
      </c>
      <c r="B2877" t="s">
        <v>5825</v>
      </c>
      <c r="C2877" t="s">
        <v>26</v>
      </c>
      <c r="D2877" t="s">
        <v>145</v>
      </c>
      <c r="E2877" t="s">
        <v>146</v>
      </c>
      <c r="F2877">
        <v>2012</v>
      </c>
      <c r="G2877" s="2">
        <v>45934</v>
      </c>
      <c r="H2877" t="s">
        <v>50</v>
      </c>
      <c r="I2877">
        <v>30238288</v>
      </c>
      <c r="J2877">
        <v>547696287</v>
      </c>
      <c r="K2877" t="s">
        <v>30</v>
      </c>
      <c r="L2877">
        <v>13</v>
      </c>
      <c r="M2877">
        <v>4141</v>
      </c>
      <c r="N2877">
        <v>62649336</v>
      </c>
      <c r="O2877">
        <v>22</v>
      </c>
      <c r="P2877" t="s">
        <v>23</v>
      </c>
      <c r="Q2877" s="8" t="str">
        <f t="shared" si="44"/>
        <v>Early Stage</v>
      </c>
    </row>
    <row r="2878" spans="1:17">
      <c r="A2878" t="s">
        <v>5826</v>
      </c>
      <c r="B2878" t="s">
        <v>5827</v>
      </c>
      <c r="C2878" t="s">
        <v>26</v>
      </c>
      <c r="D2878" t="s">
        <v>133</v>
      </c>
      <c r="E2878" t="s">
        <v>180</v>
      </c>
      <c r="F2878">
        <v>2018</v>
      </c>
      <c r="G2878" s="2">
        <v>45280</v>
      </c>
      <c r="H2878" t="s">
        <v>93</v>
      </c>
      <c r="I2878">
        <v>15797011</v>
      </c>
      <c r="J2878">
        <v>233183924</v>
      </c>
      <c r="K2878" t="s">
        <v>140</v>
      </c>
      <c r="L2878">
        <v>4</v>
      </c>
      <c r="M2878">
        <v>290</v>
      </c>
      <c r="N2878">
        <v>60328829</v>
      </c>
      <c r="O2878">
        <v>16</v>
      </c>
      <c r="P2878" t="s">
        <v>31</v>
      </c>
      <c r="Q2878" s="8" t="str">
        <f t="shared" si="44"/>
        <v>Early Stage</v>
      </c>
    </row>
    <row r="2879" spans="1:17">
      <c r="A2879" t="s">
        <v>5828</v>
      </c>
      <c r="B2879" t="s">
        <v>5829</v>
      </c>
      <c r="C2879" t="s">
        <v>40</v>
      </c>
      <c r="D2879" t="s">
        <v>133</v>
      </c>
      <c r="E2879" t="s">
        <v>137</v>
      </c>
      <c r="F2879">
        <v>2020</v>
      </c>
      <c r="G2879" s="2">
        <v>45144</v>
      </c>
      <c r="H2879" t="s">
        <v>50</v>
      </c>
      <c r="I2879">
        <v>17515802</v>
      </c>
      <c r="J2879">
        <v>835215261</v>
      </c>
      <c r="K2879" t="s">
        <v>149</v>
      </c>
      <c r="L2879">
        <v>10</v>
      </c>
      <c r="M2879">
        <v>1164</v>
      </c>
      <c r="N2879">
        <v>64493456</v>
      </c>
      <c r="O2879">
        <v>5</v>
      </c>
      <c r="P2879" t="s">
        <v>31</v>
      </c>
      <c r="Q2879" s="8" t="str">
        <f t="shared" si="44"/>
        <v>Near Unicorn</v>
      </c>
    </row>
    <row r="2880" spans="1:17">
      <c r="A2880" t="s">
        <v>5830</v>
      </c>
      <c r="B2880" t="s">
        <v>5831</v>
      </c>
      <c r="C2880" t="s">
        <v>92</v>
      </c>
      <c r="D2880" t="s">
        <v>145</v>
      </c>
      <c r="E2880" t="s">
        <v>146</v>
      </c>
      <c r="F2880">
        <v>2021</v>
      </c>
      <c r="G2880" s="2">
        <v>44538</v>
      </c>
      <c r="H2880" t="s">
        <v>21</v>
      </c>
      <c r="I2880">
        <v>40098557</v>
      </c>
      <c r="J2880">
        <v>176541021</v>
      </c>
      <c r="K2880" t="s">
        <v>41</v>
      </c>
      <c r="L2880">
        <v>7</v>
      </c>
      <c r="M2880">
        <v>1020</v>
      </c>
      <c r="N2880">
        <v>37267911</v>
      </c>
      <c r="O2880">
        <v>8</v>
      </c>
      <c r="P2880" t="s">
        <v>31</v>
      </c>
      <c r="Q2880" s="8" t="str">
        <f t="shared" si="44"/>
        <v>Early Stage</v>
      </c>
    </row>
    <row r="2881" spans="1:17">
      <c r="A2881" t="s">
        <v>5832</v>
      </c>
      <c r="B2881" t="s">
        <v>5833</v>
      </c>
      <c r="C2881" t="s">
        <v>67</v>
      </c>
      <c r="D2881" t="s">
        <v>133</v>
      </c>
      <c r="E2881" t="s">
        <v>134</v>
      </c>
      <c r="F2881">
        <v>2022</v>
      </c>
      <c r="G2881" s="2">
        <v>45624</v>
      </c>
      <c r="H2881" t="s">
        <v>93</v>
      </c>
      <c r="I2881">
        <v>48136271</v>
      </c>
      <c r="J2881">
        <v>761868906</v>
      </c>
      <c r="K2881" t="s">
        <v>36</v>
      </c>
      <c r="L2881">
        <v>7</v>
      </c>
      <c r="M2881">
        <v>4354</v>
      </c>
      <c r="N2881">
        <v>87139606</v>
      </c>
      <c r="O2881">
        <v>2</v>
      </c>
      <c r="P2881" t="s">
        <v>31</v>
      </c>
      <c r="Q2881" s="8" t="str">
        <f t="shared" si="44"/>
        <v>Early Stage</v>
      </c>
    </row>
    <row r="2882" spans="1:17">
      <c r="A2882" t="s">
        <v>5834</v>
      </c>
      <c r="B2882" t="s">
        <v>5835</v>
      </c>
      <c r="C2882" t="s">
        <v>49</v>
      </c>
      <c r="D2882" t="s">
        <v>34</v>
      </c>
      <c r="E2882" t="s">
        <v>35</v>
      </c>
      <c r="F2882">
        <v>2017</v>
      </c>
      <c r="G2882" s="2">
        <v>45572</v>
      </c>
      <c r="H2882" t="s">
        <v>50</v>
      </c>
      <c r="I2882">
        <v>3239893</v>
      </c>
      <c r="J2882">
        <v>940660454</v>
      </c>
      <c r="K2882" t="s">
        <v>30</v>
      </c>
      <c r="L2882">
        <v>5</v>
      </c>
      <c r="M2882">
        <v>2919</v>
      </c>
      <c r="N2882">
        <v>59906723</v>
      </c>
      <c r="O2882">
        <v>10</v>
      </c>
      <c r="P2882" t="s">
        <v>42</v>
      </c>
      <c r="Q2882" s="8" t="str">
        <f t="shared" si="44"/>
        <v>Near Unicorn</v>
      </c>
    </row>
    <row r="2883" spans="1:17">
      <c r="A2883" t="s">
        <v>5836</v>
      </c>
      <c r="B2883" t="s">
        <v>5837</v>
      </c>
      <c r="C2883" t="s">
        <v>26</v>
      </c>
      <c r="D2883" t="s">
        <v>46</v>
      </c>
      <c r="E2883" t="s">
        <v>46</v>
      </c>
      <c r="F2883">
        <v>2011</v>
      </c>
      <c r="G2883" s="2">
        <v>46107</v>
      </c>
      <c r="H2883" t="s">
        <v>80</v>
      </c>
      <c r="I2883">
        <v>13036818</v>
      </c>
      <c r="J2883">
        <v>927475913</v>
      </c>
      <c r="K2883" t="s">
        <v>41</v>
      </c>
      <c r="L2883">
        <v>15</v>
      </c>
      <c r="M2883">
        <v>3129</v>
      </c>
      <c r="N2883">
        <v>14730727</v>
      </c>
      <c r="O2883">
        <v>27</v>
      </c>
      <c r="P2883" t="s">
        <v>31</v>
      </c>
      <c r="Q2883" s="8" t="str">
        <f t="shared" ref="Q2883:Q2946" si="45">IF(J2883&gt;=800000000,"Near Unicorn","Early Stage")</f>
        <v>Near Unicorn</v>
      </c>
    </row>
    <row r="2884" spans="1:17">
      <c r="A2884" t="s">
        <v>5838</v>
      </c>
      <c r="B2884" t="s">
        <v>5839</v>
      </c>
      <c r="C2884" t="s">
        <v>49</v>
      </c>
      <c r="D2884" t="s">
        <v>46</v>
      </c>
      <c r="E2884" t="s">
        <v>46</v>
      </c>
      <c r="F2884">
        <v>2018</v>
      </c>
      <c r="G2884" s="2">
        <v>45066</v>
      </c>
      <c r="H2884" t="s">
        <v>77</v>
      </c>
      <c r="I2884">
        <v>16631794</v>
      </c>
      <c r="J2884">
        <v>966737116</v>
      </c>
      <c r="K2884" t="s">
        <v>36</v>
      </c>
      <c r="L2884">
        <v>7</v>
      </c>
      <c r="M2884">
        <v>3176</v>
      </c>
      <c r="N2884">
        <v>57161536</v>
      </c>
      <c r="O2884">
        <v>32</v>
      </c>
      <c r="P2884" t="s">
        <v>31</v>
      </c>
      <c r="Q2884" s="8" t="str">
        <f t="shared" si="45"/>
        <v>Near Unicorn</v>
      </c>
    </row>
    <row r="2885" spans="1:17">
      <c r="A2885" t="s">
        <v>5840</v>
      </c>
      <c r="B2885" t="s">
        <v>5841</v>
      </c>
      <c r="C2885" t="s">
        <v>96</v>
      </c>
      <c r="D2885" t="s">
        <v>34</v>
      </c>
      <c r="E2885" t="s">
        <v>35</v>
      </c>
      <c r="F2885">
        <v>2024</v>
      </c>
      <c r="G2885" s="2">
        <v>44360</v>
      </c>
      <c r="H2885" t="s">
        <v>77</v>
      </c>
      <c r="I2885">
        <v>43443807</v>
      </c>
      <c r="J2885">
        <v>277494331</v>
      </c>
      <c r="K2885" t="s">
        <v>149</v>
      </c>
      <c r="L2885">
        <v>14</v>
      </c>
      <c r="M2885">
        <v>1460</v>
      </c>
      <c r="N2885">
        <v>88472140</v>
      </c>
      <c r="O2885">
        <v>7</v>
      </c>
      <c r="P2885" t="s">
        <v>37</v>
      </c>
      <c r="Q2885" s="8" t="str">
        <f t="shared" si="45"/>
        <v>Early Stage</v>
      </c>
    </row>
    <row r="2886" spans="1:17">
      <c r="A2886" t="s">
        <v>5842</v>
      </c>
      <c r="B2886" t="s">
        <v>5843</v>
      </c>
      <c r="C2886" t="s">
        <v>45</v>
      </c>
      <c r="D2886" t="s">
        <v>19</v>
      </c>
      <c r="E2886" t="s">
        <v>20</v>
      </c>
      <c r="F2886">
        <v>2011</v>
      </c>
      <c r="G2886" s="2">
        <v>46174</v>
      </c>
      <c r="H2886" t="s">
        <v>21</v>
      </c>
      <c r="I2886">
        <v>30555555</v>
      </c>
      <c r="J2886">
        <v>675434097</v>
      </c>
      <c r="K2886" t="s">
        <v>36</v>
      </c>
      <c r="L2886">
        <v>8</v>
      </c>
      <c r="M2886">
        <v>3156</v>
      </c>
      <c r="N2886">
        <v>72242499</v>
      </c>
      <c r="O2886">
        <v>25</v>
      </c>
      <c r="P2886" t="s">
        <v>23</v>
      </c>
      <c r="Q2886" s="8" t="str">
        <f t="shared" si="45"/>
        <v>Early Stage</v>
      </c>
    </row>
    <row r="2887" spans="1:17">
      <c r="A2887" t="s">
        <v>5844</v>
      </c>
      <c r="B2887" t="s">
        <v>5845</v>
      </c>
      <c r="C2887" t="s">
        <v>67</v>
      </c>
      <c r="D2887" t="s">
        <v>72</v>
      </c>
      <c r="E2887" t="s">
        <v>73</v>
      </c>
      <c r="F2887">
        <v>2021</v>
      </c>
      <c r="G2887" s="2">
        <v>45486</v>
      </c>
      <c r="H2887" t="s">
        <v>23</v>
      </c>
      <c r="I2887">
        <v>5181306</v>
      </c>
      <c r="J2887">
        <v>896690749</v>
      </c>
      <c r="K2887" t="s">
        <v>149</v>
      </c>
      <c r="L2887">
        <v>6</v>
      </c>
      <c r="M2887">
        <v>4851</v>
      </c>
      <c r="N2887">
        <v>12848956</v>
      </c>
      <c r="O2887">
        <v>11</v>
      </c>
      <c r="P2887" t="s">
        <v>31</v>
      </c>
      <c r="Q2887" s="8" t="str">
        <f t="shared" si="45"/>
        <v>Near Unicorn</v>
      </c>
    </row>
    <row r="2888" spans="1:17">
      <c r="A2888" t="s">
        <v>5846</v>
      </c>
      <c r="B2888" t="s">
        <v>5847</v>
      </c>
      <c r="C2888" t="s">
        <v>96</v>
      </c>
      <c r="D2888" t="s">
        <v>46</v>
      </c>
      <c r="E2888" t="s">
        <v>46</v>
      </c>
      <c r="F2888">
        <v>2020</v>
      </c>
      <c r="G2888" s="2">
        <v>46069</v>
      </c>
      <c r="H2888" t="s">
        <v>93</v>
      </c>
      <c r="I2888">
        <v>44228297</v>
      </c>
      <c r="J2888">
        <v>838659902</v>
      </c>
      <c r="K2888" t="s">
        <v>22</v>
      </c>
      <c r="L2888">
        <v>14</v>
      </c>
      <c r="M2888">
        <v>4887</v>
      </c>
      <c r="N2888">
        <v>87156611</v>
      </c>
      <c r="O2888">
        <v>29</v>
      </c>
      <c r="P2888" t="s">
        <v>37</v>
      </c>
      <c r="Q2888" s="8" t="str">
        <f t="shared" si="45"/>
        <v>Near Unicorn</v>
      </c>
    </row>
    <row r="2889" spans="1:17">
      <c r="A2889" t="s">
        <v>5848</v>
      </c>
      <c r="B2889" t="s">
        <v>5849</v>
      </c>
      <c r="C2889" t="s">
        <v>49</v>
      </c>
      <c r="D2889" t="s">
        <v>133</v>
      </c>
      <c r="E2889" t="s">
        <v>185</v>
      </c>
      <c r="F2889">
        <v>2023</v>
      </c>
      <c r="G2889" s="2">
        <v>44443</v>
      </c>
      <c r="H2889" t="s">
        <v>23</v>
      </c>
      <c r="I2889">
        <v>37924650</v>
      </c>
      <c r="J2889">
        <v>717798740</v>
      </c>
      <c r="K2889" t="s">
        <v>41</v>
      </c>
      <c r="L2889">
        <v>12</v>
      </c>
      <c r="M2889">
        <v>3206</v>
      </c>
      <c r="N2889">
        <v>25553517</v>
      </c>
      <c r="O2889">
        <v>5</v>
      </c>
      <c r="P2889" t="s">
        <v>37</v>
      </c>
      <c r="Q2889" s="8" t="str">
        <f t="shared" si="45"/>
        <v>Early Stage</v>
      </c>
    </row>
    <row r="2890" spans="1:17">
      <c r="A2890" t="s">
        <v>5850</v>
      </c>
      <c r="B2890" t="s">
        <v>5851</v>
      </c>
      <c r="C2890" t="s">
        <v>45</v>
      </c>
      <c r="D2890" t="s">
        <v>46</v>
      </c>
      <c r="E2890" t="s">
        <v>46</v>
      </c>
      <c r="F2890">
        <v>2019</v>
      </c>
      <c r="G2890" s="2">
        <v>45517</v>
      </c>
      <c r="H2890" t="s">
        <v>29</v>
      </c>
      <c r="I2890">
        <v>16835805</v>
      </c>
      <c r="J2890">
        <v>609267244</v>
      </c>
      <c r="K2890" t="s">
        <v>114</v>
      </c>
      <c r="L2890">
        <v>7</v>
      </c>
      <c r="M2890">
        <v>4424</v>
      </c>
      <c r="N2890">
        <v>50879277</v>
      </c>
      <c r="O2890">
        <v>5</v>
      </c>
      <c r="P2890" t="s">
        <v>23</v>
      </c>
      <c r="Q2890" s="8" t="str">
        <f t="shared" si="45"/>
        <v>Early Stage</v>
      </c>
    </row>
    <row r="2891" spans="1:17">
      <c r="A2891" t="s">
        <v>5852</v>
      </c>
      <c r="B2891" t="s">
        <v>5853</v>
      </c>
      <c r="C2891" t="s">
        <v>49</v>
      </c>
      <c r="D2891" t="s">
        <v>19</v>
      </c>
      <c r="E2891" t="s">
        <v>20</v>
      </c>
      <c r="F2891">
        <v>2020</v>
      </c>
      <c r="G2891" s="2">
        <v>45166</v>
      </c>
      <c r="H2891" t="s">
        <v>21</v>
      </c>
      <c r="I2891">
        <v>37133084</v>
      </c>
      <c r="J2891">
        <v>738347981</v>
      </c>
      <c r="K2891" t="s">
        <v>140</v>
      </c>
      <c r="L2891">
        <v>10</v>
      </c>
      <c r="M2891">
        <v>1270</v>
      </c>
      <c r="N2891">
        <v>85581149</v>
      </c>
      <c r="O2891">
        <v>19</v>
      </c>
      <c r="P2891" t="s">
        <v>42</v>
      </c>
      <c r="Q2891" s="8" t="str">
        <f t="shared" si="45"/>
        <v>Early Stage</v>
      </c>
    </row>
    <row r="2892" spans="1:17">
      <c r="A2892" t="s">
        <v>5854</v>
      </c>
      <c r="B2892" t="s">
        <v>5855</v>
      </c>
      <c r="C2892" t="s">
        <v>45</v>
      </c>
      <c r="D2892" t="s">
        <v>133</v>
      </c>
      <c r="E2892" t="s">
        <v>137</v>
      </c>
      <c r="F2892">
        <v>2023</v>
      </c>
      <c r="G2892" s="2">
        <v>44526</v>
      </c>
      <c r="H2892" t="s">
        <v>80</v>
      </c>
      <c r="I2892">
        <v>17116397</v>
      </c>
      <c r="J2892">
        <v>824490896</v>
      </c>
      <c r="K2892" t="s">
        <v>114</v>
      </c>
      <c r="L2892">
        <v>5</v>
      </c>
      <c r="M2892">
        <v>1436</v>
      </c>
      <c r="N2892">
        <v>88020383</v>
      </c>
      <c r="O2892">
        <v>21</v>
      </c>
      <c r="P2892" t="s">
        <v>23</v>
      </c>
      <c r="Q2892" s="8" t="str">
        <f t="shared" si="45"/>
        <v>Near Unicorn</v>
      </c>
    </row>
    <row r="2893" spans="1:17">
      <c r="A2893" t="s">
        <v>5856</v>
      </c>
      <c r="B2893" t="s">
        <v>5857</v>
      </c>
      <c r="C2893" t="s">
        <v>67</v>
      </c>
      <c r="D2893" t="s">
        <v>145</v>
      </c>
      <c r="E2893" t="s">
        <v>160</v>
      </c>
      <c r="F2893">
        <v>2016</v>
      </c>
      <c r="G2893" s="2">
        <v>45060</v>
      </c>
      <c r="H2893" t="s">
        <v>50</v>
      </c>
      <c r="I2893">
        <v>26876611</v>
      </c>
      <c r="J2893">
        <v>457794405</v>
      </c>
      <c r="K2893" t="s">
        <v>114</v>
      </c>
      <c r="L2893">
        <v>4</v>
      </c>
      <c r="M2893">
        <v>611</v>
      </c>
      <c r="N2893">
        <v>59897589</v>
      </c>
      <c r="O2893">
        <v>17</v>
      </c>
      <c r="P2893" t="s">
        <v>31</v>
      </c>
      <c r="Q2893" s="8" t="str">
        <f t="shared" si="45"/>
        <v>Early Stage</v>
      </c>
    </row>
    <row r="2894" spans="1:17">
      <c r="A2894" t="s">
        <v>5858</v>
      </c>
      <c r="B2894" t="s">
        <v>5859</v>
      </c>
      <c r="C2894" t="s">
        <v>18</v>
      </c>
      <c r="D2894" t="s">
        <v>19</v>
      </c>
      <c r="E2894" t="s">
        <v>20</v>
      </c>
      <c r="F2894">
        <v>2020</v>
      </c>
      <c r="G2894" s="2">
        <v>44422</v>
      </c>
      <c r="H2894" t="s">
        <v>77</v>
      </c>
      <c r="I2894">
        <v>32450438</v>
      </c>
      <c r="J2894">
        <v>395961519</v>
      </c>
      <c r="K2894" t="s">
        <v>36</v>
      </c>
      <c r="L2894">
        <v>1</v>
      </c>
      <c r="M2894">
        <v>4226</v>
      </c>
      <c r="N2894">
        <v>59939542</v>
      </c>
      <c r="O2894">
        <v>28</v>
      </c>
      <c r="P2894" t="s">
        <v>23</v>
      </c>
      <c r="Q2894" s="8" t="str">
        <f t="shared" si="45"/>
        <v>Early Stage</v>
      </c>
    </row>
    <row r="2895" spans="1:17">
      <c r="A2895" t="s">
        <v>5860</v>
      </c>
      <c r="B2895" t="s">
        <v>5861</v>
      </c>
      <c r="C2895" t="s">
        <v>60</v>
      </c>
      <c r="D2895" t="s">
        <v>68</v>
      </c>
      <c r="E2895" t="s">
        <v>69</v>
      </c>
      <c r="F2895">
        <v>2012</v>
      </c>
      <c r="G2895" s="2">
        <v>45027</v>
      </c>
      <c r="H2895" t="s">
        <v>23</v>
      </c>
      <c r="I2895">
        <v>7502457</v>
      </c>
      <c r="J2895">
        <v>610176658</v>
      </c>
      <c r="K2895" t="s">
        <v>41</v>
      </c>
      <c r="L2895">
        <v>8</v>
      </c>
      <c r="M2895">
        <v>4382</v>
      </c>
      <c r="N2895">
        <v>65202445</v>
      </c>
      <c r="O2895">
        <v>2</v>
      </c>
      <c r="P2895" t="s">
        <v>23</v>
      </c>
      <c r="Q2895" s="8" t="str">
        <f t="shared" si="45"/>
        <v>Early Stage</v>
      </c>
    </row>
    <row r="2896" spans="1:17">
      <c r="A2896" t="s">
        <v>5862</v>
      </c>
      <c r="B2896" t="s">
        <v>5863</v>
      </c>
      <c r="C2896" t="s">
        <v>18</v>
      </c>
      <c r="D2896" t="s">
        <v>54</v>
      </c>
      <c r="E2896" t="s">
        <v>55</v>
      </c>
      <c r="F2896">
        <v>2014</v>
      </c>
      <c r="G2896" s="2">
        <v>45730</v>
      </c>
      <c r="H2896" t="s">
        <v>21</v>
      </c>
      <c r="I2896">
        <v>28411282</v>
      </c>
      <c r="J2896">
        <v>413786859</v>
      </c>
      <c r="K2896" t="s">
        <v>22</v>
      </c>
      <c r="L2896">
        <v>8</v>
      </c>
      <c r="M2896">
        <v>3561</v>
      </c>
      <c r="N2896">
        <v>93174136</v>
      </c>
      <c r="O2896">
        <v>31</v>
      </c>
      <c r="P2896" t="s">
        <v>42</v>
      </c>
      <c r="Q2896" s="8" t="str">
        <f t="shared" si="45"/>
        <v>Early Stage</v>
      </c>
    </row>
    <row r="2897" spans="1:17">
      <c r="A2897" t="s">
        <v>5864</v>
      </c>
      <c r="B2897" t="s">
        <v>5865</v>
      </c>
      <c r="C2897" t="s">
        <v>53</v>
      </c>
      <c r="D2897" t="s">
        <v>72</v>
      </c>
      <c r="E2897" t="s">
        <v>73</v>
      </c>
      <c r="F2897">
        <v>2011</v>
      </c>
      <c r="G2897" s="2">
        <v>44549</v>
      </c>
      <c r="H2897" t="s">
        <v>77</v>
      </c>
      <c r="I2897">
        <v>46876886</v>
      </c>
      <c r="J2897">
        <v>100785158</v>
      </c>
      <c r="K2897" t="s">
        <v>41</v>
      </c>
      <c r="L2897">
        <v>1</v>
      </c>
      <c r="M2897">
        <v>1109</v>
      </c>
      <c r="N2897">
        <v>55712972</v>
      </c>
      <c r="O2897">
        <v>33</v>
      </c>
      <c r="P2897" t="s">
        <v>37</v>
      </c>
      <c r="Q2897" s="8" t="str">
        <f t="shared" si="45"/>
        <v>Early Stage</v>
      </c>
    </row>
    <row r="2898" spans="1:17">
      <c r="A2898" t="s">
        <v>5866</v>
      </c>
      <c r="B2898" t="s">
        <v>5867</v>
      </c>
      <c r="C2898" t="s">
        <v>67</v>
      </c>
      <c r="D2898" t="s">
        <v>46</v>
      </c>
      <c r="E2898" t="s">
        <v>46</v>
      </c>
      <c r="F2898">
        <v>2014</v>
      </c>
      <c r="G2898" s="2">
        <v>44217</v>
      </c>
      <c r="H2898" t="s">
        <v>29</v>
      </c>
      <c r="I2898">
        <v>9333872</v>
      </c>
      <c r="J2898">
        <v>791215337</v>
      </c>
      <c r="K2898" t="s">
        <v>149</v>
      </c>
      <c r="L2898">
        <v>10</v>
      </c>
      <c r="M2898">
        <v>3770</v>
      </c>
      <c r="N2898">
        <v>65548409</v>
      </c>
      <c r="O2898">
        <v>31</v>
      </c>
      <c r="P2898" t="s">
        <v>42</v>
      </c>
      <c r="Q2898" s="8" t="str">
        <f t="shared" si="45"/>
        <v>Early Stage</v>
      </c>
    </row>
    <row r="2899" spans="1:17">
      <c r="A2899" t="s">
        <v>5868</v>
      </c>
      <c r="B2899" t="s">
        <v>5869</v>
      </c>
      <c r="C2899" t="s">
        <v>40</v>
      </c>
      <c r="D2899" t="s">
        <v>19</v>
      </c>
      <c r="E2899" t="s">
        <v>20</v>
      </c>
      <c r="F2899">
        <v>2021</v>
      </c>
      <c r="G2899" s="2">
        <v>44566</v>
      </c>
      <c r="H2899" t="s">
        <v>50</v>
      </c>
      <c r="I2899">
        <v>34580169</v>
      </c>
      <c r="J2899">
        <v>792867372</v>
      </c>
      <c r="K2899" t="s">
        <v>149</v>
      </c>
      <c r="L2899">
        <v>1</v>
      </c>
      <c r="M2899">
        <v>716</v>
      </c>
      <c r="N2899">
        <v>21196088</v>
      </c>
      <c r="O2899">
        <v>9</v>
      </c>
      <c r="P2899" t="s">
        <v>23</v>
      </c>
      <c r="Q2899" s="8" t="str">
        <f t="shared" si="45"/>
        <v>Early Stage</v>
      </c>
    </row>
    <row r="2900" spans="1:17">
      <c r="A2900" t="s">
        <v>5870</v>
      </c>
      <c r="B2900" t="s">
        <v>5871</v>
      </c>
      <c r="C2900" t="s">
        <v>49</v>
      </c>
      <c r="D2900" t="s">
        <v>54</v>
      </c>
      <c r="E2900" t="s">
        <v>61</v>
      </c>
      <c r="F2900">
        <v>2022</v>
      </c>
      <c r="G2900" s="2">
        <v>44914</v>
      </c>
      <c r="H2900" t="s">
        <v>23</v>
      </c>
      <c r="I2900">
        <v>45530800</v>
      </c>
      <c r="J2900">
        <v>147296005</v>
      </c>
      <c r="K2900" t="s">
        <v>114</v>
      </c>
      <c r="L2900">
        <v>6</v>
      </c>
      <c r="M2900">
        <v>4964</v>
      </c>
      <c r="N2900">
        <v>82743545</v>
      </c>
      <c r="O2900">
        <v>21</v>
      </c>
      <c r="P2900" t="s">
        <v>37</v>
      </c>
      <c r="Q2900" s="8" t="str">
        <f t="shared" si="45"/>
        <v>Early Stage</v>
      </c>
    </row>
    <row r="2901" spans="1:17">
      <c r="A2901" t="s">
        <v>5872</v>
      </c>
      <c r="B2901" t="s">
        <v>5873</v>
      </c>
      <c r="C2901" t="s">
        <v>26</v>
      </c>
      <c r="D2901" t="s">
        <v>88</v>
      </c>
      <c r="E2901" t="s">
        <v>89</v>
      </c>
      <c r="F2901">
        <v>2022</v>
      </c>
      <c r="G2901" s="2">
        <v>45710</v>
      </c>
      <c r="H2901" t="s">
        <v>23</v>
      </c>
      <c r="I2901">
        <v>46880420</v>
      </c>
      <c r="J2901">
        <v>286082917</v>
      </c>
      <c r="K2901" t="s">
        <v>41</v>
      </c>
      <c r="L2901">
        <v>7</v>
      </c>
      <c r="M2901">
        <v>779</v>
      </c>
      <c r="N2901">
        <v>55516853</v>
      </c>
      <c r="O2901">
        <v>15</v>
      </c>
      <c r="P2901" t="s">
        <v>23</v>
      </c>
      <c r="Q2901" s="8" t="str">
        <f t="shared" si="45"/>
        <v>Early Stage</v>
      </c>
    </row>
    <row r="2902" spans="1:17">
      <c r="A2902" t="s">
        <v>5874</v>
      </c>
      <c r="B2902" t="s">
        <v>5875</v>
      </c>
      <c r="C2902" t="s">
        <v>60</v>
      </c>
      <c r="D2902" t="s">
        <v>88</v>
      </c>
      <c r="E2902" t="s">
        <v>163</v>
      </c>
      <c r="F2902">
        <v>2013</v>
      </c>
      <c r="G2902" s="2">
        <v>46163</v>
      </c>
      <c r="H2902" t="s">
        <v>21</v>
      </c>
      <c r="I2902">
        <v>17560423</v>
      </c>
      <c r="J2902">
        <v>578560843</v>
      </c>
      <c r="K2902" t="s">
        <v>41</v>
      </c>
      <c r="L2902">
        <v>10</v>
      </c>
      <c r="M2902">
        <v>3502</v>
      </c>
      <c r="N2902">
        <v>24314372</v>
      </c>
      <c r="O2902">
        <v>27</v>
      </c>
      <c r="P2902" t="s">
        <v>42</v>
      </c>
      <c r="Q2902" s="8" t="str">
        <f t="shared" si="45"/>
        <v>Early Stage</v>
      </c>
    </row>
    <row r="2903" spans="1:17">
      <c r="A2903" t="s">
        <v>5876</v>
      </c>
      <c r="B2903" t="s">
        <v>5877</v>
      </c>
      <c r="C2903" t="s">
        <v>26</v>
      </c>
      <c r="D2903" t="s">
        <v>46</v>
      </c>
      <c r="E2903" t="s">
        <v>46</v>
      </c>
      <c r="F2903">
        <v>2018</v>
      </c>
      <c r="G2903" s="2">
        <v>45373</v>
      </c>
      <c r="H2903" t="s">
        <v>29</v>
      </c>
      <c r="I2903">
        <v>11323119</v>
      </c>
      <c r="J2903">
        <v>578271076</v>
      </c>
      <c r="K2903" t="s">
        <v>114</v>
      </c>
      <c r="L2903">
        <v>12</v>
      </c>
      <c r="M2903">
        <v>3714</v>
      </c>
      <c r="N2903">
        <v>59833675</v>
      </c>
      <c r="O2903">
        <v>22</v>
      </c>
      <c r="P2903" t="s">
        <v>31</v>
      </c>
      <c r="Q2903" s="8" t="str">
        <f t="shared" si="45"/>
        <v>Early Stage</v>
      </c>
    </row>
    <row r="2904" spans="1:17">
      <c r="A2904" t="s">
        <v>5878</v>
      </c>
      <c r="B2904" t="s">
        <v>5879</v>
      </c>
      <c r="C2904" t="s">
        <v>96</v>
      </c>
      <c r="D2904" t="s">
        <v>19</v>
      </c>
      <c r="E2904" t="s">
        <v>20</v>
      </c>
      <c r="F2904">
        <v>2013</v>
      </c>
      <c r="G2904" s="2">
        <v>44241</v>
      </c>
      <c r="H2904" t="s">
        <v>29</v>
      </c>
      <c r="I2904">
        <v>9097685</v>
      </c>
      <c r="J2904">
        <v>118410057</v>
      </c>
      <c r="K2904" t="s">
        <v>149</v>
      </c>
      <c r="L2904">
        <v>4</v>
      </c>
      <c r="M2904">
        <v>216</v>
      </c>
      <c r="N2904">
        <v>75520515</v>
      </c>
      <c r="O2904">
        <v>38</v>
      </c>
      <c r="P2904" t="s">
        <v>42</v>
      </c>
      <c r="Q2904" s="8" t="str">
        <f t="shared" si="45"/>
        <v>Early Stage</v>
      </c>
    </row>
    <row r="2905" spans="1:17">
      <c r="A2905" t="s">
        <v>5880</v>
      </c>
      <c r="B2905" t="s">
        <v>5881</v>
      </c>
      <c r="C2905" t="s">
        <v>40</v>
      </c>
      <c r="D2905" t="s">
        <v>27</v>
      </c>
      <c r="E2905" t="s">
        <v>202</v>
      </c>
      <c r="F2905">
        <v>2019</v>
      </c>
      <c r="G2905" s="2">
        <v>45359</v>
      </c>
      <c r="H2905" t="s">
        <v>80</v>
      </c>
      <c r="I2905">
        <v>37709075</v>
      </c>
      <c r="J2905">
        <v>543269555</v>
      </c>
      <c r="K2905" t="s">
        <v>36</v>
      </c>
      <c r="L2905">
        <v>1</v>
      </c>
      <c r="M2905">
        <v>4884</v>
      </c>
      <c r="N2905">
        <v>9528798</v>
      </c>
      <c r="O2905">
        <v>35</v>
      </c>
      <c r="P2905" t="s">
        <v>23</v>
      </c>
      <c r="Q2905" s="8" t="str">
        <f t="shared" si="45"/>
        <v>Early Stage</v>
      </c>
    </row>
    <row r="2906" spans="1:17">
      <c r="A2906" t="s">
        <v>5882</v>
      </c>
      <c r="B2906" t="s">
        <v>5883</v>
      </c>
      <c r="C2906" t="s">
        <v>92</v>
      </c>
      <c r="D2906" t="s">
        <v>133</v>
      </c>
      <c r="E2906" t="s">
        <v>180</v>
      </c>
      <c r="F2906">
        <v>2014</v>
      </c>
      <c r="G2906" s="2">
        <v>44966</v>
      </c>
      <c r="H2906" t="s">
        <v>77</v>
      </c>
      <c r="I2906">
        <v>38218178</v>
      </c>
      <c r="J2906">
        <v>53311772</v>
      </c>
      <c r="K2906" t="s">
        <v>62</v>
      </c>
      <c r="L2906">
        <v>10</v>
      </c>
      <c r="M2906">
        <v>4511</v>
      </c>
      <c r="N2906">
        <v>21885719</v>
      </c>
      <c r="O2906">
        <v>26</v>
      </c>
      <c r="P2906" t="s">
        <v>37</v>
      </c>
      <c r="Q2906" s="8" t="str">
        <f t="shared" si="45"/>
        <v>Early Stage</v>
      </c>
    </row>
    <row r="2907" spans="1:17">
      <c r="A2907" t="s">
        <v>5884</v>
      </c>
      <c r="B2907" t="s">
        <v>5885</v>
      </c>
      <c r="C2907" t="s">
        <v>96</v>
      </c>
      <c r="D2907" t="s">
        <v>88</v>
      </c>
      <c r="E2907" t="s">
        <v>89</v>
      </c>
      <c r="F2907">
        <v>2023</v>
      </c>
      <c r="G2907" s="2">
        <v>44667</v>
      </c>
      <c r="H2907" t="s">
        <v>23</v>
      </c>
      <c r="I2907">
        <v>44628948</v>
      </c>
      <c r="J2907">
        <v>521305180</v>
      </c>
      <c r="K2907" t="s">
        <v>36</v>
      </c>
      <c r="L2907">
        <v>2</v>
      </c>
      <c r="M2907">
        <v>1282</v>
      </c>
      <c r="N2907">
        <v>63310632</v>
      </c>
      <c r="O2907">
        <v>39</v>
      </c>
      <c r="P2907" t="s">
        <v>37</v>
      </c>
      <c r="Q2907" s="8" t="str">
        <f t="shared" si="45"/>
        <v>Early Stage</v>
      </c>
    </row>
    <row r="2908" spans="1:17">
      <c r="A2908" t="s">
        <v>5886</v>
      </c>
      <c r="B2908" t="s">
        <v>5887</v>
      </c>
      <c r="C2908" t="s">
        <v>60</v>
      </c>
      <c r="D2908" t="s">
        <v>72</v>
      </c>
      <c r="E2908" t="s">
        <v>101</v>
      </c>
      <c r="F2908">
        <v>2014</v>
      </c>
      <c r="G2908" s="2">
        <v>44370</v>
      </c>
      <c r="H2908" t="s">
        <v>23</v>
      </c>
      <c r="I2908">
        <v>29021963</v>
      </c>
      <c r="J2908">
        <v>719965081</v>
      </c>
      <c r="K2908" t="s">
        <v>62</v>
      </c>
      <c r="L2908">
        <v>11</v>
      </c>
      <c r="M2908">
        <v>3530</v>
      </c>
      <c r="N2908">
        <v>90348746</v>
      </c>
      <c r="O2908">
        <v>1</v>
      </c>
      <c r="P2908" t="s">
        <v>31</v>
      </c>
      <c r="Q2908" s="8" t="str">
        <f t="shared" si="45"/>
        <v>Early Stage</v>
      </c>
    </row>
    <row r="2909" spans="1:17">
      <c r="A2909" t="s">
        <v>5888</v>
      </c>
      <c r="B2909" t="s">
        <v>5889</v>
      </c>
      <c r="C2909" t="s">
        <v>26</v>
      </c>
      <c r="D2909" t="s">
        <v>46</v>
      </c>
      <c r="E2909" t="s">
        <v>46</v>
      </c>
      <c r="F2909">
        <v>2021</v>
      </c>
      <c r="G2909" s="2">
        <v>44702</v>
      </c>
      <c r="H2909" t="s">
        <v>77</v>
      </c>
      <c r="I2909">
        <v>8232616</v>
      </c>
      <c r="J2909">
        <v>440005968</v>
      </c>
      <c r="K2909" t="s">
        <v>36</v>
      </c>
      <c r="L2909">
        <v>11</v>
      </c>
      <c r="M2909">
        <v>3236</v>
      </c>
      <c r="N2909">
        <v>59932877</v>
      </c>
      <c r="O2909">
        <v>29</v>
      </c>
      <c r="P2909" t="s">
        <v>31</v>
      </c>
      <c r="Q2909" s="8" t="str">
        <f t="shared" si="45"/>
        <v>Early Stage</v>
      </c>
    </row>
    <row r="2910" spans="1:17">
      <c r="A2910" t="s">
        <v>5890</v>
      </c>
      <c r="B2910" t="s">
        <v>5891</v>
      </c>
      <c r="C2910" t="s">
        <v>96</v>
      </c>
      <c r="D2910" t="s">
        <v>27</v>
      </c>
      <c r="E2910" t="s">
        <v>83</v>
      </c>
      <c r="F2910">
        <v>2022</v>
      </c>
      <c r="G2910" s="2">
        <v>44520</v>
      </c>
      <c r="H2910" t="s">
        <v>50</v>
      </c>
      <c r="I2910">
        <v>38016062</v>
      </c>
      <c r="J2910">
        <v>968312860</v>
      </c>
      <c r="K2910" t="s">
        <v>36</v>
      </c>
      <c r="L2910">
        <v>14</v>
      </c>
      <c r="M2910">
        <v>4968</v>
      </c>
      <c r="N2910">
        <v>28972100</v>
      </c>
      <c r="O2910">
        <v>37</v>
      </c>
      <c r="P2910" t="s">
        <v>23</v>
      </c>
      <c r="Q2910" s="8" t="str">
        <f t="shared" si="45"/>
        <v>Near Unicorn</v>
      </c>
    </row>
    <row r="2911" spans="1:17">
      <c r="A2911" t="s">
        <v>5892</v>
      </c>
      <c r="B2911" t="s">
        <v>5893</v>
      </c>
      <c r="C2911" t="s">
        <v>49</v>
      </c>
      <c r="D2911" t="s">
        <v>88</v>
      </c>
      <c r="E2911" t="s">
        <v>89</v>
      </c>
      <c r="F2911">
        <v>2019</v>
      </c>
      <c r="G2911" s="2">
        <v>45307</v>
      </c>
      <c r="H2911" t="s">
        <v>80</v>
      </c>
      <c r="I2911">
        <v>30899957</v>
      </c>
      <c r="J2911">
        <v>700363824</v>
      </c>
      <c r="K2911" t="s">
        <v>41</v>
      </c>
      <c r="L2911">
        <v>1</v>
      </c>
      <c r="M2911">
        <v>2886</v>
      </c>
      <c r="N2911">
        <v>46502038</v>
      </c>
      <c r="O2911">
        <v>37</v>
      </c>
      <c r="P2911" t="s">
        <v>23</v>
      </c>
      <c r="Q2911" s="8" t="str">
        <f t="shared" si="45"/>
        <v>Early Stage</v>
      </c>
    </row>
    <row r="2912" spans="1:17">
      <c r="A2912" t="s">
        <v>5894</v>
      </c>
      <c r="B2912" t="s">
        <v>5895</v>
      </c>
      <c r="C2912" t="s">
        <v>45</v>
      </c>
      <c r="D2912" t="s">
        <v>133</v>
      </c>
      <c r="E2912" t="s">
        <v>137</v>
      </c>
      <c r="F2912">
        <v>2010</v>
      </c>
      <c r="G2912" s="2">
        <v>45728</v>
      </c>
      <c r="H2912" t="s">
        <v>77</v>
      </c>
      <c r="I2912">
        <v>7526718</v>
      </c>
      <c r="J2912">
        <v>774791404</v>
      </c>
      <c r="K2912" t="s">
        <v>149</v>
      </c>
      <c r="L2912">
        <v>6</v>
      </c>
      <c r="M2912">
        <v>1420</v>
      </c>
      <c r="N2912">
        <v>33438630</v>
      </c>
      <c r="O2912">
        <v>32</v>
      </c>
      <c r="P2912" t="s">
        <v>23</v>
      </c>
      <c r="Q2912" s="8" t="str">
        <f t="shared" si="45"/>
        <v>Early Stage</v>
      </c>
    </row>
    <row r="2913" spans="1:17">
      <c r="A2913" t="s">
        <v>5896</v>
      </c>
      <c r="B2913" t="s">
        <v>5897</v>
      </c>
      <c r="C2913" t="s">
        <v>40</v>
      </c>
      <c r="D2913" t="s">
        <v>133</v>
      </c>
      <c r="E2913" t="s">
        <v>180</v>
      </c>
      <c r="F2913">
        <v>2012</v>
      </c>
      <c r="G2913" s="2">
        <v>45086</v>
      </c>
      <c r="H2913" t="s">
        <v>77</v>
      </c>
      <c r="I2913">
        <v>10158574</v>
      </c>
      <c r="J2913">
        <v>343936920</v>
      </c>
      <c r="K2913" t="s">
        <v>41</v>
      </c>
      <c r="L2913">
        <v>12</v>
      </c>
      <c r="M2913">
        <v>1398</v>
      </c>
      <c r="N2913">
        <v>3422386</v>
      </c>
      <c r="O2913">
        <v>31</v>
      </c>
      <c r="P2913" t="s">
        <v>37</v>
      </c>
      <c r="Q2913" s="8" t="str">
        <f t="shared" si="45"/>
        <v>Early Stage</v>
      </c>
    </row>
    <row r="2914" spans="1:17">
      <c r="A2914" t="s">
        <v>5898</v>
      </c>
      <c r="B2914" t="s">
        <v>5899</v>
      </c>
      <c r="C2914" t="s">
        <v>60</v>
      </c>
      <c r="D2914" t="s">
        <v>88</v>
      </c>
      <c r="E2914" t="s">
        <v>163</v>
      </c>
      <c r="F2914">
        <v>2019</v>
      </c>
      <c r="G2914" s="2">
        <v>44362</v>
      </c>
      <c r="H2914" t="s">
        <v>77</v>
      </c>
      <c r="I2914">
        <v>1528262</v>
      </c>
      <c r="J2914">
        <v>794468512</v>
      </c>
      <c r="K2914" t="s">
        <v>149</v>
      </c>
      <c r="L2914">
        <v>6</v>
      </c>
      <c r="M2914">
        <v>2245</v>
      </c>
      <c r="N2914">
        <v>90156098</v>
      </c>
      <c r="O2914">
        <v>39</v>
      </c>
      <c r="P2914" t="s">
        <v>23</v>
      </c>
      <c r="Q2914" s="8" t="str">
        <f t="shared" si="45"/>
        <v>Early Stage</v>
      </c>
    </row>
    <row r="2915" spans="1:17">
      <c r="A2915" t="s">
        <v>5900</v>
      </c>
      <c r="B2915" t="s">
        <v>5901</v>
      </c>
      <c r="C2915" t="s">
        <v>96</v>
      </c>
      <c r="D2915" t="s">
        <v>68</v>
      </c>
      <c r="E2915" t="s">
        <v>69</v>
      </c>
      <c r="F2915">
        <v>2010</v>
      </c>
      <c r="G2915" s="2">
        <v>45909</v>
      </c>
      <c r="H2915" t="s">
        <v>80</v>
      </c>
      <c r="I2915">
        <v>5583288</v>
      </c>
      <c r="J2915">
        <v>397699481</v>
      </c>
      <c r="K2915" t="s">
        <v>36</v>
      </c>
      <c r="L2915">
        <v>13</v>
      </c>
      <c r="M2915">
        <v>1968</v>
      </c>
      <c r="N2915">
        <v>74616529</v>
      </c>
      <c r="O2915">
        <v>7</v>
      </c>
      <c r="P2915" t="s">
        <v>42</v>
      </c>
      <c r="Q2915" s="8" t="str">
        <f t="shared" si="45"/>
        <v>Early Stage</v>
      </c>
    </row>
    <row r="2916" spans="1:17">
      <c r="A2916" t="s">
        <v>5902</v>
      </c>
      <c r="B2916" t="s">
        <v>5903</v>
      </c>
      <c r="C2916" t="s">
        <v>60</v>
      </c>
      <c r="D2916" t="s">
        <v>34</v>
      </c>
      <c r="E2916" t="s">
        <v>35</v>
      </c>
      <c r="F2916">
        <v>2013</v>
      </c>
      <c r="G2916" s="2">
        <v>45369</v>
      </c>
      <c r="H2916" t="s">
        <v>80</v>
      </c>
      <c r="I2916">
        <v>6028216</v>
      </c>
      <c r="J2916">
        <v>464610546</v>
      </c>
      <c r="K2916" t="s">
        <v>149</v>
      </c>
      <c r="L2916">
        <v>7</v>
      </c>
      <c r="M2916">
        <v>1771</v>
      </c>
      <c r="N2916">
        <v>9299754</v>
      </c>
      <c r="O2916">
        <v>12</v>
      </c>
      <c r="P2916" t="s">
        <v>42</v>
      </c>
      <c r="Q2916" s="8" t="str">
        <f t="shared" si="45"/>
        <v>Early Stage</v>
      </c>
    </row>
    <row r="2917" spans="1:17">
      <c r="A2917" t="s">
        <v>5904</v>
      </c>
      <c r="B2917" t="s">
        <v>5905</v>
      </c>
      <c r="C2917" t="s">
        <v>45</v>
      </c>
      <c r="D2917" t="s">
        <v>88</v>
      </c>
      <c r="E2917" t="s">
        <v>163</v>
      </c>
      <c r="F2917">
        <v>2010</v>
      </c>
      <c r="G2917" s="2">
        <v>45121</v>
      </c>
      <c r="H2917" t="s">
        <v>21</v>
      </c>
      <c r="I2917">
        <v>2516474</v>
      </c>
      <c r="J2917">
        <v>398096089</v>
      </c>
      <c r="K2917" t="s">
        <v>36</v>
      </c>
      <c r="L2917">
        <v>1</v>
      </c>
      <c r="M2917">
        <v>103</v>
      </c>
      <c r="N2917">
        <v>77854595</v>
      </c>
      <c r="O2917">
        <v>3</v>
      </c>
      <c r="P2917" t="s">
        <v>23</v>
      </c>
      <c r="Q2917" s="8" t="str">
        <f t="shared" si="45"/>
        <v>Early Stage</v>
      </c>
    </row>
    <row r="2918" spans="1:17">
      <c r="A2918" t="s">
        <v>5906</v>
      </c>
      <c r="B2918" t="s">
        <v>5907</v>
      </c>
      <c r="C2918" t="s">
        <v>40</v>
      </c>
      <c r="D2918" t="s">
        <v>68</v>
      </c>
      <c r="E2918" t="s">
        <v>76</v>
      </c>
      <c r="F2918">
        <v>2023</v>
      </c>
      <c r="G2918" s="2">
        <v>45875</v>
      </c>
      <c r="H2918" t="s">
        <v>29</v>
      </c>
      <c r="I2918">
        <v>19668866</v>
      </c>
      <c r="J2918">
        <v>502233990</v>
      </c>
      <c r="K2918" t="s">
        <v>140</v>
      </c>
      <c r="L2918">
        <v>4</v>
      </c>
      <c r="M2918">
        <v>2422</v>
      </c>
      <c r="N2918">
        <v>69581603</v>
      </c>
      <c r="O2918">
        <v>21</v>
      </c>
      <c r="P2918" t="s">
        <v>31</v>
      </c>
      <c r="Q2918" s="8" t="str">
        <f t="shared" si="45"/>
        <v>Early Stage</v>
      </c>
    </row>
    <row r="2919" spans="1:17">
      <c r="A2919" t="s">
        <v>5908</v>
      </c>
      <c r="B2919" t="s">
        <v>5909</v>
      </c>
      <c r="C2919" t="s">
        <v>92</v>
      </c>
      <c r="D2919" t="s">
        <v>19</v>
      </c>
      <c r="E2919" t="s">
        <v>20</v>
      </c>
      <c r="F2919">
        <v>2016</v>
      </c>
      <c r="G2919" s="2">
        <v>46075</v>
      </c>
      <c r="H2919" t="s">
        <v>23</v>
      </c>
      <c r="I2919">
        <v>13674868</v>
      </c>
      <c r="J2919">
        <v>143909359</v>
      </c>
      <c r="K2919" t="s">
        <v>36</v>
      </c>
      <c r="L2919">
        <v>10</v>
      </c>
      <c r="M2919">
        <v>1140</v>
      </c>
      <c r="N2919">
        <v>38131586</v>
      </c>
      <c r="O2919">
        <v>15</v>
      </c>
      <c r="P2919" t="s">
        <v>23</v>
      </c>
      <c r="Q2919" s="8" t="str">
        <f t="shared" si="45"/>
        <v>Early Stage</v>
      </c>
    </row>
    <row r="2920" spans="1:17">
      <c r="A2920" t="s">
        <v>5910</v>
      </c>
      <c r="B2920" t="s">
        <v>5911</v>
      </c>
      <c r="C2920" t="s">
        <v>92</v>
      </c>
      <c r="D2920" t="s">
        <v>54</v>
      </c>
      <c r="E2920" t="s">
        <v>61</v>
      </c>
      <c r="F2920">
        <v>2011</v>
      </c>
      <c r="G2920" s="2">
        <v>46017</v>
      </c>
      <c r="H2920" t="s">
        <v>80</v>
      </c>
      <c r="I2920">
        <v>42487814</v>
      </c>
      <c r="J2920">
        <v>569312827</v>
      </c>
      <c r="K2920" t="s">
        <v>22</v>
      </c>
      <c r="L2920">
        <v>1</v>
      </c>
      <c r="M2920">
        <v>773</v>
      </c>
      <c r="N2920">
        <v>69228787</v>
      </c>
      <c r="O2920">
        <v>36</v>
      </c>
      <c r="P2920" t="s">
        <v>31</v>
      </c>
      <c r="Q2920" s="8" t="str">
        <f t="shared" si="45"/>
        <v>Early Stage</v>
      </c>
    </row>
    <row r="2921" spans="1:17">
      <c r="A2921" t="s">
        <v>5912</v>
      </c>
      <c r="B2921" t="s">
        <v>5913</v>
      </c>
      <c r="C2921" t="s">
        <v>26</v>
      </c>
      <c r="D2921" t="s">
        <v>68</v>
      </c>
      <c r="E2921" t="s">
        <v>69</v>
      </c>
      <c r="F2921">
        <v>2020</v>
      </c>
      <c r="G2921" s="2">
        <v>46040</v>
      </c>
      <c r="H2921" t="s">
        <v>21</v>
      </c>
      <c r="I2921">
        <v>4175169</v>
      </c>
      <c r="J2921">
        <v>531625414</v>
      </c>
      <c r="K2921" t="s">
        <v>62</v>
      </c>
      <c r="L2921">
        <v>14</v>
      </c>
      <c r="M2921">
        <v>3393</v>
      </c>
      <c r="N2921">
        <v>11876010</v>
      </c>
      <c r="O2921">
        <v>32</v>
      </c>
      <c r="P2921" t="s">
        <v>37</v>
      </c>
      <c r="Q2921" s="8" t="str">
        <f t="shared" si="45"/>
        <v>Early Stage</v>
      </c>
    </row>
    <row r="2922" spans="1:17">
      <c r="A2922" t="s">
        <v>5914</v>
      </c>
      <c r="B2922" t="s">
        <v>5915</v>
      </c>
      <c r="C2922" t="s">
        <v>53</v>
      </c>
      <c r="D2922" t="s">
        <v>27</v>
      </c>
      <c r="E2922" t="s">
        <v>28</v>
      </c>
      <c r="F2922">
        <v>2024</v>
      </c>
      <c r="G2922" s="2">
        <v>45641</v>
      </c>
      <c r="H2922" t="s">
        <v>80</v>
      </c>
      <c r="I2922">
        <v>48042451</v>
      </c>
      <c r="J2922">
        <v>815432431</v>
      </c>
      <c r="K2922" t="s">
        <v>114</v>
      </c>
      <c r="L2922">
        <v>3</v>
      </c>
      <c r="M2922">
        <v>4679</v>
      </c>
      <c r="N2922">
        <v>38258998</v>
      </c>
      <c r="O2922">
        <v>35</v>
      </c>
      <c r="P2922" t="s">
        <v>37</v>
      </c>
      <c r="Q2922" s="8" t="str">
        <f t="shared" si="45"/>
        <v>Near Unicorn</v>
      </c>
    </row>
    <row r="2923" spans="1:17">
      <c r="A2923" t="s">
        <v>5916</v>
      </c>
      <c r="B2923" t="s">
        <v>5917</v>
      </c>
      <c r="C2923" t="s">
        <v>53</v>
      </c>
      <c r="D2923" t="s">
        <v>145</v>
      </c>
      <c r="E2923" t="s">
        <v>160</v>
      </c>
      <c r="F2923">
        <v>2018</v>
      </c>
      <c r="G2923" s="2">
        <v>44560</v>
      </c>
      <c r="H2923" t="s">
        <v>50</v>
      </c>
      <c r="I2923">
        <v>25507674</v>
      </c>
      <c r="J2923">
        <v>569582483</v>
      </c>
      <c r="K2923" t="s">
        <v>30</v>
      </c>
      <c r="L2923">
        <v>6</v>
      </c>
      <c r="M2923">
        <v>2766</v>
      </c>
      <c r="N2923">
        <v>34228550</v>
      </c>
      <c r="O2923">
        <v>3</v>
      </c>
      <c r="P2923" t="s">
        <v>37</v>
      </c>
      <c r="Q2923" s="8" t="str">
        <f t="shared" si="45"/>
        <v>Early Stage</v>
      </c>
    </row>
    <row r="2924" spans="1:17">
      <c r="A2924" t="s">
        <v>5918</v>
      </c>
      <c r="B2924" t="s">
        <v>5919</v>
      </c>
      <c r="C2924" t="s">
        <v>18</v>
      </c>
      <c r="D2924" t="s">
        <v>54</v>
      </c>
      <c r="E2924" t="s">
        <v>61</v>
      </c>
      <c r="F2924">
        <v>2017</v>
      </c>
      <c r="G2924" s="2">
        <v>45061</v>
      </c>
      <c r="H2924" t="s">
        <v>93</v>
      </c>
      <c r="I2924">
        <v>1985775</v>
      </c>
      <c r="J2924">
        <v>379316577</v>
      </c>
      <c r="K2924" t="s">
        <v>114</v>
      </c>
      <c r="L2924">
        <v>2</v>
      </c>
      <c r="M2924">
        <v>3940</v>
      </c>
      <c r="N2924">
        <v>70839032</v>
      </c>
      <c r="O2924">
        <v>6</v>
      </c>
      <c r="P2924" t="s">
        <v>31</v>
      </c>
      <c r="Q2924" s="8" t="str">
        <f t="shared" si="45"/>
        <v>Early Stage</v>
      </c>
    </row>
    <row r="2925" spans="1:17">
      <c r="A2925" t="s">
        <v>5920</v>
      </c>
      <c r="B2925" t="s">
        <v>5921</v>
      </c>
      <c r="C2925" t="s">
        <v>26</v>
      </c>
      <c r="D2925" t="s">
        <v>68</v>
      </c>
      <c r="E2925" t="s">
        <v>76</v>
      </c>
      <c r="F2925">
        <v>2012</v>
      </c>
      <c r="G2925" s="2">
        <v>44863</v>
      </c>
      <c r="H2925" t="s">
        <v>23</v>
      </c>
      <c r="I2925">
        <v>46290657</v>
      </c>
      <c r="J2925">
        <v>968173884</v>
      </c>
      <c r="K2925" t="s">
        <v>41</v>
      </c>
      <c r="L2925">
        <v>13</v>
      </c>
      <c r="M2925">
        <v>3644</v>
      </c>
      <c r="N2925">
        <v>92657078</v>
      </c>
      <c r="O2925">
        <v>15</v>
      </c>
      <c r="P2925" t="s">
        <v>31</v>
      </c>
      <c r="Q2925" s="8" t="str">
        <f t="shared" si="45"/>
        <v>Near Unicorn</v>
      </c>
    </row>
    <row r="2926" spans="1:17">
      <c r="A2926" t="s">
        <v>5922</v>
      </c>
      <c r="B2926" t="s">
        <v>5923</v>
      </c>
      <c r="C2926" t="s">
        <v>60</v>
      </c>
      <c r="D2926" t="s">
        <v>88</v>
      </c>
      <c r="E2926" t="s">
        <v>163</v>
      </c>
      <c r="F2926">
        <v>2011</v>
      </c>
      <c r="G2926" s="2">
        <v>45154</v>
      </c>
      <c r="H2926" t="s">
        <v>29</v>
      </c>
      <c r="I2926">
        <v>31020772</v>
      </c>
      <c r="J2926">
        <v>426160349</v>
      </c>
      <c r="K2926" t="s">
        <v>30</v>
      </c>
      <c r="L2926">
        <v>7</v>
      </c>
      <c r="M2926">
        <v>715</v>
      </c>
      <c r="N2926">
        <v>98713493</v>
      </c>
      <c r="O2926">
        <v>2</v>
      </c>
      <c r="P2926" t="s">
        <v>23</v>
      </c>
      <c r="Q2926" s="8" t="str">
        <f t="shared" si="45"/>
        <v>Early Stage</v>
      </c>
    </row>
    <row r="2927" spans="1:17">
      <c r="A2927" t="s">
        <v>5924</v>
      </c>
      <c r="B2927" t="s">
        <v>5925</v>
      </c>
      <c r="C2927" t="s">
        <v>60</v>
      </c>
      <c r="D2927" t="s">
        <v>54</v>
      </c>
      <c r="E2927" t="s">
        <v>55</v>
      </c>
      <c r="F2927">
        <v>2015</v>
      </c>
      <c r="G2927" s="2">
        <v>45754</v>
      </c>
      <c r="H2927" t="s">
        <v>50</v>
      </c>
      <c r="I2927">
        <v>11384160</v>
      </c>
      <c r="J2927">
        <v>107814439</v>
      </c>
      <c r="K2927" t="s">
        <v>62</v>
      </c>
      <c r="L2927">
        <v>1</v>
      </c>
      <c r="M2927">
        <v>4198</v>
      </c>
      <c r="N2927">
        <v>94207026</v>
      </c>
      <c r="O2927">
        <v>20</v>
      </c>
      <c r="P2927" t="s">
        <v>37</v>
      </c>
      <c r="Q2927" s="8" t="str">
        <f t="shared" si="45"/>
        <v>Early Stage</v>
      </c>
    </row>
    <row r="2928" spans="1:17">
      <c r="A2928" t="s">
        <v>5926</v>
      </c>
      <c r="B2928" t="s">
        <v>5927</v>
      </c>
      <c r="C2928" t="s">
        <v>40</v>
      </c>
      <c r="D2928" t="s">
        <v>19</v>
      </c>
      <c r="E2928" t="s">
        <v>20</v>
      </c>
      <c r="F2928">
        <v>2010</v>
      </c>
      <c r="G2928" s="2">
        <v>45543</v>
      </c>
      <c r="H2928" t="s">
        <v>23</v>
      </c>
      <c r="I2928">
        <v>48380209</v>
      </c>
      <c r="J2928">
        <v>821691053</v>
      </c>
      <c r="K2928" t="s">
        <v>62</v>
      </c>
      <c r="L2928">
        <v>14</v>
      </c>
      <c r="M2928">
        <v>4120</v>
      </c>
      <c r="N2928">
        <v>40840450</v>
      </c>
      <c r="O2928">
        <v>18</v>
      </c>
      <c r="P2928" t="s">
        <v>31</v>
      </c>
      <c r="Q2928" s="8" t="str">
        <f t="shared" si="45"/>
        <v>Near Unicorn</v>
      </c>
    </row>
    <row r="2929" spans="1:17">
      <c r="A2929" t="s">
        <v>5928</v>
      </c>
      <c r="B2929" t="s">
        <v>5929</v>
      </c>
      <c r="C2929" t="s">
        <v>40</v>
      </c>
      <c r="D2929" t="s">
        <v>46</v>
      </c>
      <c r="E2929" t="s">
        <v>46</v>
      </c>
      <c r="F2929">
        <v>2022</v>
      </c>
      <c r="G2929" s="2">
        <v>44972</v>
      </c>
      <c r="H2929" t="s">
        <v>50</v>
      </c>
      <c r="I2929">
        <v>19013535</v>
      </c>
      <c r="J2929">
        <v>444165374</v>
      </c>
      <c r="K2929" t="s">
        <v>62</v>
      </c>
      <c r="L2929">
        <v>1</v>
      </c>
      <c r="M2929">
        <v>4268</v>
      </c>
      <c r="N2929">
        <v>51173380</v>
      </c>
      <c r="O2929">
        <v>38</v>
      </c>
      <c r="P2929" t="s">
        <v>37</v>
      </c>
      <c r="Q2929" s="8" t="str">
        <f t="shared" si="45"/>
        <v>Early Stage</v>
      </c>
    </row>
    <row r="2930" spans="1:17">
      <c r="A2930" t="s">
        <v>5930</v>
      </c>
      <c r="B2930" t="s">
        <v>5931</v>
      </c>
      <c r="C2930" t="s">
        <v>18</v>
      </c>
      <c r="D2930" t="s">
        <v>133</v>
      </c>
      <c r="E2930" t="s">
        <v>134</v>
      </c>
      <c r="F2930">
        <v>2015</v>
      </c>
      <c r="G2930" s="2">
        <v>45639</v>
      </c>
      <c r="H2930" t="s">
        <v>80</v>
      </c>
      <c r="I2930">
        <v>48885024</v>
      </c>
      <c r="J2930">
        <v>78383460</v>
      </c>
      <c r="K2930" t="s">
        <v>140</v>
      </c>
      <c r="L2930">
        <v>2</v>
      </c>
      <c r="M2930">
        <v>1776</v>
      </c>
      <c r="N2930">
        <v>44408137</v>
      </c>
      <c r="O2930">
        <v>7</v>
      </c>
      <c r="P2930" t="s">
        <v>37</v>
      </c>
      <c r="Q2930" s="8" t="str">
        <f t="shared" si="45"/>
        <v>Early Stage</v>
      </c>
    </row>
    <row r="2931" spans="1:17">
      <c r="A2931" t="s">
        <v>5932</v>
      </c>
      <c r="B2931" t="s">
        <v>5933</v>
      </c>
      <c r="C2931" t="s">
        <v>92</v>
      </c>
      <c r="D2931" t="s">
        <v>19</v>
      </c>
      <c r="E2931" t="s">
        <v>20</v>
      </c>
      <c r="F2931">
        <v>2022</v>
      </c>
      <c r="G2931" s="2">
        <v>45320</v>
      </c>
      <c r="H2931" t="s">
        <v>21</v>
      </c>
      <c r="I2931">
        <v>36583904</v>
      </c>
      <c r="J2931">
        <v>445105945</v>
      </c>
      <c r="K2931" t="s">
        <v>140</v>
      </c>
      <c r="L2931">
        <v>9</v>
      </c>
      <c r="M2931">
        <v>2165</v>
      </c>
      <c r="N2931">
        <v>1517734</v>
      </c>
      <c r="O2931">
        <v>30</v>
      </c>
      <c r="P2931" t="s">
        <v>42</v>
      </c>
      <c r="Q2931" s="8" t="str">
        <f t="shared" si="45"/>
        <v>Early Stage</v>
      </c>
    </row>
    <row r="2932" spans="1:17">
      <c r="A2932" t="s">
        <v>5934</v>
      </c>
      <c r="B2932" t="s">
        <v>5935</v>
      </c>
      <c r="C2932" t="s">
        <v>45</v>
      </c>
      <c r="D2932" t="s">
        <v>88</v>
      </c>
      <c r="E2932" t="s">
        <v>89</v>
      </c>
      <c r="F2932">
        <v>2012</v>
      </c>
      <c r="G2932" s="2">
        <v>45137</v>
      </c>
      <c r="H2932" t="s">
        <v>80</v>
      </c>
      <c r="I2932">
        <v>904902</v>
      </c>
      <c r="J2932">
        <v>953218806</v>
      </c>
      <c r="K2932" t="s">
        <v>36</v>
      </c>
      <c r="L2932">
        <v>5</v>
      </c>
      <c r="M2932">
        <v>1184</v>
      </c>
      <c r="N2932">
        <v>58904702</v>
      </c>
      <c r="O2932">
        <v>21</v>
      </c>
      <c r="P2932" t="s">
        <v>23</v>
      </c>
      <c r="Q2932" s="8" t="str">
        <f t="shared" si="45"/>
        <v>Near Unicorn</v>
      </c>
    </row>
    <row r="2933" spans="1:17">
      <c r="A2933" t="s">
        <v>5936</v>
      </c>
      <c r="B2933" t="s">
        <v>5937</v>
      </c>
      <c r="C2933" t="s">
        <v>67</v>
      </c>
      <c r="D2933" t="s">
        <v>46</v>
      </c>
      <c r="E2933" t="s">
        <v>46</v>
      </c>
      <c r="F2933">
        <v>2017</v>
      </c>
      <c r="G2933" s="2">
        <v>44617</v>
      </c>
      <c r="H2933" t="s">
        <v>21</v>
      </c>
      <c r="I2933">
        <v>13717918</v>
      </c>
      <c r="J2933">
        <v>767281332</v>
      </c>
      <c r="K2933" t="s">
        <v>22</v>
      </c>
      <c r="L2933">
        <v>6</v>
      </c>
      <c r="M2933">
        <v>1904</v>
      </c>
      <c r="N2933">
        <v>72369077</v>
      </c>
      <c r="O2933">
        <v>21</v>
      </c>
      <c r="P2933" t="s">
        <v>31</v>
      </c>
      <c r="Q2933" s="8" t="str">
        <f t="shared" si="45"/>
        <v>Early Stage</v>
      </c>
    </row>
    <row r="2934" spans="1:17">
      <c r="A2934" t="s">
        <v>5938</v>
      </c>
      <c r="B2934" t="s">
        <v>5939</v>
      </c>
      <c r="C2934" t="s">
        <v>18</v>
      </c>
      <c r="D2934" t="s">
        <v>34</v>
      </c>
      <c r="E2934" t="s">
        <v>35</v>
      </c>
      <c r="F2934">
        <v>2014</v>
      </c>
      <c r="G2934" s="2">
        <v>45130</v>
      </c>
      <c r="H2934" t="s">
        <v>77</v>
      </c>
      <c r="I2934">
        <v>42561571</v>
      </c>
      <c r="J2934">
        <v>65712337</v>
      </c>
      <c r="K2934" t="s">
        <v>62</v>
      </c>
      <c r="L2934">
        <v>5</v>
      </c>
      <c r="M2934">
        <v>712</v>
      </c>
      <c r="N2934">
        <v>52778035</v>
      </c>
      <c r="O2934">
        <v>4</v>
      </c>
      <c r="P2934" t="s">
        <v>37</v>
      </c>
      <c r="Q2934" s="8" t="str">
        <f t="shared" si="45"/>
        <v>Early Stage</v>
      </c>
    </row>
    <row r="2935" spans="1:17">
      <c r="A2935" t="s">
        <v>5940</v>
      </c>
      <c r="B2935" t="s">
        <v>5941</v>
      </c>
      <c r="C2935" t="s">
        <v>96</v>
      </c>
      <c r="D2935" t="s">
        <v>72</v>
      </c>
      <c r="E2935" t="s">
        <v>101</v>
      </c>
      <c r="F2935">
        <v>2011</v>
      </c>
      <c r="G2935" s="2">
        <v>44720</v>
      </c>
      <c r="H2935" t="s">
        <v>80</v>
      </c>
      <c r="I2935">
        <v>27316604</v>
      </c>
      <c r="J2935">
        <v>530020955</v>
      </c>
      <c r="K2935" t="s">
        <v>30</v>
      </c>
      <c r="L2935">
        <v>3</v>
      </c>
      <c r="M2935">
        <v>4676</v>
      </c>
      <c r="N2935">
        <v>87324978</v>
      </c>
      <c r="O2935">
        <v>32</v>
      </c>
      <c r="P2935" t="s">
        <v>42</v>
      </c>
      <c r="Q2935" s="8" t="str">
        <f t="shared" si="45"/>
        <v>Early Stage</v>
      </c>
    </row>
    <row r="2936" spans="1:17">
      <c r="A2936" t="s">
        <v>5942</v>
      </c>
      <c r="B2936" t="s">
        <v>5943</v>
      </c>
      <c r="C2936" t="s">
        <v>92</v>
      </c>
      <c r="D2936" t="s">
        <v>19</v>
      </c>
      <c r="E2936" t="s">
        <v>20</v>
      </c>
      <c r="F2936">
        <v>2024</v>
      </c>
      <c r="G2936" s="2">
        <v>45373</v>
      </c>
      <c r="H2936" t="s">
        <v>23</v>
      </c>
      <c r="I2936">
        <v>32871592</v>
      </c>
      <c r="J2936">
        <v>666674386</v>
      </c>
      <c r="K2936" t="s">
        <v>62</v>
      </c>
      <c r="L2936">
        <v>2</v>
      </c>
      <c r="M2936">
        <v>1627</v>
      </c>
      <c r="N2936">
        <v>62420205</v>
      </c>
      <c r="O2936">
        <v>1</v>
      </c>
      <c r="P2936" t="s">
        <v>37</v>
      </c>
      <c r="Q2936" s="8" t="str">
        <f t="shared" si="45"/>
        <v>Early Stage</v>
      </c>
    </row>
    <row r="2937" spans="1:17">
      <c r="A2937" t="s">
        <v>5944</v>
      </c>
      <c r="B2937" t="s">
        <v>5945</v>
      </c>
      <c r="C2937" t="s">
        <v>67</v>
      </c>
      <c r="D2937" t="s">
        <v>145</v>
      </c>
      <c r="E2937" t="s">
        <v>146</v>
      </c>
      <c r="F2937">
        <v>2018</v>
      </c>
      <c r="G2937" s="2">
        <v>45334</v>
      </c>
      <c r="H2937" t="s">
        <v>23</v>
      </c>
      <c r="I2937">
        <v>4780007</v>
      </c>
      <c r="J2937">
        <v>571612895</v>
      </c>
      <c r="K2937" t="s">
        <v>114</v>
      </c>
      <c r="L2937">
        <v>8</v>
      </c>
      <c r="M2937">
        <v>3847</v>
      </c>
      <c r="N2937">
        <v>23302469</v>
      </c>
      <c r="O2937">
        <v>38</v>
      </c>
      <c r="P2937" t="s">
        <v>23</v>
      </c>
      <c r="Q2937" s="8" t="str">
        <f t="shared" si="45"/>
        <v>Early Stage</v>
      </c>
    </row>
    <row r="2938" spans="1:17">
      <c r="A2938" t="s">
        <v>5946</v>
      </c>
      <c r="B2938" t="s">
        <v>5947</v>
      </c>
      <c r="C2938" t="s">
        <v>92</v>
      </c>
      <c r="D2938" t="s">
        <v>145</v>
      </c>
      <c r="E2938" t="s">
        <v>160</v>
      </c>
      <c r="F2938">
        <v>2019</v>
      </c>
      <c r="G2938" s="2">
        <v>44654</v>
      </c>
      <c r="H2938" t="s">
        <v>50</v>
      </c>
      <c r="I2938">
        <v>13922494</v>
      </c>
      <c r="J2938">
        <v>548894971</v>
      </c>
      <c r="K2938" t="s">
        <v>140</v>
      </c>
      <c r="L2938">
        <v>4</v>
      </c>
      <c r="M2938">
        <v>2892</v>
      </c>
      <c r="N2938">
        <v>54028208</v>
      </c>
      <c r="O2938">
        <v>29</v>
      </c>
      <c r="P2938" t="s">
        <v>42</v>
      </c>
      <c r="Q2938" s="8" t="str">
        <f t="shared" si="45"/>
        <v>Early Stage</v>
      </c>
    </row>
    <row r="2939" spans="1:17">
      <c r="A2939" t="s">
        <v>5948</v>
      </c>
      <c r="B2939" t="s">
        <v>5949</v>
      </c>
      <c r="C2939" t="s">
        <v>49</v>
      </c>
      <c r="D2939" t="s">
        <v>72</v>
      </c>
      <c r="E2939" t="s">
        <v>101</v>
      </c>
      <c r="F2939">
        <v>2023</v>
      </c>
      <c r="G2939" s="2">
        <v>45139</v>
      </c>
      <c r="H2939" t="s">
        <v>77</v>
      </c>
      <c r="I2939">
        <v>8592044</v>
      </c>
      <c r="J2939">
        <v>157583102</v>
      </c>
      <c r="K2939" t="s">
        <v>36</v>
      </c>
      <c r="L2939">
        <v>9</v>
      </c>
      <c r="M2939">
        <v>157</v>
      </c>
      <c r="N2939">
        <v>74622787</v>
      </c>
      <c r="O2939">
        <v>33</v>
      </c>
      <c r="P2939" t="s">
        <v>31</v>
      </c>
      <c r="Q2939" s="8" t="str">
        <f t="shared" si="45"/>
        <v>Early Stage</v>
      </c>
    </row>
    <row r="2940" spans="1:17">
      <c r="A2940" t="s">
        <v>5950</v>
      </c>
      <c r="B2940" t="s">
        <v>5951</v>
      </c>
      <c r="C2940" t="s">
        <v>67</v>
      </c>
      <c r="D2940" t="s">
        <v>133</v>
      </c>
      <c r="E2940" t="s">
        <v>180</v>
      </c>
      <c r="F2940">
        <v>2024</v>
      </c>
      <c r="G2940" s="2">
        <v>45232</v>
      </c>
      <c r="H2940" t="s">
        <v>93</v>
      </c>
      <c r="I2940">
        <v>23791452</v>
      </c>
      <c r="J2940">
        <v>272934342</v>
      </c>
      <c r="K2940" t="s">
        <v>62</v>
      </c>
      <c r="L2940">
        <v>10</v>
      </c>
      <c r="M2940">
        <v>3051</v>
      </c>
      <c r="N2940">
        <v>26731936</v>
      </c>
      <c r="O2940">
        <v>28</v>
      </c>
      <c r="P2940" t="s">
        <v>31</v>
      </c>
      <c r="Q2940" s="8" t="str">
        <f t="shared" si="45"/>
        <v>Early Stage</v>
      </c>
    </row>
    <row r="2941" spans="1:17">
      <c r="A2941" t="s">
        <v>5952</v>
      </c>
      <c r="B2941" t="s">
        <v>5953</v>
      </c>
      <c r="C2941" t="s">
        <v>40</v>
      </c>
      <c r="D2941" t="s">
        <v>133</v>
      </c>
      <c r="E2941" t="s">
        <v>137</v>
      </c>
      <c r="F2941">
        <v>2024</v>
      </c>
      <c r="G2941" s="2">
        <v>45830</v>
      </c>
      <c r="H2941" t="s">
        <v>29</v>
      </c>
      <c r="I2941">
        <v>27426426</v>
      </c>
      <c r="J2941">
        <v>138354732</v>
      </c>
      <c r="K2941" t="s">
        <v>22</v>
      </c>
      <c r="L2941">
        <v>2</v>
      </c>
      <c r="M2941">
        <v>3810</v>
      </c>
      <c r="N2941">
        <v>81018702</v>
      </c>
      <c r="O2941">
        <v>37</v>
      </c>
      <c r="P2941" t="s">
        <v>31</v>
      </c>
      <c r="Q2941" s="8" t="str">
        <f t="shared" si="45"/>
        <v>Early Stage</v>
      </c>
    </row>
    <row r="2942" spans="1:17">
      <c r="A2942" t="s">
        <v>5954</v>
      </c>
      <c r="B2942" t="s">
        <v>5955</v>
      </c>
      <c r="C2942" t="s">
        <v>92</v>
      </c>
      <c r="D2942" t="s">
        <v>133</v>
      </c>
      <c r="E2942" t="s">
        <v>134</v>
      </c>
      <c r="F2942">
        <v>2023</v>
      </c>
      <c r="G2942" s="2">
        <v>46109</v>
      </c>
      <c r="H2942" t="s">
        <v>80</v>
      </c>
      <c r="I2942">
        <v>7560513</v>
      </c>
      <c r="J2942">
        <v>784947563</v>
      </c>
      <c r="K2942" t="s">
        <v>41</v>
      </c>
      <c r="L2942">
        <v>8</v>
      </c>
      <c r="M2942">
        <v>1154</v>
      </c>
      <c r="N2942">
        <v>65994439</v>
      </c>
      <c r="O2942">
        <v>36</v>
      </c>
      <c r="P2942" t="s">
        <v>23</v>
      </c>
      <c r="Q2942" s="8" t="str">
        <f t="shared" si="45"/>
        <v>Early Stage</v>
      </c>
    </row>
    <row r="2943" spans="1:17">
      <c r="A2943" t="s">
        <v>5956</v>
      </c>
      <c r="B2943" t="s">
        <v>5957</v>
      </c>
      <c r="C2943" t="s">
        <v>53</v>
      </c>
      <c r="D2943" t="s">
        <v>27</v>
      </c>
      <c r="E2943" t="s">
        <v>28</v>
      </c>
      <c r="F2943">
        <v>2014</v>
      </c>
      <c r="G2943" s="2">
        <v>45470</v>
      </c>
      <c r="H2943" t="s">
        <v>29</v>
      </c>
      <c r="I2943">
        <v>30944762</v>
      </c>
      <c r="J2943">
        <v>63443774</v>
      </c>
      <c r="K2943" t="s">
        <v>30</v>
      </c>
      <c r="L2943">
        <v>2</v>
      </c>
      <c r="M2943">
        <v>4709</v>
      </c>
      <c r="N2943">
        <v>1332951</v>
      </c>
      <c r="O2943">
        <v>40</v>
      </c>
      <c r="P2943" t="s">
        <v>31</v>
      </c>
      <c r="Q2943" s="8" t="str">
        <f t="shared" si="45"/>
        <v>Early Stage</v>
      </c>
    </row>
    <row r="2944" spans="1:17">
      <c r="A2944" t="s">
        <v>5958</v>
      </c>
      <c r="B2944" t="s">
        <v>5959</v>
      </c>
      <c r="C2944" t="s">
        <v>45</v>
      </c>
      <c r="D2944" t="s">
        <v>54</v>
      </c>
      <c r="E2944" t="s">
        <v>61</v>
      </c>
      <c r="F2944">
        <v>2023</v>
      </c>
      <c r="G2944" s="2">
        <v>46138</v>
      </c>
      <c r="H2944" t="s">
        <v>50</v>
      </c>
      <c r="I2944">
        <v>41355756</v>
      </c>
      <c r="J2944">
        <v>516946186</v>
      </c>
      <c r="K2944" t="s">
        <v>36</v>
      </c>
      <c r="L2944">
        <v>12</v>
      </c>
      <c r="M2944">
        <v>578</v>
      </c>
      <c r="N2944">
        <v>47746046</v>
      </c>
      <c r="O2944">
        <v>3</v>
      </c>
      <c r="P2944" t="s">
        <v>23</v>
      </c>
      <c r="Q2944" s="8" t="str">
        <f t="shared" si="45"/>
        <v>Early Stage</v>
      </c>
    </row>
    <row r="2945" spans="1:17">
      <c r="A2945" t="s">
        <v>5960</v>
      </c>
      <c r="B2945" t="s">
        <v>5961</v>
      </c>
      <c r="C2945" t="s">
        <v>96</v>
      </c>
      <c r="D2945" t="s">
        <v>72</v>
      </c>
      <c r="E2945" t="s">
        <v>73</v>
      </c>
      <c r="F2945">
        <v>2013</v>
      </c>
      <c r="G2945" s="2">
        <v>45023</v>
      </c>
      <c r="H2945" t="s">
        <v>80</v>
      </c>
      <c r="I2945">
        <v>24241629</v>
      </c>
      <c r="J2945">
        <v>142450422</v>
      </c>
      <c r="K2945" t="s">
        <v>114</v>
      </c>
      <c r="L2945">
        <v>10</v>
      </c>
      <c r="M2945">
        <v>2716</v>
      </c>
      <c r="N2945">
        <v>19979139</v>
      </c>
      <c r="O2945">
        <v>35</v>
      </c>
      <c r="P2945" t="s">
        <v>23</v>
      </c>
      <c r="Q2945" s="8" t="str">
        <f t="shared" si="45"/>
        <v>Early Stage</v>
      </c>
    </row>
    <row r="2946" spans="1:17">
      <c r="A2946" t="s">
        <v>5962</v>
      </c>
      <c r="B2946" t="s">
        <v>5963</v>
      </c>
      <c r="C2946" t="s">
        <v>67</v>
      </c>
      <c r="D2946" t="s">
        <v>88</v>
      </c>
      <c r="E2946" t="s">
        <v>163</v>
      </c>
      <c r="F2946">
        <v>2022</v>
      </c>
      <c r="G2946" s="2">
        <v>44339</v>
      </c>
      <c r="H2946" t="s">
        <v>77</v>
      </c>
      <c r="I2946">
        <v>553587</v>
      </c>
      <c r="J2946">
        <v>405376785</v>
      </c>
      <c r="K2946" t="s">
        <v>140</v>
      </c>
      <c r="L2946">
        <v>13</v>
      </c>
      <c r="M2946">
        <v>1846</v>
      </c>
      <c r="N2946">
        <v>63094575</v>
      </c>
      <c r="O2946">
        <v>27</v>
      </c>
      <c r="P2946" t="s">
        <v>23</v>
      </c>
      <c r="Q2946" s="8" t="str">
        <f t="shared" si="45"/>
        <v>Early Stage</v>
      </c>
    </row>
    <row r="2947" spans="1:17">
      <c r="A2947" t="s">
        <v>5964</v>
      </c>
      <c r="B2947" t="s">
        <v>5965</v>
      </c>
      <c r="C2947" t="s">
        <v>53</v>
      </c>
      <c r="D2947" t="s">
        <v>54</v>
      </c>
      <c r="E2947" t="s">
        <v>55</v>
      </c>
      <c r="F2947">
        <v>2010</v>
      </c>
      <c r="G2947" s="2">
        <v>45285</v>
      </c>
      <c r="H2947" t="s">
        <v>50</v>
      </c>
      <c r="I2947">
        <v>48335369</v>
      </c>
      <c r="J2947">
        <v>543941975</v>
      </c>
      <c r="K2947" t="s">
        <v>22</v>
      </c>
      <c r="L2947">
        <v>7</v>
      </c>
      <c r="M2947">
        <v>4288</v>
      </c>
      <c r="N2947">
        <v>70274434</v>
      </c>
      <c r="O2947">
        <v>34</v>
      </c>
      <c r="P2947" t="s">
        <v>31</v>
      </c>
      <c r="Q2947" s="8" t="str">
        <f t="shared" ref="Q2947:Q3010" si="46">IF(J2947&gt;=800000000,"Near Unicorn","Early Stage")</f>
        <v>Early Stage</v>
      </c>
    </row>
    <row r="2948" spans="1:17">
      <c r="A2948" t="s">
        <v>5966</v>
      </c>
      <c r="B2948" t="s">
        <v>5967</v>
      </c>
      <c r="C2948" t="s">
        <v>18</v>
      </c>
      <c r="D2948" t="s">
        <v>46</v>
      </c>
      <c r="E2948" t="s">
        <v>46</v>
      </c>
      <c r="F2948">
        <v>2021</v>
      </c>
      <c r="G2948" s="2">
        <v>45678</v>
      </c>
      <c r="H2948" t="s">
        <v>80</v>
      </c>
      <c r="I2948">
        <v>22920728</v>
      </c>
      <c r="J2948">
        <v>671391005</v>
      </c>
      <c r="K2948" t="s">
        <v>149</v>
      </c>
      <c r="L2948">
        <v>14</v>
      </c>
      <c r="M2948">
        <v>3094</v>
      </c>
      <c r="N2948">
        <v>66712145</v>
      </c>
      <c r="O2948">
        <v>4</v>
      </c>
      <c r="P2948" t="s">
        <v>31</v>
      </c>
      <c r="Q2948" s="8" t="str">
        <f t="shared" si="46"/>
        <v>Early Stage</v>
      </c>
    </row>
    <row r="2949" spans="1:17">
      <c r="A2949" t="s">
        <v>5968</v>
      </c>
      <c r="B2949" t="s">
        <v>5969</v>
      </c>
      <c r="C2949" t="s">
        <v>60</v>
      </c>
      <c r="D2949" t="s">
        <v>27</v>
      </c>
      <c r="E2949" t="s">
        <v>83</v>
      </c>
      <c r="F2949">
        <v>2020</v>
      </c>
      <c r="G2949" s="2">
        <v>45367</v>
      </c>
      <c r="H2949" t="s">
        <v>29</v>
      </c>
      <c r="I2949">
        <v>19535507</v>
      </c>
      <c r="J2949">
        <v>239723808</v>
      </c>
      <c r="K2949" t="s">
        <v>36</v>
      </c>
      <c r="L2949">
        <v>14</v>
      </c>
      <c r="M2949">
        <v>4723</v>
      </c>
      <c r="N2949">
        <v>70643752</v>
      </c>
      <c r="O2949">
        <v>9</v>
      </c>
      <c r="P2949" t="s">
        <v>37</v>
      </c>
      <c r="Q2949" s="8" t="str">
        <f t="shared" si="46"/>
        <v>Early Stage</v>
      </c>
    </row>
    <row r="2950" spans="1:17">
      <c r="A2950" t="s">
        <v>5970</v>
      </c>
      <c r="B2950" t="s">
        <v>5971</v>
      </c>
      <c r="C2950" t="s">
        <v>53</v>
      </c>
      <c r="D2950" t="s">
        <v>27</v>
      </c>
      <c r="E2950" t="s">
        <v>83</v>
      </c>
      <c r="F2950">
        <v>2015</v>
      </c>
      <c r="G2950" s="2">
        <v>44486</v>
      </c>
      <c r="H2950" t="s">
        <v>93</v>
      </c>
      <c r="I2950">
        <v>46688359</v>
      </c>
      <c r="J2950">
        <v>367835392</v>
      </c>
      <c r="K2950" t="s">
        <v>41</v>
      </c>
      <c r="L2950">
        <v>13</v>
      </c>
      <c r="M2950">
        <v>1689</v>
      </c>
      <c r="N2950">
        <v>28014173</v>
      </c>
      <c r="O2950">
        <v>35</v>
      </c>
      <c r="P2950" t="s">
        <v>42</v>
      </c>
      <c r="Q2950" s="8" t="str">
        <f t="shared" si="46"/>
        <v>Early Stage</v>
      </c>
    </row>
    <row r="2951" spans="1:17">
      <c r="A2951" t="s">
        <v>5972</v>
      </c>
      <c r="B2951" t="s">
        <v>5973</v>
      </c>
      <c r="C2951" t="s">
        <v>60</v>
      </c>
      <c r="D2951" t="s">
        <v>145</v>
      </c>
      <c r="E2951" t="s">
        <v>146</v>
      </c>
      <c r="F2951">
        <v>2011</v>
      </c>
      <c r="G2951" s="2">
        <v>45394</v>
      </c>
      <c r="H2951" t="s">
        <v>80</v>
      </c>
      <c r="I2951">
        <v>1388866</v>
      </c>
      <c r="J2951">
        <v>614863805</v>
      </c>
      <c r="K2951" t="s">
        <v>62</v>
      </c>
      <c r="L2951">
        <v>1</v>
      </c>
      <c r="M2951">
        <v>902</v>
      </c>
      <c r="N2951">
        <v>30212063</v>
      </c>
      <c r="O2951">
        <v>3</v>
      </c>
      <c r="P2951" t="s">
        <v>31</v>
      </c>
      <c r="Q2951" s="8" t="str">
        <f t="shared" si="46"/>
        <v>Early Stage</v>
      </c>
    </row>
    <row r="2952" spans="1:17">
      <c r="A2952" t="s">
        <v>5974</v>
      </c>
      <c r="B2952" t="s">
        <v>5975</v>
      </c>
      <c r="C2952" t="s">
        <v>53</v>
      </c>
      <c r="D2952" t="s">
        <v>88</v>
      </c>
      <c r="E2952" t="s">
        <v>163</v>
      </c>
      <c r="F2952">
        <v>2022</v>
      </c>
      <c r="G2952" s="2">
        <v>45532</v>
      </c>
      <c r="H2952" t="s">
        <v>77</v>
      </c>
      <c r="I2952">
        <v>8680935</v>
      </c>
      <c r="J2952">
        <v>593495228</v>
      </c>
      <c r="K2952" t="s">
        <v>30</v>
      </c>
      <c r="L2952">
        <v>4</v>
      </c>
      <c r="M2952">
        <v>4368</v>
      </c>
      <c r="N2952">
        <v>50904682</v>
      </c>
      <c r="O2952">
        <v>39</v>
      </c>
      <c r="P2952" t="s">
        <v>42</v>
      </c>
      <c r="Q2952" s="8" t="str">
        <f t="shared" si="46"/>
        <v>Early Stage</v>
      </c>
    </row>
    <row r="2953" spans="1:17">
      <c r="A2953" t="s">
        <v>5976</v>
      </c>
      <c r="B2953" t="s">
        <v>5977</v>
      </c>
      <c r="C2953" t="s">
        <v>53</v>
      </c>
      <c r="D2953" t="s">
        <v>133</v>
      </c>
      <c r="E2953" t="s">
        <v>137</v>
      </c>
      <c r="F2953">
        <v>2010</v>
      </c>
      <c r="G2953" s="2">
        <v>44561</v>
      </c>
      <c r="H2953" t="s">
        <v>50</v>
      </c>
      <c r="I2953">
        <v>9445955</v>
      </c>
      <c r="J2953">
        <v>835944467</v>
      </c>
      <c r="K2953" t="s">
        <v>140</v>
      </c>
      <c r="L2953">
        <v>11</v>
      </c>
      <c r="M2953">
        <v>1465</v>
      </c>
      <c r="N2953">
        <v>88024886</v>
      </c>
      <c r="O2953">
        <v>19</v>
      </c>
      <c r="P2953" t="s">
        <v>42</v>
      </c>
      <c r="Q2953" s="8" t="str">
        <f t="shared" si="46"/>
        <v>Near Unicorn</v>
      </c>
    </row>
    <row r="2954" spans="1:17">
      <c r="A2954" t="s">
        <v>5978</v>
      </c>
      <c r="B2954" t="s">
        <v>5979</v>
      </c>
      <c r="C2954" t="s">
        <v>26</v>
      </c>
      <c r="D2954" t="s">
        <v>133</v>
      </c>
      <c r="E2954" t="s">
        <v>185</v>
      </c>
      <c r="F2954">
        <v>2020</v>
      </c>
      <c r="G2954" s="2">
        <v>45251</v>
      </c>
      <c r="H2954" t="s">
        <v>21</v>
      </c>
      <c r="I2954">
        <v>8742926</v>
      </c>
      <c r="J2954">
        <v>471458199</v>
      </c>
      <c r="K2954" t="s">
        <v>149</v>
      </c>
      <c r="L2954">
        <v>5</v>
      </c>
      <c r="M2954">
        <v>3729</v>
      </c>
      <c r="N2954">
        <v>81180814</v>
      </c>
      <c r="O2954">
        <v>5</v>
      </c>
      <c r="P2954" t="s">
        <v>31</v>
      </c>
      <c r="Q2954" s="8" t="str">
        <f t="shared" si="46"/>
        <v>Early Stage</v>
      </c>
    </row>
    <row r="2955" spans="1:17">
      <c r="A2955" t="s">
        <v>5980</v>
      </c>
      <c r="B2955" t="s">
        <v>5981</v>
      </c>
      <c r="C2955" t="s">
        <v>96</v>
      </c>
      <c r="D2955" t="s">
        <v>34</v>
      </c>
      <c r="E2955" t="s">
        <v>35</v>
      </c>
      <c r="F2955">
        <v>2011</v>
      </c>
      <c r="G2955" s="2">
        <v>45221</v>
      </c>
      <c r="H2955" t="s">
        <v>23</v>
      </c>
      <c r="I2955">
        <v>45923904</v>
      </c>
      <c r="J2955">
        <v>944220254</v>
      </c>
      <c r="K2955" t="s">
        <v>149</v>
      </c>
      <c r="L2955">
        <v>1</v>
      </c>
      <c r="M2955">
        <v>2900</v>
      </c>
      <c r="N2955">
        <v>49206315</v>
      </c>
      <c r="O2955">
        <v>37</v>
      </c>
      <c r="P2955" t="s">
        <v>37</v>
      </c>
      <c r="Q2955" s="8" t="str">
        <f t="shared" si="46"/>
        <v>Near Unicorn</v>
      </c>
    </row>
    <row r="2956" spans="1:17">
      <c r="A2956" t="s">
        <v>5982</v>
      </c>
      <c r="B2956" t="s">
        <v>5983</v>
      </c>
      <c r="C2956" t="s">
        <v>96</v>
      </c>
      <c r="D2956" t="s">
        <v>54</v>
      </c>
      <c r="E2956" t="s">
        <v>61</v>
      </c>
      <c r="F2956">
        <v>2016</v>
      </c>
      <c r="G2956" s="2">
        <v>44599</v>
      </c>
      <c r="H2956" t="s">
        <v>23</v>
      </c>
      <c r="I2956">
        <v>38050603</v>
      </c>
      <c r="J2956">
        <v>328779886</v>
      </c>
      <c r="K2956" t="s">
        <v>149</v>
      </c>
      <c r="L2956">
        <v>11</v>
      </c>
      <c r="M2956">
        <v>3779</v>
      </c>
      <c r="N2956">
        <v>74530166</v>
      </c>
      <c r="O2956">
        <v>22</v>
      </c>
      <c r="P2956" t="s">
        <v>42</v>
      </c>
      <c r="Q2956" s="8" t="str">
        <f t="shared" si="46"/>
        <v>Early Stage</v>
      </c>
    </row>
    <row r="2957" spans="1:17">
      <c r="A2957" t="s">
        <v>5984</v>
      </c>
      <c r="B2957" t="s">
        <v>5985</v>
      </c>
      <c r="C2957" t="s">
        <v>40</v>
      </c>
      <c r="D2957" t="s">
        <v>133</v>
      </c>
      <c r="E2957" t="s">
        <v>185</v>
      </c>
      <c r="F2957">
        <v>2017</v>
      </c>
      <c r="G2957" s="2">
        <v>44425</v>
      </c>
      <c r="H2957" t="s">
        <v>93</v>
      </c>
      <c r="I2957">
        <v>43159315</v>
      </c>
      <c r="J2957">
        <v>432184665</v>
      </c>
      <c r="K2957" t="s">
        <v>36</v>
      </c>
      <c r="L2957">
        <v>5</v>
      </c>
      <c r="M2957">
        <v>1791</v>
      </c>
      <c r="N2957">
        <v>62171188</v>
      </c>
      <c r="O2957">
        <v>20</v>
      </c>
      <c r="P2957" t="s">
        <v>42</v>
      </c>
      <c r="Q2957" s="8" t="str">
        <f t="shared" si="46"/>
        <v>Early Stage</v>
      </c>
    </row>
    <row r="2958" spans="1:17">
      <c r="A2958" t="s">
        <v>5986</v>
      </c>
      <c r="B2958" t="s">
        <v>5987</v>
      </c>
      <c r="C2958" t="s">
        <v>40</v>
      </c>
      <c r="D2958" t="s">
        <v>54</v>
      </c>
      <c r="E2958" t="s">
        <v>61</v>
      </c>
      <c r="F2958">
        <v>2019</v>
      </c>
      <c r="G2958" s="2">
        <v>44821</v>
      </c>
      <c r="H2958" t="s">
        <v>23</v>
      </c>
      <c r="I2958">
        <v>9772819</v>
      </c>
      <c r="J2958">
        <v>755486743</v>
      </c>
      <c r="K2958" t="s">
        <v>22</v>
      </c>
      <c r="L2958">
        <v>15</v>
      </c>
      <c r="M2958">
        <v>3785</v>
      </c>
      <c r="N2958">
        <v>15718105</v>
      </c>
      <c r="O2958">
        <v>6</v>
      </c>
      <c r="P2958" t="s">
        <v>31</v>
      </c>
      <c r="Q2958" s="8" t="str">
        <f t="shared" si="46"/>
        <v>Early Stage</v>
      </c>
    </row>
    <row r="2959" spans="1:17">
      <c r="A2959" t="s">
        <v>5988</v>
      </c>
      <c r="B2959" t="s">
        <v>5989</v>
      </c>
      <c r="C2959" t="s">
        <v>45</v>
      </c>
      <c r="D2959" t="s">
        <v>145</v>
      </c>
      <c r="E2959" t="s">
        <v>146</v>
      </c>
      <c r="F2959">
        <v>2010</v>
      </c>
      <c r="G2959" s="2">
        <v>45224</v>
      </c>
      <c r="H2959" t="s">
        <v>29</v>
      </c>
      <c r="I2959">
        <v>4545567</v>
      </c>
      <c r="J2959">
        <v>864562067</v>
      </c>
      <c r="K2959" t="s">
        <v>41</v>
      </c>
      <c r="L2959">
        <v>2</v>
      </c>
      <c r="M2959">
        <v>3988</v>
      </c>
      <c r="N2959">
        <v>96037238</v>
      </c>
      <c r="O2959">
        <v>22</v>
      </c>
      <c r="P2959" t="s">
        <v>37</v>
      </c>
      <c r="Q2959" s="8" t="str">
        <f t="shared" si="46"/>
        <v>Near Unicorn</v>
      </c>
    </row>
    <row r="2960" spans="1:17">
      <c r="A2960" t="s">
        <v>5990</v>
      </c>
      <c r="B2960" t="s">
        <v>5991</v>
      </c>
      <c r="C2960" t="s">
        <v>18</v>
      </c>
      <c r="D2960" t="s">
        <v>133</v>
      </c>
      <c r="E2960" t="s">
        <v>180</v>
      </c>
      <c r="F2960">
        <v>2021</v>
      </c>
      <c r="G2960" s="2">
        <v>46194</v>
      </c>
      <c r="H2960" t="s">
        <v>50</v>
      </c>
      <c r="I2960">
        <v>2482819</v>
      </c>
      <c r="J2960">
        <v>330367670</v>
      </c>
      <c r="K2960" t="s">
        <v>41</v>
      </c>
      <c r="L2960">
        <v>3</v>
      </c>
      <c r="M2960">
        <v>2476</v>
      </c>
      <c r="N2960">
        <v>63536273</v>
      </c>
      <c r="O2960">
        <v>10</v>
      </c>
      <c r="P2960" t="s">
        <v>31</v>
      </c>
      <c r="Q2960" s="8" t="str">
        <f t="shared" si="46"/>
        <v>Early Stage</v>
      </c>
    </row>
    <row r="2961" spans="1:17">
      <c r="A2961" t="s">
        <v>5992</v>
      </c>
      <c r="B2961" t="s">
        <v>5993</v>
      </c>
      <c r="C2961" t="s">
        <v>53</v>
      </c>
      <c r="D2961" t="s">
        <v>19</v>
      </c>
      <c r="E2961" t="s">
        <v>20</v>
      </c>
      <c r="F2961">
        <v>2014</v>
      </c>
      <c r="G2961" s="2">
        <v>44718</v>
      </c>
      <c r="H2961" t="s">
        <v>23</v>
      </c>
      <c r="I2961">
        <v>26367792</v>
      </c>
      <c r="J2961">
        <v>350990707</v>
      </c>
      <c r="K2961" t="s">
        <v>140</v>
      </c>
      <c r="L2961">
        <v>9</v>
      </c>
      <c r="M2961">
        <v>3033</v>
      </c>
      <c r="N2961">
        <v>79102622</v>
      </c>
      <c r="O2961">
        <v>39</v>
      </c>
      <c r="P2961" t="s">
        <v>42</v>
      </c>
      <c r="Q2961" s="8" t="str">
        <f t="shared" si="46"/>
        <v>Early Stage</v>
      </c>
    </row>
    <row r="2962" spans="1:17">
      <c r="A2962" t="s">
        <v>5994</v>
      </c>
      <c r="B2962" t="s">
        <v>5995</v>
      </c>
      <c r="C2962" t="s">
        <v>49</v>
      </c>
      <c r="D2962" t="s">
        <v>72</v>
      </c>
      <c r="E2962" t="s">
        <v>101</v>
      </c>
      <c r="F2962">
        <v>2016</v>
      </c>
      <c r="G2962" s="2">
        <v>45279</v>
      </c>
      <c r="H2962" t="s">
        <v>23</v>
      </c>
      <c r="I2962">
        <v>38212080</v>
      </c>
      <c r="J2962">
        <v>827280600</v>
      </c>
      <c r="K2962" t="s">
        <v>62</v>
      </c>
      <c r="L2962">
        <v>9</v>
      </c>
      <c r="M2962">
        <v>781</v>
      </c>
      <c r="N2962">
        <v>87402149</v>
      </c>
      <c r="O2962">
        <v>9</v>
      </c>
      <c r="P2962" t="s">
        <v>23</v>
      </c>
      <c r="Q2962" s="8" t="str">
        <f t="shared" si="46"/>
        <v>Near Unicorn</v>
      </c>
    </row>
    <row r="2963" spans="1:17">
      <c r="A2963" t="s">
        <v>5996</v>
      </c>
      <c r="B2963" t="s">
        <v>5997</v>
      </c>
      <c r="C2963" t="s">
        <v>53</v>
      </c>
      <c r="D2963" t="s">
        <v>27</v>
      </c>
      <c r="E2963" t="s">
        <v>229</v>
      </c>
      <c r="F2963">
        <v>2014</v>
      </c>
      <c r="G2963" s="2">
        <v>44644</v>
      </c>
      <c r="H2963" t="s">
        <v>29</v>
      </c>
      <c r="I2963">
        <v>35573087</v>
      </c>
      <c r="J2963">
        <v>451426770</v>
      </c>
      <c r="K2963" t="s">
        <v>140</v>
      </c>
      <c r="L2963">
        <v>13</v>
      </c>
      <c r="M2963">
        <v>3775</v>
      </c>
      <c r="N2963">
        <v>17046608</v>
      </c>
      <c r="O2963">
        <v>8</v>
      </c>
      <c r="P2963" t="s">
        <v>31</v>
      </c>
      <c r="Q2963" s="8" t="str">
        <f t="shared" si="46"/>
        <v>Early Stage</v>
      </c>
    </row>
    <row r="2964" spans="1:17">
      <c r="A2964" t="s">
        <v>5998</v>
      </c>
      <c r="B2964" t="s">
        <v>5999</v>
      </c>
      <c r="C2964" t="s">
        <v>45</v>
      </c>
      <c r="D2964" t="s">
        <v>27</v>
      </c>
      <c r="E2964" t="s">
        <v>229</v>
      </c>
      <c r="F2964">
        <v>2018</v>
      </c>
      <c r="G2964" s="2">
        <v>45444</v>
      </c>
      <c r="H2964" t="s">
        <v>23</v>
      </c>
      <c r="I2964">
        <v>1767100</v>
      </c>
      <c r="J2964">
        <v>335641644</v>
      </c>
      <c r="K2964" t="s">
        <v>36</v>
      </c>
      <c r="L2964">
        <v>15</v>
      </c>
      <c r="M2964">
        <v>1176</v>
      </c>
      <c r="N2964">
        <v>44599170</v>
      </c>
      <c r="O2964">
        <v>4</v>
      </c>
      <c r="P2964" t="s">
        <v>42</v>
      </c>
      <c r="Q2964" s="8" t="str">
        <f t="shared" si="46"/>
        <v>Early Stage</v>
      </c>
    </row>
    <row r="2965" spans="1:17">
      <c r="A2965" t="s">
        <v>6000</v>
      </c>
      <c r="B2965" t="s">
        <v>6001</v>
      </c>
      <c r="C2965" t="s">
        <v>49</v>
      </c>
      <c r="D2965" t="s">
        <v>88</v>
      </c>
      <c r="E2965" t="s">
        <v>89</v>
      </c>
      <c r="F2965">
        <v>2021</v>
      </c>
      <c r="G2965" s="2">
        <v>45777</v>
      </c>
      <c r="H2965" t="s">
        <v>23</v>
      </c>
      <c r="I2965">
        <v>32473860</v>
      </c>
      <c r="J2965">
        <v>685578131</v>
      </c>
      <c r="K2965" t="s">
        <v>149</v>
      </c>
      <c r="L2965">
        <v>7</v>
      </c>
      <c r="M2965">
        <v>4620</v>
      </c>
      <c r="N2965">
        <v>3684773</v>
      </c>
      <c r="O2965">
        <v>14</v>
      </c>
      <c r="P2965" t="s">
        <v>23</v>
      </c>
      <c r="Q2965" s="8" t="str">
        <f t="shared" si="46"/>
        <v>Early Stage</v>
      </c>
    </row>
    <row r="2966" spans="1:17">
      <c r="A2966" t="s">
        <v>6002</v>
      </c>
      <c r="B2966" t="s">
        <v>6003</v>
      </c>
      <c r="C2966" t="s">
        <v>53</v>
      </c>
      <c r="D2966" t="s">
        <v>34</v>
      </c>
      <c r="E2966" t="s">
        <v>35</v>
      </c>
      <c r="F2966">
        <v>2018</v>
      </c>
      <c r="G2966" s="2">
        <v>45127</v>
      </c>
      <c r="H2966" t="s">
        <v>80</v>
      </c>
      <c r="I2966">
        <v>39437415</v>
      </c>
      <c r="J2966">
        <v>311718556</v>
      </c>
      <c r="K2966" t="s">
        <v>36</v>
      </c>
      <c r="L2966">
        <v>2</v>
      </c>
      <c r="M2966">
        <v>3410</v>
      </c>
      <c r="N2966">
        <v>38411940</v>
      </c>
      <c r="O2966">
        <v>33</v>
      </c>
      <c r="P2966" t="s">
        <v>42</v>
      </c>
      <c r="Q2966" s="8" t="str">
        <f t="shared" si="46"/>
        <v>Early Stage</v>
      </c>
    </row>
    <row r="2967" spans="1:17">
      <c r="A2967" t="s">
        <v>6004</v>
      </c>
      <c r="B2967" t="s">
        <v>6005</v>
      </c>
      <c r="C2967" t="s">
        <v>45</v>
      </c>
      <c r="D2967" t="s">
        <v>145</v>
      </c>
      <c r="E2967" t="s">
        <v>146</v>
      </c>
      <c r="F2967">
        <v>2014</v>
      </c>
      <c r="G2967" s="2">
        <v>46086</v>
      </c>
      <c r="H2967" t="s">
        <v>77</v>
      </c>
      <c r="I2967">
        <v>12617431</v>
      </c>
      <c r="J2967">
        <v>228996405</v>
      </c>
      <c r="K2967" t="s">
        <v>114</v>
      </c>
      <c r="L2967">
        <v>6</v>
      </c>
      <c r="M2967">
        <v>3326</v>
      </c>
      <c r="N2967">
        <v>14123889</v>
      </c>
      <c r="O2967">
        <v>6</v>
      </c>
      <c r="P2967" t="s">
        <v>42</v>
      </c>
      <c r="Q2967" s="8" t="str">
        <f t="shared" si="46"/>
        <v>Early Stage</v>
      </c>
    </row>
    <row r="2968" spans="1:17">
      <c r="A2968" t="s">
        <v>6006</v>
      </c>
      <c r="B2968" t="s">
        <v>6007</v>
      </c>
      <c r="C2968" t="s">
        <v>26</v>
      </c>
      <c r="D2968" t="s">
        <v>19</v>
      </c>
      <c r="E2968" t="s">
        <v>20</v>
      </c>
      <c r="F2968">
        <v>2012</v>
      </c>
      <c r="G2968" s="2">
        <v>45706</v>
      </c>
      <c r="H2968" t="s">
        <v>93</v>
      </c>
      <c r="I2968">
        <v>42876262</v>
      </c>
      <c r="J2968">
        <v>505527917</v>
      </c>
      <c r="K2968" t="s">
        <v>36</v>
      </c>
      <c r="L2968">
        <v>6</v>
      </c>
      <c r="M2968">
        <v>3344</v>
      </c>
      <c r="N2968">
        <v>26638525</v>
      </c>
      <c r="O2968">
        <v>30</v>
      </c>
      <c r="P2968" t="s">
        <v>23</v>
      </c>
      <c r="Q2968" s="8" t="str">
        <f t="shared" si="46"/>
        <v>Early Stage</v>
      </c>
    </row>
    <row r="2969" spans="1:17">
      <c r="A2969" t="s">
        <v>6008</v>
      </c>
      <c r="B2969" t="s">
        <v>6009</v>
      </c>
      <c r="C2969" t="s">
        <v>60</v>
      </c>
      <c r="D2969" t="s">
        <v>133</v>
      </c>
      <c r="E2969" t="s">
        <v>185</v>
      </c>
      <c r="F2969">
        <v>2021</v>
      </c>
      <c r="G2969" s="2">
        <v>44403</v>
      </c>
      <c r="H2969" t="s">
        <v>77</v>
      </c>
      <c r="I2969">
        <v>12105653</v>
      </c>
      <c r="J2969">
        <v>397754440</v>
      </c>
      <c r="K2969" t="s">
        <v>30</v>
      </c>
      <c r="L2969">
        <v>14</v>
      </c>
      <c r="M2969">
        <v>493</v>
      </c>
      <c r="N2969">
        <v>23480381</v>
      </c>
      <c r="O2969">
        <v>5</v>
      </c>
      <c r="P2969" t="s">
        <v>42</v>
      </c>
      <c r="Q2969" s="8" t="str">
        <f t="shared" si="46"/>
        <v>Early Stage</v>
      </c>
    </row>
    <row r="2970" spans="1:17">
      <c r="A2970" t="s">
        <v>6010</v>
      </c>
      <c r="B2970" t="s">
        <v>6011</v>
      </c>
      <c r="C2970" t="s">
        <v>67</v>
      </c>
      <c r="D2970" t="s">
        <v>88</v>
      </c>
      <c r="E2970" t="s">
        <v>89</v>
      </c>
      <c r="F2970">
        <v>2024</v>
      </c>
      <c r="G2970" s="2">
        <v>44735</v>
      </c>
      <c r="H2970" t="s">
        <v>21</v>
      </c>
      <c r="I2970">
        <v>9782857</v>
      </c>
      <c r="J2970">
        <v>662566970</v>
      </c>
      <c r="K2970" t="s">
        <v>22</v>
      </c>
      <c r="L2970">
        <v>5</v>
      </c>
      <c r="M2970">
        <v>4358</v>
      </c>
      <c r="N2970">
        <v>4083678</v>
      </c>
      <c r="O2970">
        <v>10</v>
      </c>
      <c r="P2970" t="s">
        <v>23</v>
      </c>
      <c r="Q2970" s="8" t="str">
        <f t="shared" si="46"/>
        <v>Early Stage</v>
      </c>
    </row>
    <row r="2971" spans="1:17">
      <c r="A2971" t="s">
        <v>6012</v>
      </c>
      <c r="B2971" t="s">
        <v>6013</v>
      </c>
      <c r="C2971" t="s">
        <v>96</v>
      </c>
      <c r="D2971" t="s">
        <v>27</v>
      </c>
      <c r="E2971" t="s">
        <v>229</v>
      </c>
      <c r="F2971">
        <v>2017</v>
      </c>
      <c r="G2971" s="2">
        <v>45850</v>
      </c>
      <c r="H2971" t="s">
        <v>77</v>
      </c>
      <c r="I2971">
        <v>26449816</v>
      </c>
      <c r="J2971">
        <v>933707705</v>
      </c>
      <c r="K2971" t="s">
        <v>41</v>
      </c>
      <c r="L2971">
        <v>12</v>
      </c>
      <c r="M2971">
        <v>4306</v>
      </c>
      <c r="N2971">
        <v>36729350</v>
      </c>
      <c r="O2971">
        <v>7</v>
      </c>
      <c r="P2971" t="s">
        <v>42</v>
      </c>
      <c r="Q2971" s="8" t="str">
        <f t="shared" si="46"/>
        <v>Near Unicorn</v>
      </c>
    </row>
    <row r="2972" spans="1:17">
      <c r="A2972" t="s">
        <v>6014</v>
      </c>
      <c r="B2972" t="s">
        <v>6015</v>
      </c>
      <c r="C2972" t="s">
        <v>60</v>
      </c>
      <c r="D2972" t="s">
        <v>88</v>
      </c>
      <c r="E2972" t="s">
        <v>89</v>
      </c>
      <c r="F2972">
        <v>2011</v>
      </c>
      <c r="G2972" s="2">
        <v>45861</v>
      </c>
      <c r="H2972" t="s">
        <v>77</v>
      </c>
      <c r="I2972">
        <v>47066490</v>
      </c>
      <c r="J2972">
        <v>328900974</v>
      </c>
      <c r="K2972" t="s">
        <v>114</v>
      </c>
      <c r="L2972">
        <v>14</v>
      </c>
      <c r="M2972">
        <v>4471</v>
      </c>
      <c r="N2972">
        <v>7113738</v>
      </c>
      <c r="O2972">
        <v>26</v>
      </c>
      <c r="P2972" t="s">
        <v>37</v>
      </c>
      <c r="Q2972" s="8" t="str">
        <f t="shared" si="46"/>
        <v>Early Stage</v>
      </c>
    </row>
    <row r="2973" spans="1:17">
      <c r="A2973" t="s">
        <v>6016</v>
      </c>
      <c r="B2973" t="s">
        <v>6017</v>
      </c>
      <c r="C2973" t="s">
        <v>26</v>
      </c>
      <c r="D2973" t="s">
        <v>34</v>
      </c>
      <c r="E2973" t="s">
        <v>35</v>
      </c>
      <c r="F2973">
        <v>2014</v>
      </c>
      <c r="G2973" s="2">
        <v>46182</v>
      </c>
      <c r="H2973" t="s">
        <v>23</v>
      </c>
      <c r="I2973">
        <v>25365073</v>
      </c>
      <c r="J2973">
        <v>15064216</v>
      </c>
      <c r="K2973" t="s">
        <v>36</v>
      </c>
      <c r="L2973">
        <v>12</v>
      </c>
      <c r="M2973">
        <v>127</v>
      </c>
      <c r="N2973">
        <v>45920326</v>
      </c>
      <c r="O2973">
        <v>12</v>
      </c>
      <c r="P2973" t="s">
        <v>23</v>
      </c>
      <c r="Q2973" s="8" t="str">
        <f t="shared" si="46"/>
        <v>Early Stage</v>
      </c>
    </row>
    <row r="2974" spans="1:17">
      <c r="A2974" t="s">
        <v>6018</v>
      </c>
      <c r="B2974" t="s">
        <v>6019</v>
      </c>
      <c r="C2974" t="s">
        <v>53</v>
      </c>
      <c r="D2974" t="s">
        <v>34</v>
      </c>
      <c r="E2974" t="s">
        <v>35</v>
      </c>
      <c r="F2974">
        <v>2014</v>
      </c>
      <c r="G2974" s="2">
        <v>46191</v>
      </c>
      <c r="H2974" t="s">
        <v>29</v>
      </c>
      <c r="I2974">
        <v>16172416</v>
      </c>
      <c r="J2974">
        <v>569783983</v>
      </c>
      <c r="K2974" t="s">
        <v>22</v>
      </c>
      <c r="L2974">
        <v>9</v>
      </c>
      <c r="M2974">
        <v>765</v>
      </c>
      <c r="N2974">
        <v>59085422</v>
      </c>
      <c r="O2974">
        <v>7</v>
      </c>
      <c r="P2974" t="s">
        <v>37</v>
      </c>
      <c r="Q2974" s="8" t="str">
        <f t="shared" si="46"/>
        <v>Early Stage</v>
      </c>
    </row>
    <row r="2975" spans="1:17">
      <c r="A2975" t="s">
        <v>6020</v>
      </c>
      <c r="B2975" t="s">
        <v>6021</v>
      </c>
      <c r="C2975" t="s">
        <v>40</v>
      </c>
      <c r="D2975" t="s">
        <v>34</v>
      </c>
      <c r="E2975" t="s">
        <v>35</v>
      </c>
      <c r="F2975">
        <v>2022</v>
      </c>
      <c r="G2975" s="2">
        <v>45398</v>
      </c>
      <c r="H2975" t="s">
        <v>23</v>
      </c>
      <c r="I2975">
        <v>16235295</v>
      </c>
      <c r="J2975">
        <v>946833499</v>
      </c>
      <c r="K2975" t="s">
        <v>62</v>
      </c>
      <c r="L2975">
        <v>1</v>
      </c>
      <c r="M2975">
        <v>2189</v>
      </c>
      <c r="N2975">
        <v>34293170</v>
      </c>
      <c r="O2975">
        <v>20</v>
      </c>
      <c r="P2975" t="s">
        <v>23</v>
      </c>
      <c r="Q2975" s="8" t="str">
        <f t="shared" si="46"/>
        <v>Near Unicorn</v>
      </c>
    </row>
    <row r="2976" spans="1:17">
      <c r="A2976" t="s">
        <v>6022</v>
      </c>
      <c r="B2976" t="s">
        <v>6023</v>
      </c>
      <c r="C2976" t="s">
        <v>40</v>
      </c>
      <c r="D2976" t="s">
        <v>19</v>
      </c>
      <c r="E2976" t="s">
        <v>20</v>
      </c>
      <c r="F2976">
        <v>2022</v>
      </c>
      <c r="G2976" s="2">
        <v>45257</v>
      </c>
      <c r="H2976" t="s">
        <v>29</v>
      </c>
      <c r="I2976">
        <v>8833820</v>
      </c>
      <c r="J2976">
        <v>844067254</v>
      </c>
      <c r="K2976" t="s">
        <v>140</v>
      </c>
      <c r="L2976">
        <v>6</v>
      </c>
      <c r="M2976">
        <v>416</v>
      </c>
      <c r="N2976">
        <v>48758780</v>
      </c>
      <c r="O2976">
        <v>11</v>
      </c>
      <c r="P2976" t="s">
        <v>23</v>
      </c>
      <c r="Q2976" s="8" t="str">
        <f t="shared" si="46"/>
        <v>Near Unicorn</v>
      </c>
    </row>
    <row r="2977" spans="1:17">
      <c r="A2977" t="s">
        <v>6024</v>
      </c>
      <c r="B2977" t="s">
        <v>6025</v>
      </c>
      <c r="C2977" t="s">
        <v>18</v>
      </c>
      <c r="D2977" t="s">
        <v>34</v>
      </c>
      <c r="E2977" t="s">
        <v>35</v>
      </c>
      <c r="F2977">
        <v>2014</v>
      </c>
      <c r="G2977" s="2">
        <v>45553</v>
      </c>
      <c r="H2977" t="s">
        <v>29</v>
      </c>
      <c r="I2977">
        <v>41624730</v>
      </c>
      <c r="J2977">
        <v>127096087</v>
      </c>
      <c r="K2977" t="s">
        <v>36</v>
      </c>
      <c r="L2977">
        <v>7</v>
      </c>
      <c r="M2977">
        <v>1635</v>
      </c>
      <c r="N2977">
        <v>46196357</v>
      </c>
      <c r="O2977">
        <v>27</v>
      </c>
      <c r="P2977" t="s">
        <v>37</v>
      </c>
      <c r="Q2977" s="8" t="str">
        <f t="shared" si="46"/>
        <v>Early Stage</v>
      </c>
    </row>
    <row r="2978" spans="1:17">
      <c r="A2978" t="s">
        <v>6026</v>
      </c>
      <c r="B2978" t="s">
        <v>6027</v>
      </c>
      <c r="C2978" t="s">
        <v>67</v>
      </c>
      <c r="D2978" t="s">
        <v>68</v>
      </c>
      <c r="E2978" t="s">
        <v>69</v>
      </c>
      <c r="F2978">
        <v>2016</v>
      </c>
      <c r="G2978" s="2">
        <v>44272</v>
      </c>
      <c r="H2978" t="s">
        <v>21</v>
      </c>
      <c r="I2978">
        <v>8466177</v>
      </c>
      <c r="J2978">
        <v>962373248</v>
      </c>
      <c r="K2978" t="s">
        <v>30</v>
      </c>
      <c r="L2978">
        <v>15</v>
      </c>
      <c r="M2978">
        <v>3608</v>
      </c>
      <c r="N2978">
        <v>29453883</v>
      </c>
      <c r="O2978">
        <v>21</v>
      </c>
      <c r="P2978" t="s">
        <v>23</v>
      </c>
      <c r="Q2978" s="8" t="str">
        <f t="shared" si="46"/>
        <v>Near Unicorn</v>
      </c>
    </row>
    <row r="2979" spans="1:17">
      <c r="A2979" t="s">
        <v>6028</v>
      </c>
      <c r="B2979" t="s">
        <v>6029</v>
      </c>
      <c r="C2979" t="s">
        <v>67</v>
      </c>
      <c r="D2979" t="s">
        <v>27</v>
      </c>
      <c r="E2979" t="s">
        <v>28</v>
      </c>
      <c r="F2979">
        <v>2023</v>
      </c>
      <c r="G2979" s="2">
        <v>44403</v>
      </c>
      <c r="H2979" t="s">
        <v>80</v>
      </c>
      <c r="I2979">
        <v>39715966</v>
      </c>
      <c r="J2979">
        <v>525436157</v>
      </c>
      <c r="K2979" t="s">
        <v>36</v>
      </c>
      <c r="L2979">
        <v>4</v>
      </c>
      <c r="M2979">
        <v>776</v>
      </c>
      <c r="N2979">
        <v>19870425</v>
      </c>
      <c r="O2979">
        <v>11</v>
      </c>
      <c r="P2979" t="s">
        <v>42</v>
      </c>
      <c r="Q2979" s="8" t="str">
        <f t="shared" si="46"/>
        <v>Early Stage</v>
      </c>
    </row>
    <row r="2980" spans="1:17">
      <c r="A2980" t="s">
        <v>6030</v>
      </c>
      <c r="B2980" t="s">
        <v>6031</v>
      </c>
      <c r="C2980" t="s">
        <v>53</v>
      </c>
      <c r="D2980" t="s">
        <v>68</v>
      </c>
      <c r="E2980" t="s">
        <v>76</v>
      </c>
      <c r="F2980">
        <v>2024</v>
      </c>
      <c r="G2980" s="2">
        <v>45118</v>
      </c>
      <c r="H2980" t="s">
        <v>29</v>
      </c>
      <c r="I2980">
        <v>23155979</v>
      </c>
      <c r="J2980">
        <v>123429560</v>
      </c>
      <c r="K2980" t="s">
        <v>140</v>
      </c>
      <c r="L2980">
        <v>3</v>
      </c>
      <c r="M2980">
        <v>2676</v>
      </c>
      <c r="N2980">
        <v>25292335</v>
      </c>
      <c r="O2980">
        <v>29</v>
      </c>
      <c r="P2980" t="s">
        <v>23</v>
      </c>
      <c r="Q2980" s="8" t="str">
        <f t="shared" si="46"/>
        <v>Early Stage</v>
      </c>
    </row>
    <row r="2981" spans="1:17">
      <c r="A2981" t="s">
        <v>6032</v>
      </c>
      <c r="B2981" t="s">
        <v>6033</v>
      </c>
      <c r="C2981" t="s">
        <v>67</v>
      </c>
      <c r="D2981" t="s">
        <v>133</v>
      </c>
      <c r="E2981" t="s">
        <v>134</v>
      </c>
      <c r="F2981">
        <v>2013</v>
      </c>
      <c r="G2981" s="2">
        <v>45802</v>
      </c>
      <c r="H2981" t="s">
        <v>80</v>
      </c>
      <c r="I2981">
        <v>11915524</v>
      </c>
      <c r="J2981">
        <v>274448558</v>
      </c>
      <c r="K2981" t="s">
        <v>30</v>
      </c>
      <c r="L2981">
        <v>15</v>
      </c>
      <c r="M2981">
        <v>2673</v>
      </c>
      <c r="N2981">
        <v>26455044</v>
      </c>
      <c r="O2981">
        <v>17</v>
      </c>
      <c r="P2981" t="s">
        <v>42</v>
      </c>
      <c r="Q2981" s="8" t="str">
        <f t="shared" si="46"/>
        <v>Early Stage</v>
      </c>
    </row>
    <row r="2982" spans="1:17">
      <c r="A2982" t="s">
        <v>6034</v>
      </c>
      <c r="B2982" t="s">
        <v>6035</v>
      </c>
      <c r="C2982" t="s">
        <v>53</v>
      </c>
      <c r="D2982" t="s">
        <v>27</v>
      </c>
      <c r="E2982" t="s">
        <v>83</v>
      </c>
      <c r="F2982">
        <v>2010</v>
      </c>
      <c r="G2982" s="2">
        <v>44295</v>
      </c>
      <c r="H2982" t="s">
        <v>23</v>
      </c>
      <c r="I2982">
        <v>19446466</v>
      </c>
      <c r="J2982">
        <v>441520126</v>
      </c>
      <c r="K2982" t="s">
        <v>36</v>
      </c>
      <c r="L2982">
        <v>1</v>
      </c>
      <c r="M2982">
        <v>2359</v>
      </c>
      <c r="N2982">
        <v>1090521</v>
      </c>
      <c r="O2982">
        <v>29</v>
      </c>
      <c r="P2982" t="s">
        <v>31</v>
      </c>
      <c r="Q2982" s="8" t="str">
        <f t="shared" si="46"/>
        <v>Early Stage</v>
      </c>
    </row>
    <row r="2983" spans="1:17">
      <c r="A2983" t="s">
        <v>6036</v>
      </c>
      <c r="B2983" t="s">
        <v>6037</v>
      </c>
      <c r="C2983" t="s">
        <v>53</v>
      </c>
      <c r="D2983" t="s">
        <v>68</v>
      </c>
      <c r="E2983" t="s">
        <v>76</v>
      </c>
      <c r="F2983">
        <v>2011</v>
      </c>
      <c r="G2983" s="2">
        <v>45798</v>
      </c>
      <c r="H2983" t="s">
        <v>50</v>
      </c>
      <c r="I2983">
        <v>48653411</v>
      </c>
      <c r="J2983">
        <v>678628680</v>
      </c>
      <c r="K2983" t="s">
        <v>114</v>
      </c>
      <c r="L2983">
        <v>7</v>
      </c>
      <c r="M2983">
        <v>1041</v>
      </c>
      <c r="N2983">
        <v>83075593</v>
      </c>
      <c r="O2983">
        <v>15</v>
      </c>
      <c r="P2983" t="s">
        <v>23</v>
      </c>
      <c r="Q2983" s="8" t="str">
        <f t="shared" si="46"/>
        <v>Early Stage</v>
      </c>
    </row>
    <row r="2984" spans="1:17">
      <c r="A2984" t="s">
        <v>6038</v>
      </c>
      <c r="B2984" t="s">
        <v>6039</v>
      </c>
      <c r="C2984" t="s">
        <v>60</v>
      </c>
      <c r="D2984" t="s">
        <v>68</v>
      </c>
      <c r="E2984" t="s">
        <v>76</v>
      </c>
      <c r="F2984">
        <v>2011</v>
      </c>
      <c r="G2984" s="2">
        <v>44880</v>
      </c>
      <c r="H2984" t="s">
        <v>21</v>
      </c>
      <c r="I2984">
        <v>2004510</v>
      </c>
      <c r="J2984">
        <v>836797929</v>
      </c>
      <c r="K2984" t="s">
        <v>22</v>
      </c>
      <c r="L2984">
        <v>11</v>
      </c>
      <c r="M2984">
        <v>125</v>
      </c>
      <c r="N2984">
        <v>30905841</v>
      </c>
      <c r="O2984">
        <v>35</v>
      </c>
      <c r="P2984" t="s">
        <v>37</v>
      </c>
      <c r="Q2984" s="8" t="str">
        <f t="shared" si="46"/>
        <v>Near Unicorn</v>
      </c>
    </row>
    <row r="2985" spans="1:17">
      <c r="A2985" t="s">
        <v>6040</v>
      </c>
      <c r="B2985" t="s">
        <v>6041</v>
      </c>
      <c r="C2985" t="s">
        <v>96</v>
      </c>
      <c r="D2985" t="s">
        <v>88</v>
      </c>
      <c r="E2985" t="s">
        <v>89</v>
      </c>
      <c r="F2985">
        <v>2023</v>
      </c>
      <c r="G2985" s="2">
        <v>45574</v>
      </c>
      <c r="H2985" t="s">
        <v>21</v>
      </c>
      <c r="I2985">
        <v>2827303</v>
      </c>
      <c r="J2985">
        <v>403615245</v>
      </c>
      <c r="K2985" t="s">
        <v>22</v>
      </c>
      <c r="L2985">
        <v>14</v>
      </c>
      <c r="M2985">
        <v>1683</v>
      </c>
      <c r="N2985">
        <v>50701918</v>
      </c>
      <c r="O2985">
        <v>31</v>
      </c>
      <c r="P2985" t="s">
        <v>37</v>
      </c>
      <c r="Q2985" s="8" t="str">
        <f t="shared" si="46"/>
        <v>Early Stage</v>
      </c>
    </row>
    <row r="2986" spans="1:17">
      <c r="A2986" t="s">
        <v>6042</v>
      </c>
      <c r="B2986" t="s">
        <v>6043</v>
      </c>
      <c r="C2986" t="s">
        <v>60</v>
      </c>
      <c r="D2986" t="s">
        <v>19</v>
      </c>
      <c r="E2986" t="s">
        <v>20</v>
      </c>
      <c r="F2986">
        <v>2014</v>
      </c>
      <c r="G2986" s="2">
        <v>45748</v>
      </c>
      <c r="H2986" t="s">
        <v>21</v>
      </c>
      <c r="I2986">
        <v>3172843</v>
      </c>
      <c r="J2986">
        <v>513273542</v>
      </c>
      <c r="K2986" t="s">
        <v>62</v>
      </c>
      <c r="L2986">
        <v>10</v>
      </c>
      <c r="M2986">
        <v>1344</v>
      </c>
      <c r="N2986">
        <v>80611005</v>
      </c>
      <c r="O2986">
        <v>26</v>
      </c>
      <c r="P2986" t="s">
        <v>42</v>
      </c>
      <c r="Q2986" s="8" t="str">
        <f t="shared" si="46"/>
        <v>Early Stage</v>
      </c>
    </row>
    <row r="2987" spans="1:17">
      <c r="A2987" t="s">
        <v>6044</v>
      </c>
      <c r="B2987" t="s">
        <v>6045</v>
      </c>
      <c r="C2987" t="s">
        <v>49</v>
      </c>
      <c r="D2987" t="s">
        <v>72</v>
      </c>
      <c r="E2987" t="s">
        <v>101</v>
      </c>
      <c r="F2987">
        <v>2017</v>
      </c>
      <c r="G2987" s="2">
        <v>45896</v>
      </c>
      <c r="H2987" t="s">
        <v>23</v>
      </c>
      <c r="I2987">
        <v>17531772</v>
      </c>
      <c r="J2987">
        <v>28071514</v>
      </c>
      <c r="K2987" t="s">
        <v>22</v>
      </c>
      <c r="L2987">
        <v>3</v>
      </c>
      <c r="M2987">
        <v>4734</v>
      </c>
      <c r="N2987">
        <v>60665934</v>
      </c>
      <c r="O2987">
        <v>17</v>
      </c>
      <c r="P2987" t="s">
        <v>37</v>
      </c>
      <c r="Q2987" s="8" t="str">
        <f t="shared" si="46"/>
        <v>Early Stage</v>
      </c>
    </row>
    <row r="2988" spans="1:17">
      <c r="A2988" t="s">
        <v>6046</v>
      </c>
      <c r="B2988" t="s">
        <v>6047</v>
      </c>
      <c r="C2988" t="s">
        <v>53</v>
      </c>
      <c r="D2988" t="s">
        <v>46</v>
      </c>
      <c r="E2988" t="s">
        <v>46</v>
      </c>
      <c r="F2988">
        <v>2015</v>
      </c>
      <c r="G2988" s="2">
        <v>46015</v>
      </c>
      <c r="H2988" t="s">
        <v>29</v>
      </c>
      <c r="I2988">
        <v>34988145</v>
      </c>
      <c r="J2988">
        <v>635568425</v>
      </c>
      <c r="K2988" t="s">
        <v>114</v>
      </c>
      <c r="L2988">
        <v>10</v>
      </c>
      <c r="M2988">
        <v>219</v>
      </c>
      <c r="N2988">
        <v>339779</v>
      </c>
      <c r="O2988">
        <v>32</v>
      </c>
      <c r="P2988" t="s">
        <v>23</v>
      </c>
      <c r="Q2988" s="8" t="str">
        <f t="shared" si="46"/>
        <v>Early Stage</v>
      </c>
    </row>
    <row r="2989" spans="1:17">
      <c r="A2989" t="s">
        <v>6048</v>
      </c>
      <c r="B2989" t="s">
        <v>6049</v>
      </c>
      <c r="C2989" t="s">
        <v>18</v>
      </c>
      <c r="D2989" t="s">
        <v>88</v>
      </c>
      <c r="E2989" t="s">
        <v>89</v>
      </c>
      <c r="F2989">
        <v>2020</v>
      </c>
      <c r="G2989" s="2">
        <v>45066</v>
      </c>
      <c r="H2989" t="s">
        <v>80</v>
      </c>
      <c r="I2989">
        <v>36539450</v>
      </c>
      <c r="J2989">
        <v>925779155</v>
      </c>
      <c r="K2989" t="s">
        <v>30</v>
      </c>
      <c r="L2989">
        <v>12</v>
      </c>
      <c r="M2989">
        <v>3374</v>
      </c>
      <c r="N2989">
        <v>7742689</v>
      </c>
      <c r="O2989">
        <v>25</v>
      </c>
      <c r="P2989" t="s">
        <v>42</v>
      </c>
      <c r="Q2989" s="8" t="str">
        <f t="shared" si="46"/>
        <v>Near Unicorn</v>
      </c>
    </row>
    <row r="2990" spans="1:17">
      <c r="A2990" t="s">
        <v>6050</v>
      </c>
      <c r="B2990" t="s">
        <v>6051</v>
      </c>
      <c r="C2990" t="s">
        <v>45</v>
      </c>
      <c r="D2990" t="s">
        <v>88</v>
      </c>
      <c r="E2990" t="s">
        <v>163</v>
      </c>
      <c r="F2990">
        <v>2023</v>
      </c>
      <c r="G2990" s="2">
        <v>45734</v>
      </c>
      <c r="H2990" t="s">
        <v>93</v>
      </c>
      <c r="I2990">
        <v>34230313</v>
      </c>
      <c r="J2990">
        <v>941416459</v>
      </c>
      <c r="K2990" t="s">
        <v>41</v>
      </c>
      <c r="L2990">
        <v>1</v>
      </c>
      <c r="M2990">
        <v>4791</v>
      </c>
      <c r="N2990">
        <v>27184946</v>
      </c>
      <c r="O2990">
        <v>33</v>
      </c>
      <c r="P2990" t="s">
        <v>23</v>
      </c>
      <c r="Q2990" s="8" t="str">
        <f t="shared" si="46"/>
        <v>Near Unicorn</v>
      </c>
    </row>
    <row r="2991" spans="1:17">
      <c r="A2991" t="s">
        <v>6052</v>
      </c>
      <c r="B2991" t="s">
        <v>6053</v>
      </c>
      <c r="C2991" t="s">
        <v>49</v>
      </c>
      <c r="D2991" t="s">
        <v>72</v>
      </c>
      <c r="E2991" t="s">
        <v>73</v>
      </c>
      <c r="F2991">
        <v>2021</v>
      </c>
      <c r="G2991" s="2">
        <v>44276</v>
      </c>
      <c r="H2991" t="s">
        <v>29</v>
      </c>
      <c r="I2991">
        <v>22943001</v>
      </c>
      <c r="J2991">
        <v>163975367</v>
      </c>
      <c r="K2991" t="s">
        <v>30</v>
      </c>
      <c r="L2991">
        <v>2</v>
      </c>
      <c r="M2991">
        <v>2390</v>
      </c>
      <c r="N2991">
        <v>95374990</v>
      </c>
      <c r="O2991">
        <v>4</v>
      </c>
      <c r="P2991" t="s">
        <v>37</v>
      </c>
      <c r="Q2991" s="8" t="str">
        <f t="shared" si="46"/>
        <v>Early Stage</v>
      </c>
    </row>
    <row r="2992" spans="1:17">
      <c r="A2992" t="s">
        <v>6054</v>
      </c>
      <c r="B2992" t="s">
        <v>6055</v>
      </c>
      <c r="C2992" t="s">
        <v>67</v>
      </c>
      <c r="D2992" t="s">
        <v>46</v>
      </c>
      <c r="E2992" t="s">
        <v>46</v>
      </c>
      <c r="F2992">
        <v>2014</v>
      </c>
      <c r="G2992" s="2">
        <v>44340</v>
      </c>
      <c r="H2992" t="s">
        <v>80</v>
      </c>
      <c r="I2992">
        <v>40862634</v>
      </c>
      <c r="J2992">
        <v>148603579</v>
      </c>
      <c r="K2992" t="s">
        <v>114</v>
      </c>
      <c r="L2992">
        <v>5</v>
      </c>
      <c r="M2992">
        <v>1721</v>
      </c>
      <c r="N2992">
        <v>5736911</v>
      </c>
      <c r="O2992">
        <v>30</v>
      </c>
      <c r="P2992" t="s">
        <v>42</v>
      </c>
      <c r="Q2992" s="8" t="str">
        <f t="shared" si="46"/>
        <v>Early Stage</v>
      </c>
    </row>
    <row r="2993" spans="1:17">
      <c r="A2993" t="s">
        <v>6056</v>
      </c>
      <c r="B2993" t="s">
        <v>6057</v>
      </c>
      <c r="C2993" t="s">
        <v>53</v>
      </c>
      <c r="D2993" t="s">
        <v>19</v>
      </c>
      <c r="E2993" t="s">
        <v>20</v>
      </c>
      <c r="F2993">
        <v>2012</v>
      </c>
      <c r="G2993" s="2">
        <v>45097</v>
      </c>
      <c r="H2993" t="s">
        <v>93</v>
      </c>
      <c r="I2993">
        <v>22063091</v>
      </c>
      <c r="J2993">
        <v>438876763</v>
      </c>
      <c r="K2993" t="s">
        <v>149</v>
      </c>
      <c r="L2993">
        <v>10</v>
      </c>
      <c r="M2993">
        <v>4146</v>
      </c>
      <c r="N2993">
        <v>30634776</v>
      </c>
      <c r="O2993">
        <v>27</v>
      </c>
      <c r="P2993" t="s">
        <v>31</v>
      </c>
      <c r="Q2993" s="8" t="str">
        <f t="shared" si="46"/>
        <v>Early Stage</v>
      </c>
    </row>
    <row r="2994" spans="1:17">
      <c r="A2994" t="s">
        <v>6058</v>
      </c>
      <c r="B2994" t="s">
        <v>6059</v>
      </c>
      <c r="C2994" t="s">
        <v>60</v>
      </c>
      <c r="D2994" t="s">
        <v>19</v>
      </c>
      <c r="E2994" t="s">
        <v>20</v>
      </c>
      <c r="F2994">
        <v>2023</v>
      </c>
      <c r="G2994" s="2">
        <v>46020</v>
      </c>
      <c r="H2994" t="s">
        <v>80</v>
      </c>
      <c r="I2994">
        <v>47228710</v>
      </c>
      <c r="J2994">
        <v>652976326</v>
      </c>
      <c r="K2994" t="s">
        <v>62</v>
      </c>
      <c r="L2994">
        <v>2</v>
      </c>
      <c r="M2994">
        <v>4047</v>
      </c>
      <c r="N2994">
        <v>23113750</v>
      </c>
      <c r="O2994">
        <v>5</v>
      </c>
      <c r="P2994" t="s">
        <v>31</v>
      </c>
      <c r="Q2994" s="8" t="str">
        <f t="shared" si="46"/>
        <v>Early Stage</v>
      </c>
    </row>
    <row r="2995" spans="1:17">
      <c r="A2995" t="s">
        <v>6060</v>
      </c>
      <c r="B2995" t="s">
        <v>6061</v>
      </c>
      <c r="C2995" t="s">
        <v>40</v>
      </c>
      <c r="D2995" t="s">
        <v>68</v>
      </c>
      <c r="E2995" t="s">
        <v>76</v>
      </c>
      <c r="F2995">
        <v>2017</v>
      </c>
      <c r="G2995" s="2">
        <v>44512</v>
      </c>
      <c r="H2995" t="s">
        <v>23</v>
      </c>
      <c r="I2995">
        <v>34574766</v>
      </c>
      <c r="J2995">
        <v>534878374</v>
      </c>
      <c r="K2995" t="s">
        <v>30</v>
      </c>
      <c r="L2995">
        <v>3</v>
      </c>
      <c r="M2995">
        <v>2411</v>
      </c>
      <c r="N2995">
        <v>98189013</v>
      </c>
      <c r="O2995">
        <v>34</v>
      </c>
      <c r="P2995" t="s">
        <v>37</v>
      </c>
      <c r="Q2995" s="8" t="str">
        <f t="shared" si="46"/>
        <v>Early Stage</v>
      </c>
    </row>
    <row r="2996" spans="1:17">
      <c r="A2996" t="s">
        <v>6062</v>
      </c>
      <c r="B2996" t="s">
        <v>6063</v>
      </c>
      <c r="C2996" t="s">
        <v>92</v>
      </c>
      <c r="D2996" t="s">
        <v>27</v>
      </c>
      <c r="E2996" t="s">
        <v>229</v>
      </c>
      <c r="F2996">
        <v>2019</v>
      </c>
      <c r="G2996" s="2">
        <v>44750</v>
      </c>
      <c r="H2996" t="s">
        <v>77</v>
      </c>
      <c r="I2996">
        <v>45657498</v>
      </c>
      <c r="J2996">
        <v>673848780</v>
      </c>
      <c r="K2996" t="s">
        <v>30</v>
      </c>
      <c r="L2996">
        <v>1</v>
      </c>
      <c r="M2996">
        <v>4671</v>
      </c>
      <c r="N2996">
        <v>26678807</v>
      </c>
      <c r="O2996">
        <v>5</v>
      </c>
      <c r="P2996" t="s">
        <v>23</v>
      </c>
      <c r="Q2996" s="8" t="str">
        <f t="shared" si="46"/>
        <v>Early Stage</v>
      </c>
    </row>
    <row r="2997" spans="1:17">
      <c r="A2997" t="s">
        <v>6064</v>
      </c>
      <c r="B2997" t="s">
        <v>6065</v>
      </c>
      <c r="C2997" t="s">
        <v>18</v>
      </c>
      <c r="D2997" t="s">
        <v>27</v>
      </c>
      <c r="E2997" t="s">
        <v>229</v>
      </c>
      <c r="F2997">
        <v>2024</v>
      </c>
      <c r="G2997" s="2">
        <v>45153</v>
      </c>
      <c r="H2997" t="s">
        <v>23</v>
      </c>
      <c r="I2997">
        <v>771360</v>
      </c>
      <c r="J2997">
        <v>814039175</v>
      </c>
      <c r="K2997" t="s">
        <v>140</v>
      </c>
      <c r="L2997">
        <v>3</v>
      </c>
      <c r="M2997">
        <v>554</v>
      </c>
      <c r="N2997">
        <v>10497837</v>
      </c>
      <c r="O2997">
        <v>12</v>
      </c>
      <c r="P2997" t="s">
        <v>23</v>
      </c>
      <c r="Q2997" s="8" t="str">
        <f t="shared" si="46"/>
        <v>Near Unicorn</v>
      </c>
    </row>
    <row r="2998" spans="1:17">
      <c r="A2998" t="s">
        <v>6066</v>
      </c>
      <c r="B2998" t="s">
        <v>6067</v>
      </c>
      <c r="C2998" t="s">
        <v>67</v>
      </c>
      <c r="D2998" t="s">
        <v>88</v>
      </c>
      <c r="E2998" t="s">
        <v>89</v>
      </c>
      <c r="F2998">
        <v>2010</v>
      </c>
      <c r="G2998" s="2">
        <v>45305</v>
      </c>
      <c r="H2998" t="s">
        <v>77</v>
      </c>
      <c r="I2998">
        <v>17933357</v>
      </c>
      <c r="J2998">
        <v>437078830</v>
      </c>
      <c r="K2998" t="s">
        <v>36</v>
      </c>
      <c r="L2998">
        <v>14</v>
      </c>
      <c r="M2998">
        <v>4051</v>
      </c>
      <c r="N2998">
        <v>42129715</v>
      </c>
      <c r="O2998">
        <v>5</v>
      </c>
      <c r="P2998" t="s">
        <v>23</v>
      </c>
      <c r="Q2998" s="8" t="str">
        <f t="shared" si="46"/>
        <v>Early Stage</v>
      </c>
    </row>
    <row r="2999" spans="1:17">
      <c r="A2999" t="s">
        <v>6068</v>
      </c>
      <c r="B2999" t="s">
        <v>6069</v>
      </c>
      <c r="C2999" t="s">
        <v>92</v>
      </c>
      <c r="D2999" t="s">
        <v>46</v>
      </c>
      <c r="E2999" t="s">
        <v>46</v>
      </c>
      <c r="F2999">
        <v>2015</v>
      </c>
      <c r="G2999" s="2">
        <v>45182</v>
      </c>
      <c r="H2999" t="s">
        <v>80</v>
      </c>
      <c r="I2999">
        <v>30451263</v>
      </c>
      <c r="J2999">
        <v>826166059</v>
      </c>
      <c r="K2999" t="s">
        <v>22</v>
      </c>
      <c r="L2999">
        <v>13</v>
      </c>
      <c r="M2999">
        <v>1759</v>
      </c>
      <c r="N2999">
        <v>97089173</v>
      </c>
      <c r="O2999">
        <v>18</v>
      </c>
      <c r="P2999" t="s">
        <v>31</v>
      </c>
      <c r="Q2999" s="8" t="str">
        <f t="shared" si="46"/>
        <v>Near Unicorn</v>
      </c>
    </row>
    <row r="3000" spans="1:17">
      <c r="A3000" t="s">
        <v>6070</v>
      </c>
      <c r="B3000" t="s">
        <v>6071</v>
      </c>
      <c r="C3000" t="s">
        <v>45</v>
      </c>
      <c r="D3000" t="s">
        <v>34</v>
      </c>
      <c r="E3000" t="s">
        <v>35</v>
      </c>
      <c r="F3000">
        <v>2018</v>
      </c>
      <c r="G3000" s="2">
        <v>45886</v>
      </c>
      <c r="H3000" t="s">
        <v>80</v>
      </c>
      <c r="I3000">
        <v>25284625</v>
      </c>
      <c r="J3000">
        <v>55982357</v>
      </c>
      <c r="K3000" t="s">
        <v>30</v>
      </c>
      <c r="L3000">
        <v>5</v>
      </c>
      <c r="M3000">
        <v>4003</v>
      </c>
      <c r="N3000">
        <v>8888303</v>
      </c>
      <c r="O3000">
        <v>27</v>
      </c>
      <c r="P3000" t="s">
        <v>42</v>
      </c>
      <c r="Q3000" s="8" t="str">
        <f t="shared" si="46"/>
        <v>Early Stage</v>
      </c>
    </row>
    <row r="3001" spans="1:17">
      <c r="A3001" t="s">
        <v>6072</v>
      </c>
      <c r="B3001" t="s">
        <v>6073</v>
      </c>
      <c r="C3001" t="s">
        <v>53</v>
      </c>
      <c r="D3001" t="s">
        <v>34</v>
      </c>
      <c r="E3001" t="s">
        <v>35</v>
      </c>
      <c r="F3001">
        <v>2017</v>
      </c>
      <c r="G3001" s="2">
        <v>45423</v>
      </c>
      <c r="H3001" t="s">
        <v>50</v>
      </c>
      <c r="I3001">
        <v>36932871</v>
      </c>
      <c r="J3001">
        <v>294115914</v>
      </c>
      <c r="K3001" t="s">
        <v>36</v>
      </c>
      <c r="L3001">
        <v>5</v>
      </c>
      <c r="M3001">
        <v>4329</v>
      </c>
      <c r="N3001">
        <v>40265028</v>
      </c>
      <c r="O3001">
        <v>14</v>
      </c>
      <c r="P3001" t="s">
        <v>37</v>
      </c>
      <c r="Q3001" s="8" t="str">
        <f t="shared" si="46"/>
        <v>Early Stage</v>
      </c>
    </row>
    <row r="3002" spans="1:17">
      <c r="A3002" t="s">
        <v>6074</v>
      </c>
      <c r="B3002" t="s">
        <v>6075</v>
      </c>
      <c r="C3002" t="s">
        <v>96</v>
      </c>
      <c r="D3002" t="s">
        <v>19</v>
      </c>
      <c r="E3002" t="s">
        <v>20</v>
      </c>
      <c r="F3002">
        <v>2024</v>
      </c>
      <c r="G3002" s="2">
        <v>45744</v>
      </c>
      <c r="H3002" t="s">
        <v>50</v>
      </c>
      <c r="I3002">
        <v>10427396</v>
      </c>
      <c r="J3002">
        <v>396464931</v>
      </c>
      <c r="K3002" t="s">
        <v>41</v>
      </c>
      <c r="L3002">
        <v>4</v>
      </c>
      <c r="M3002">
        <v>3897</v>
      </c>
      <c r="N3002">
        <v>93861424</v>
      </c>
      <c r="O3002">
        <v>27</v>
      </c>
      <c r="P3002" t="s">
        <v>31</v>
      </c>
      <c r="Q3002" s="8" t="str">
        <f t="shared" si="46"/>
        <v>Early Stage</v>
      </c>
    </row>
    <row r="3003" spans="1:17">
      <c r="A3003" t="s">
        <v>6076</v>
      </c>
      <c r="B3003" t="s">
        <v>6077</v>
      </c>
      <c r="C3003" t="s">
        <v>53</v>
      </c>
      <c r="D3003" t="s">
        <v>88</v>
      </c>
      <c r="E3003" t="s">
        <v>89</v>
      </c>
      <c r="F3003">
        <v>2013</v>
      </c>
      <c r="G3003" s="2">
        <v>44500</v>
      </c>
      <c r="H3003" t="s">
        <v>80</v>
      </c>
      <c r="I3003">
        <v>16162850</v>
      </c>
      <c r="J3003">
        <v>694824874</v>
      </c>
      <c r="K3003" t="s">
        <v>114</v>
      </c>
      <c r="L3003">
        <v>4</v>
      </c>
      <c r="M3003">
        <v>3327</v>
      </c>
      <c r="N3003">
        <v>71963774</v>
      </c>
      <c r="O3003">
        <v>16</v>
      </c>
      <c r="P3003" t="s">
        <v>23</v>
      </c>
      <c r="Q3003" s="8" t="str">
        <f t="shared" si="46"/>
        <v>Early Stage</v>
      </c>
    </row>
    <row r="3004" spans="1:17">
      <c r="A3004" t="s">
        <v>6078</v>
      </c>
      <c r="B3004" t="s">
        <v>6079</v>
      </c>
      <c r="C3004" t="s">
        <v>45</v>
      </c>
      <c r="D3004" t="s">
        <v>72</v>
      </c>
      <c r="E3004" t="s">
        <v>101</v>
      </c>
      <c r="F3004">
        <v>2019</v>
      </c>
      <c r="G3004" s="2">
        <v>44764</v>
      </c>
      <c r="H3004" t="s">
        <v>23</v>
      </c>
      <c r="I3004">
        <v>37492624</v>
      </c>
      <c r="J3004">
        <v>584158057</v>
      </c>
      <c r="K3004" t="s">
        <v>62</v>
      </c>
      <c r="L3004">
        <v>7</v>
      </c>
      <c r="M3004">
        <v>788</v>
      </c>
      <c r="N3004">
        <v>63249272</v>
      </c>
      <c r="O3004">
        <v>4</v>
      </c>
      <c r="P3004" t="s">
        <v>31</v>
      </c>
      <c r="Q3004" s="8" t="str">
        <f t="shared" si="46"/>
        <v>Early Stage</v>
      </c>
    </row>
    <row r="3005" spans="1:17">
      <c r="A3005" t="s">
        <v>6080</v>
      </c>
      <c r="B3005" t="s">
        <v>6081</v>
      </c>
      <c r="C3005" t="s">
        <v>53</v>
      </c>
      <c r="D3005" t="s">
        <v>34</v>
      </c>
      <c r="E3005" t="s">
        <v>35</v>
      </c>
      <c r="F3005">
        <v>2017</v>
      </c>
      <c r="G3005" s="2">
        <v>45982</v>
      </c>
      <c r="H3005" t="s">
        <v>93</v>
      </c>
      <c r="I3005">
        <v>10059798</v>
      </c>
      <c r="J3005">
        <v>691257863</v>
      </c>
      <c r="K3005" t="s">
        <v>41</v>
      </c>
      <c r="L3005">
        <v>10</v>
      </c>
      <c r="M3005">
        <v>4040</v>
      </c>
      <c r="N3005">
        <v>159994</v>
      </c>
      <c r="O3005">
        <v>5</v>
      </c>
      <c r="P3005" t="s">
        <v>42</v>
      </c>
      <c r="Q3005" s="8" t="str">
        <f t="shared" si="46"/>
        <v>Early Stage</v>
      </c>
    </row>
    <row r="3006" spans="1:17">
      <c r="A3006" t="s">
        <v>6082</v>
      </c>
      <c r="B3006" t="s">
        <v>6083</v>
      </c>
      <c r="C3006" t="s">
        <v>45</v>
      </c>
      <c r="D3006" t="s">
        <v>46</v>
      </c>
      <c r="E3006" t="s">
        <v>46</v>
      </c>
      <c r="F3006">
        <v>2024</v>
      </c>
      <c r="G3006" s="2">
        <v>44769</v>
      </c>
      <c r="H3006" t="s">
        <v>50</v>
      </c>
      <c r="I3006">
        <v>37791408</v>
      </c>
      <c r="J3006">
        <v>743909573</v>
      </c>
      <c r="K3006" t="s">
        <v>30</v>
      </c>
      <c r="L3006">
        <v>5</v>
      </c>
      <c r="M3006">
        <v>2388</v>
      </c>
      <c r="N3006">
        <v>94096912</v>
      </c>
      <c r="O3006">
        <v>6</v>
      </c>
      <c r="P3006" t="s">
        <v>42</v>
      </c>
      <c r="Q3006" s="8" t="str">
        <f t="shared" si="46"/>
        <v>Early Stage</v>
      </c>
    </row>
    <row r="3007" spans="1:17">
      <c r="A3007" t="s">
        <v>6084</v>
      </c>
      <c r="B3007" t="s">
        <v>6085</v>
      </c>
      <c r="C3007" t="s">
        <v>60</v>
      </c>
      <c r="D3007" t="s">
        <v>34</v>
      </c>
      <c r="E3007" t="s">
        <v>35</v>
      </c>
      <c r="F3007">
        <v>2016</v>
      </c>
      <c r="G3007" s="2">
        <v>44921</v>
      </c>
      <c r="H3007" t="s">
        <v>77</v>
      </c>
      <c r="I3007">
        <v>13572244</v>
      </c>
      <c r="J3007">
        <v>252238133</v>
      </c>
      <c r="K3007" t="s">
        <v>22</v>
      </c>
      <c r="L3007">
        <v>14</v>
      </c>
      <c r="M3007">
        <v>1247</v>
      </c>
      <c r="N3007">
        <v>24738817</v>
      </c>
      <c r="O3007">
        <v>5</v>
      </c>
      <c r="P3007" t="s">
        <v>31</v>
      </c>
      <c r="Q3007" s="8" t="str">
        <f t="shared" si="46"/>
        <v>Early Stage</v>
      </c>
    </row>
    <row r="3008" spans="1:17">
      <c r="A3008" t="s">
        <v>6086</v>
      </c>
      <c r="B3008" t="s">
        <v>6087</v>
      </c>
      <c r="C3008" t="s">
        <v>45</v>
      </c>
      <c r="D3008" t="s">
        <v>34</v>
      </c>
      <c r="E3008" t="s">
        <v>35</v>
      </c>
      <c r="F3008">
        <v>2024</v>
      </c>
      <c r="G3008" s="2">
        <v>45514</v>
      </c>
      <c r="H3008" t="s">
        <v>21</v>
      </c>
      <c r="I3008">
        <v>15922510</v>
      </c>
      <c r="J3008">
        <v>296677414</v>
      </c>
      <c r="K3008" t="s">
        <v>30</v>
      </c>
      <c r="L3008">
        <v>9</v>
      </c>
      <c r="M3008">
        <v>3554</v>
      </c>
      <c r="N3008">
        <v>55372670</v>
      </c>
      <c r="O3008">
        <v>25</v>
      </c>
      <c r="P3008" t="s">
        <v>37</v>
      </c>
      <c r="Q3008" s="8" t="str">
        <f t="shared" si="46"/>
        <v>Early Stage</v>
      </c>
    </row>
    <row r="3009" spans="1:17">
      <c r="A3009" t="s">
        <v>6088</v>
      </c>
      <c r="B3009" t="s">
        <v>6089</v>
      </c>
      <c r="C3009" t="s">
        <v>92</v>
      </c>
      <c r="D3009" t="s">
        <v>88</v>
      </c>
      <c r="E3009" t="s">
        <v>89</v>
      </c>
      <c r="F3009">
        <v>2015</v>
      </c>
      <c r="G3009" s="2">
        <v>45982</v>
      </c>
      <c r="H3009" t="s">
        <v>21</v>
      </c>
      <c r="I3009">
        <v>3853977</v>
      </c>
      <c r="J3009">
        <v>873464527</v>
      </c>
      <c r="K3009" t="s">
        <v>22</v>
      </c>
      <c r="L3009">
        <v>9</v>
      </c>
      <c r="M3009">
        <v>3275</v>
      </c>
      <c r="N3009">
        <v>60446371</v>
      </c>
      <c r="O3009">
        <v>27</v>
      </c>
      <c r="P3009" t="s">
        <v>37</v>
      </c>
      <c r="Q3009" s="8" t="str">
        <f t="shared" si="46"/>
        <v>Near Unicorn</v>
      </c>
    </row>
    <row r="3010" spans="1:17">
      <c r="A3010" t="s">
        <v>6090</v>
      </c>
      <c r="B3010" t="s">
        <v>6091</v>
      </c>
      <c r="C3010" t="s">
        <v>67</v>
      </c>
      <c r="D3010" t="s">
        <v>68</v>
      </c>
      <c r="E3010" t="s">
        <v>76</v>
      </c>
      <c r="F3010">
        <v>2020</v>
      </c>
      <c r="G3010" s="2">
        <v>44235</v>
      </c>
      <c r="H3010" t="s">
        <v>93</v>
      </c>
      <c r="I3010">
        <v>48496885</v>
      </c>
      <c r="J3010">
        <v>997251723</v>
      </c>
      <c r="K3010" t="s">
        <v>30</v>
      </c>
      <c r="L3010">
        <v>15</v>
      </c>
      <c r="M3010">
        <v>3796</v>
      </c>
      <c r="N3010">
        <v>37450592</v>
      </c>
      <c r="O3010">
        <v>8</v>
      </c>
      <c r="P3010" t="s">
        <v>23</v>
      </c>
      <c r="Q3010" s="8" t="str">
        <f t="shared" si="46"/>
        <v>Near Unicorn</v>
      </c>
    </row>
    <row r="3011" spans="1:17">
      <c r="A3011" t="s">
        <v>6092</v>
      </c>
      <c r="B3011" t="s">
        <v>6093</v>
      </c>
      <c r="C3011" t="s">
        <v>45</v>
      </c>
      <c r="D3011" t="s">
        <v>72</v>
      </c>
      <c r="E3011" t="s">
        <v>101</v>
      </c>
      <c r="F3011">
        <v>2015</v>
      </c>
      <c r="G3011" s="2">
        <v>44765</v>
      </c>
      <c r="H3011" t="s">
        <v>80</v>
      </c>
      <c r="I3011">
        <v>44237114</v>
      </c>
      <c r="J3011">
        <v>786558598</v>
      </c>
      <c r="K3011" t="s">
        <v>140</v>
      </c>
      <c r="L3011">
        <v>4</v>
      </c>
      <c r="M3011">
        <v>1707</v>
      </c>
      <c r="N3011">
        <v>92987420</v>
      </c>
      <c r="O3011">
        <v>32</v>
      </c>
      <c r="P3011" t="s">
        <v>42</v>
      </c>
      <c r="Q3011" s="8" t="str">
        <f t="shared" ref="Q3011:Q3074" si="47">IF(J3011&gt;=800000000,"Near Unicorn","Early Stage")</f>
        <v>Early Stage</v>
      </c>
    </row>
    <row r="3012" spans="1:17">
      <c r="A3012" t="s">
        <v>6094</v>
      </c>
      <c r="B3012" t="s">
        <v>6095</v>
      </c>
      <c r="C3012" t="s">
        <v>49</v>
      </c>
      <c r="D3012" t="s">
        <v>145</v>
      </c>
      <c r="E3012" t="s">
        <v>160</v>
      </c>
      <c r="F3012">
        <v>2020</v>
      </c>
      <c r="G3012" s="2">
        <v>44740</v>
      </c>
      <c r="H3012" t="s">
        <v>93</v>
      </c>
      <c r="I3012">
        <v>33468174</v>
      </c>
      <c r="J3012">
        <v>898358708</v>
      </c>
      <c r="K3012" t="s">
        <v>41</v>
      </c>
      <c r="L3012">
        <v>14</v>
      </c>
      <c r="M3012">
        <v>3651</v>
      </c>
      <c r="N3012">
        <v>49827012</v>
      </c>
      <c r="O3012">
        <v>14</v>
      </c>
      <c r="P3012" t="s">
        <v>23</v>
      </c>
      <c r="Q3012" s="8" t="str">
        <f t="shared" si="47"/>
        <v>Near Unicorn</v>
      </c>
    </row>
    <row r="3013" spans="1:17">
      <c r="A3013" t="s">
        <v>6096</v>
      </c>
      <c r="B3013" t="s">
        <v>6097</v>
      </c>
      <c r="C3013" t="s">
        <v>45</v>
      </c>
      <c r="D3013" t="s">
        <v>133</v>
      </c>
      <c r="E3013" t="s">
        <v>180</v>
      </c>
      <c r="F3013">
        <v>2018</v>
      </c>
      <c r="G3013" s="2">
        <v>45654</v>
      </c>
      <c r="H3013" t="s">
        <v>93</v>
      </c>
      <c r="I3013">
        <v>16529476</v>
      </c>
      <c r="J3013">
        <v>524702871</v>
      </c>
      <c r="K3013" t="s">
        <v>149</v>
      </c>
      <c r="L3013">
        <v>3</v>
      </c>
      <c r="M3013">
        <v>40</v>
      </c>
      <c r="N3013">
        <v>56144315</v>
      </c>
      <c r="O3013">
        <v>8</v>
      </c>
      <c r="P3013" t="s">
        <v>23</v>
      </c>
      <c r="Q3013" s="8" t="str">
        <f t="shared" si="47"/>
        <v>Early Stage</v>
      </c>
    </row>
    <row r="3014" spans="1:17">
      <c r="A3014" t="s">
        <v>6098</v>
      </c>
      <c r="B3014" t="s">
        <v>6099</v>
      </c>
      <c r="C3014" t="s">
        <v>49</v>
      </c>
      <c r="D3014" t="s">
        <v>46</v>
      </c>
      <c r="E3014" t="s">
        <v>46</v>
      </c>
      <c r="F3014">
        <v>2023</v>
      </c>
      <c r="G3014" s="2">
        <v>45083</v>
      </c>
      <c r="H3014" t="s">
        <v>21</v>
      </c>
      <c r="I3014">
        <v>40089540</v>
      </c>
      <c r="J3014">
        <v>900571735</v>
      </c>
      <c r="K3014" t="s">
        <v>114</v>
      </c>
      <c r="L3014">
        <v>14</v>
      </c>
      <c r="M3014">
        <v>684</v>
      </c>
      <c r="N3014">
        <v>88721657</v>
      </c>
      <c r="O3014">
        <v>3</v>
      </c>
      <c r="P3014" t="s">
        <v>37</v>
      </c>
      <c r="Q3014" s="8" t="str">
        <f t="shared" si="47"/>
        <v>Near Unicorn</v>
      </c>
    </row>
    <row r="3015" spans="1:17">
      <c r="A3015" t="s">
        <v>6100</v>
      </c>
      <c r="B3015" t="s">
        <v>6101</v>
      </c>
      <c r="C3015" t="s">
        <v>49</v>
      </c>
      <c r="D3015" t="s">
        <v>27</v>
      </c>
      <c r="E3015" t="s">
        <v>229</v>
      </c>
      <c r="F3015">
        <v>2011</v>
      </c>
      <c r="G3015" s="2">
        <v>45368</v>
      </c>
      <c r="H3015" t="s">
        <v>23</v>
      </c>
      <c r="I3015">
        <v>903781</v>
      </c>
      <c r="J3015">
        <v>566095302</v>
      </c>
      <c r="K3015" t="s">
        <v>36</v>
      </c>
      <c r="L3015">
        <v>10</v>
      </c>
      <c r="M3015">
        <v>1417</v>
      </c>
      <c r="N3015">
        <v>6398228</v>
      </c>
      <c r="O3015">
        <v>23</v>
      </c>
      <c r="P3015" t="s">
        <v>23</v>
      </c>
      <c r="Q3015" s="8" t="str">
        <f t="shared" si="47"/>
        <v>Early Stage</v>
      </c>
    </row>
    <row r="3016" spans="1:17">
      <c r="A3016" t="s">
        <v>6102</v>
      </c>
      <c r="B3016" t="s">
        <v>6103</v>
      </c>
      <c r="C3016" t="s">
        <v>40</v>
      </c>
      <c r="D3016" t="s">
        <v>133</v>
      </c>
      <c r="E3016" t="s">
        <v>134</v>
      </c>
      <c r="F3016">
        <v>2020</v>
      </c>
      <c r="G3016" s="2">
        <v>45167</v>
      </c>
      <c r="H3016" t="s">
        <v>21</v>
      </c>
      <c r="I3016">
        <v>33708820</v>
      </c>
      <c r="J3016">
        <v>320264094</v>
      </c>
      <c r="K3016" t="s">
        <v>140</v>
      </c>
      <c r="L3016">
        <v>5</v>
      </c>
      <c r="M3016">
        <v>3841</v>
      </c>
      <c r="N3016">
        <v>13876324</v>
      </c>
      <c r="O3016">
        <v>24</v>
      </c>
      <c r="P3016" t="s">
        <v>23</v>
      </c>
      <c r="Q3016" s="8" t="str">
        <f t="shared" si="47"/>
        <v>Early Stage</v>
      </c>
    </row>
    <row r="3017" spans="1:17">
      <c r="A3017" t="s">
        <v>6104</v>
      </c>
      <c r="B3017" t="s">
        <v>6105</v>
      </c>
      <c r="C3017" t="s">
        <v>26</v>
      </c>
      <c r="D3017" t="s">
        <v>72</v>
      </c>
      <c r="E3017" t="s">
        <v>101</v>
      </c>
      <c r="F3017">
        <v>2024</v>
      </c>
      <c r="G3017" s="2">
        <v>44522</v>
      </c>
      <c r="H3017" t="s">
        <v>77</v>
      </c>
      <c r="I3017">
        <v>16000227</v>
      </c>
      <c r="J3017">
        <v>522900359</v>
      </c>
      <c r="K3017" t="s">
        <v>22</v>
      </c>
      <c r="L3017">
        <v>5</v>
      </c>
      <c r="M3017">
        <v>2576</v>
      </c>
      <c r="N3017">
        <v>88074092</v>
      </c>
      <c r="O3017">
        <v>17</v>
      </c>
      <c r="P3017" t="s">
        <v>42</v>
      </c>
      <c r="Q3017" s="8" t="str">
        <f t="shared" si="47"/>
        <v>Early Stage</v>
      </c>
    </row>
    <row r="3018" spans="1:17">
      <c r="A3018" t="s">
        <v>6106</v>
      </c>
      <c r="B3018" t="s">
        <v>6107</v>
      </c>
      <c r="C3018" t="s">
        <v>49</v>
      </c>
      <c r="D3018" t="s">
        <v>133</v>
      </c>
      <c r="E3018" t="s">
        <v>134</v>
      </c>
      <c r="F3018">
        <v>2016</v>
      </c>
      <c r="G3018" s="2">
        <v>44595</v>
      </c>
      <c r="H3018" t="s">
        <v>23</v>
      </c>
      <c r="I3018">
        <v>10865679</v>
      </c>
      <c r="J3018">
        <v>184605973</v>
      </c>
      <c r="K3018" t="s">
        <v>22</v>
      </c>
      <c r="L3018">
        <v>13</v>
      </c>
      <c r="M3018">
        <v>1366</v>
      </c>
      <c r="N3018">
        <v>97304623</v>
      </c>
      <c r="O3018">
        <v>13</v>
      </c>
      <c r="P3018" t="s">
        <v>42</v>
      </c>
      <c r="Q3018" s="8" t="str">
        <f t="shared" si="47"/>
        <v>Early Stage</v>
      </c>
    </row>
    <row r="3019" spans="1:17">
      <c r="A3019" t="s">
        <v>6108</v>
      </c>
      <c r="B3019" t="s">
        <v>6109</v>
      </c>
      <c r="C3019" t="s">
        <v>53</v>
      </c>
      <c r="D3019" t="s">
        <v>68</v>
      </c>
      <c r="E3019" t="s">
        <v>76</v>
      </c>
      <c r="F3019">
        <v>2023</v>
      </c>
      <c r="G3019" s="2">
        <v>44705</v>
      </c>
      <c r="H3019" t="s">
        <v>80</v>
      </c>
      <c r="I3019">
        <v>40777244</v>
      </c>
      <c r="J3019">
        <v>522362149</v>
      </c>
      <c r="K3019" t="s">
        <v>30</v>
      </c>
      <c r="L3019">
        <v>13</v>
      </c>
      <c r="M3019">
        <v>19</v>
      </c>
      <c r="N3019">
        <v>88242291</v>
      </c>
      <c r="O3019">
        <v>11</v>
      </c>
      <c r="P3019" t="s">
        <v>23</v>
      </c>
      <c r="Q3019" s="8" t="str">
        <f t="shared" si="47"/>
        <v>Early Stage</v>
      </c>
    </row>
    <row r="3020" spans="1:17">
      <c r="A3020" t="s">
        <v>6110</v>
      </c>
      <c r="B3020" t="s">
        <v>6111</v>
      </c>
      <c r="C3020" t="s">
        <v>53</v>
      </c>
      <c r="D3020" t="s">
        <v>19</v>
      </c>
      <c r="E3020" t="s">
        <v>20</v>
      </c>
      <c r="F3020">
        <v>2024</v>
      </c>
      <c r="G3020" s="2">
        <v>44667</v>
      </c>
      <c r="H3020" t="s">
        <v>80</v>
      </c>
      <c r="I3020">
        <v>40841155</v>
      </c>
      <c r="J3020">
        <v>909398581</v>
      </c>
      <c r="K3020" t="s">
        <v>30</v>
      </c>
      <c r="L3020">
        <v>10</v>
      </c>
      <c r="M3020">
        <v>3466</v>
      </c>
      <c r="N3020">
        <v>57446406</v>
      </c>
      <c r="O3020">
        <v>25</v>
      </c>
      <c r="P3020" t="s">
        <v>31</v>
      </c>
      <c r="Q3020" s="8" t="str">
        <f t="shared" si="47"/>
        <v>Near Unicorn</v>
      </c>
    </row>
    <row r="3021" spans="1:17">
      <c r="A3021" t="s">
        <v>6112</v>
      </c>
      <c r="B3021" t="s">
        <v>6113</v>
      </c>
      <c r="C3021" t="s">
        <v>45</v>
      </c>
      <c r="D3021" t="s">
        <v>133</v>
      </c>
      <c r="E3021" t="s">
        <v>134</v>
      </c>
      <c r="F3021">
        <v>2018</v>
      </c>
      <c r="G3021" s="2">
        <v>44553</v>
      </c>
      <c r="H3021" t="s">
        <v>23</v>
      </c>
      <c r="I3021">
        <v>15459162</v>
      </c>
      <c r="J3021">
        <v>715110049</v>
      </c>
      <c r="K3021" t="s">
        <v>30</v>
      </c>
      <c r="L3021">
        <v>14</v>
      </c>
      <c r="M3021">
        <v>4702</v>
      </c>
      <c r="N3021">
        <v>67524426</v>
      </c>
      <c r="O3021">
        <v>33</v>
      </c>
      <c r="P3021" t="s">
        <v>37</v>
      </c>
      <c r="Q3021" s="8" t="str">
        <f t="shared" si="47"/>
        <v>Early Stage</v>
      </c>
    </row>
    <row r="3022" spans="1:17">
      <c r="A3022" t="s">
        <v>6114</v>
      </c>
      <c r="B3022" t="s">
        <v>6115</v>
      </c>
      <c r="C3022" t="s">
        <v>60</v>
      </c>
      <c r="D3022" t="s">
        <v>145</v>
      </c>
      <c r="E3022" t="s">
        <v>160</v>
      </c>
      <c r="F3022">
        <v>2020</v>
      </c>
      <c r="G3022" s="2">
        <v>45022</v>
      </c>
      <c r="H3022" t="s">
        <v>50</v>
      </c>
      <c r="I3022">
        <v>15577311</v>
      </c>
      <c r="J3022">
        <v>950931452</v>
      </c>
      <c r="K3022" t="s">
        <v>30</v>
      </c>
      <c r="L3022">
        <v>8</v>
      </c>
      <c r="M3022">
        <v>2830</v>
      </c>
      <c r="N3022">
        <v>14888018</v>
      </c>
      <c r="O3022">
        <v>24</v>
      </c>
      <c r="P3022" t="s">
        <v>23</v>
      </c>
      <c r="Q3022" s="8" t="str">
        <f t="shared" si="47"/>
        <v>Near Unicorn</v>
      </c>
    </row>
    <row r="3023" spans="1:17">
      <c r="A3023" t="s">
        <v>6116</v>
      </c>
      <c r="B3023" t="s">
        <v>6117</v>
      </c>
      <c r="C3023" t="s">
        <v>53</v>
      </c>
      <c r="D3023" t="s">
        <v>54</v>
      </c>
      <c r="E3023" t="s">
        <v>61</v>
      </c>
      <c r="F3023">
        <v>2022</v>
      </c>
      <c r="G3023" s="2">
        <v>44400</v>
      </c>
      <c r="H3023" t="s">
        <v>77</v>
      </c>
      <c r="I3023">
        <v>22298810</v>
      </c>
      <c r="J3023">
        <v>757790011</v>
      </c>
      <c r="K3023" t="s">
        <v>62</v>
      </c>
      <c r="L3023">
        <v>12</v>
      </c>
      <c r="M3023">
        <v>232</v>
      </c>
      <c r="N3023">
        <v>86955148</v>
      </c>
      <c r="O3023">
        <v>32</v>
      </c>
      <c r="P3023" t="s">
        <v>23</v>
      </c>
      <c r="Q3023" s="8" t="str">
        <f t="shared" si="47"/>
        <v>Early Stage</v>
      </c>
    </row>
    <row r="3024" spans="1:17">
      <c r="A3024" t="s">
        <v>6118</v>
      </c>
      <c r="B3024" t="s">
        <v>6119</v>
      </c>
      <c r="C3024" t="s">
        <v>49</v>
      </c>
      <c r="D3024" t="s">
        <v>68</v>
      </c>
      <c r="E3024" t="s">
        <v>76</v>
      </c>
      <c r="F3024">
        <v>2015</v>
      </c>
      <c r="G3024" s="2">
        <v>44782</v>
      </c>
      <c r="H3024" t="s">
        <v>77</v>
      </c>
      <c r="I3024">
        <v>30303312</v>
      </c>
      <c r="J3024">
        <v>326902637</v>
      </c>
      <c r="K3024" t="s">
        <v>114</v>
      </c>
      <c r="L3024">
        <v>5</v>
      </c>
      <c r="M3024">
        <v>2122</v>
      </c>
      <c r="N3024">
        <v>87137816</v>
      </c>
      <c r="O3024">
        <v>33</v>
      </c>
      <c r="P3024" t="s">
        <v>23</v>
      </c>
      <c r="Q3024" s="8" t="str">
        <f t="shared" si="47"/>
        <v>Early Stage</v>
      </c>
    </row>
    <row r="3025" spans="1:17">
      <c r="A3025" t="s">
        <v>6120</v>
      </c>
      <c r="B3025" t="s">
        <v>6121</v>
      </c>
      <c r="C3025" t="s">
        <v>26</v>
      </c>
      <c r="D3025" t="s">
        <v>145</v>
      </c>
      <c r="E3025" t="s">
        <v>160</v>
      </c>
      <c r="F3025">
        <v>2018</v>
      </c>
      <c r="G3025" s="2">
        <v>44666</v>
      </c>
      <c r="H3025" t="s">
        <v>80</v>
      </c>
      <c r="I3025">
        <v>49644636</v>
      </c>
      <c r="J3025">
        <v>809320955</v>
      </c>
      <c r="K3025" t="s">
        <v>114</v>
      </c>
      <c r="L3025">
        <v>10</v>
      </c>
      <c r="M3025">
        <v>2559</v>
      </c>
      <c r="N3025">
        <v>68942406</v>
      </c>
      <c r="O3025">
        <v>28</v>
      </c>
      <c r="P3025" t="s">
        <v>42</v>
      </c>
      <c r="Q3025" s="8" t="str">
        <f t="shared" si="47"/>
        <v>Near Unicorn</v>
      </c>
    </row>
    <row r="3026" spans="1:17">
      <c r="A3026" t="s">
        <v>6122</v>
      </c>
      <c r="B3026" t="s">
        <v>6123</v>
      </c>
      <c r="C3026" t="s">
        <v>18</v>
      </c>
      <c r="D3026" t="s">
        <v>34</v>
      </c>
      <c r="E3026" t="s">
        <v>35</v>
      </c>
      <c r="F3026">
        <v>2021</v>
      </c>
      <c r="G3026" s="2">
        <v>45161</v>
      </c>
      <c r="H3026" t="s">
        <v>29</v>
      </c>
      <c r="I3026">
        <v>49444487</v>
      </c>
      <c r="J3026">
        <v>728797216</v>
      </c>
      <c r="K3026" t="s">
        <v>149</v>
      </c>
      <c r="L3026">
        <v>13</v>
      </c>
      <c r="M3026">
        <v>4931</v>
      </c>
      <c r="N3026">
        <v>15411635</v>
      </c>
      <c r="O3026">
        <v>13</v>
      </c>
      <c r="P3026" t="s">
        <v>42</v>
      </c>
      <c r="Q3026" s="8" t="str">
        <f t="shared" si="47"/>
        <v>Early Stage</v>
      </c>
    </row>
    <row r="3027" spans="1:17">
      <c r="A3027" t="s">
        <v>6124</v>
      </c>
      <c r="B3027" t="s">
        <v>6125</v>
      </c>
      <c r="C3027" t="s">
        <v>67</v>
      </c>
      <c r="D3027" t="s">
        <v>133</v>
      </c>
      <c r="E3027" t="s">
        <v>137</v>
      </c>
      <c r="F3027">
        <v>2015</v>
      </c>
      <c r="G3027" s="2">
        <v>45843</v>
      </c>
      <c r="H3027" t="s">
        <v>77</v>
      </c>
      <c r="I3027">
        <v>43214172</v>
      </c>
      <c r="J3027">
        <v>383888142</v>
      </c>
      <c r="K3027" t="s">
        <v>30</v>
      </c>
      <c r="L3027">
        <v>2</v>
      </c>
      <c r="M3027">
        <v>650</v>
      </c>
      <c r="N3027">
        <v>63980092</v>
      </c>
      <c r="O3027">
        <v>28</v>
      </c>
      <c r="P3027" t="s">
        <v>42</v>
      </c>
      <c r="Q3027" s="8" t="str">
        <f t="shared" si="47"/>
        <v>Early Stage</v>
      </c>
    </row>
    <row r="3028" spans="1:17">
      <c r="A3028" t="s">
        <v>6126</v>
      </c>
      <c r="B3028" t="s">
        <v>6127</v>
      </c>
      <c r="C3028" t="s">
        <v>67</v>
      </c>
      <c r="D3028" t="s">
        <v>27</v>
      </c>
      <c r="E3028" t="s">
        <v>28</v>
      </c>
      <c r="F3028">
        <v>2012</v>
      </c>
      <c r="G3028" s="2">
        <v>44237</v>
      </c>
      <c r="H3028" t="s">
        <v>93</v>
      </c>
      <c r="I3028">
        <v>17608489</v>
      </c>
      <c r="J3028">
        <v>455951235</v>
      </c>
      <c r="K3028" t="s">
        <v>140</v>
      </c>
      <c r="L3028">
        <v>6</v>
      </c>
      <c r="M3028">
        <v>3701</v>
      </c>
      <c r="N3028">
        <v>74072276</v>
      </c>
      <c r="O3028">
        <v>23</v>
      </c>
      <c r="P3028" t="s">
        <v>42</v>
      </c>
      <c r="Q3028" s="8" t="str">
        <f t="shared" si="47"/>
        <v>Early Stage</v>
      </c>
    </row>
    <row r="3029" spans="1:17">
      <c r="A3029" t="s">
        <v>6128</v>
      </c>
      <c r="B3029" t="s">
        <v>6129</v>
      </c>
      <c r="C3029" t="s">
        <v>92</v>
      </c>
      <c r="D3029" t="s">
        <v>27</v>
      </c>
      <c r="E3029" t="s">
        <v>83</v>
      </c>
      <c r="F3029">
        <v>2018</v>
      </c>
      <c r="G3029" s="2">
        <v>45584</v>
      </c>
      <c r="H3029" t="s">
        <v>50</v>
      </c>
      <c r="I3029">
        <v>14480365</v>
      </c>
      <c r="J3029">
        <v>281102003</v>
      </c>
      <c r="K3029" t="s">
        <v>114</v>
      </c>
      <c r="L3029">
        <v>8</v>
      </c>
      <c r="M3029">
        <v>1988</v>
      </c>
      <c r="N3029">
        <v>79807841</v>
      </c>
      <c r="O3029">
        <v>3</v>
      </c>
      <c r="P3029" t="s">
        <v>23</v>
      </c>
      <c r="Q3029" s="8" t="str">
        <f t="shared" si="47"/>
        <v>Early Stage</v>
      </c>
    </row>
    <row r="3030" spans="1:17">
      <c r="A3030" t="s">
        <v>6130</v>
      </c>
      <c r="B3030" t="s">
        <v>6131</v>
      </c>
      <c r="C3030" t="s">
        <v>49</v>
      </c>
      <c r="D3030" t="s">
        <v>19</v>
      </c>
      <c r="E3030" t="s">
        <v>20</v>
      </c>
      <c r="F3030">
        <v>2018</v>
      </c>
      <c r="G3030" s="2">
        <v>45983</v>
      </c>
      <c r="H3030" t="s">
        <v>77</v>
      </c>
      <c r="I3030">
        <v>49239918</v>
      </c>
      <c r="J3030">
        <v>448862160</v>
      </c>
      <c r="K3030" t="s">
        <v>30</v>
      </c>
      <c r="L3030">
        <v>10</v>
      </c>
      <c r="M3030">
        <v>862</v>
      </c>
      <c r="N3030">
        <v>47937785</v>
      </c>
      <c r="O3030">
        <v>9</v>
      </c>
      <c r="P3030" t="s">
        <v>31</v>
      </c>
      <c r="Q3030" s="8" t="str">
        <f t="shared" si="47"/>
        <v>Early Stage</v>
      </c>
    </row>
    <row r="3031" spans="1:17">
      <c r="A3031" t="s">
        <v>6132</v>
      </c>
      <c r="B3031" t="s">
        <v>6133</v>
      </c>
      <c r="C3031" t="s">
        <v>67</v>
      </c>
      <c r="D3031" t="s">
        <v>34</v>
      </c>
      <c r="E3031" t="s">
        <v>35</v>
      </c>
      <c r="F3031">
        <v>2010</v>
      </c>
      <c r="G3031" s="2">
        <v>44259</v>
      </c>
      <c r="H3031" t="s">
        <v>93</v>
      </c>
      <c r="I3031">
        <v>17300885</v>
      </c>
      <c r="J3031">
        <v>974272273</v>
      </c>
      <c r="K3031" t="s">
        <v>140</v>
      </c>
      <c r="L3031">
        <v>8</v>
      </c>
      <c r="M3031">
        <v>2358</v>
      </c>
      <c r="N3031">
        <v>20169208</v>
      </c>
      <c r="O3031">
        <v>23</v>
      </c>
      <c r="P3031" t="s">
        <v>37</v>
      </c>
      <c r="Q3031" s="8" t="str">
        <f t="shared" si="47"/>
        <v>Near Unicorn</v>
      </c>
    </row>
    <row r="3032" spans="1:17">
      <c r="A3032" t="s">
        <v>6134</v>
      </c>
      <c r="B3032" t="s">
        <v>6135</v>
      </c>
      <c r="C3032" t="s">
        <v>49</v>
      </c>
      <c r="D3032" t="s">
        <v>133</v>
      </c>
      <c r="E3032" t="s">
        <v>134</v>
      </c>
      <c r="F3032">
        <v>2018</v>
      </c>
      <c r="G3032" s="2">
        <v>45364</v>
      </c>
      <c r="H3032" t="s">
        <v>77</v>
      </c>
      <c r="I3032">
        <v>5308945</v>
      </c>
      <c r="J3032">
        <v>420355588</v>
      </c>
      <c r="K3032" t="s">
        <v>36</v>
      </c>
      <c r="L3032">
        <v>14</v>
      </c>
      <c r="M3032">
        <v>2121</v>
      </c>
      <c r="N3032">
        <v>32785146</v>
      </c>
      <c r="O3032">
        <v>36</v>
      </c>
      <c r="P3032" t="s">
        <v>37</v>
      </c>
      <c r="Q3032" s="8" t="str">
        <f t="shared" si="47"/>
        <v>Early Stage</v>
      </c>
    </row>
    <row r="3033" spans="1:17">
      <c r="A3033" t="s">
        <v>6136</v>
      </c>
      <c r="B3033" t="s">
        <v>6137</v>
      </c>
      <c r="C3033" t="s">
        <v>60</v>
      </c>
      <c r="D3033" t="s">
        <v>19</v>
      </c>
      <c r="E3033" t="s">
        <v>20</v>
      </c>
      <c r="F3033">
        <v>2024</v>
      </c>
      <c r="G3033" s="2">
        <v>46182</v>
      </c>
      <c r="H3033" t="s">
        <v>93</v>
      </c>
      <c r="I3033">
        <v>17711944</v>
      </c>
      <c r="J3033">
        <v>951334969</v>
      </c>
      <c r="K3033" t="s">
        <v>36</v>
      </c>
      <c r="L3033">
        <v>15</v>
      </c>
      <c r="M3033">
        <v>1404</v>
      </c>
      <c r="N3033">
        <v>84278543</v>
      </c>
      <c r="O3033">
        <v>6</v>
      </c>
      <c r="P3033" t="s">
        <v>42</v>
      </c>
      <c r="Q3033" s="8" t="str">
        <f t="shared" si="47"/>
        <v>Near Unicorn</v>
      </c>
    </row>
    <row r="3034" spans="1:17">
      <c r="A3034" t="s">
        <v>6138</v>
      </c>
      <c r="B3034" t="s">
        <v>6139</v>
      </c>
      <c r="C3034" t="s">
        <v>26</v>
      </c>
      <c r="D3034" t="s">
        <v>54</v>
      </c>
      <c r="E3034" t="s">
        <v>55</v>
      </c>
      <c r="F3034">
        <v>2019</v>
      </c>
      <c r="G3034" s="2">
        <v>46000</v>
      </c>
      <c r="H3034" t="s">
        <v>50</v>
      </c>
      <c r="I3034">
        <v>33342241</v>
      </c>
      <c r="J3034">
        <v>48469085</v>
      </c>
      <c r="K3034" t="s">
        <v>41</v>
      </c>
      <c r="L3034">
        <v>5</v>
      </c>
      <c r="M3034">
        <v>1210</v>
      </c>
      <c r="N3034">
        <v>33601595</v>
      </c>
      <c r="O3034">
        <v>22</v>
      </c>
      <c r="P3034" t="s">
        <v>31</v>
      </c>
      <c r="Q3034" s="8" t="str">
        <f t="shared" si="47"/>
        <v>Early Stage</v>
      </c>
    </row>
    <row r="3035" spans="1:17">
      <c r="A3035" t="s">
        <v>6140</v>
      </c>
      <c r="B3035" t="s">
        <v>6141</v>
      </c>
      <c r="C3035" t="s">
        <v>96</v>
      </c>
      <c r="D3035" t="s">
        <v>27</v>
      </c>
      <c r="E3035" t="s">
        <v>28</v>
      </c>
      <c r="F3035">
        <v>2012</v>
      </c>
      <c r="G3035" s="2">
        <v>45625</v>
      </c>
      <c r="H3035" t="s">
        <v>29</v>
      </c>
      <c r="I3035">
        <v>45033299</v>
      </c>
      <c r="J3035">
        <v>741693181</v>
      </c>
      <c r="K3035" t="s">
        <v>41</v>
      </c>
      <c r="L3035">
        <v>11</v>
      </c>
      <c r="M3035">
        <v>680</v>
      </c>
      <c r="N3035">
        <v>16848394</v>
      </c>
      <c r="O3035">
        <v>1</v>
      </c>
      <c r="P3035" t="s">
        <v>37</v>
      </c>
      <c r="Q3035" s="8" t="str">
        <f t="shared" si="47"/>
        <v>Early Stage</v>
      </c>
    </row>
    <row r="3036" spans="1:17">
      <c r="A3036" t="s">
        <v>6142</v>
      </c>
      <c r="B3036" t="s">
        <v>6143</v>
      </c>
      <c r="C3036" t="s">
        <v>67</v>
      </c>
      <c r="D3036" t="s">
        <v>88</v>
      </c>
      <c r="E3036" t="s">
        <v>163</v>
      </c>
      <c r="F3036">
        <v>2014</v>
      </c>
      <c r="G3036" s="2">
        <v>45516</v>
      </c>
      <c r="H3036" t="s">
        <v>23</v>
      </c>
      <c r="I3036">
        <v>23559102</v>
      </c>
      <c r="J3036">
        <v>327983936</v>
      </c>
      <c r="K3036" t="s">
        <v>62</v>
      </c>
      <c r="L3036">
        <v>15</v>
      </c>
      <c r="M3036">
        <v>2671</v>
      </c>
      <c r="N3036">
        <v>4177480</v>
      </c>
      <c r="O3036">
        <v>7</v>
      </c>
      <c r="P3036" t="s">
        <v>37</v>
      </c>
      <c r="Q3036" s="8" t="str">
        <f t="shared" si="47"/>
        <v>Early Stage</v>
      </c>
    </row>
    <row r="3037" spans="1:17">
      <c r="A3037" t="s">
        <v>6144</v>
      </c>
      <c r="B3037" t="s">
        <v>6145</v>
      </c>
      <c r="C3037" t="s">
        <v>26</v>
      </c>
      <c r="D3037" t="s">
        <v>72</v>
      </c>
      <c r="E3037" t="s">
        <v>101</v>
      </c>
      <c r="F3037">
        <v>2010</v>
      </c>
      <c r="G3037" s="2">
        <v>45556</v>
      </c>
      <c r="H3037" t="s">
        <v>23</v>
      </c>
      <c r="I3037">
        <v>29038795</v>
      </c>
      <c r="J3037">
        <v>717090802</v>
      </c>
      <c r="K3037" t="s">
        <v>149</v>
      </c>
      <c r="L3037">
        <v>4</v>
      </c>
      <c r="M3037">
        <v>3455</v>
      </c>
      <c r="N3037">
        <v>16831818</v>
      </c>
      <c r="O3037">
        <v>17</v>
      </c>
      <c r="P3037" t="s">
        <v>42</v>
      </c>
      <c r="Q3037" s="8" t="str">
        <f t="shared" si="47"/>
        <v>Early Stage</v>
      </c>
    </row>
    <row r="3038" spans="1:17">
      <c r="A3038" t="s">
        <v>6146</v>
      </c>
      <c r="B3038" t="s">
        <v>6147</v>
      </c>
      <c r="C3038" t="s">
        <v>92</v>
      </c>
      <c r="D3038" t="s">
        <v>27</v>
      </c>
      <c r="E3038" t="s">
        <v>28</v>
      </c>
      <c r="F3038">
        <v>2012</v>
      </c>
      <c r="G3038" s="2">
        <v>44922</v>
      </c>
      <c r="H3038" t="s">
        <v>50</v>
      </c>
      <c r="I3038">
        <v>25591534</v>
      </c>
      <c r="J3038">
        <v>897579718</v>
      </c>
      <c r="K3038" t="s">
        <v>62</v>
      </c>
      <c r="L3038">
        <v>13</v>
      </c>
      <c r="M3038">
        <v>2828</v>
      </c>
      <c r="N3038">
        <v>66643615</v>
      </c>
      <c r="O3038">
        <v>5</v>
      </c>
      <c r="P3038" t="s">
        <v>23</v>
      </c>
      <c r="Q3038" s="8" t="str">
        <f t="shared" si="47"/>
        <v>Near Unicorn</v>
      </c>
    </row>
    <row r="3039" spans="1:17">
      <c r="A3039" t="s">
        <v>6148</v>
      </c>
      <c r="B3039" t="s">
        <v>6149</v>
      </c>
      <c r="C3039" t="s">
        <v>53</v>
      </c>
      <c r="D3039" t="s">
        <v>19</v>
      </c>
      <c r="E3039" t="s">
        <v>20</v>
      </c>
      <c r="F3039">
        <v>2011</v>
      </c>
      <c r="G3039" s="2">
        <v>44361</v>
      </c>
      <c r="H3039" t="s">
        <v>93</v>
      </c>
      <c r="I3039">
        <v>37116918</v>
      </c>
      <c r="J3039">
        <v>333949469</v>
      </c>
      <c r="K3039" t="s">
        <v>22</v>
      </c>
      <c r="L3039">
        <v>13</v>
      </c>
      <c r="M3039">
        <v>3587</v>
      </c>
      <c r="N3039">
        <v>12540584</v>
      </c>
      <c r="O3039">
        <v>38</v>
      </c>
      <c r="P3039" t="s">
        <v>37</v>
      </c>
      <c r="Q3039" s="8" t="str">
        <f t="shared" si="47"/>
        <v>Early Stage</v>
      </c>
    </row>
    <row r="3040" spans="1:17">
      <c r="A3040" t="s">
        <v>6150</v>
      </c>
      <c r="B3040" t="s">
        <v>6151</v>
      </c>
      <c r="C3040" t="s">
        <v>26</v>
      </c>
      <c r="D3040" t="s">
        <v>72</v>
      </c>
      <c r="E3040" t="s">
        <v>73</v>
      </c>
      <c r="F3040">
        <v>2024</v>
      </c>
      <c r="G3040" s="2">
        <v>46189</v>
      </c>
      <c r="H3040" t="s">
        <v>93</v>
      </c>
      <c r="I3040">
        <v>38125235</v>
      </c>
      <c r="J3040">
        <v>620723546</v>
      </c>
      <c r="K3040" t="s">
        <v>22</v>
      </c>
      <c r="L3040">
        <v>5</v>
      </c>
      <c r="M3040">
        <v>1414</v>
      </c>
      <c r="N3040">
        <v>82072590</v>
      </c>
      <c r="O3040">
        <v>18</v>
      </c>
      <c r="P3040" t="s">
        <v>31</v>
      </c>
      <c r="Q3040" s="8" t="str">
        <f t="shared" si="47"/>
        <v>Early Stage</v>
      </c>
    </row>
    <row r="3041" spans="1:17">
      <c r="A3041" t="s">
        <v>6152</v>
      </c>
      <c r="B3041" t="s">
        <v>6153</v>
      </c>
      <c r="C3041" t="s">
        <v>92</v>
      </c>
      <c r="D3041" t="s">
        <v>145</v>
      </c>
      <c r="E3041" t="s">
        <v>160</v>
      </c>
      <c r="F3041">
        <v>2016</v>
      </c>
      <c r="G3041" s="2">
        <v>44324</v>
      </c>
      <c r="H3041" t="s">
        <v>77</v>
      </c>
      <c r="I3041">
        <v>32948219</v>
      </c>
      <c r="J3041">
        <v>925833391</v>
      </c>
      <c r="K3041" t="s">
        <v>36</v>
      </c>
      <c r="L3041">
        <v>7</v>
      </c>
      <c r="M3041">
        <v>1287</v>
      </c>
      <c r="N3041">
        <v>9609558</v>
      </c>
      <c r="O3041">
        <v>20</v>
      </c>
      <c r="P3041" t="s">
        <v>23</v>
      </c>
      <c r="Q3041" s="8" t="str">
        <f t="shared" si="47"/>
        <v>Near Unicorn</v>
      </c>
    </row>
    <row r="3042" spans="1:17">
      <c r="A3042" t="s">
        <v>6154</v>
      </c>
      <c r="B3042" t="s">
        <v>6155</v>
      </c>
      <c r="C3042" t="s">
        <v>60</v>
      </c>
      <c r="D3042" t="s">
        <v>133</v>
      </c>
      <c r="E3042" t="s">
        <v>137</v>
      </c>
      <c r="F3042">
        <v>2022</v>
      </c>
      <c r="G3042" s="2">
        <v>45303</v>
      </c>
      <c r="H3042" t="s">
        <v>29</v>
      </c>
      <c r="I3042">
        <v>20848650</v>
      </c>
      <c r="J3042">
        <v>959650877</v>
      </c>
      <c r="K3042" t="s">
        <v>41</v>
      </c>
      <c r="L3042">
        <v>9</v>
      </c>
      <c r="M3042">
        <v>589</v>
      </c>
      <c r="N3042">
        <v>42023415</v>
      </c>
      <c r="O3042">
        <v>14</v>
      </c>
      <c r="P3042" t="s">
        <v>23</v>
      </c>
      <c r="Q3042" s="8" t="str">
        <f t="shared" si="47"/>
        <v>Near Unicorn</v>
      </c>
    </row>
    <row r="3043" spans="1:17">
      <c r="A3043" t="s">
        <v>6156</v>
      </c>
      <c r="B3043" t="s">
        <v>6157</v>
      </c>
      <c r="C3043" t="s">
        <v>26</v>
      </c>
      <c r="D3043" t="s">
        <v>72</v>
      </c>
      <c r="E3043" t="s">
        <v>101</v>
      </c>
      <c r="F3043">
        <v>2018</v>
      </c>
      <c r="G3043" s="2">
        <v>44798</v>
      </c>
      <c r="H3043" t="s">
        <v>80</v>
      </c>
      <c r="I3043">
        <v>31210321</v>
      </c>
      <c r="J3043">
        <v>683972316</v>
      </c>
      <c r="K3043" t="s">
        <v>36</v>
      </c>
      <c r="L3043">
        <v>4</v>
      </c>
      <c r="M3043">
        <v>4111</v>
      </c>
      <c r="N3043">
        <v>81855719</v>
      </c>
      <c r="O3043">
        <v>30</v>
      </c>
      <c r="P3043" t="s">
        <v>37</v>
      </c>
      <c r="Q3043" s="8" t="str">
        <f t="shared" si="47"/>
        <v>Early Stage</v>
      </c>
    </row>
    <row r="3044" spans="1:17">
      <c r="A3044" t="s">
        <v>6158</v>
      </c>
      <c r="B3044" t="s">
        <v>6159</v>
      </c>
      <c r="C3044" t="s">
        <v>26</v>
      </c>
      <c r="D3044" t="s">
        <v>19</v>
      </c>
      <c r="E3044" t="s">
        <v>20</v>
      </c>
      <c r="F3044">
        <v>2014</v>
      </c>
      <c r="G3044" s="2">
        <v>45002</v>
      </c>
      <c r="H3044" t="s">
        <v>80</v>
      </c>
      <c r="I3044">
        <v>21961026</v>
      </c>
      <c r="J3044">
        <v>372314631</v>
      </c>
      <c r="K3044" t="s">
        <v>149</v>
      </c>
      <c r="L3044">
        <v>13</v>
      </c>
      <c r="M3044">
        <v>4737</v>
      </c>
      <c r="N3044">
        <v>2258838</v>
      </c>
      <c r="O3044">
        <v>24</v>
      </c>
      <c r="P3044" t="s">
        <v>31</v>
      </c>
      <c r="Q3044" s="8" t="str">
        <f t="shared" si="47"/>
        <v>Early Stage</v>
      </c>
    </row>
    <row r="3045" spans="1:17">
      <c r="A3045" t="s">
        <v>6160</v>
      </c>
      <c r="B3045" t="s">
        <v>6161</v>
      </c>
      <c r="C3045" t="s">
        <v>67</v>
      </c>
      <c r="D3045" t="s">
        <v>54</v>
      </c>
      <c r="E3045" t="s">
        <v>61</v>
      </c>
      <c r="F3045">
        <v>2023</v>
      </c>
      <c r="G3045" s="2">
        <v>45644</v>
      </c>
      <c r="H3045" t="s">
        <v>29</v>
      </c>
      <c r="I3045">
        <v>10804941</v>
      </c>
      <c r="J3045">
        <v>459202271</v>
      </c>
      <c r="K3045" t="s">
        <v>62</v>
      </c>
      <c r="L3045">
        <v>7</v>
      </c>
      <c r="M3045">
        <v>2923</v>
      </c>
      <c r="N3045">
        <v>6900011</v>
      </c>
      <c r="O3045">
        <v>23</v>
      </c>
      <c r="P3045" t="s">
        <v>23</v>
      </c>
      <c r="Q3045" s="8" t="str">
        <f t="shared" si="47"/>
        <v>Early Stage</v>
      </c>
    </row>
    <row r="3046" spans="1:17">
      <c r="A3046" t="s">
        <v>6162</v>
      </c>
      <c r="B3046" t="s">
        <v>6163</v>
      </c>
      <c r="C3046" t="s">
        <v>92</v>
      </c>
      <c r="D3046" t="s">
        <v>145</v>
      </c>
      <c r="E3046" t="s">
        <v>146</v>
      </c>
      <c r="F3046">
        <v>2014</v>
      </c>
      <c r="G3046" s="2">
        <v>44453</v>
      </c>
      <c r="H3046" t="s">
        <v>21</v>
      </c>
      <c r="I3046">
        <v>679701</v>
      </c>
      <c r="J3046">
        <v>192129272</v>
      </c>
      <c r="K3046" t="s">
        <v>114</v>
      </c>
      <c r="L3046">
        <v>15</v>
      </c>
      <c r="M3046">
        <v>220</v>
      </c>
      <c r="N3046">
        <v>13197345</v>
      </c>
      <c r="O3046">
        <v>17</v>
      </c>
      <c r="P3046" t="s">
        <v>37</v>
      </c>
      <c r="Q3046" s="8" t="str">
        <f t="shared" si="47"/>
        <v>Early Stage</v>
      </c>
    </row>
    <row r="3047" spans="1:17">
      <c r="A3047" t="s">
        <v>6164</v>
      </c>
      <c r="B3047" t="s">
        <v>6165</v>
      </c>
      <c r="C3047" t="s">
        <v>26</v>
      </c>
      <c r="D3047" t="s">
        <v>46</v>
      </c>
      <c r="E3047" t="s">
        <v>46</v>
      </c>
      <c r="F3047">
        <v>2010</v>
      </c>
      <c r="G3047" s="2">
        <v>44227</v>
      </c>
      <c r="H3047" t="s">
        <v>93</v>
      </c>
      <c r="I3047">
        <v>31841577</v>
      </c>
      <c r="J3047">
        <v>171151254</v>
      </c>
      <c r="K3047" t="s">
        <v>22</v>
      </c>
      <c r="L3047">
        <v>14</v>
      </c>
      <c r="M3047">
        <v>139</v>
      </c>
      <c r="N3047">
        <v>32834597</v>
      </c>
      <c r="O3047">
        <v>40</v>
      </c>
      <c r="P3047" t="s">
        <v>42</v>
      </c>
      <c r="Q3047" s="8" t="str">
        <f t="shared" si="47"/>
        <v>Early Stage</v>
      </c>
    </row>
    <row r="3048" spans="1:17">
      <c r="A3048" t="s">
        <v>6166</v>
      </c>
      <c r="B3048" t="s">
        <v>6167</v>
      </c>
      <c r="C3048" t="s">
        <v>18</v>
      </c>
      <c r="D3048" t="s">
        <v>54</v>
      </c>
      <c r="E3048" t="s">
        <v>55</v>
      </c>
      <c r="F3048">
        <v>2018</v>
      </c>
      <c r="G3048" s="2">
        <v>44341</v>
      </c>
      <c r="H3048" t="s">
        <v>77</v>
      </c>
      <c r="I3048">
        <v>7927278</v>
      </c>
      <c r="J3048">
        <v>290749469</v>
      </c>
      <c r="K3048" t="s">
        <v>41</v>
      </c>
      <c r="L3048">
        <v>12</v>
      </c>
      <c r="M3048">
        <v>1388</v>
      </c>
      <c r="N3048">
        <v>63322248</v>
      </c>
      <c r="O3048">
        <v>12</v>
      </c>
      <c r="P3048" t="s">
        <v>23</v>
      </c>
      <c r="Q3048" s="8" t="str">
        <f t="shared" si="47"/>
        <v>Early Stage</v>
      </c>
    </row>
    <row r="3049" spans="1:17">
      <c r="A3049" t="s">
        <v>6168</v>
      </c>
      <c r="B3049" t="s">
        <v>6169</v>
      </c>
      <c r="C3049" t="s">
        <v>60</v>
      </c>
      <c r="D3049" t="s">
        <v>34</v>
      </c>
      <c r="E3049" t="s">
        <v>35</v>
      </c>
      <c r="F3049">
        <v>2021</v>
      </c>
      <c r="G3049" s="2">
        <v>44564</v>
      </c>
      <c r="H3049" t="s">
        <v>50</v>
      </c>
      <c r="I3049">
        <v>37147954</v>
      </c>
      <c r="J3049">
        <v>172178700</v>
      </c>
      <c r="K3049" t="s">
        <v>140</v>
      </c>
      <c r="L3049">
        <v>12</v>
      </c>
      <c r="M3049">
        <v>3126</v>
      </c>
      <c r="N3049">
        <v>40961557</v>
      </c>
      <c r="O3049">
        <v>17</v>
      </c>
      <c r="P3049" t="s">
        <v>31</v>
      </c>
      <c r="Q3049" s="8" t="str">
        <f t="shared" si="47"/>
        <v>Early Stage</v>
      </c>
    </row>
    <row r="3050" spans="1:17">
      <c r="A3050" t="s">
        <v>6170</v>
      </c>
      <c r="B3050" t="s">
        <v>6171</v>
      </c>
      <c r="C3050" t="s">
        <v>40</v>
      </c>
      <c r="D3050" t="s">
        <v>27</v>
      </c>
      <c r="E3050" t="s">
        <v>229</v>
      </c>
      <c r="F3050">
        <v>2022</v>
      </c>
      <c r="G3050" s="2">
        <v>44385</v>
      </c>
      <c r="H3050" t="s">
        <v>21</v>
      </c>
      <c r="I3050">
        <v>29436615</v>
      </c>
      <c r="J3050">
        <v>77354538</v>
      </c>
      <c r="K3050" t="s">
        <v>140</v>
      </c>
      <c r="L3050">
        <v>8</v>
      </c>
      <c r="M3050">
        <v>4895</v>
      </c>
      <c r="N3050">
        <v>40196996</v>
      </c>
      <c r="O3050">
        <v>3</v>
      </c>
      <c r="P3050" t="s">
        <v>31</v>
      </c>
      <c r="Q3050" s="8" t="str">
        <f t="shared" si="47"/>
        <v>Early Stage</v>
      </c>
    </row>
    <row r="3051" spans="1:17">
      <c r="A3051" t="s">
        <v>6172</v>
      </c>
      <c r="B3051" t="s">
        <v>6173</v>
      </c>
      <c r="C3051" t="s">
        <v>40</v>
      </c>
      <c r="D3051" t="s">
        <v>145</v>
      </c>
      <c r="E3051" t="s">
        <v>160</v>
      </c>
      <c r="F3051">
        <v>2022</v>
      </c>
      <c r="G3051" s="2">
        <v>45604</v>
      </c>
      <c r="H3051" t="s">
        <v>29</v>
      </c>
      <c r="I3051">
        <v>44552412</v>
      </c>
      <c r="J3051">
        <v>327749911</v>
      </c>
      <c r="K3051" t="s">
        <v>30</v>
      </c>
      <c r="L3051">
        <v>4</v>
      </c>
      <c r="M3051">
        <v>4349</v>
      </c>
      <c r="N3051">
        <v>74799457</v>
      </c>
      <c r="O3051">
        <v>30</v>
      </c>
      <c r="P3051" t="s">
        <v>23</v>
      </c>
      <c r="Q3051" s="8" t="str">
        <f t="shared" si="47"/>
        <v>Early Stage</v>
      </c>
    </row>
    <row r="3052" spans="1:17">
      <c r="A3052" t="s">
        <v>6174</v>
      </c>
      <c r="B3052" t="s">
        <v>6175</v>
      </c>
      <c r="C3052" t="s">
        <v>26</v>
      </c>
      <c r="D3052" t="s">
        <v>54</v>
      </c>
      <c r="E3052" t="s">
        <v>61</v>
      </c>
      <c r="F3052">
        <v>2021</v>
      </c>
      <c r="G3052" s="2">
        <v>45140</v>
      </c>
      <c r="H3052" t="s">
        <v>23</v>
      </c>
      <c r="I3052">
        <v>34688436</v>
      </c>
      <c r="J3052">
        <v>958201564</v>
      </c>
      <c r="K3052" t="s">
        <v>140</v>
      </c>
      <c r="L3052">
        <v>13</v>
      </c>
      <c r="M3052">
        <v>4472</v>
      </c>
      <c r="N3052">
        <v>51950022</v>
      </c>
      <c r="O3052">
        <v>7</v>
      </c>
      <c r="P3052" t="s">
        <v>37</v>
      </c>
      <c r="Q3052" s="8" t="str">
        <f t="shared" si="47"/>
        <v>Near Unicorn</v>
      </c>
    </row>
    <row r="3053" spans="1:17">
      <c r="A3053" t="s">
        <v>6176</v>
      </c>
      <c r="B3053" t="s">
        <v>6177</v>
      </c>
      <c r="C3053" t="s">
        <v>49</v>
      </c>
      <c r="D3053" t="s">
        <v>34</v>
      </c>
      <c r="E3053" t="s">
        <v>35</v>
      </c>
      <c r="F3053">
        <v>2020</v>
      </c>
      <c r="G3053" s="2">
        <v>45206</v>
      </c>
      <c r="H3053" t="s">
        <v>50</v>
      </c>
      <c r="I3053">
        <v>45549947</v>
      </c>
      <c r="J3053">
        <v>648432874</v>
      </c>
      <c r="K3053" t="s">
        <v>114</v>
      </c>
      <c r="L3053">
        <v>12</v>
      </c>
      <c r="M3053">
        <v>635</v>
      </c>
      <c r="N3053">
        <v>43072868</v>
      </c>
      <c r="O3053">
        <v>28</v>
      </c>
      <c r="P3053" t="s">
        <v>23</v>
      </c>
      <c r="Q3053" s="8" t="str">
        <f t="shared" si="47"/>
        <v>Early Stage</v>
      </c>
    </row>
    <row r="3054" spans="1:17">
      <c r="A3054" t="s">
        <v>6178</v>
      </c>
      <c r="B3054" t="s">
        <v>6179</v>
      </c>
      <c r="C3054" t="s">
        <v>45</v>
      </c>
      <c r="D3054" t="s">
        <v>34</v>
      </c>
      <c r="E3054" t="s">
        <v>35</v>
      </c>
      <c r="F3054">
        <v>2024</v>
      </c>
      <c r="G3054" s="2">
        <v>45457</v>
      </c>
      <c r="H3054" t="s">
        <v>23</v>
      </c>
      <c r="I3054">
        <v>31770369</v>
      </c>
      <c r="J3054">
        <v>831763586</v>
      </c>
      <c r="K3054" t="s">
        <v>62</v>
      </c>
      <c r="L3054">
        <v>9</v>
      </c>
      <c r="M3054">
        <v>18</v>
      </c>
      <c r="N3054">
        <v>38301570</v>
      </c>
      <c r="O3054">
        <v>1</v>
      </c>
      <c r="P3054" t="s">
        <v>23</v>
      </c>
      <c r="Q3054" s="8" t="str">
        <f t="shared" si="47"/>
        <v>Near Unicorn</v>
      </c>
    </row>
    <row r="3055" spans="1:17">
      <c r="A3055" t="s">
        <v>6180</v>
      </c>
      <c r="B3055" t="s">
        <v>6181</v>
      </c>
      <c r="C3055" t="s">
        <v>67</v>
      </c>
      <c r="D3055" t="s">
        <v>72</v>
      </c>
      <c r="E3055" t="s">
        <v>73</v>
      </c>
      <c r="F3055">
        <v>2010</v>
      </c>
      <c r="G3055" s="2">
        <v>45183</v>
      </c>
      <c r="H3055" t="s">
        <v>29</v>
      </c>
      <c r="I3055">
        <v>6105706</v>
      </c>
      <c r="J3055">
        <v>332610751</v>
      </c>
      <c r="K3055" t="s">
        <v>30</v>
      </c>
      <c r="L3055">
        <v>7</v>
      </c>
      <c r="M3055">
        <v>3048</v>
      </c>
      <c r="N3055">
        <v>95714293</v>
      </c>
      <c r="O3055">
        <v>32</v>
      </c>
      <c r="P3055" t="s">
        <v>42</v>
      </c>
      <c r="Q3055" s="8" t="str">
        <f t="shared" si="47"/>
        <v>Early Stage</v>
      </c>
    </row>
    <row r="3056" spans="1:17">
      <c r="A3056" t="s">
        <v>6182</v>
      </c>
      <c r="B3056" t="s">
        <v>6183</v>
      </c>
      <c r="C3056" t="s">
        <v>53</v>
      </c>
      <c r="D3056" t="s">
        <v>72</v>
      </c>
      <c r="E3056" t="s">
        <v>101</v>
      </c>
      <c r="F3056">
        <v>2012</v>
      </c>
      <c r="G3056" s="2">
        <v>45919</v>
      </c>
      <c r="H3056" t="s">
        <v>80</v>
      </c>
      <c r="I3056">
        <v>22897569</v>
      </c>
      <c r="J3056">
        <v>560208260</v>
      </c>
      <c r="K3056" t="s">
        <v>22</v>
      </c>
      <c r="L3056">
        <v>1</v>
      </c>
      <c r="M3056">
        <v>1492</v>
      </c>
      <c r="N3056">
        <v>9113272</v>
      </c>
      <c r="O3056">
        <v>14</v>
      </c>
      <c r="P3056" t="s">
        <v>37</v>
      </c>
      <c r="Q3056" s="8" t="str">
        <f t="shared" si="47"/>
        <v>Early Stage</v>
      </c>
    </row>
    <row r="3057" spans="1:17">
      <c r="A3057" t="s">
        <v>6184</v>
      </c>
      <c r="B3057" t="s">
        <v>6185</v>
      </c>
      <c r="C3057" t="s">
        <v>45</v>
      </c>
      <c r="D3057" t="s">
        <v>34</v>
      </c>
      <c r="E3057" t="s">
        <v>35</v>
      </c>
      <c r="F3057">
        <v>2013</v>
      </c>
      <c r="G3057" s="2">
        <v>45353</v>
      </c>
      <c r="H3057" t="s">
        <v>29</v>
      </c>
      <c r="I3057">
        <v>7191513</v>
      </c>
      <c r="J3057">
        <v>234624929</v>
      </c>
      <c r="K3057" t="s">
        <v>62</v>
      </c>
      <c r="L3057">
        <v>15</v>
      </c>
      <c r="M3057">
        <v>199</v>
      </c>
      <c r="N3057">
        <v>35540441</v>
      </c>
      <c r="O3057">
        <v>26</v>
      </c>
      <c r="P3057" t="s">
        <v>37</v>
      </c>
      <c r="Q3057" s="8" t="str">
        <f t="shared" si="47"/>
        <v>Early Stage</v>
      </c>
    </row>
    <row r="3058" spans="1:17">
      <c r="A3058" t="s">
        <v>6186</v>
      </c>
      <c r="B3058" t="s">
        <v>6187</v>
      </c>
      <c r="C3058" t="s">
        <v>18</v>
      </c>
      <c r="D3058" t="s">
        <v>88</v>
      </c>
      <c r="E3058" t="s">
        <v>89</v>
      </c>
      <c r="F3058">
        <v>2022</v>
      </c>
      <c r="G3058" s="2">
        <v>44204</v>
      </c>
      <c r="H3058" t="s">
        <v>21</v>
      </c>
      <c r="I3058">
        <v>27921778</v>
      </c>
      <c r="J3058">
        <v>688750449</v>
      </c>
      <c r="K3058" t="s">
        <v>36</v>
      </c>
      <c r="L3058">
        <v>3</v>
      </c>
      <c r="M3058">
        <v>881</v>
      </c>
      <c r="N3058">
        <v>83222220</v>
      </c>
      <c r="O3058">
        <v>4</v>
      </c>
      <c r="P3058" t="s">
        <v>23</v>
      </c>
      <c r="Q3058" s="8" t="str">
        <f t="shared" si="47"/>
        <v>Early Stage</v>
      </c>
    </row>
    <row r="3059" spans="1:17">
      <c r="A3059" t="s">
        <v>6188</v>
      </c>
      <c r="B3059" t="s">
        <v>6189</v>
      </c>
      <c r="C3059" t="s">
        <v>53</v>
      </c>
      <c r="D3059" t="s">
        <v>34</v>
      </c>
      <c r="E3059" t="s">
        <v>35</v>
      </c>
      <c r="F3059">
        <v>2023</v>
      </c>
      <c r="G3059" s="2">
        <v>45401</v>
      </c>
      <c r="H3059" t="s">
        <v>21</v>
      </c>
      <c r="I3059">
        <v>18891088</v>
      </c>
      <c r="J3059">
        <v>36893702</v>
      </c>
      <c r="K3059" t="s">
        <v>30</v>
      </c>
      <c r="L3059">
        <v>13</v>
      </c>
      <c r="M3059">
        <v>2233</v>
      </c>
      <c r="N3059">
        <v>3859069</v>
      </c>
      <c r="O3059">
        <v>10</v>
      </c>
      <c r="P3059" t="s">
        <v>23</v>
      </c>
      <c r="Q3059" s="8" t="str">
        <f t="shared" si="47"/>
        <v>Early Stage</v>
      </c>
    </row>
    <row r="3060" spans="1:17">
      <c r="A3060" t="s">
        <v>6190</v>
      </c>
      <c r="B3060" t="s">
        <v>6191</v>
      </c>
      <c r="C3060" t="s">
        <v>53</v>
      </c>
      <c r="D3060" t="s">
        <v>46</v>
      </c>
      <c r="E3060" t="s">
        <v>46</v>
      </c>
      <c r="F3060">
        <v>2023</v>
      </c>
      <c r="G3060" s="2">
        <v>44964</v>
      </c>
      <c r="H3060" t="s">
        <v>21</v>
      </c>
      <c r="I3060">
        <v>847205</v>
      </c>
      <c r="J3060">
        <v>844265150</v>
      </c>
      <c r="K3060" t="s">
        <v>149</v>
      </c>
      <c r="L3060">
        <v>8</v>
      </c>
      <c r="M3060">
        <v>878</v>
      </c>
      <c r="N3060">
        <v>30424638</v>
      </c>
      <c r="O3060">
        <v>29</v>
      </c>
      <c r="P3060" t="s">
        <v>37</v>
      </c>
      <c r="Q3060" s="8" t="str">
        <f t="shared" si="47"/>
        <v>Near Unicorn</v>
      </c>
    </row>
    <row r="3061" spans="1:17">
      <c r="A3061" t="s">
        <v>6192</v>
      </c>
      <c r="B3061" t="s">
        <v>6193</v>
      </c>
      <c r="C3061" t="s">
        <v>40</v>
      </c>
      <c r="D3061" t="s">
        <v>88</v>
      </c>
      <c r="E3061" t="s">
        <v>89</v>
      </c>
      <c r="F3061">
        <v>2014</v>
      </c>
      <c r="G3061" s="2">
        <v>44391</v>
      </c>
      <c r="H3061" t="s">
        <v>29</v>
      </c>
      <c r="I3061">
        <v>10408710</v>
      </c>
      <c r="J3061">
        <v>604863040</v>
      </c>
      <c r="K3061" t="s">
        <v>149</v>
      </c>
      <c r="L3061">
        <v>9</v>
      </c>
      <c r="M3061">
        <v>884</v>
      </c>
      <c r="N3061">
        <v>8157262</v>
      </c>
      <c r="O3061">
        <v>40</v>
      </c>
      <c r="P3061" t="s">
        <v>42</v>
      </c>
      <c r="Q3061" s="8" t="str">
        <f t="shared" si="47"/>
        <v>Early Stage</v>
      </c>
    </row>
    <row r="3062" spans="1:17">
      <c r="A3062" t="s">
        <v>6194</v>
      </c>
      <c r="B3062" t="s">
        <v>6195</v>
      </c>
      <c r="C3062" t="s">
        <v>40</v>
      </c>
      <c r="D3062" t="s">
        <v>72</v>
      </c>
      <c r="E3062" t="s">
        <v>101</v>
      </c>
      <c r="F3062">
        <v>2021</v>
      </c>
      <c r="G3062" s="2">
        <v>44684</v>
      </c>
      <c r="H3062" t="s">
        <v>29</v>
      </c>
      <c r="I3062">
        <v>32754463</v>
      </c>
      <c r="J3062">
        <v>288337046</v>
      </c>
      <c r="K3062" t="s">
        <v>114</v>
      </c>
      <c r="L3062">
        <v>8</v>
      </c>
      <c r="M3062">
        <v>1766</v>
      </c>
      <c r="N3062">
        <v>78660897</v>
      </c>
      <c r="O3062">
        <v>14</v>
      </c>
      <c r="P3062" t="s">
        <v>23</v>
      </c>
      <c r="Q3062" s="8" t="str">
        <f t="shared" si="47"/>
        <v>Early Stage</v>
      </c>
    </row>
    <row r="3063" spans="1:17">
      <c r="A3063" t="s">
        <v>6196</v>
      </c>
      <c r="B3063" t="s">
        <v>6197</v>
      </c>
      <c r="C3063" t="s">
        <v>45</v>
      </c>
      <c r="D3063" t="s">
        <v>46</v>
      </c>
      <c r="E3063" t="s">
        <v>46</v>
      </c>
      <c r="F3063">
        <v>2022</v>
      </c>
      <c r="G3063" s="2">
        <v>45140</v>
      </c>
      <c r="H3063" t="s">
        <v>80</v>
      </c>
      <c r="I3063">
        <v>15223458</v>
      </c>
      <c r="J3063">
        <v>334550849</v>
      </c>
      <c r="K3063" t="s">
        <v>149</v>
      </c>
      <c r="L3063">
        <v>7</v>
      </c>
      <c r="M3063">
        <v>1509</v>
      </c>
      <c r="N3063">
        <v>77065885</v>
      </c>
      <c r="O3063">
        <v>27</v>
      </c>
      <c r="P3063" t="s">
        <v>23</v>
      </c>
      <c r="Q3063" s="8" t="str">
        <f t="shared" si="47"/>
        <v>Early Stage</v>
      </c>
    </row>
    <row r="3064" spans="1:17">
      <c r="A3064" t="s">
        <v>6198</v>
      </c>
      <c r="B3064" t="s">
        <v>6199</v>
      </c>
      <c r="C3064" t="s">
        <v>67</v>
      </c>
      <c r="D3064" t="s">
        <v>19</v>
      </c>
      <c r="E3064" t="s">
        <v>20</v>
      </c>
      <c r="F3064">
        <v>2022</v>
      </c>
      <c r="G3064" s="2">
        <v>44971</v>
      </c>
      <c r="H3064" t="s">
        <v>93</v>
      </c>
      <c r="I3064">
        <v>4226741</v>
      </c>
      <c r="J3064">
        <v>564103414</v>
      </c>
      <c r="K3064" t="s">
        <v>140</v>
      </c>
      <c r="L3064">
        <v>11</v>
      </c>
      <c r="M3064">
        <v>2955</v>
      </c>
      <c r="N3064">
        <v>99166847</v>
      </c>
      <c r="O3064">
        <v>2</v>
      </c>
      <c r="P3064" t="s">
        <v>42</v>
      </c>
      <c r="Q3064" s="8" t="str">
        <f t="shared" si="47"/>
        <v>Early Stage</v>
      </c>
    </row>
    <row r="3065" spans="1:17">
      <c r="A3065" t="s">
        <v>6200</v>
      </c>
      <c r="B3065" t="s">
        <v>6201</v>
      </c>
      <c r="C3065" t="s">
        <v>26</v>
      </c>
      <c r="D3065" t="s">
        <v>34</v>
      </c>
      <c r="E3065" t="s">
        <v>35</v>
      </c>
      <c r="F3065">
        <v>2020</v>
      </c>
      <c r="G3065" s="2">
        <v>45294</v>
      </c>
      <c r="H3065" t="s">
        <v>80</v>
      </c>
      <c r="I3065">
        <v>6749631</v>
      </c>
      <c r="J3065">
        <v>997800481</v>
      </c>
      <c r="K3065" t="s">
        <v>22</v>
      </c>
      <c r="L3065">
        <v>11</v>
      </c>
      <c r="M3065">
        <v>2006</v>
      </c>
      <c r="N3065">
        <v>5666913</v>
      </c>
      <c r="O3065">
        <v>34</v>
      </c>
      <c r="P3065" t="s">
        <v>23</v>
      </c>
      <c r="Q3065" s="8" t="str">
        <f t="shared" si="47"/>
        <v>Near Unicorn</v>
      </c>
    </row>
    <row r="3066" spans="1:17">
      <c r="A3066" t="s">
        <v>6202</v>
      </c>
      <c r="B3066" t="s">
        <v>6203</v>
      </c>
      <c r="C3066" t="s">
        <v>26</v>
      </c>
      <c r="D3066" t="s">
        <v>19</v>
      </c>
      <c r="E3066" t="s">
        <v>20</v>
      </c>
      <c r="F3066">
        <v>2014</v>
      </c>
      <c r="G3066" s="2">
        <v>45269</v>
      </c>
      <c r="H3066" t="s">
        <v>29</v>
      </c>
      <c r="I3066">
        <v>15606533</v>
      </c>
      <c r="J3066">
        <v>742131318</v>
      </c>
      <c r="K3066" t="s">
        <v>30</v>
      </c>
      <c r="L3066">
        <v>5</v>
      </c>
      <c r="M3066">
        <v>3931</v>
      </c>
      <c r="N3066">
        <v>58308082</v>
      </c>
      <c r="O3066">
        <v>33</v>
      </c>
      <c r="P3066" t="s">
        <v>37</v>
      </c>
      <c r="Q3066" s="8" t="str">
        <f t="shared" si="47"/>
        <v>Early Stage</v>
      </c>
    </row>
    <row r="3067" spans="1:17">
      <c r="A3067" t="s">
        <v>6204</v>
      </c>
      <c r="B3067" t="s">
        <v>6205</v>
      </c>
      <c r="C3067" t="s">
        <v>96</v>
      </c>
      <c r="D3067" t="s">
        <v>34</v>
      </c>
      <c r="E3067" t="s">
        <v>35</v>
      </c>
      <c r="F3067">
        <v>2010</v>
      </c>
      <c r="G3067" s="2">
        <v>45252</v>
      </c>
      <c r="H3067" t="s">
        <v>80</v>
      </c>
      <c r="I3067">
        <v>24207105</v>
      </c>
      <c r="J3067">
        <v>999967121</v>
      </c>
      <c r="K3067" t="s">
        <v>140</v>
      </c>
      <c r="L3067">
        <v>8</v>
      </c>
      <c r="M3067">
        <v>1338</v>
      </c>
      <c r="N3067">
        <v>2630886</v>
      </c>
      <c r="O3067">
        <v>33</v>
      </c>
      <c r="P3067" t="s">
        <v>42</v>
      </c>
      <c r="Q3067" s="8" t="str">
        <f t="shared" si="47"/>
        <v>Near Unicorn</v>
      </c>
    </row>
    <row r="3068" spans="1:17">
      <c r="A3068" t="s">
        <v>6206</v>
      </c>
      <c r="B3068" t="s">
        <v>6207</v>
      </c>
      <c r="C3068" t="s">
        <v>49</v>
      </c>
      <c r="D3068" t="s">
        <v>68</v>
      </c>
      <c r="E3068" t="s">
        <v>76</v>
      </c>
      <c r="F3068">
        <v>2022</v>
      </c>
      <c r="G3068" s="2">
        <v>45927</v>
      </c>
      <c r="H3068" t="s">
        <v>80</v>
      </c>
      <c r="I3068">
        <v>28893680</v>
      </c>
      <c r="J3068">
        <v>400101271</v>
      </c>
      <c r="K3068" t="s">
        <v>30</v>
      </c>
      <c r="L3068">
        <v>10</v>
      </c>
      <c r="M3068">
        <v>2856</v>
      </c>
      <c r="N3068">
        <v>12547246</v>
      </c>
      <c r="O3068">
        <v>34</v>
      </c>
      <c r="P3068" t="s">
        <v>31</v>
      </c>
      <c r="Q3068" s="8" t="str">
        <f t="shared" si="47"/>
        <v>Early Stage</v>
      </c>
    </row>
    <row r="3069" spans="1:17">
      <c r="A3069" t="s">
        <v>6208</v>
      </c>
      <c r="B3069" t="s">
        <v>6209</v>
      </c>
      <c r="C3069" t="s">
        <v>60</v>
      </c>
      <c r="D3069" t="s">
        <v>68</v>
      </c>
      <c r="E3069" t="s">
        <v>69</v>
      </c>
      <c r="F3069">
        <v>2011</v>
      </c>
      <c r="G3069" s="2">
        <v>44314</v>
      </c>
      <c r="H3069" t="s">
        <v>77</v>
      </c>
      <c r="I3069">
        <v>21983287</v>
      </c>
      <c r="J3069">
        <v>321160601</v>
      </c>
      <c r="K3069" t="s">
        <v>62</v>
      </c>
      <c r="L3069">
        <v>9</v>
      </c>
      <c r="M3069">
        <v>38</v>
      </c>
      <c r="N3069">
        <v>60842286</v>
      </c>
      <c r="O3069">
        <v>5</v>
      </c>
      <c r="P3069" t="s">
        <v>42</v>
      </c>
      <c r="Q3069" s="8" t="str">
        <f t="shared" si="47"/>
        <v>Early Stage</v>
      </c>
    </row>
    <row r="3070" spans="1:17">
      <c r="A3070" t="s">
        <v>6210</v>
      </c>
      <c r="B3070" t="s">
        <v>6211</v>
      </c>
      <c r="C3070" t="s">
        <v>92</v>
      </c>
      <c r="D3070" t="s">
        <v>145</v>
      </c>
      <c r="E3070" t="s">
        <v>146</v>
      </c>
      <c r="F3070">
        <v>2019</v>
      </c>
      <c r="G3070" s="2">
        <v>45605</v>
      </c>
      <c r="H3070" t="s">
        <v>29</v>
      </c>
      <c r="I3070">
        <v>3310050</v>
      </c>
      <c r="J3070">
        <v>939484194</v>
      </c>
      <c r="K3070" t="s">
        <v>22</v>
      </c>
      <c r="L3070">
        <v>9</v>
      </c>
      <c r="M3070">
        <v>2280</v>
      </c>
      <c r="N3070">
        <v>17518613</v>
      </c>
      <c r="O3070">
        <v>17</v>
      </c>
      <c r="P3070" t="s">
        <v>37</v>
      </c>
      <c r="Q3070" s="8" t="str">
        <f t="shared" si="47"/>
        <v>Near Unicorn</v>
      </c>
    </row>
    <row r="3071" spans="1:17">
      <c r="A3071" t="s">
        <v>6212</v>
      </c>
      <c r="B3071" t="s">
        <v>6213</v>
      </c>
      <c r="C3071" t="s">
        <v>40</v>
      </c>
      <c r="D3071" t="s">
        <v>34</v>
      </c>
      <c r="E3071" t="s">
        <v>35</v>
      </c>
      <c r="F3071">
        <v>2022</v>
      </c>
      <c r="G3071" s="2">
        <v>45137</v>
      </c>
      <c r="H3071" t="s">
        <v>23</v>
      </c>
      <c r="I3071">
        <v>9972019</v>
      </c>
      <c r="J3071">
        <v>172914619</v>
      </c>
      <c r="K3071" t="s">
        <v>140</v>
      </c>
      <c r="L3071">
        <v>5</v>
      </c>
      <c r="M3071">
        <v>2878</v>
      </c>
      <c r="N3071">
        <v>58490838</v>
      </c>
      <c r="O3071">
        <v>39</v>
      </c>
      <c r="P3071" t="s">
        <v>37</v>
      </c>
      <c r="Q3071" s="8" t="str">
        <f t="shared" si="47"/>
        <v>Early Stage</v>
      </c>
    </row>
    <row r="3072" spans="1:17">
      <c r="A3072" t="s">
        <v>6214</v>
      </c>
      <c r="B3072" t="s">
        <v>6215</v>
      </c>
      <c r="C3072" t="s">
        <v>26</v>
      </c>
      <c r="D3072" t="s">
        <v>46</v>
      </c>
      <c r="E3072" t="s">
        <v>46</v>
      </c>
      <c r="F3072">
        <v>2019</v>
      </c>
      <c r="G3072" s="2">
        <v>44404</v>
      </c>
      <c r="H3072" t="s">
        <v>29</v>
      </c>
      <c r="I3072">
        <v>18012624</v>
      </c>
      <c r="J3072">
        <v>136694456</v>
      </c>
      <c r="K3072" t="s">
        <v>41</v>
      </c>
      <c r="L3072">
        <v>4</v>
      </c>
      <c r="M3072">
        <v>916</v>
      </c>
      <c r="N3072">
        <v>12337376</v>
      </c>
      <c r="O3072">
        <v>31</v>
      </c>
      <c r="P3072" t="s">
        <v>23</v>
      </c>
      <c r="Q3072" s="8" t="str">
        <f t="shared" si="47"/>
        <v>Early Stage</v>
      </c>
    </row>
    <row r="3073" spans="1:17">
      <c r="A3073" t="s">
        <v>6216</v>
      </c>
      <c r="B3073" t="s">
        <v>6217</v>
      </c>
      <c r="C3073" t="s">
        <v>92</v>
      </c>
      <c r="D3073" t="s">
        <v>27</v>
      </c>
      <c r="E3073" t="s">
        <v>229</v>
      </c>
      <c r="F3073">
        <v>2018</v>
      </c>
      <c r="G3073" s="2">
        <v>44523</v>
      </c>
      <c r="H3073" t="s">
        <v>50</v>
      </c>
      <c r="I3073">
        <v>8269626</v>
      </c>
      <c r="J3073">
        <v>698558370</v>
      </c>
      <c r="K3073" t="s">
        <v>22</v>
      </c>
      <c r="L3073">
        <v>7</v>
      </c>
      <c r="M3073">
        <v>870</v>
      </c>
      <c r="N3073">
        <v>96754859</v>
      </c>
      <c r="O3073">
        <v>25</v>
      </c>
      <c r="P3073" t="s">
        <v>31</v>
      </c>
      <c r="Q3073" s="8" t="str">
        <f t="shared" si="47"/>
        <v>Early Stage</v>
      </c>
    </row>
    <row r="3074" spans="1:17">
      <c r="A3074" t="s">
        <v>6218</v>
      </c>
      <c r="B3074" t="s">
        <v>6219</v>
      </c>
      <c r="C3074" t="s">
        <v>92</v>
      </c>
      <c r="D3074" t="s">
        <v>72</v>
      </c>
      <c r="E3074" t="s">
        <v>73</v>
      </c>
      <c r="F3074">
        <v>2024</v>
      </c>
      <c r="G3074" s="2">
        <v>44380</v>
      </c>
      <c r="H3074" t="s">
        <v>29</v>
      </c>
      <c r="I3074">
        <v>45602378</v>
      </c>
      <c r="J3074">
        <v>339191801</v>
      </c>
      <c r="K3074" t="s">
        <v>149</v>
      </c>
      <c r="L3074">
        <v>7</v>
      </c>
      <c r="M3074">
        <v>4414</v>
      </c>
      <c r="N3074">
        <v>35968086</v>
      </c>
      <c r="O3074">
        <v>23</v>
      </c>
      <c r="P3074" t="s">
        <v>37</v>
      </c>
      <c r="Q3074" s="8" t="str">
        <f t="shared" si="47"/>
        <v>Early Stage</v>
      </c>
    </row>
    <row r="3075" spans="1:17">
      <c r="A3075" t="s">
        <v>6220</v>
      </c>
      <c r="B3075" t="s">
        <v>6221</v>
      </c>
      <c r="C3075" t="s">
        <v>53</v>
      </c>
      <c r="D3075" t="s">
        <v>34</v>
      </c>
      <c r="E3075" t="s">
        <v>35</v>
      </c>
      <c r="F3075">
        <v>2020</v>
      </c>
      <c r="G3075" s="2">
        <v>44546</v>
      </c>
      <c r="H3075" t="s">
        <v>21</v>
      </c>
      <c r="I3075">
        <v>18394717</v>
      </c>
      <c r="J3075">
        <v>385202071</v>
      </c>
      <c r="K3075" t="s">
        <v>36</v>
      </c>
      <c r="L3075">
        <v>11</v>
      </c>
      <c r="M3075">
        <v>2796</v>
      </c>
      <c r="N3075">
        <v>56469916</v>
      </c>
      <c r="O3075">
        <v>12</v>
      </c>
      <c r="P3075" t="s">
        <v>37</v>
      </c>
      <c r="Q3075" s="8" t="str">
        <f t="shared" ref="Q3075:Q3138" si="48">IF(J3075&gt;=800000000,"Near Unicorn","Early Stage")</f>
        <v>Early Stage</v>
      </c>
    </row>
    <row r="3076" spans="1:17">
      <c r="A3076" t="s">
        <v>6222</v>
      </c>
      <c r="B3076" t="s">
        <v>6223</v>
      </c>
      <c r="C3076" t="s">
        <v>60</v>
      </c>
      <c r="D3076" t="s">
        <v>27</v>
      </c>
      <c r="E3076" t="s">
        <v>28</v>
      </c>
      <c r="F3076">
        <v>2014</v>
      </c>
      <c r="G3076" s="2">
        <v>45681</v>
      </c>
      <c r="H3076" t="s">
        <v>23</v>
      </c>
      <c r="I3076">
        <v>35403870</v>
      </c>
      <c r="J3076">
        <v>782129313</v>
      </c>
      <c r="K3076" t="s">
        <v>62</v>
      </c>
      <c r="L3076">
        <v>6</v>
      </c>
      <c r="M3076">
        <v>3435</v>
      </c>
      <c r="N3076">
        <v>25652866</v>
      </c>
      <c r="O3076">
        <v>12</v>
      </c>
      <c r="P3076" t="s">
        <v>37</v>
      </c>
      <c r="Q3076" s="8" t="str">
        <f t="shared" si="48"/>
        <v>Early Stage</v>
      </c>
    </row>
    <row r="3077" spans="1:17">
      <c r="A3077" t="s">
        <v>6224</v>
      </c>
      <c r="B3077" t="s">
        <v>6225</v>
      </c>
      <c r="C3077" t="s">
        <v>45</v>
      </c>
      <c r="D3077" t="s">
        <v>88</v>
      </c>
      <c r="E3077" t="s">
        <v>89</v>
      </c>
      <c r="F3077">
        <v>2016</v>
      </c>
      <c r="G3077" s="2">
        <v>46077</v>
      </c>
      <c r="H3077" t="s">
        <v>93</v>
      </c>
      <c r="I3077">
        <v>49037095</v>
      </c>
      <c r="J3077">
        <v>458228306</v>
      </c>
      <c r="K3077" t="s">
        <v>41</v>
      </c>
      <c r="L3077">
        <v>15</v>
      </c>
      <c r="M3077">
        <v>923</v>
      </c>
      <c r="N3077">
        <v>18624761</v>
      </c>
      <c r="O3077">
        <v>12</v>
      </c>
      <c r="P3077" t="s">
        <v>31</v>
      </c>
      <c r="Q3077" s="8" t="str">
        <f t="shared" si="48"/>
        <v>Early Stage</v>
      </c>
    </row>
    <row r="3078" spans="1:17">
      <c r="A3078" t="s">
        <v>6226</v>
      </c>
      <c r="B3078" t="s">
        <v>6227</v>
      </c>
      <c r="C3078" t="s">
        <v>67</v>
      </c>
      <c r="D3078" t="s">
        <v>27</v>
      </c>
      <c r="E3078" t="s">
        <v>28</v>
      </c>
      <c r="F3078">
        <v>2021</v>
      </c>
      <c r="G3078" s="2">
        <v>46002</v>
      </c>
      <c r="H3078" t="s">
        <v>50</v>
      </c>
      <c r="I3078">
        <v>15957020</v>
      </c>
      <c r="J3078">
        <v>514855357</v>
      </c>
      <c r="K3078" t="s">
        <v>140</v>
      </c>
      <c r="L3078">
        <v>2</v>
      </c>
      <c r="M3078">
        <v>2487</v>
      </c>
      <c r="N3078">
        <v>14920669</v>
      </c>
      <c r="O3078">
        <v>16</v>
      </c>
      <c r="P3078" t="s">
        <v>23</v>
      </c>
      <c r="Q3078" s="8" t="str">
        <f t="shared" si="48"/>
        <v>Early Stage</v>
      </c>
    </row>
    <row r="3079" spans="1:17">
      <c r="A3079" t="s">
        <v>6228</v>
      </c>
      <c r="B3079" t="s">
        <v>6229</v>
      </c>
      <c r="C3079" t="s">
        <v>53</v>
      </c>
      <c r="D3079" t="s">
        <v>68</v>
      </c>
      <c r="E3079" t="s">
        <v>69</v>
      </c>
      <c r="F3079">
        <v>2020</v>
      </c>
      <c r="G3079" s="2">
        <v>45968</v>
      </c>
      <c r="H3079" t="s">
        <v>21</v>
      </c>
      <c r="I3079">
        <v>1877767</v>
      </c>
      <c r="J3079">
        <v>314119956</v>
      </c>
      <c r="K3079" t="s">
        <v>30</v>
      </c>
      <c r="L3079">
        <v>14</v>
      </c>
      <c r="M3079">
        <v>96</v>
      </c>
      <c r="N3079">
        <v>55345362</v>
      </c>
      <c r="O3079">
        <v>27</v>
      </c>
      <c r="P3079" t="s">
        <v>42</v>
      </c>
      <c r="Q3079" s="8" t="str">
        <f t="shared" si="48"/>
        <v>Early Stage</v>
      </c>
    </row>
    <row r="3080" spans="1:17">
      <c r="A3080" t="s">
        <v>6230</v>
      </c>
      <c r="B3080" t="s">
        <v>6231</v>
      </c>
      <c r="C3080" t="s">
        <v>40</v>
      </c>
      <c r="D3080" t="s">
        <v>145</v>
      </c>
      <c r="E3080" t="s">
        <v>160</v>
      </c>
      <c r="F3080">
        <v>2012</v>
      </c>
      <c r="G3080" s="2">
        <v>44522</v>
      </c>
      <c r="H3080" t="s">
        <v>93</v>
      </c>
      <c r="I3080">
        <v>13554049</v>
      </c>
      <c r="J3080">
        <v>224928757</v>
      </c>
      <c r="K3080" t="s">
        <v>30</v>
      </c>
      <c r="L3080">
        <v>5</v>
      </c>
      <c r="M3080">
        <v>2841</v>
      </c>
      <c r="N3080">
        <v>94628292</v>
      </c>
      <c r="O3080">
        <v>38</v>
      </c>
      <c r="P3080" t="s">
        <v>23</v>
      </c>
      <c r="Q3080" s="8" t="str">
        <f t="shared" si="48"/>
        <v>Early Stage</v>
      </c>
    </row>
    <row r="3081" spans="1:17">
      <c r="A3081" t="s">
        <v>6232</v>
      </c>
      <c r="B3081" t="s">
        <v>6233</v>
      </c>
      <c r="C3081" t="s">
        <v>26</v>
      </c>
      <c r="D3081" t="s">
        <v>54</v>
      </c>
      <c r="E3081" t="s">
        <v>55</v>
      </c>
      <c r="F3081">
        <v>2020</v>
      </c>
      <c r="G3081" s="2">
        <v>45187</v>
      </c>
      <c r="H3081" t="s">
        <v>50</v>
      </c>
      <c r="I3081">
        <v>34601840</v>
      </c>
      <c r="J3081">
        <v>842824254</v>
      </c>
      <c r="K3081" t="s">
        <v>36</v>
      </c>
      <c r="L3081">
        <v>10</v>
      </c>
      <c r="M3081">
        <v>2646</v>
      </c>
      <c r="N3081">
        <v>30588675</v>
      </c>
      <c r="O3081">
        <v>6</v>
      </c>
      <c r="P3081" t="s">
        <v>23</v>
      </c>
      <c r="Q3081" s="8" t="str">
        <f t="shared" si="48"/>
        <v>Near Unicorn</v>
      </c>
    </row>
    <row r="3082" spans="1:17">
      <c r="A3082" t="s">
        <v>6234</v>
      </c>
      <c r="B3082" t="s">
        <v>6235</v>
      </c>
      <c r="C3082" t="s">
        <v>49</v>
      </c>
      <c r="D3082" t="s">
        <v>72</v>
      </c>
      <c r="E3082" t="s">
        <v>101</v>
      </c>
      <c r="F3082">
        <v>2019</v>
      </c>
      <c r="G3082" s="2">
        <v>44208</v>
      </c>
      <c r="H3082" t="s">
        <v>77</v>
      </c>
      <c r="I3082">
        <v>24159024</v>
      </c>
      <c r="J3082">
        <v>296919802</v>
      </c>
      <c r="K3082" t="s">
        <v>62</v>
      </c>
      <c r="L3082">
        <v>12</v>
      </c>
      <c r="M3082">
        <v>231</v>
      </c>
      <c r="N3082">
        <v>75968188</v>
      </c>
      <c r="O3082">
        <v>38</v>
      </c>
      <c r="P3082" t="s">
        <v>23</v>
      </c>
      <c r="Q3082" s="8" t="str">
        <f t="shared" si="48"/>
        <v>Early Stage</v>
      </c>
    </row>
    <row r="3083" spans="1:17">
      <c r="A3083" t="s">
        <v>6236</v>
      </c>
      <c r="B3083" t="s">
        <v>6237</v>
      </c>
      <c r="C3083" t="s">
        <v>26</v>
      </c>
      <c r="D3083" t="s">
        <v>27</v>
      </c>
      <c r="E3083" t="s">
        <v>83</v>
      </c>
      <c r="F3083">
        <v>2017</v>
      </c>
      <c r="G3083" s="2">
        <v>45789</v>
      </c>
      <c r="H3083" t="s">
        <v>77</v>
      </c>
      <c r="I3083">
        <v>41320177</v>
      </c>
      <c r="J3083">
        <v>379113014</v>
      </c>
      <c r="K3083" t="s">
        <v>114</v>
      </c>
      <c r="L3083">
        <v>14</v>
      </c>
      <c r="M3083">
        <v>2804</v>
      </c>
      <c r="N3083">
        <v>39768466</v>
      </c>
      <c r="O3083">
        <v>26</v>
      </c>
      <c r="P3083" t="s">
        <v>23</v>
      </c>
      <c r="Q3083" s="8" t="str">
        <f t="shared" si="48"/>
        <v>Early Stage</v>
      </c>
    </row>
    <row r="3084" spans="1:17">
      <c r="A3084" t="s">
        <v>6238</v>
      </c>
      <c r="B3084" t="s">
        <v>6239</v>
      </c>
      <c r="C3084" t="s">
        <v>45</v>
      </c>
      <c r="D3084" t="s">
        <v>34</v>
      </c>
      <c r="E3084" t="s">
        <v>35</v>
      </c>
      <c r="F3084">
        <v>2015</v>
      </c>
      <c r="G3084" s="2">
        <v>45887</v>
      </c>
      <c r="H3084" t="s">
        <v>21</v>
      </c>
      <c r="I3084">
        <v>26556742</v>
      </c>
      <c r="J3084">
        <v>932203905</v>
      </c>
      <c r="K3084" t="s">
        <v>36</v>
      </c>
      <c r="L3084">
        <v>6</v>
      </c>
      <c r="M3084">
        <v>3858</v>
      </c>
      <c r="N3084">
        <v>89609200</v>
      </c>
      <c r="O3084">
        <v>37</v>
      </c>
      <c r="P3084" t="s">
        <v>31</v>
      </c>
      <c r="Q3084" s="8" t="str">
        <f t="shared" si="48"/>
        <v>Near Unicorn</v>
      </c>
    </row>
    <row r="3085" spans="1:17">
      <c r="A3085" t="s">
        <v>6240</v>
      </c>
      <c r="B3085" t="s">
        <v>6241</v>
      </c>
      <c r="C3085" t="s">
        <v>40</v>
      </c>
      <c r="D3085" t="s">
        <v>27</v>
      </c>
      <c r="E3085" t="s">
        <v>229</v>
      </c>
      <c r="F3085">
        <v>2013</v>
      </c>
      <c r="G3085" s="2">
        <v>45173</v>
      </c>
      <c r="H3085" t="s">
        <v>77</v>
      </c>
      <c r="I3085">
        <v>33432331</v>
      </c>
      <c r="J3085">
        <v>187242927</v>
      </c>
      <c r="K3085" t="s">
        <v>22</v>
      </c>
      <c r="L3085">
        <v>15</v>
      </c>
      <c r="M3085">
        <v>4747</v>
      </c>
      <c r="N3085">
        <v>48749238</v>
      </c>
      <c r="O3085">
        <v>28</v>
      </c>
      <c r="P3085" t="s">
        <v>37</v>
      </c>
      <c r="Q3085" s="8" t="str">
        <f t="shared" si="48"/>
        <v>Early Stage</v>
      </c>
    </row>
    <row r="3086" spans="1:17">
      <c r="A3086" t="s">
        <v>6242</v>
      </c>
      <c r="B3086" t="s">
        <v>6243</v>
      </c>
      <c r="C3086" t="s">
        <v>92</v>
      </c>
      <c r="D3086" t="s">
        <v>72</v>
      </c>
      <c r="E3086" t="s">
        <v>73</v>
      </c>
      <c r="F3086">
        <v>2013</v>
      </c>
      <c r="G3086" s="2">
        <v>45134</v>
      </c>
      <c r="H3086" t="s">
        <v>23</v>
      </c>
      <c r="I3086">
        <v>47410774</v>
      </c>
      <c r="J3086">
        <v>656970561</v>
      </c>
      <c r="K3086" t="s">
        <v>149</v>
      </c>
      <c r="L3086">
        <v>11</v>
      </c>
      <c r="M3086">
        <v>3668</v>
      </c>
      <c r="N3086">
        <v>1260436</v>
      </c>
      <c r="O3086">
        <v>28</v>
      </c>
      <c r="P3086" t="s">
        <v>23</v>
      </c>
      <c r="Q3086" s="8" t="str">
        <f t="shared" si="48"/>
        <v>Early Stage</v>
      </c>
    </row>
    <row r="3087" spans="1:17">
      <c r="A3087" t="s">
        <v>6244</v>
      </c>
      <c r="B3087" t="s">
        <v>6245</v>
      </c>
      <c r="C3087" t="s">
        <v>40</v>
      </c>
      <c r="D3087" t="s">
        <v>88</v>
      </c>
      <c r="E3087" t="s">
        <v>163</v>
      </c>
      <c r="F3087">
        <v>2013</v>
      </c>
      <c r="G3087" s="2">
        <v>44296</v>
      </c>
      <c r="H3087" t="s">
        <v>93</v>
      </c>
      <c r="I3087">
        <v>15834540</v>
      </c>
      <c r="J3087">
        <v>773359320</v>
      </c>
      <c r="K3087" t="s">
        <v>30</v>
      </c>
      <c r="L3087">
        <v>10</v>
      </c>
      <c r="M3087">
        <v>2008</v>
      </c>
      <c r="N3087">
        <v>58088285</v>
      </c>
      <c r="O3087">
        <v>38</v>
      </c>
      <c r="P3087" t="s">
        <v>37</v>
      </c>
      <c r="Q3087" s="8" t="str">
        <f t="shared" si="48"/>
        <v>Early Stage</v>
      </c>
    </row>
    <row r="3088" spans="1:17">
      <c r="A3088" t="s">
        <v>6246</v>
      </c>
      <c r="B3088" t="s">
        <v>6247</v>
      </c>
      <c r="C3088" t="s">
        <v>60</v>
      </c>
      <c r="D3088" t="s">
        <v>72</v>
      </c>
      <c r="E3088" t="s">
        <v>101</v>
      </c>
      <c r="F3088">
        <v>2011</v>
      </c>
      <c r="G3088" s="2">
        <v>45754</v>
      </c>
      <c r="H3088" t="s">
        <v>50</v>
      </c>
      <c r="I3088">
        <v>17603637</v>
      </c>
      <c r="J3088">
        <v>978208505</v>
      </c>
      <c r="K3088" t="s">
        <v>140</v>
      </c>
      <c r="L3088">
        <v>2</v>
      </c>
      <c r="M3088">
        <v>4145</v>
      </c>
      <c r="N3088">
        <v>28496479</v>
      </c>
      <c r="O3088">
        <v>28</v>
      </c>
      <c r="P3088" t="s">
        <v>23</v>
      </c>
      <c r="Q3088" s="8" t="str">
        <f t="shared" si="48"/>
        <v>Near Unicorn</v>
      </c>
    </row>
    <row r="3089" spans="1:17">
      <c r="A3089" t="s">
        <v>6248</v>
      </c>
      <c r="B3089" t="s">
        <v>6249</v>
      </c>
      <c r="C3089" t="s">
        <v>96</v>
      </c>
      <c r="D3089" t="s">
        <v>46</v>
      </c>
      <c r="E3089" t="s">
        <v>46</v>
      </c>
      <c r="F3089">
        <v>2012</v>
      </c>
      <c r="G3089" s="2">
        <v>45067</v>
      </c>
      <c r="H3089" t="s">
        <v>80</v>
      </c>
      <c r="I3089">
        <v>37574919</v>
      </c>
      <c r="J3089">
        <v>127808032</v>
      </c>
      <c r="K3089" t="s">
        <v>140</v>
      </c>
      <c r="L3089">
        <v>7</v>
      </c>
      <c r="M3089">
        <v>4615</v>
      </c>
      <c r="N3089">
        <v>95287476</v>
      </c>
      <c r="O3089">
        <v>21</v>
      </c>
      <c r="P3089" t="s">
        <v>42</v>
      </c>
      <c r="Q3089" s="8" t="str">
        <f t="shared" si="48"/>
        <v>Early Stage</v>
      </c>
    </row>
    <row r="3090" spans="1:17">
      <c r="A3090" t="s">
        <v>6250</v>
      </c>
      <c r="B3090" t="s">
        <v>6251</v>
      </c>
      <c r="C3090" t="s">
        <v>96</v>
      </c>
      <c r="D3090" t="s">
        <v>72</v>
      </c>
      <c r="E3090" t="s">
        <v>73</v>
      </c>
      <c r="F3090">
        <v>2023</v>
      </c>
      <c r="G3090" s="2">
        <v>44914</v>
      </c>
      <c r="H3090" t="s">
        <v>93</v>
      </c>
      <c r="I3090">
        <v>41661576</v>
      </c>
      <c r="J3090">
        <v>527744931</v>
      </c>
      <c r="K3090" t="s">
        <v>140</v>
      </c>
      <c r="L3090">
        <v>6</v>
      </c>
      <c r="M3090">
        <v>3228</v>
      </c>
      <c r="N3090">
        <v>65857499</v>
      </c>
      <c r="O3090">
        <v>17</v>
      </c>
      <c r="P3090" t="s">
        <v>31</v>
      </c>
      <c r="Q3090" s="8" t="str">
        <f t="shared" si="48"/>
        <v>Early Stage</v>
      </c>
    </row>
    <row r="3091" spans="1:17">
      <c r="A3091" t="s">
        <v>6252</v>
      </c>
      <c r="B3091" t="s">
        <v>6253</v>
      </c>
      <c r="C3091" t="s">
        <v>92</v>
      </c>
      <c r="D3091" t="s">
        <v>34</v>
      </c>
      <c r="E3091" t="s">
        <v>35</v>
      </c>
      <c r="F3091">
        <v>2019</v>
      </c>
      <c r="G3091" s="2">
        <v>44462</v>
      </c>
      <c r="H3091" t="s">
        <v>80</v>
      </c>
      <c r="I3091">
        <v>25757143</v>
      </c>
      <c r="J3091">
        <v>938913274</v>
      </c>
      <c r="K3091" t="s">
        <v>22</v>
      </c>
      <c r="L3091">
        <v>6</v>
      </c>
      <c r="M3091">
        <v>4940</v>
      </c>
      <c r="N3091">
        <v>12526887</v>
      </c>
      <c r="O3091">
        <v>33</v>
      </c>
      <c r="P3091" t="s">
        <v>42</v>
      </c>
      <c r="Q3091" s="8" t="str">
        <f t="shared" si="48"/>
        <v>Near Unicorn</v>
      </c>
    </row>
    <row r="3092" spans="1:17">
      <c r="A3092" t="s">
        <v>6254</v>
      </c>
      <c r="B3092" t="s">
        <v>6255</v>
      </c>
      <c r="C3092" t="s">
        <v>96</v>
      </c>
      <c r="D3092" t="s">
        <v>54</v>
      </c>
      <c r="E3092" t="s">
        <v>55</v>
      </c>
      <c r="F3092">
        <v>2021</v>
      </c>
      <c r="G3092" s="2">
        <v>44521</v>
      </c>
      <c r="H3092" t="s">
        <v>29</v>
      </c>
      <c r="I3092">
        <v>39056632</v>
      </c>
      <c r="J3092">
        <v>737560628</v>
      </c>
      <c r="K3092" t="s">
        <v>149</v>
      </c>
      <c r="L3092">
        <v>5</v>
      </c>
      <c r="M3092">
        <v>961</v>
      </c>
      <c r="N3092">
        <v>55667025</v>
      </c>
      <c r="O3092">
        <v>13</v>
      </c>
      <c r="P3092" t="s">
        <v>31</v>
      </c>
      <c r="Q3092" s="8" t="str">
        <f t="shared" si="48"/>
        <v>Early Stage</v>
      </c>
    </row>
    <row r="3093" spans="1:17">
      <c r="A3093" t="s">
        <v>6256</v>
      </c>
      <c r="B3093" t="s">
        <v>6257</v>
      </c>
      <c r="C3093" t="s">
        <v>67</v>
      </c>
      <c r="D3093" t="s">
        <v>145</v>
      </c>
      <c r="E3093" t="s">
        <v>146</v>
      </c>
      <c r="F3093">
        <v>2011</v>
      </c>
      <c r="G3093" s="2">
        <v>44411</v>
      </c>
      <c r="H3093" t="s">
        <v>23</v>
      </c>
      <c r="I3093">
        <v>26896273</v>
      </c>
      <c r="J3093">
        <v>710472243</v>
      </c>
      <c r="K3093" t="s">
        <v>22</v>
      </c>
      <c r="L3093">
        <v>11</v>
      </c>
      <c r="M3093">
        <v>4008</v>
      </c>
      <c r="N3093">
        <v>68419575</v>
      </c>
      <c r="O3093">
        <v>25</v>
      </c>
      <c r="P3093" t="s">
        <v>42</v>
      </c>
      <c r="Q3093" s="8" t="str">
        <f t="shared" si="48"/>
        <v>Early Stage</v>
      </c>
    </row>
    <row r="3094" spans="1:17">
      <c r="A3094" t="s">
        <v>6258</v>
      </c>
      <c r="B3094" t="s">
        <v>6259</v>
      </c>
      <c r="C3094" t="s">
        <v>92</v>
      </c>
      <c r="D3094" t="s">
        <v>72</v>
      </c>
      <c r="E3094" t="s">
        <v>101</v>
      </c>
      <c r="F3094">
        <v>2016</v>
      </c>
      <c r="G3094" s="2">
        <v>46126</v>
      </c>
      <c r="H3094" t="s">
        <v>93</v>
      </c>
      <c r="I3094">
        <v>44416639</v>
      </c>
      <c r="J3094">
        <v>157486835</v>
      </c>
      <c r="K3094" t="s">
        <v>22</v>
      </c>
      <c r="L3094">
        <v>8</v>
      </c>
      <c r="M3094">
        <v>3018</v>
      </c>
      <c r="N3094">
        <v>93933443</v>
      </c>
      <c r="O3094">
        <v>11</v>
      </c>
      <c r="P3094" t="s">
        <v>31</v>
      </c>
      <c r="Q3094" s="8" t="str">
        <f t="shared" si="48"/>
        <v>Early Stage</v>
      </c>
    </row>
    <row r="3095" spans="1:17">
      <c r="A3095" t="s">
        <v>6260</v>
      </c>
      <c r="B3095" t="s">
        <v>6261</v>
      </c>
      <c r="C3095" t="s">
        <v>60</v>
      </c>
      <c r="D3095" t="s">
        <v>54</v>
      </c>
      <c r="E3095" t="s">
        <v>61</v>
      </c>
      <c r="F3095">
        <v>2018</v>
      </c>
      <c r="G3095" s="2">
        <v>44239</v>
      </c>
      <c r="H3095" t="s">
        <v>77</v>
      </c>
      <c r="I3095">
        <v>12215061</v>
      </c>
      <c r="J3095">
        <v>632168939</v>
      </c>
      <c r="K3095" t="s">
        <v>36</v>
      </c>
      <c r="L3095">
        <v>7</v>
      </c>
      <c r="M3095">
        <v>2656</v>
      </c>
      <c r="N3095">
        <v>54016414</v>
      </c>
      <c r="O3095">
        <v>37</v>
      </c>
      <c r="P3095" t="s">
        <v>23</v>
      </c>
      <c r="Q3095" s="8" t="str">
        <f t="shared" si="48"/>
        <v>Early Stage</v>
      </c>
    </row>
    <row r="3096" spans="1:17">
      <c r="A3096" t="s">
        <v>6262</v>
      </c>
      <c r="B3096" t="s">
        <v>6263</v>
      </c>
      <c r="C3096" t="s">
        <v>60</v>
      </c>
      <c r="D3096" t="s">
        <v>68</v>
      </c>
      <c r="E3096" t="s">
        <v>76</v>
      </c>
      <c r="F3096">
        <v>2010</v>
      </c>
      <c r="G3096" s="2">
        <v>44531</v>
      </c>
      <c r="H3096" t="s">
        <v>80</v>
      </c>
      <c r="I3096">
        <v>17249803</v>
      </c>
      <c r="J3096">
        <v>164343738</v>
      </c>
      <c r="K3096" t="s">
        <v>22</v>
      </c>
      <c r="L3096">
        <v>2</v>
      </c>
      <c r="M3096">
        <v>815</v>
      </c>
      <c r="N3096">
        <v>13345580</v>
      </c>
      <c r="O3096">
        <v>26</v>
      </c>
      <c r="P3096" t="s">
        <v>23</v>
      </c>
      <c r="Q3096" s="8" t="str">
        <f t="shared" si="48"/>
        <v>Early Stage</v>
      </c>
    </row>
    <row r="3097" spans="1:17">
      <c r="A3097" t="s">
        <v>6264</v>
      </c>
      <c r="B3097" t="s">
        <v>6265</v>
      </c>
      <c r="C3097" t="s">
        <v>67</v>
      </c>
      <c r="D3097" t="s">
        <v>88</v>
      </c>
      <c r="E3097" t="s">
        <v>89</v>
      </c>
      <c r="F3097">
        <v>2017</v>
      </c>
      <c r="G3097" s="2">
        <v>44980</v>
      </c>
      <c r="H3097" t="s">
        <v>21</v>
      </c>
      <c r="I3097">
        <v>34636583</v>
      </c>
      <c r="J3097">
        <v>838321677</v>
      </c>
      <c r="K3097" t="s">
        <v>149</v>
      </c>
      <c r="L3097">
        <v>3</v>
      </c>
      <c r="M3097">
        <v>1315</v>
      </c>
      <c r="N3097">
        <v>28137141</v>
      </c>
      <c r="O3097">
        <v>24</v>
      </c>
      <c r="P3097" t="s">
        <v>23</v>
      </c>
      <c r="Q3097" s="8" t="str">
        <f t="shared" si="48"/>
        <v>Near Unicorn</v>
      </c>
    </row>
    <row r="3098" spans="1:17">
      <c r="A3098" t="s">
        <v>6266</v>
      </c>
      <c r="B3098" t="s">
        <v>6267</v>
      </c>
      <c r="C3098" t="s">
        <v>67</v>
      </c>
      <c r="D3098" t="s">
        <v>46</v>
      </c>
      <c r="E3098" t="s">
        <v>46</v>
      </c>
      <c r="F3098">
        <v>2016</v>
      </c>
      <c r="G3098" s="2">
        <v>44233</v>
      </c>
      <c r="H3098" t="s">
        <v>77</v>
      </c>
      <c r="I3098">
        <v>41142005</v>
      </c>
      <c r="J3098">
        <v>608219863</v>
      </c>
      <c r="K3098" t="s">
        <v>114</v>
      </c>
      <c r="L3098">
        <v>10</v>
      </c>
      <c r="M3098">
        <v>1504</v>
      </c>
      <c r="N3098">
        <v>28802889</v>
      </c>
      <c r="O3098">
        <v>14</v>
      </c>
      <c r="P3098" t="s">
        <v>37</v>
      </c>
      <c r="Q3098" s="8" t="str">
        <f t="shared" si="48"/>
        <v>Early Stage</v>
      </c>
    </row>
    <row r="3099" spans="1:17">
      <c r="A3099" t="s">
        <v>6268</v>
      </c>
      <c r="B3099" t="s">
        <v>6269</v>
      </c>
      <c r="C3099" t="s">
        <v>18</v>
      </c>
      <c r="D3099" t="s">
        <v>46</v>
      </c>
      <c r="E3099" t="s">
        <v>46</v>
      </c>
      <c r="F3099">
        <v>2021</v>
      </c>
      <c r="G3099" s="2">
        <v>45049</v>
      </c>
      <c r="H3099" t="s">
        <v>21</v>
      </c>
      <c r="I3099">
        <v>12216624</v>
      </c>
      <c r="J3099">
        <v>326335650</v>
      </c>
      <c r="K3099" t="s">
        <v>22</v>
      </c>
      <c r="L3099">
        <v>2</v>
      </c>
      <c r="M3099">
        <v>176</v>
      </c>
      <c r="N3099">
        <v>351370</v>
      </c>
      <c r="O3099">
        <v>17</v>
      </c>
      <c r="P3099" t="s">
        <v>31</v>
      </c>
      <c r="Q3099" s="8" t="str">
        <f t="shared" si="48"/>
        <v>Early Stage</v>
      </c>
    </row>
    <row r="3100" spans="1:17">
      <c r="A3100" t="s">
        <v>6270</v>
      </c>
      <c r="B3100" t="s">
        <v>6271</v>
      </c>
      <c r="C3100" t="s">
        <v>60</v>
      </c>
      <c r="D3100" t="s">
        <v>145</v>
      </c>
      <c r="E3100" t="s">
        <v>146</v>
      </c>
      <c r="F3100">
        <v>2016</v>
      </c>
      <c r="G3100" s="2">
        <v>45522</v>
      </c>
      <c r="H3100" t="s">
        <v>80</v>
      </c>
      <c r="I3100">
        <v>18025510</v>
      </c>
      <c r="J3100">
        <v>258985195</v>
      </c>
      <c r="K3100" t="s">
        <v>30</v>
      </c>
      <c r="L3100">
        <v>9</v>
      </c>
      <c r="M3100">
        <v>1102</v>
      </c>
      <c r="N3100">
        <v>89102998</v>
      </c>
      <c r="O3100">
        <v>37</v>
      </c>
      <c r="P3100" t="s">
        <v>42</v>
      </c>
      <c r="Q3100" s="8" t="str">
        <f t="shared" si="48"/>
        <v>Early Stage</v>
      </c>
    </row>
    <row r="3101" spans="1:17">
      <c r="A3101" t="s">
        <v>6272</v>
      </c>
      <c r="B3101" t="s">
        <v>6273</v>
      </c>
      <c r="C3101" t="s">
        <v>18</v>
      </c>
      <c r="D3101" t="s">
        <v>72</v>
      </c>
      <c r="E3101" t="s">
        <v>73</v>
      </c>
      <c r="F3101">
        <v>2017</v>
      </c>
      <c r="G3101" s="2">
        <v>45571</v>
      </c>
      <c r="H3101" t="s">
        <v>23</v>
      </c>
      <c r="I3101">
        <v>39621205</v>
      </c>
      <c r="J3101">
        <v>348260572</v>
      </c>
      <c r="K3101" t="s">
        <v>149</v>
      </c>
      <c r="L3101">
        <v>10</v>
      </c>
      <c r="M3101">
        <v>1372</v>
      </c>
      <c r="N3101">
        <v>59380784</v>
      </c>
      <c r="O3101">
        <v>20</v>
      </c>
      <c r="P3101" t="s">
        <v>31</v>
      </c>
      <c r="Q3101" s="8" t="str">
        <f t="shared" si="48"/>
        <v>Early Stage</v>
      </c>
    </row>
    <row r="3102" spans="1:17">
      <c r="A3102" t="s">
        <v>6274</v>
      </c>
      <c r="B3102" t="s">
        <v>6275</v>
      </c>
      <c r="C3102" t="s">
        <v>18</v>
      </c>
      <c r="D3102" t="s">
        <v>27</v>
      </c>
      <c r="E3102" t="s">
        <v>28</v>
      </c>
      <c r="F3102">
        <v>2022</v>
      </c>
      <c r="G3102" s="2">
        <v>45958</v>
      </c>
      <c r="H3102" t="s">
        <v>80</v>
      </c>
      <c r="I3102">
        <v>45787299</v>
      </c>
      <c r="J3102">
        <v>949336673</v>
      </c>
      <c r="K3102" t="s">
        <v>114</v>
      </c>
      <c r="L3102">
        <v>3</v>
      </c>
      <c r="M3102">
        <v>3463</v>
      </c>
      <c r="N3102">
        <v>29258127</v>
      </c>
      <c r="O3102">
        <v>35</v>
      </c>
      <c r="P3102" t="s">
        <v>31</v>
      </c>
      <c r="Q3102" s="8" t="str">
        <f t="shared" si="48"/>
        <v>Near Unicorn</v>
      </c>
    </row>
    <row r="3103" spans="1:17">
      <c r="A3103" t="s">
        <v>6276</v>
      </c>
      <c r="B3103" t="s">
        <v>6277</v>
      </c>
      <c r="C3103" t="s">
        <v>96</v>
      </c>
      <c r="D3103" t="s">
        <v>72</v>
      </c>
      <c r="E3103" t="s">
        <v>101</v>
      </c>
      <c r="F3103">
        <v>2013</v>
      </c>
      <c r="G3103" s="2">
        <v>44542</v>
      </c>
      <c r="H3103" t="s">
        <v>29</v>
      </c>
      <c r="I3103">
        <v>16839832</v>
      </c>
      <c r="J3103">
        <v>770693100</v>
      </c>
      <c r="K3103" t="s">
        <v>140</v>
      </c>
      <c r="L3103">
        <v>13</v>
      </c>
      <c r="M3103">
        <v>434</v>
      </c>
      <c r="N3103">
        <v>71391042</v>
      </c>
      <c r="O3103">
        <v>35</v>
      </c>
      <c r="P3103" t="s">
        <v>42</v>
      </c>
      <c r="Q3103" s="8" t="str">
        <f t="shared" si="48"/>
        <v>Early Stage</v>
      </c>
    </row>
    <row r="3104" spans="1:17">
      <c r="A3104" t="s">
        <v>6278</v>
      </c>
      <c r="B3104" t="s">
        <v>6279</v>
      </c>
      <c r="C3104" t="s">
        <v>18</v>
      </c>
      <c r="D3104" t="s">
        <v>88</v>
      </c>
      <c r="E3104" t="s">
        <v>163</v>
      </c>
      <c r="F3104">
        <v>2010</v>
      </c>
      <c r="G3104" s="2">
        <v>44698</v>
      </c>
      <c r="H3104" t="s">
        <v>80</v>
      </c>
      <c r="I3104">
        <v>9299312</v>
      </c>
      <c r="J3104">
        <v>440228612</v>
      </c>
      <c r="K3104" t="s">
        <v>114</v>
      </c>
      <c r="L3104">
        <v>7</v>
      </c>
      <c r="M3104">
        <v>1169</v>
      </c>
      <c r="N3104">
        <v>2522717</v>
      </c>
      <c r="O3104">
        <v>28</v>
      </c>
      <c r="P3104" t="s">
        <v>42</v>
      </c>
      <c r="Q3104" s="8" t="str">
        <f t="shared" si="48"/>
        <v>Early Stage</v>
      </c>
    </row>
    <row r="3105" spans="1:17">
      <c r="A3105" t="s">
        <v>6280</v>
      </c>
      <c r="B3105" t="s">
        <v>6281</v>
      </c>
      <c r="C3105" t="s">
        <v>18</v>
      </c>
      <c r="D3105" t="s">
        <v>27</v>
      </c>
      <c r="E3105" t="s">
        <v>202</v>
      </c>
      <c r="F3105">
        <v>2019</v>
      </c>
      <c r="G3105" s="2">
        <v>45707</v>
      </c>
      <c r="H3105" t="s">
        <v>77</v>
      </c>
      <c r="I3105">
        <v>6052391</v>
      </c>
      <c r="J3105">
        <v>282361116</v>
      </c>
      <c r="K3105" t="s">
        <v>149</v>
      </c>
      <c r="L3105">
        <v>7</v>
      </c>
      <c r="M3105">
        <v>4981</v>
      </c>
      <c r="N3105">
        <v>27708919</v>
      </c>
      <c r="O3105">
        <v>3</v>
      </c>
      <c r="P3105" t="s">
        <v>31</v>
      </c>
      <c r="Q3105" s="8" t="str">
        <f t="shared" si="48"/>
        <v>Early Stage</v>
      </c>
    </row>
    <row r="3106" spans="1:17">
      <c r="A3106" t="s">
        <v>6282</v>
      </c>
      <c r="B3106" t="s">
        <v>6283</v>
      </c>
      <c r="C3106" t="s">
        <v>18</v>
      </c>
      <c r="D3106" t="s">
        <v>27</v>
      </c>
      <c r="E3106" t="s">
        <v>28</v>
      </c>
      <c r="F3106">
        <v>2016</v>
      </c>
      <c r="G3106" s="2">
        <v>45365</v>
      </c>
      <c r="H3106" t="s">
        <v>50</v>
      </c>
      <c r="I3106">
        <v>48872256</v>
      </c>
      <c r="J3106">
        <v>988750447</v>
      </c>
      <c r="K3106" t="s">
        <v>149</v>
      </c>
      <c r="L3106">
        <v>7</v>
      </c>
      <c r="M3106">
        <v>3369</v>
      </c>
      <c r="N3106">
        <v>3890495</v>
      </c>
      <c r="O3106">
        <v>19</v>
      </c>
      <c r="P3106" t="s">
        <v>42</v>
      </c>
      <c r="Q3106" s="8" t="str">
        <f t="shared" si="48"/>
        <v>Near Unicorn</v>
      </c>
    </row>
    <row r="3107" spans="1:17">
      <c r="A3107" t="s">
        <v>6284</v>
      </c>
      <c r="B3107" t="s">
        <v>6285</v>
      </c>
      <c r="C3107" t="s">
        <v>67</v>
      </c>
      <c r="D3107" t="s">
        <v>72</v>
      </c>
      <c r="E3107" t="s">
        <v>101</v>
      </c>
      <c r="F3107">
        <v>2014</v>
      </c>
      <c r="G3107" s="2">
        <v>44610</v>
      </c>
      <c r="H3107" t="s">
        <v>93</v>
      </c>
      <c r="I3107">
        <v>42097713</v>
      </c>
      <c r="J3107">
        <v>776764347</v>
      </c>
      <c r="K3107" t="s">
        <v>114</v>
      </c>
      <c r="L3107">
        <v>14</v>
      </c>
      <c r="M3107">
        <v>4038</v>
      </c>
      <c r="N3107">
        <v>44818275</v>
      </c>
      <c r="O3107">
        <v>14</v>
      </c>
      <c r="P3107" t="s">
        <v>42</v>
      </c>
      <c r="Q3107" s="8" t="str">
        <f t="shared" si="48"/>
        <v>Early Stage</v>
      </c>
    </row>
    <row r="3108" spans="1:17">
      <c r="A3108" t="s">
        <v>6286</v>
      </c>
      <c r="B3108" t="s">
        <v>6287</v>
      </c>
      <c r="C3108" t="s">
        <v>53</v>
      </c>
      <c r="D3108" t="s">
        <v>46</v>
      </c>
      <c r="E3108" t="s">
        <v>46</v>
      </c>
      <c r="F3108">
        <v>2021</v>
      </c>
      <c r="G3108" s="2">
        <v>46193</v>
      </c>
      <c r="H3108" t="s">
        <v>23</v>
      </c>
      <c r="I3108">
        <v>35193745</v>
      </c>
      <c r="J3108">
        <v>141521802</v>
      </c>
      <c r="K3108" t="s">
        <v>114</v>
      </c>
      <c r="L3108">
        <v>2</v>
      </c>
      <c r="M3108">
        <v>3552</v>
      </c>
      <c r="N3108">
        <v>64631931</v>
      </c>
      <c r="O3108">
        <v>29</v>
      </c>
      <c r="P3108" t="s">
        <v>37</v>
      </c>
      <c r="Q3108" s="8" t="str">
        <f t="shared" si="48"/>
        <v>Early Stage</v>
      </c>
    </row>
    <row r="3109" spans="1:17">
      <c r="A3109" t="s">
        <v>6288</v>
      </c>
      <c r="B3109" t="s">
        <v>6289</v>
      </c>
      <c r="C3109" t="s">
        <v>45</v>
      </c>
      <c r="D3109" t="s">
        <v>68</v>
      </c>
      <c r="E3109" t="s">
        <v>69</v>
      </c>
      <c r="F3109">
        <v>2010</v>
      </c>
      <c r="G3109" s="2">
        <v>45614</v>
      </c>
      <c r="H3109" t="s">
        <v>21</v>
      </c>
      <c r="I3109">
        <v>47497780</v>
      </c>
      <c r="J3109">
        <v>79062116</v>
      </c>
      <c r="K3109" t="s">
        <v>36</v>
      </c>
      <c r="L3109">
        <v>11</v>
      </c>
      <c r="M3109">
        <v>76</v>
      </c>
      <c r="N3109">
        <v>78960388</v>
      </c>
      <c r="O3109">
        <v>31</v>
      </c>
      <c r="P3109" t="s">
        <v>23</v>
      </c>
      <c r="Q3109" s="8" t="str">
        <f t="shared" si="48"/>
        <v>Early Stage</v>
      </c>
    </row>
    <row r="3110" spans="1:17">
      <c r="A3110" t="s">
        <v>6290</v>
      </c>
      <c r="B3110" t="s">
        <v>6291</v>
      </c>
      <c r="C3110" t="s">
        <v>96</v>
      </c>
      <c r="D3110" t="s">
        <v>46</v>
      </c>
      <c r="E3110" t="s">
        <v>46</v>
      </c>
      <c r="F3110">
        <v>2015</v>
      </c>
      <c r="G3110" s="2">
        <v>45846</v>
      </c>
      <c r="H3110" t="s">
        <v>21</v>
      </c>
      <c r="I3110">
        <v>38191526</v>
      </c>
      <c r="J3110">
        <v>115941842</v>
      </c>
      <c r="K3110" t="s">
        <v>62</v>
      </c>
      <c r="L3110">
        <v>2</v>
      </c>
      <c r="M3110">
        <v>804</v>
      </c>
      <c r="N3110">
        <v>38491881</v>
      </c>
      <c r="O3110">
        <v>7</v>
      </c>
      <c r="P3110" t="s">
        <v>37</v>
      </c>
      <c r="Q3110" s="8" t="str">
        <f t="shared" si="48"/>
        <v>Early Stage</v>
      </c>
    </row>
    <row r="3111" spans="1:17">
      <c r="A3111" t="s">
        <v>6292</v>
      </c>
      <c r="B3111" t="s">
        <v>6293</v>
      </c>
      <c r="C3111" t="s">
        <v>45</v>
      </c>
      <c r="D3111" t="s">
        <v>27</v>
      </c>
      <c r="E3111" t="s">
        <v>229</v>
      </c>
      <c r="F3111">
        <v>2023</v>
      </c>
      <c r="G3111" s="2">
        <v>44847</v>
      </c>
      <c r="H3111" t="s">
        <v>23</v>
      </c>
      <c r="I3111">
        <v>2833423</v>
      </c>
      <c r="J3111">
        <v>806094285</v>
      </c>
      <c r="K3111" t="s">
        <v>36</v>
      </c>
      <c r="L3111">
        <v>13</v>
      </c>
      <c r="M3111">
        <v>2530</v>
      </c>
      <c r="N3111">
        <v>64781500</v>
      </c>
      <c r="O3111">
        <v>39</v>
      </c>
      <c r="P3111" t="s">
        <v>37</v>
      </c>
      <c r="Q3111" s="8" t="str">
        <f t="shared" si="48"/>
        <v>Near Unicorn</v>
      </c>
    </row>
    <row r="3112" spans="1:17">
      <c r="A3112" t="s">
        <v>6294</v>
      </c>
      <c r="B3112" t="s">
        <v>6295</v>
      </c>
      <c r="C3112" t="s">
        <v>49</v>
      </c>
      <c r="D3112" t="s">
        <v>68</v>
      </c>
      <c r="E3112" t="s">
        <v>69</v>
      </c>
      <c r="F3112">
        <v>2015</v>
      </c>
      <c r="G3112" s="2">
        <v>45190</v>
      </c>
      <c r="H3112" t="s">
        <v>80</v>
      </c>
      <c r="I3112">
        <v>40049559</v>
      </c>
      <c r="J3112">
        <v>341248647</v>
      </c>
      <c r="K3112" t="s">
        <v>140</v>
      </c>
      <c r="L3112">
        <v>12</v>
      </c>
      <c r="M3112">
        <v>1360</v>
      </c>
      <c r="N3112">
        <v>77354235</v>
      </c>
      <c r="O3112">
        <v>38</v>
      </c>
      <c r="P3112" t="s">
        <v>23</v>
      </c>
      <c r="Q3112" s="8" t="str">
        <f t="shared" si="48"/>
        <v>Early Stage</v>
      </c>
    </row>
    <row r="3113" spans="1:17">
      <c r="A3113" t="s">
        <v>6296</v>
      </c>
      <c r="B3113" t="s">
        <v>6297</v>
      </c>
      <c r="C3113" t="s">
        <v>49</v>
      </c>
      <c r="D3113" t="s">
        <v>145</v>
      </c>
      <c r="E3113" t="s">
        <v>146</v>
      </c>
      <c r="F3113">
        <v>2017</v>
      </c>
      <c r="G3113" s="2">
        <v>45735</v>
      </c>
      <c r="H3113" t="s">
        <v>21</v>
      </c>
      <c r="I3113">
        <v>45241708</v>
      </c>
      <c r="J3113">
        <v>344406562</v>
      </c>
      <c r="K3113" t="s">
        <v>36</v>
      </c>
      <c r="L3113">
        <v>3</v>
      </c>
      <c r="M3113">
        <v>87</v>
      </c>
      <c r="N3113">
        <v>95256809</v>
      </c>
      <c r="O3113">
        <v>29</v>
      </c>
      <c r="P3113" t="s">
        <v>23</v>
      </c>
      <c r="Q3113" s="8" t="str">
        <f t="shared" si="48"/>
        <v>Early Stage</v>
      </c>
    </row>
    <row r="3114" spans="1:17">
      <c r="A3114" t="s">
        <v>6298</v>
      </c>
      <c r="B3114" t="s">
        <v>6299</v>
      </c>
      <c r="C3114" t="s">
        <v>67</v>
      </c>
      <c r="D3114" t="s">
        <v>145</v>
      </c>
      <c r="E3114" t="s">
        <v>160</v>
      </c>
      <c r="F3114">
        <v>2016</v>
      </c>
      <c r="G3114" s="2">
        <v>45517</v>
      </c>
      <c r="H3114" t="s">
        <v>50</v>
      </c>
      <c r="I3114">
        <v>9910160</v>
      </c>
      <c r="J3114">
        <v>161660187</v>
      </c>
      <c r="K3114" t="s">
        <v>30</v>
      </c>
      <c r="L3114">
        <v>2</v>
      </c>
      <c r="M3114">
        <v>4713</v>
      </c>
      <c r="N3114">
        <v>88702083</v>
      </c>
      <c r="O3114">
        <v>40</v>
      </c>
      <c r="P3114" t="s">
        <v>23</v>
      </c>
      <c r="Q3114" s="8" t="str">
        <f t="shared" si="48"/>
        <v>Early Stage</v>
      </c>
    </row>
    <row r="3115" spans="1:17">
      <c r="A3115" t="s">
        <v>6300</v>
      </c>
      <c r="B3115" t="s">
        <v>6301</v>
      </c>
      <c r="C3115" t="s">
        <v>45</v>
      </c>
      <c r="D3115" t="s">
        <v>54</v>
      </c>
      <c r="E3115" t="s">
        <v>61</v>
      </c>
      <c r="F3115">
        <v>2018</v>
      </c>
      <c r="G3115" s="2">
        <v>44913</v>
      </c>
      <c r="H3115" t="s">
        <v>93</v>
      </c>
      <c r="I3115">
        <v>45243909</v>
      </c>
      <c r="J3115">
        <v>936343977</v>
      </c>
      <c r="K3115" t="s">
        <v>41</v>
      </c>
      <c r="L3115">
        <v>6</v>
      </c>
      <c r="M3115">
        <v>1122</v>
      </c>
      <c r="N3115">
        <v>98203762</v>
      </c>
      <c r="O3115">
        <v>15</v>
      </c>
      <c r="P3115" t="s">
        <v>37</v>
      </c>
      <c r="Q3115" s="8" t="str">
        <f t="shared" si="48"/>
        <v>Near Unicorn</v>
      </c>
    </row>
    <row r="3116" spans="1:17">
      <c r="A3116" t="s">
        <v>6302</v>
      </c>
      <c r="B3116" t="s">
        <v>6303</v>
      </c>
      <c r="C3116" t="s">
        <v>26</v>
      </c>
      <c r="D3116" t="s">
        <v>133</v>
      </c>
      <c r="E3116" t="s">
        <v>180</v>
      </c>
      <c r="F3116">
        <v>2024</v>
      </c>
      <c r="G3116" s="2">
        <v>45547</v>
      </c>
      <c r="H3116" t="s">
        <v>21</v>
      </c>
      <c r="I3116">
        <v>43431515</v>
      </c>
      <c r="J3116">
        <v>23281777</v>
      </c>
      <c r="K3116" t="s">
        <v>22</v>
      </c>
      <c r="L3116">
        <v>9</v>
      </c>
      <c r="M3116">
        <v>1628</v>
      </c>
      <c r="N3116">
        <v>28587637</v>
      </c>
      <c r="O3116">
        <v>28</v>
      </c>
      <c r="P3116" t="s">
        <v>23</v>
      </c>
      <c r="Q3116" s="8" t="str">
        <f t="shared" si="48"/>
        <v>Early Stage</v>
      </c>
    </row>
    <row r="3117" spans="1:17">
      <c r="A3117" t="s">
        <v>6304</v>
      </c>
      <c r="B3117" t="s">
        <v>6305</v>
      </c>
      <c r="C3117" t="s">
        <v>92</v>
      </c>
      <c r="D3117" t="s">
        <v>133</v>
      </c>
      <c r="E3117" t="s">
        <v>137</v>
      </c>
      <c r="F3117">
        <v>2023</v>
      </c>
      <c r="G3117" s="2">
        <v>44369</v>
      </c>
      <c r="H3117" t="s">
        <v>77</v>
      </c>
      <c r="I3117">
        <v>4222807</v>
      </c>
      <c r="J3117">
        <v>562465080</v>
      </c>
      <c r="K3117" t="s">
        <v>140</v>
      </c>
      <c r="L3117">
        <v>4</v>
      </c>
      <c r="M3117">
        <v>2411</v>
      </c>
      <c r="N3117">
        <v>80444405</v>
      </c>
      <c r="O3117">
        <v>19</v>
      </c>
      <c r="P3117" t="s">
        <v>37</v>
      </c>
      <c r="Q3117" s="8" t="str">
        <f t="shared" si="48"/>
        <v>Early Stage</v>
      </c>
    </row>
    <row r="3118" spans="1:17">
      <c r="A3118" t="s">
        <v>6306</v>
      </c>
      <c r="B3118" t="s">
        <v>6307</v>
      </c>
      <c r="C3118" t="s">
        <v>67</v>
      </c>
      <c r="D3118" t="s">
        <v>145</v>
      </c>
      <c r="E3118" t="s">
        <v>146</v>
      </c>
      <c r="F3118">
        <v>2017</v>
      </c>
      <c r="G3118" s="2">
        <v>44532</v>
      </c>
      <c r="H3118" t="s">
        <v>29</v>
      </c>
      <c r="I3118">
        <v>1427446</v>
      </c>
      <c r="J3118">
        <v>240820247</v>
      </c>
      <c r="K3118" t="s">
        <v>36</v>
      </c>
      <c r="L3118">
        <v>6</v>
      </c>
      <c r="M3118">
        <v>1331</v>
      </c>
      <c r="N3118">
        <v>13039101</v>
      </c>
      <c r="O3118">
        <v>1</v>
      </c>
      <c r="P3118" t="s">
        <v>42</v>
      </c>
      <c r="Q3118" s="8" t="str">
        <f t="shared" si="48"/>
        <v>Early Stage</v>
      </c>
    </row>
    <row r="3119" spans="1:17">
      <c r="A3119" t="s">
        <v>6308</v>
      </c>
      <c r="B3119" t="s">
        <v>6309</v>
      </c>
      <c r="C3119" t="s">
        <v>26</v>
      </c>
      <c r="D3119" t="s">
        <v>19</v>
      </c>
      <c r="E3119" t="s">
        <v>20</v>
      </c>
      <c r="F3119">
        <v>2020</v>
      </c>
      <c r="G3119" s="2">
        <v>45443</v>
      </c>
      <c r="H3119" t="s">
        <v>93</v>
      </c>
      <c r="I3119">
        <v>2090574</v>
      </c>
      <c r="J3119">
        <v>136719109</v>
      </c>
      <c r="K3119" t="s">
        <v>149</v>
      </c>
      <c r="L3119">
        <v>12</v>
      </c>
      <c r="M3119">
        <v>2298</v>
      </c>
      <c r="N3119">
        <v>73837487</v>
      </c>
      <c r="O3119">
        <v>32</v>
      </c>
      <c r="P3119" t="s">
        <v>31</v>
      </c>
      <c r="Q3119" s="8" t="str">
        <f t="shared" si="48"/>
        <v>Early Stage</v>
      </c>
    </row>
    <row r="3120" spans="1:17">
      <c r="A3120" t="s">
        <v>6310</v>
      </c>
      <c r="B3120" t="s">
        <v>6311</v>
      </c>
      <c r="C3120" t="s">
        <v>53</v>
      </c>
      <c r="D3120" t="s">
        <v>133</v>
      </c>
      <c r="E3120" t="s">
        <v>137</v>
      </c>
      <c r="F3120">
        <v>2021</v>
      </c>
      <c r="G3120" s="2">
        <v>45330</v>
      </c>
      <c r="H3120" t="s">
        <v>50</v>
      </c>
      <c r="I3120">
        <v>46978647</v>
      </c>
      <c r="J3120">
        <v>71412220</v>
      </c>
      <c r="K3120" t="s">
        <v>30</v>
      </c>
      <c r="L3120">
        <v>4</v>
      </c>
      <c r="M3120">
        <v>3384</v>
      </c>
      <c r="N3120">
        <v>51804979</v>
      </c>
      <c r="O3120">
        <v>20</v>
      </c>
      <c r="P3120" t="s">
        <v>37</v>
      </c>
      <c r="Q3120" s="8" t="str">
        <f t="shared" si="48"/>
        <v>Early Stage</v>
      </c>
    </row>
    <row r="3121" spans="1:17">
      <c r="A3121" t="s">
        <v>6312</v>
      </c>
      <c r="B3121" t="s">
        <v>6313</v>
      </c>
      <c r="C3121" t="s">
        <v>60</v>
      </c>
      <c r="D3121" t="s">
        <v>88</v>
      </c>
      <c r="E3121" t="s">
        <v>163</v>
      </c>
      <c r="F3121">
        <v>2011</v>
      </c>
      <c r="G3121" s="2">
        <v>44727</v>
      </c>
      <c r="H3121" t="s">
        <v>50</v>
      </c>
      <c r="I3121">
        <v>6989441</v>
      </c>
      <c r="J3121">
        <v>490169380</v>
      </c>
      <c r="K3121" t="s">
        <v>30</v>
      </c>
      <c r="L3121">
        <v>1</v>
      </c>
      <c r="M3121">
        <v>2837</v>
      </c>
      <c r="N3121">
        <v>42357156</v>
      </c>
      <c r="O3121">
        <v>30</v>
      </c>
      <c r="P3121" t="s">
        <v>23</v>
      </c>
      <c r="Q3121" s="8" t="str">
        <f t="shared" si="48"/>
        <v>Early Stage</v>
      </c>
    </row>
    <row r="3122" spans="1:17">
      <c r="A3122" t="s">
        <v>6314</v>
      </c>
      <c r="B3122" t="s">
        <v>6315</v>
      </c>
      <c r="C3122" t="s">
        <v>67</v>
      </c>
      <c r="D3122" t="s">
        <v>27</v>
      </c>
      <c r="E3122" t="s">
        <v>83</v>
      </c>
      <c r="F3122">
        <v>2015</v>
      </c>
      <c r="G3122" s="2">
        <v>45151</v>
      </c>
      <c r="H3122" t="s">
        <v>21</v>
      </c>
      <c r="I3122">
        <v>41119189</v>
      </c>
      <c r="J3122">
        <v>874571077</v>
      </c>
      <c r="K3122" t="s">
        <v>149</v>
      </c>
      <c r="L3122">
        <v>13</v>
      </c>
      <c r="M3122">
        <v>1547</v>
      </c>
      <c r="N3122">
        <v>77252415</v>
      </c>
      <c r="O3122">
        <v>35</v>
      </c>
      <c r="P3122" t="s">
        <v>31</v>
      </c>
      <c r="Q3122" s="8" t="str">
        <f t="shared" si="48"/>
        <v>Near Unicorn</v>
      </c>
    </row>
    <row r="3123" spans="1:17">
      <c r="A3123" t="s">
        <v>6316</v>
      </c>
      <c r="B3123" t="s">
        <v>6317</v>
      </c>
      <c r="C3123" t="s">
        <v>45</v>
      </c>
      <c r="D3123" t="s">
        <v>54</v>
      </c>
      <c r="E3123" t="s">
        <v>61</v>
      </c>
      <c r="F3123">
        <v>2019</v>
      </c>
      <c r="G3123" s="2">
        <v>45642</v>
      </c>
      <c r="H3123" t="s">
        <v>50</v>
      </c>
      <c r="I3123">
        <v>14872504</v>
      </c>
      <c r="J3123">
        <v>259561922</v>
      </c>
      <c r="K3123" t="s">
        <v>114</v>
      </c>
      <c r="L3123">
        <v>8</v>
      </c>
      <c r="M3123">
        <v>1838</v>
      </c>
      <c r="N3123">
        <v>53296620</v>
      </c>
      <c r="O3123">
        <v>30</v>
      </c>
      <c r="P3123" t="s">
        <v>23</v>
      </c>
      <c r="Q3123" s="8" t="str">
        <f t="shared" si="48"/>
        <v>Early Stage</v>
      </c>
    </row>
    <row r="3124" spans="1:17">
      <c r="A3124" t="s">
        <v>6318</v>
      </c>
      <c r="B3124" t="s">
        <v>6319</v>
      </c>
      <c r="C3124" t="s">
        <v>92</v>
      </c>
      <c r="D3124" t="s">
        <v>46</v>
      </c>
      <c r="E3124" t="s">
        <v>46</v>
      </c>
      <c r="F3124">
        <v>2020</v>
      </c>
      <c r="G3124" s="2">
        <v>45131</v>
      </c>
      <c r="H3124" t="s">
        <v>21</v>
      </c>
      <c r="I3124">
        <v>47005092</v>
      </c>
      <c r="J3124">
        <v>146019146</v>
      </c>
      <c r="K3124" t="s">
        <v>30</v>
      </c>
      <c r="L3124">
        <v>13</v>
      </c>
      <c r="M3124">
        <v>3116</v>
      </c>
      <c r="N3124">
        <v>92375640</v>
      </c>
      <c r="O3124">
        <v>35</v>
      </c>
      <c r="P3124" t="s">
        <v>23</v>
      </c>
      <c r="Q3124" s="8" t="str">
        <f t="shared" si="48"/>
        <v>Early Stage</v>
      </c>
    </row>
    <row r="3125" spans="1:17">
      <c r="A3125" t="s">
        <v>6320</v>
      </c>
      <c r="B3125" t="s">
        <v>6321</v>
      </c>
      <c r="C3125" t="s">
        <v>53</v>
      </c>
      <c r="D3125" t="s">
        <v>46</v>
      </c>
      <c r="E3125" t="s">
        <v>46</v>
      </c>
      <c r="F3125">
        <v>2024</v>
      </c>
      <c r="G3125" s="2">
        <v>44875</v>
      </c>
      <c r="H3125" t="s">
        <v>80</v>
      </c>
      <c r="I3125">
        <v>35596495</v>
      </c>
      <c r="J3125">
        <v>12030706</v>
      </c>
      <c r="K3125" t="s">
        <v>62</v>
      </c>
      <c r="L3125">
        <v>3</v>
      </c>
      <c r="M3125">
        <v>4892</v>
      </c>
      <c r="N3125">
        <v>1263069</v>
      </c>
      <c r="O3125">
        <v>34</v>
      </c>
      <c r="P3125" t="s">
        <v>37</v>
      </c>
      <c r="Q3125" s="8" t="str">
        <f t="shared" si="48"/>
        <v>Early Stage</v>
      </c>
    </row>
    <row r="3126" spans="1:17">
      <c r="A3126" t="s">
        <v>6322</v>
      </c>
      <c r="B3126" t="s">
        <v>6323</v>
      </c>
      <c r="C3126" t="s">
        <v>49</v>
      </c>
      <c r="D3126" t="s">
        <v>46</v>
      </c>
      <c r="E3126" t="s">
        <v>46</v>
      </c>
      <c r="F3126">
        <v>2019</v>
      </c>
      <c r="G3126" s="2">
        <v>45622</v>
      </c>
      <c r="H3126" t="s">
        <v>21</v>
      </c>
      <c r="I3126">
        <v>16466454</v>
      </c>
      <c r="J3126">
        <v>574161388</v>
      </c>
      <c r="K3126" t="s">
        <v>36</v>
      </c>
      <c r="L3126">
        <v>4</v>
      </c>
      <c r="M3126">
        <v>4167</v>
      </c>
      <c r="N3126">
        <v>4467551</v>
      </c>
      <c r="O3126">
        <v>19</v>
      </c>
      <c r="P3126" t="s">
        <v>31</v>
      </c>
      <c r="Q3126" s="8" t="str">
        <f t="shared" si="48"/>
        <v>Early Stage</v>
      </c>
    </row>
    <row r="3127" spans="1:17">
      <c r="A3127" t="s">
        <v>6324</v>
      </c>
      <c r="B3127" t="s">
        <v>6325</v>
      </c>
      <c r="C3127" t="s">
        <v>96</v>
      </c>
      <c r="D3127" t="s">
        <v>54</v>
      </c>
      <c r="E3127" t="s">
        <v>55</v>
      </c>
      <c r="F3127">
        <v>2015</v>
      </c>
      <c r="G3127" s="2">
        <v>45425</v>
      </c>
      <c r="H3127" t="s">
        <v>21</v>
      </c>
      <c r="I3127">
        <v>25472372</v>
      </c>
      <c r="J3127">
        <v>413014747</v>
      </c>
      <c r="K3127" t="s">
        <v>30</v>
      </c>
      <c r="L3127">
        <v>15</v>
      </c>
      <c r="M3127">
        <v>947</v>
      </c>
      <c r="N3127">
        <v>49499537</v>
      </c>
      <c r="O3127">
        <v>38</v>
      </c>
      <c r="P3127" t="s">
        <v>31</v>
      </c>
      <c r="Q3127" s="8" t="str">
        <f t="shared" si="48"/>
        <v>Early Stage</v>
      </c>
    </row>
    <row r="3128" spans="1:17">
      <c r="A3128" t="s">
        <v>6326</v>
      </c>
      <c r="B3128" t="s">
        <v>6327</v>
      </c>
      <c r="C3128" t="s">
        <v>96</v>
      </c>
      <c r="D3128" t="s">
        <v>72</v>
      </c>
      <c r="E3128" t="s">
        <v>73</v>
      </c>
      <c r="F3128">
        <v>2024</v>
      </c>
      <c r="G3128" s="2">
        <v>45688</v>
      </c>
      <c r="H3128" t="s">
        <v>93</v>
      </c>
      <c r="I3128">
        <v>15460336</v>
      </c>
      <c r="J3128">
        <v>293937864</v>
      </c>
      <c r="K3128" t="s">
        <v>41</v>
      </c>
      <c r="L3128">
        <v>15</v>
      </c>
      <c r="M3128">
        <v>1171</v>
      </c>
      <c r="N3128">
        <v>76674112</v>
      </c>
      <c r="O3128">
        <v>4</v>
      </c>
      <c r="P3128" t="s">
        <v>31</v>
      </c>
      <c r="Q3128" s="8" t="str">
        <f t="shared" si="48"/>
        <v>Early Stage</v>
      </c>
    </row>
    <row r="3129" spans="1:17">
      <c r="A3129" t="s">
        <v>6328</v>
      </c>
      <c r="B3129" t="s">
        <v>6329</v>
      </c>
      <c r="C3129" t="s">
        <v>53</v>
      </c>
      <c r="D3129" t="s">
        <v>46</v>
      </c>
      <c r="E3129" t="s">
        <v>46</v>
      </c>
      <c r="F3129">
        <v>2024</v>
      </c>
      <c r="G3129" s="2">
        <v>45840</v>
      </c>
      <c r="H3129" t="s">
        <v>29</v>
      </c>
      <c r="I3129">
        <v>613501</v>
      </c>
      <c r="J3129">
        <v>241452823</v>
      </c>
      <c r="K3129" t="s">
        <v>140</v>
      </c>
      <c r="L3129">
        <v>15</v>
      </c>
      <c r="M3129">
        <v>2862</v>
      </c>
      <c r="N3129">
        <v>21202031</v>
      </c>
      <c r="O3129">
        <v>29</v>
      </c>
      <c r="P3129" t="s">
        <v>37</v>
      </c>
      <c r="Q3129" s="8" t="str">
        <f t="shared" si="48"/>
        <v>Early Stage</v>
      </c>
    </row>
    <row r="3130" spans="1:17">
      <c r="A3130" t="s">
        <v>6330</v>
      </c>
      <c r="B3130" t="s">
        <v>6331</v>
      </c>
      <c r="C3130" t="s">
        <v>92</v>
      </c>
      <c r="D3130" t="s">
        <v>68</v>
      </c>
      <c r="E3130" t="s">
        <v>69</v>
      </c>
      <c r="F3130">
        <v>2023</v>
      </c>
      <c r="G3130" s="2">
        <v>45367</v>
      </c>
      <c r="H3130" t="s">
        <v>29</v>
      </c>
      <c r="I3130">
        <v>10979005</v>
      </c>
      <c r="J3130">
        <v>799322005</v>
      </c>
      <c r="K3130" t="s">
        <v>149</v>
      </c>
      <c r="L3130">
        <v>12</v>
      </c>
      <c r="M3130">
        <v>854</v>
      </c>
      <c r="N3130">
        <v>83404045</v>
      </c>
      <c r="O3130">
        <v>25</v>
      </c>
      <c r="P3130" t="s">
        <v>31</v>
      </c>
      <c r="Q3130" s="8" t="str">
        <f t="shared" si="48"/>
        <v>Early Stage</v>
      </c>
    </row>
    <row r="3131" spans="1:17">
      <c r="A3131" t="s">
        <v>6332</v>
      </c>
      <c r="B3131" t="s">
        <v>6333</v>
      </c>
      <c r="C3131" t="s">
        <v>26</v>
      </c>
      <c r="D3131" t="s">
        <v>54</v>
      </c>
      <c r="E3131" t="s">
        <v>61</v>
      </c>
      <c r="F3131">
        <v>2021</v>
      </c>
      <c r="G3131" s="2">
        <v>45798</v>
      </c>
      <c r="H3131" t="s">
        <v>80</v>
      </c>
      <c r="I3131">
        <v>33578576</v>
      </c>
      <c r="J3131">
        <v>13203113</v>
      </c>
      <c r="K3131" t="s">
        <v>41</v>
      </c>
      <c r="L3131">
        <v>10</v>
      </c>
      <c r="M3131">
        <v>1844</v>
      </c>
      <c r="N3131">
        <v>94124885</v>
      </c>
      <c r="O3131">
        <v>37</v>
      </c>
      <c r="P3131" t="s">
        <v>31</v>
      </c>
      <c r="Q3131" s="8" t="str">
        <f t="shared" si="48"/>
        <v>Early Stage</v>
      </c>
    </row>
    <row r="3132" spans="1:17">
      <c r="A3132" t="s">
        <v>6334</v>
      </c>
      <c r="B3132" t="s">
        <v>6335</v>
      </c>
      <c r="C3132" t="s">
        <v>60</v>
      </c>
      <c r="D3132" t="s">
        <v>46</v>
      </c>
      <c r="E3132" t="s">
        <v>46</v>
      </c>
      <c r="F3132">
        <v>2012</v>
      </c>
      <c r="G3132" s="2">
        <v>45897</v>
      </c>
      <c r="H3132" t="s">
        <v>23</v>
      </c>
      <c r="I3132">
        <v>20701275</v>
      </c>
      <c r="J3132">
        <v>223210284</v>
      </c>
      <c r="K3132" t="s">
        <v>30</v>
      </c>
      <c r="L3132">
        <v>8</v>
      </c>
      <c r="M3132">
        <v>3663</v>
      </c>
      <c r="N3132">
        <v>24393924</v>
      </c>
      <c r="O3132">
        <v>13</v>
      </c>
      <c r="P3132" t="s">
        <v>31</v>
      </c>
      <c r="Q3132" s="8" t="str">
        <f t="shared" si="48"/>
        <v>Early Stage</v>
      </c>
    </row>
    <row r="3133" spans="1:17">
      <c r="A3133" t="s">
        <v>6336</v>
      </c>
      <c r="B3133" t="s">
        <v>6337</v>
      </c>
      <c r="C3133" t="s">
        <v>60</v>
      </c>
      <c r="D3133" t="s">
        <v>145</v>
      </c>
      <c r="E3133" t="s">
        <v>160</v>
      </c>
      <c r="F3133">
        <v>2018</v>
      </c>
      <c r="G3133" s="2">
        <v>45712</v>
      </c>
      <c r="H3133" t="s">
        <v>93</v>
      </c>
      <c r="I3133">
        <v>25863458</v>
      </c>
      <c r="J3133">
        <v>831352096</v>
      </c>
      <c r="K3133" t="s">
        <v>140</v>
      </c>
      <c r="L3133">
        <v>15</v>
      </c>
      <c r="M3133">
        <v>4772</v>
      </c>
      <c r="N3133">
        <v>67279427</v>
      </c>
      <c r="O3133">
        <v>2</v>
      </c>
      <c r="P3133" t="s">
        <v>42</v>
      </c>
      <c r="Q3133" s="8" t="str">
        <f t="shared" si="48"/>
        <v>Near Unicorn</v>
      </c>
    </row>
    <row r="3134" spans="1:17">
      <c r="A3134" t="s">
        <v>6338</v>
      </c>
      <c r="B3134" t="s">
        <v>6339</v>
      </c>
      <c r="C3134" t="s">
        <v>96</v>
      </c>
      <c r="D3134" t="s">
        <v>88</v>
      </c>
      <c r="E3134" t="s">
        <v>89</v>
      </c>
      <c r="F3134">
        <v>2014</v>
      </c>
      <c r="G3134" s="2">
        <v>45379</v>
      </c>
      <c r="H3134" t="s">
        <v>77</v>
      </c>
      <c r="I3134">
        <v>34108192</v>
      </c>
      <c r="J3134">
        <v>219565824</v>
      </c>
      <c r="K3134" t="s">
        <v>41</v>
      </c>
      <c r="L3134">
        <v>13</v>
      </c>
      <c r="M3134">
        <v>3547</v>
      </c>
      <c r="N3134">
        <v>28719825</v>
      </c>
      <c r="O3134">
        <v>25</v>
      </c>
      <c r="P3134" t="s">
        <v>31</v>
      </c>
      <c r="Q3134" s="8" t="str">
        <f t="shared" si="48"/>
        <v>Early Stage</v>
      </c>
    </row>
    <row r="3135" spans="1:17">
      <c r="A3135" t="s">
        <v>6340</v>
      </c>
      <c r="B3135" t="s">
        <v>6341</v>
      </c>
      <c r="C3135" t="s">
        <v>26</v>
      </c>
      <c r="D3135" t="s">
        <v>46</v>
      </c>
      <c r="E3135" t="s">
        <v>46</v>
      </c>
      <c r="F3135">
        <v>2013</v>
      </c>
      <c r="G3135" s="2">
        <v>44964</v>
      </c>
      <c r="H3135" t="s">
        <v>50</v>
      </c>
      <c r="I3135">
        <v>30710589</v>
      </c>
      <c r="J3135">
        <v>337370386</v>
      </c>
      <c r="K3135" t="s">
        <v>114</v>
      </c>
      <c r="L3135">
        <v>15</v>
      </c>
      <c r="M3135">
        <v>793</v>
      </c>
      <c r="N3135">
        <v>5938862</v>
      </c>
      <c r="O3135">
        <v>31</v>
      </c>
      <c r="P3135" t="s">
        <v>37</v>
      </c>
      <c r="Q3135" s="8" t="str">
        <f t="shared" si="48"/>
        <v>Early Stage</v>
      </c>
    </row>
    <row r="3136" spans="1:17">
      <c r="A3136" t="s">
        <v>6342</v>
      </c>
      <c r="B3136" t="s">
        <v>6343</v>
      </c>
      <c r="C3136" t="s">
        <v>18</v>
      </c>
      <c r="D3136" t="s">
        <v>19</v>
      </c>
      <c r="E3136" t="s">
        <v>20</v>
      </c>
      <c r="F3136">
        <v>2017</v>
      </c>
      <c r="G3136" s="2">
        <v>44539</v>
      </c>
      <c r="H3136" t="s">
        <v>93</v>
      </c>
      <c r="I3136">
        <v>14835477</v>
      </c>
      <c r="J3136">
        <v>634150859</v>
      </c>
      <c r="K3136" t="s">
        <v>41</v>
      </c>
      <c r="L3136">
        <v>6</v>
      </c>
      <c r="M3136">
        <v>1063</v>
      </c>
      <c r="N3136">
        <v>9491954</v>
      </c>
      <c r="O3136">
        <v>29</v>
      </c>
      <c r="P3136" t="s">
        <v>42</v>
      </c>
      <c r="Q3136" s="8" t="str">
        <f t="shared" si="48"/>
        <v>Early Stage</v>
      </c>
    </row>
    <row r="3137" spans="1:17">
      <c r="A3137" t="s">
        <v>6344</v>
      </c>
      <c r="B3137" t="s">
        <v>6345</v>
      </c>
      <c r="C3137" t="s">
        <v>96</v>
      </c>
      <c r="D3137" t="s">
        <v>46</v>
      </c>
      <c r="E3137" t="s">
        <v>46</v>
      </c>
      <c r="F3137">
        <v>2012</v>
      </c>
      <c r="G3137" s="2">
        <v>45973</v>
      </c>
      <c r="H3137" t="s">
        <v>77</v>
      </c>
      <c r="I3137">
        <v>29728680</v>
      </c>
      <c r="J3137">
        <v>726799973</v>
      </c>
      <c r="K3137" t="s">
        <v>30</v>
      </c>
      <c r="L3137">
        <v>5</v>
      </c>
      <c r="M3137">
        <v>1967</v>
      </c>
      <c r="N3137">
        <v>80828496</v>
      </c>
      <c r="O3137">
        <v>22</v>
      </c>
      <c r="P3137" t="s">
        <v>23</v>
      </c>
      <c r="Q3137" s="8" t="str">
        <f t="shared" si="48"/>
        <v>Early Stage</v>
      </c>
    </row>
    <row r="3138" spans="1:17">
      <c r="A3138" t="s">
        <v>6346</v>
      </c>
      <c r="B3138" t="s">
        <v>6347</v>
      </c>
      <c r="C3138" t="s">
        <v>49</v>
      </c>
      <c r="D3138" t="s">
        <v>133</v>
      </c>
      <c r="E3138" t="s">
        <v>180</v>
      </c>
      <c r="F3138">
        <v>2011</v>
      </c>
      <c r="G3138" s="2">
        <v>45610</v>
      </c>
      <c r="H3138" t="s">
        <v>23</v>
      </c>
      <c r="I3138">
        <v>9235753</v>
      </c>
      <c r="J3138">
        <v>232028226</v>
      </c>
      <c r="K3138" t="s">
        <v>140</v>
      </c>
      <c r="L3138">
        <v>12</v>
      </c>
      <c r="M3138">
        <v>1223</v>
      </c>
      <c r="N3138">
        <v>4745537</v>
      </c>
      <c r="O3138">
        <v>20</v>
      </c>
      <c r="P3138" t="s">
        <v>31</v>
      </c>
      <c r="Q3138" s="8" t="str">
        <f t="shared" si="48"/>
        <v>Early Stage</v>
      </c>
    </row>
    <row r="3139" spans="1:17">
      <c r="A3139" t="s">
        <v>6348</v>
      </c>
      <c r="B3139" t="s">
        <v>6349</v>
      </c>
      <c r="C3139" t="s">
        <v>18</v>
      </c>
      <c r="D3139" t="s">
        <v>68</v>
      </c>
      <c r="E3139" t="s">
        <v>76</v>
      </c>
      <c r="F3139">
        <v>2020</v>
      </c>
      <c r="G3139" s="2">
        <v>45805</v>
      </c>
      <c r="H3139" t="s">
        <v>50</v>
      </c>
      <c r="I3139">
        <v>3703778</v>
      </c>
      <c r="J3139">
        <v>194429893</v>
      </c>
      <c r="K3139" t="s">
        <v>30</v>
      </c>
      <c r="L3139">
        <v>10</v>
      </c>
      <c r="M3139">
        <v>4812</v>
      </c>
      <c r="N3139">
        <v>51276576</v>
      </c>
      <c r="O3139">
        <v>29</v>
      </c>
      <c r="P3139" t="s">
        <v>23</v>
      </c>
      <c r="Q3139" s="8" t="str">
        <f t="shared" ref="Q3139:Q3202" si="49">IF(J3139&gt;=800000000,"Near Unicorn","Early Stage")</f>
        <v>Early Stage</v>
      </c>
    </row>
    <row r="3140" spans="1:17">
      <c r="A3140" t="s">
        <v>6350</v>
      </c>
      <c r="B3140" t="s">
        <v>6351</v>
      </c>
      <c r="C3140" t="s">
        <v>92</v>
      </c>
      <c r="D3140" t="s">
        <v>145</v>
      </c>
      <c r="E3140" t="s">
        <v>160</v>
      </c>
      <c r="F3140">
        <v>2012</v>
      </c>
      <c r="G3140" s="2">
        <v>45753</v>
      </c>
      <c r="H3140" t="s">
        <v>50</v>
      </c>
      <c r="I3140">
        <v>1688951</v>
      </c>
      <c r="J3140">
        <v>306728092</v>
      </c>
      <c r="K3140" t="s">
        <v>62</v>
      </c>
      <c r="L3140">
        <v>11</v>
      </c>
      <c r="M3140">
        <v>1600</v>
      </c>
      <c r="N3140">
        <v>65225373</v>
      </c>
      <c r="O3140">
        <v>19</v>
      </c>
      <c r="P3140" t="s">
        <v>37</v>
      </c>
      <c r="Q3140" s="8" t="str">
        <f t="shared" si="49"/>
        <v>Early Stage</v>
      </c>
    </row>
    <row r="3141" spans="1:17">
      <c r="A3141" t="s">
        <v>6352</v>
      </c>
      <c r="B3141" t="s">
        <v>6353</v>
      </c>
      <c r="C3141" t="s">
        <v>67</v>
      </c>
      <c r="D3141" t="s">
        <v>88</v>
      </c>
      <c r="E3141" t="s">
        <v>163</v>
      </c>
      <c r="F3141">
        <v>2010</v>
      </c>
      <c r="G3141" s="2">
        <v>45607</v>
      </c>
      <c r="H3141" t="s">
        <v>23</v>
      </c>
      <c r="I3141">
        <v>34745722</v>
      </c>
      <c r="J3141">
        <v>784647068</v>
      </c>
      <c r="K3141" t="s">
        <v>36</v>
      </c>
      <c r="L3141">
        <v>9</v>
      </c>
      <c r="M3141">
        <v>954</v>
      </c>
      <c r="N3141">
        <v>60748087</v>
      </c>
      <c r="O3141">
        <v>5</v>
      </c>
      <c r="P3141" t="s">
        <v>31</v>
      </c>
      <c r="Q3141" s="8" t="str">
        <f t="shared" si="49"/>
        <v>Early Stage</v>
      </c>
    </row>
    <row r="3142" spans="1:17">
      <c r="A3142" t="s">
        <v>6354</v>
      </c>
      <c r="B3142" t="s">
        <v>6355</v>
      </c>
      <c r="C3142" t="s">
        <v>53</v>
      </c>
      <c r="D3142" t="s">
        <v>27</v>
      </c>
      <c r="E3142" t="s">
        <v>202</v>
      </c>
      <c r="F3142">
        <v>2020</v>
      </c>
      <c r="G3142" s="2">
        <v>44891</v>
      </c>
      <c r="H3142" t="s">
        <v>80</v>
      </c>
      <c r="I3142">
        <v>4911615</v>
      </c>
      <c r="J3142">
        <v>847486869</v>
      </c>
      <c r="K3142" t="s">
        <v>41</v>
      </c>
      <c r="L3142">
        <v>1</v>
      </c>
      <c r="M3142">
        <v>4631</v>
      </c>
      <c r="N3142">
        <v>86104985</v>
      </c>
      <c r="O3142">
        <v>29</v>
      </c>
      <c r="P3142" t="s">
        <v>37</v>
      </c>
      <c r="Q3142" s="8" t="str">
        <f t="shared" si="49"/>
        <v>Near Unicorn</v>
      </c>
    </row>
    <row r="3143" spans="1:17">
      <c r="A3143" t="s">
        <v>6356</v>
      </c>
      <c r="B3143" t="s">
        <v>6357</v>
      </c>
      <c r="C3143" t="s">
        <v>60</v>
      </c>
      <c r="D3143" t="s">
        <v>145</v>
      </c>
      <c r="E3143" t="s">
        <v>146</v>
      </c>
      <c r="F3143">
        <v>2024</v>
      </c>
      <c r="G3143" s="2">
        <v>45424</v>
      </c>
      <c r="H3143" t="s">
        <v>29</v>
      </c>
      <c r="I3143">
        <v>23119820</v>
      </c>
      <c r="J3143">
        <v>6312372</v>
      </c>
      <c r="K3143" t="s">
        <v>41</v>
      </c>
      <c r="L3143">
        <v>15</v>
      </c>
      <c r="M3143">
        <v>3780</v>
      </c>
      <c r="N3143">
        <v>29271689</v>
      </c>
      <c r="O3143">
        <v>38</v>
      </c>
      <c r="P3143" t="s">
        <v>23</v>
      </c>
      <c r="Q3143" s="8" t="str">
        <f t="shared" si="49"/>
        <v>Early Stage</v>
      </c>
    </row>
    <row r="3144" spans="1:17">
      <c r="A3144" t="s">
        <v>6358</v>
      </c>
      <c r="B3144" t="s">
        <v>6359</v>
      </c>
      <c r="C3144" t="s">
        <v>45</v>
      </c>
      <c r="D3144" t="s">
        <v>88</v>
      </c>
      <c r="E3144" t="s">
        <v>163</v>
      </c>
      <c r="F3144">
        <v>2012</v>
      </c>
      <c r="G3144" s="2">
        <v>45076</v>
      </c>
      <c r="H3144" t="s">
        <v>29</v>
      </c>
      <c r="I3144">
        <v>48168433</v>
      </c>
      <c r="J3144">
        <v>285242107</v>
      </c>
      <c r="K3144" t="s">
        <v>114</v>
      </c>
      <c r="L3144">
        <v>8</v>
      </c>
      <c r="M3144">
        <v>617</v>
      </c>
      <c r="N3144">
        <v>20537584</v>
      </c>
      <c r="O3144">
        <v>10</v>
      </c>
      <c r="P3144" t="s">
        <v>37</v>
      </c>
      <c r="Q3144" s="8" t="str">
        <f t="shared" si="49"/>
        <v>Early Stage</v>
      </c>
    </row>
    <row r="3145" spans="1:17">
      <c r="A3145" t="s">
        <v>6360</v>
      </c>
      <c r="B3145" t="s">
        <v>6361</v>
      </c>
      <c r="C3145" t="s">
        <v>49</v>
      </c>
      <c r="D3145" t="s">
        <v>145</v>
      </c>
      <c r="E3145" t="s">
        <v>146</v>
      </c>
      <c r="F3145">
        <v>2016</v>
      </c>
      <c r="G3145" s="2">
        <v>45896</v>
      </c>
      <c r="H3145" t="s">
        <v>50</v>
      </c>
      <c r="I3145">
        <v>9031231</v>
      </c>
      <c r="J3145">
        <v>524253036</v>
      </c>
      <c r="K3145" t="s">
        <v>41</v>
      </c>
      <c r="L3145">
        <v>9</v>
      </c>
      <c r="M3145">
        <v>3135</v>
      </c>
      <c r="N3145">
        <v>81745414</v>
      </c>
      <c r="O3145">
        <v>8</v>
      </c>
      <c r="P3145" t="s">
        <v>42</v>
      </c>
      <c r="Q3145" s="8" t="str">
        <f t="shared" si="49"/>
        <v>Early Stage</v>
      </c>
    </row>
    <row r="3146" spans="1:17">
      <c r="A3146" t="s">
        <v>6362</v>
      </c>
      <c r="B3146" t="s">
        <v>6363</v>
      </c>
      <c r="C3146" t="s">
        <v>67</v>
      </c>
      <c r="D3146" t="s">
        <v>88</v>
      </c>
      <c r="E3146" t="s">
        <v>163</v>
      </c>
      <c r="F3146">
        <v>2014</v>
      </c>
      <c r="G3146" s="2">
        <v>45910</v>
      </c>
      <c r="H3146" t="s">
        <v>93</v>
      </c>
      <c r="I3146">
        <v>3631241</v>
      </c>
      <c r="J3146">
        <v>853302597</v>
      </c>
      <c r="K3146" t="s">
        <v>30</v>
      </c>
      <c r="L3146">
        <v>15</v>
      </c>
      <c r="M3146">
        <v>596</v>
      </c>
      <c r="N3146">
        <v>29855491</v>
      </c>
      <c r="O3146">
        <v>16</v>
      </c>
      <c r="P3146" t="s">
        <v>31</v>
      </c>
      <c r="Q3146" s="8" t="str">
        <f t="shared" si="49"/>
        <v>Near Unicorn</v>
      </c>
    </row>
    <row r="3147" spans="1:17">
      <c r="A3147" t="s">
        <v>6364</v>
      </c>
      <c r="B3147" t="s">
        <v>6365</v>
      </c>
      <c r="C3147" t="s">
        <v>45</v>
      </c>
      <c r="D3147" t="s">
        <v>133</v>
      </c>
      <c r="E3147" t="s">
        <v>180</v>
      </c>
      <c r="F3147">
        <v>2019</v>
      </c>
      <c r="G3147" s="2">
        <v>44895</v>
      </c>
      <c r="H3147" t="s">
        <v>29</v>
      </c>
      <c r="I3147">
        <v>48800527</v>
      </c>
      <c r="J3147">
        <v>517583211</v>
      </c>
      <c r="K3147" t="s">
        <v>41</v>
      </c>
      <c r="L3147">
        <v>4</v>
      </c>
      <c r="M3147">
        <v>459</v>
      </c>
      <c r="N3147">
        <v>80007028</v>
      </c>
      <c r="O3147">
        <v>22</v>
      </c>
      <c r="P3147" t="s">
        <v>23</v>
      </c>
      <c r="Q3147" s="8" t="str">
        <f t="shared" si="49"/>
        <v>Early Stage</v>
      </c>
    </row>
    <row r="3148" spans="1:17">
      <c r="A3148" t="s">
        <v>6366</v>
      </c>
      <c r="B3148" t="s">
        <v>6367</v>
      </c>
      <c r="C3148" t="s">
        <v>60</v>
      </c>
      <c r="D3148" t="s">
        <v>19</v>
      </c>
      <c r="E3148" t="s">
        <v>20</v>
      </c>
      <c r="F3148">
        <v>2010</v>
      </c>
      <c r="G3148" s="2">
        <v>45639</v>
      </c>
      <c r="H3148" t="s">
        <v>29</v>
      </c>
      <c r="I3148">
        <v>2310074</v>
      </c>
      <c r="J3148">
        <v>85382161</v>
      </c>
      <c r="K3148" t="s">
        <v>62</v>
      </c>
      <c r="L3148">
        <v>7</v>
      </c>
      <c r="M3148">
        <v>3917</v>
      </c>
      <c r="N3148">
        <v>62829268</v>
      </c>
      <c r="O3148">
        <v>29</v>
      </c>
      <c r="P3148" t="s">
        <v>31</v>
      </c>
      <c r="Q3148" s="8" t="str">
        <f t="shared" si="49"/>
        <v>Early Stage</v>
      </c>
    </row>
    <row r="3149" spans="1:17">
      <c r="A3149" t="s">
        <v>6368</v>
      </c>
      <c r="B3149" t="s">
        <v>6369</v>
      </c>
      <c r="C3149" t="s">
        <v>26</v>
      </c>
      <c r="D3149" t="s">
        <v>19</v>
      </c>
      <c r="E3149" t="s">
        <v>20</v>
      </c>
      <c r="F3149">
        <v>2022</v>
      </c>
      <c r="G3149" s="2">
        <v>44960</v>
      </c>
      <c r="H3149" t="s">
        <v>21</v>
      </c>
      <c r="I3149">
        <v>46254108</v>
      </c>
      <c r="J3149">
        <v>891389831</v>
      </c>
      <c r="K3149" t="s">
        <v>114</v>
      </c>
      <c r="L3149">
        <v>14</v>
      </c>
      <c r="M3149">
        <v>1933</v>
      </c>
      <c r="N3149">
        <v>56359513</v>
      </c>
      <c r="O3149">
        <v>15</v>
      </c>
      <c r="P3149" t="s">
        <v>37</v>
      </c>
      <c r="Q3149" s="8" t="str">
        <f t="shared" si="49"/>
        <v>Near Unicorn</v>
      </c>
    </row>
    <row r="3150" spans="1:17">
      <c r="A3150" t="s">
        <v>6370</v>
      </c>
      <c r="B3150" t="s">
        <v>6371</v>
      </c>
      <c r="C3150" t="s">
        <v>67</v>
      </c>
      <c r="D3150" t="s">
        <v>27</v>
      </c>
      <c r="E3150" t="s">
        <v>28</v>
      </c>
      <c r="F3150">
        <v>2022</v>
      </c>
      <c r="G3150" s="2">
        <v>45481</v>
      </c>
      <c r="H3150" t="s">
        <v>77</v>
      </c>
      <c r="I3150">
        <v>33327932</v>
      </c>
      <c r="J3150">
        <v>958203116</v>
      </c>
      <c r="K3150" t="s">
        <v>114</v>
      </c>
      <c r="L3150">
        <v>11</v>
      </c>
      <c r="M3150">
        <v>1463</v>
      </c>
      <c r="N3150">
        <v>93213100</v>
      </c>
      <c r="O3150">
        <v>26</v>
      </c>
      <c r="P3150" t="s">
        <v>23</v>
      </c>
      <c r="Q3150" s="8" t="str">
        <f t="shared" si="49"/>
        <v>Near Unicorn</v>
      </c>
    </row>
    <row r="3151" spans="1:17">
      <c r="A3151" t="s">
        <v>6372</v>
      </c>
      <c r="B3151" t="s">
        <v>6373</v>
      </c>
      <c r="C3151" t="s">
        <v>18</v>
      </c>
      <c r="D3151" t="s">
        <v>68</v>
      </c>
      <c r="E3151" t="s">
        <v>76</v>
      </c>
      <c r="F3151">
        <v>2010</v>
      </c>
      <c r="G3151" s="2">
        <v>45351</v>
      </c>
      <c r="H3151" t="s">
        <v>21</v>
      </c>
      <c r="I3151">
        <v>43936676</v>
      </c>
      <c r="J3151">
        <v>428825595</v>
      </c>
      <c r="K3151" t="s">
        <v>30</v>
      </c>
      <c r="L3151">
        <v>9</v>
      </c>
      <c r="M3151">
        <v>2868</v>
      </c>
      <c r="N3151">
        <v>9369953</v>
      </c>
      <c r="O3151">
        <v>30</v>
      </c>
      <c r="P3151" t="s">
        <v>23</v>
      </c>
      <c r="Q3151" s="8" t="str">
        <f t="shared" si="49"/>
        <v>Early Stage</v>
      </c>
    </row>
    <row r="3152" spans="1:17">
      <c r="A3152" t="s">
        <v>6374</v>
      </c>
      <c r="B3152" t="s">
        <v>6375</v>
      </c>
      <c r="C3152" t="s">
        <v>67</v>
      </c>
      <c r="D3152" t="s">
        <v>133</v>
      </c>
      <c r="E3152" t="s">
        <v>137</v>
      </c>
      <c r="F3152">
        <v>2024</v>
      </c>
      <c r="G3152" s="2">
        <v>45415</v>
      </c>
      <c r="H3152" t="s">
        <v>21</v>
      </c>
      <c r="I3152">
        <v>31991212</v>
      </c>
      <c r="J3152">
        <v>598583428</v>
      </c>
      <c r="K3152" t="s">
        <v>149</v>
      </c>
      <c r="L3152">
        <v>14</v>
      </c>
      <c r="M3152">
        <v>745</v>
      </c>
      <c r="N3152">
        <v>63336982</v>
      </c>
      <c r="O3152">
        <v>37</v>
      </c>
      <c r="P3152" t="s">
        <v>37</v>
      </c>
      <c r="Q3152" s="8" t="str">
        <f t="shared" si="49"/>
        <v>Early Stage</v>
      </c>
    </row>
    <row r="3153" spans="1:17">
      <c r="A3153" t="s">
        <v>6376</v>
      </c>
      <c r="B3153" t="s">
        <v>6377</v>
      </c>
      <c r="C3153" t="s">
        <v>96</v>
      </c>
      <c r="D3153" t="s">
        <v>145</v>
      </c>
      <c r="E3153" t="s">
        <v>146</v>
      </c>
      <c r="F3153">
        <v>2015</v>
      </c>
      <c r="G3153" s="2">
        <v>45663</v>
      </c>
      <c r="H3153" t="s">
        <v>29</v>
      </c>
      <c r="I3153">
        <v>36324379</v>
      </c>
      <c r="J3153">
        <v>53591898</v>
      </c>
      <c r="K3153" t="s">
        <v>30</v>
      </c>
      <c r="L3153">
        <v>3</v>
      </c>
      <c r="M3153">
        <v>351</v>
      </c>
      <c r="N3153">
        <v>95100092</v>
      </c>
      <c r="O3153">
        <v>39</v>
      </c>
      <c r="P3153" t="s">
        <v>31</v>
      </c>
      <c r="Q3153" s="8" t="str">
        <f t="shared" si="49"/>
        <v>Early Stage</v>
      </c>
    </row>
    <row r="3154" spans="1:17">
      <c r="A3154" t="s">
        <v>6378</v>
      </c>
      <c r="B3154" t="s">
        <v>6379</v>
      </c>
      <c r="C3154" t="s">
        <v>60</v>
      </c>
      <c r="D3154" t="s">
        <v>54</v>
      </c>
      <c r="E3154" t="s">
        <v>55</v>
      </c>
      <c r="F3154">
        <v>2022</v>
      </c>
      <c r="G3154" s="2">
        <v>45106</v>
      </c>
      <c r="H3154" t="s">
        <v>21</v>
      </c>
      <c r="I3154">
        <v>1625628</v>
      </c>
      <c r="J3154">
        <v>110467642</v>
      </c>
      <c r="K3154" t="s">
        <v>140</v>
      </c>
      <c r="L3154">
        <v>12</v>
      </c>
      <c r="M3154">
        <v>4941</v>
      </c>
      <c r="N3154">
        <v>25575637</v>
      </c>
      <c r="O3154">
        <v>8</v>
      </c>
      <c r="P3154" t="s">
        <v>42</v>
      </c>
      <c r="Q3154" s="8" t="str">
        <f t="shared" si="49"/>
        <v>Early Stage</v>
      </c>
    </row>
    <row r="3155" spans="1:17">
      <c r="A3155" t="s">
        <v>6380</v>
      </c>
      <c r="B3155" t="s">
        <v>6381</v>
      </c>
      <c r="C3155" t="s">
        <v>26</v>
      </c>
      <c r="D3155" t="s">
        <v>68</v>
      </c>
      <c r="E3155" t="s">
        <v>76</v>
      </c>
      <c r="F3155">
        <v>2012</v>
      </c>
      <c r="G3155" s="2">
        <v>44799</v>
      </c>
      <c r="H3155" t="s">
        <v>93</v>
      </c>
      <c r="I3155">
        <v>8652755</v>
      </c>
      <c r="J3155">
        <v>848874425</v>
      </c>
      <c r="K3155" t="s">
        <v>30</v>
      </c>
      <c r="L3155">
        <v>15</v>
      </c>
      <c r="M3155">
        <v>4235</v>
      </c>
      <c r="N3155">
        <v>66321835</v>
      </c>
      <c r="O3155">
        <v>18</v>
      </c>
      <c r="P3155" t="s">
        <v>42</v>
      </c>
      <c r="Q3155" s="8" t="str">
        <f t="shared" si="49"/>
        <v>Near Unicorn</v>
      </c>
    </row>
    <row r="3156" spans="1:17">
      <c r="A3156" t="s">
        <v>6382</v>
      </c>
      <c r="B3156" t="s">
        <v>6383</v>
      </c>
      <c r="C3156" t="s">
        <v>18</v>
      </c>
      <c r="D3156" t="s">
        <v>133</v>
      </c>
      <c r="E3156" t="s">
        <v>134</v>
      </c>
      <c r="F3156">
        <v>2016</v>
      </c>
      <c r="G3156" s="2">
        <v>44995</v>
      </c>
      <c r="H3156" t="s">
        <v>50</v>
      </c>
      <c r="I3156">
        <v>24994160</v>
      </c>
      <c r="J3156">
        <v>540621535</v>
      </c>
      <c r="K3156" t="s">
        <v>30</v>
      </c>
      <c r="L3156">
        <v>14</v>
      </c>
      <c r="M3156">
        <v>2421</v>
      </c>
      <c r="N3156">
        <v>76750332</v>
      </c>
      <c r="O3156">
        <v>25</v>
      </c>
      <c r="P3156" t="s">
        <v>42</v>
      </c>
      <c r="Q3156" s="8" t="str">
        <f t="shared" si="49"/>
        <v>Early Stage</v>
      </c>
    </row>
    <row r="3157" spans="1:17">
      <c r="A3157" t="s">
        <v>6384</v>
      </c>
      <c r="B3157" t="s">
        <v>6385</v>
      </c>
      <c r="C3157" t="s">
        <v>67</v>
      </c>
      <c r="D3157" t="s">
        <v>88</v>
      </c>
      <c r="E3157" t="s">
        <v>163</v>
      </c>
      <c r="F3157">
        <v>2012</v>
      </c>
      <c r="G3157" s="2">
        <v>44542</v>
      </c>
      <c r="H3157" t="s">
        <v>23</v>
      </c>
      <c r="I3157">
        <v>10994735</v>
      </c>
      <c r="J3157">
        <v>110841635</v>
      </c>
      <c r="K3157" t="s">
        <v>36</v>
      </c>
      <c r="L3157">
        <v>15</v>
      </c>
      <c r="M3157">
        <v>442</v>
      </c>
      <c r="N3157">
        <v>12358631</v>
      </c>
      <c r="O3157">
        <v>26</v>
      </c>
      <c r="P3157" t="s">
        <v>42</v>
      </c>
      <c r="Q3157" s="8" t="str">
        <f t="shared" si="49"/>
        <v>Early Stage</v>
      </c>
    </row>
    <row r="3158" spans="1:17">
      <c r="A3158" t="s">
        <v>6386</v>
      </c>
      <c r="B3158" t="s">
        <v>6387</v>
      </c>
      <c r="C3158" t="s">
        <v>96</v>
      </c>
      <c r="D3158" t="s">
        <v>68</v>
      </c>
      <c r="E3158" t="s">
        <v>69</v>
      </c>
      <c r="F3158">
        <v>2012</v>
      </c>
      <c r="G3158" s="2">
        <v>45592</v>
      </c>
      <c r="H3158" t="s">
        <v>23</v>
      </c>
      <c r="I3158">
        <v>17054586</v>
      </c>
      <c r="J3158">
        <v>782308033</v>
      </c>
      <c r="K3158" t="s">
        <v>114</v>
      </c>
      <c r="L3158">
        <v>14</v>
      </c>
      <c r="M3158">
        <v>3620</v>
      </c>
      <c r="N3158">
        <v>91374963</v>
      </c>
      <c r="O3158">
        <v>31</v>
      </c>
      <c r="P3158" t="s">
        <v>31</v>
      </c>
      <c r="Q3158" s="8" t="str">
        <f t="shared" si="49"/>
        <v>Early Stage</v>
      </c>
    </row>
    <row r="3159" spans="1:17">
      <c r="A3159" t="s">
        <v>6388</v>
      </c>
      <c r="B3159" t="s">
        <v>6389</v>
      </c>
      <c r="C3159" t="s">
        <v>18</v>
      </c>
      <c r="D3159" t="s">
        <v>19</v>
      </c>
      <c r="E3159" t="s">
        <v>20</v>
      </c>
      <c r="F3159">
        <v>2014</v>
      </c>
      <c r="G3159" s="2">
        <v>45629</v>
      </c>
      <c r="H3159" t="s">
        <v>50</v>
      </c>
      <c r="I3159">
        <v>8228485</v>
      </c>
      <c r="J3159">
        <v>462117721</v>
      </c>
      <c r="K3159" t="s">
        <v>140</v>
      </c>
      <c r="L3159">
        <v>11</v>
      </c>
      <c r="M3159">
        <v>3589</v>
      </c>
      <c r="N3159">
        <v>73892595</v>
      </c>
      <c r="O3159">
        <v>18</v>
      </c>
      <c r="P3159" t="s">
        <v>31</v>
      </c>
      <c r="Q3159" s="8" t="str">
        <f t="shared" si="49"/>
        <v>Early Stage</v>
      </c>
    </row>
    <row r="3160" spans="1:17">
      <c r="A3160" t="s">
        <v>6390</v>
      </c>
      <c r="B3160" t="s">
        <v>6391</v>
      </c>
      <c r="C3160" t="s">
        <v>60</v>
      </c>
      <c r="D3160" t="s">
        <v>88</v>
      </c>
      <c r="E3160" t="s">
        <v>163</v>
      </c>
      <c r="F3160">
        <v>2015</v>
      </c>
      <c r="G3160" s="2">
        <v>45069</v>
      </c>
      <c r="H3160" t="s">
        <v>29</v>
      </c>
      <c r="I3160">
        <v>8163377</v>
      </c>
      <c r="J3160">
        <v>142087718</v>
      </c>
      <c r="K3160" t="s">
        <v>149</v>
      </c>
      <c r="L3160">
        <v>10</v>
      </c>
      <c r="M3160">
        <v>2161</v>
      </c>
      <c r="N3160">
        <v>42196327</v>
      </c>
      <c r="O3160">
        <v>19</v>
      </c>
      <c r="P3160" t="s">
        <v>31</v>
      </c>
      <c r="Q3160" s="8" t="str">
        <f t="shared" si="49"/>
        <v>Early Stage</v>
      </c>
    </row>
    <row r="3161" spans="1:17">
      <c r="A3161" t="s">
        <v>6392</v>
      </c>
      <c r="B3161" t="s">
        <v>6393</v>
      </c>
      <c r="C3161" t="s">
        <v>40</v>
      </c>
      <c r="D3161" t="s">
        <v>54</v>
      </c>
      <c r="E3161" t="s">
        <v>55</v>
      </c>
      <c r="F3161">
        <v>2024</v>
      </c>
      <c r="G3161" s="2">
        <v>45283</v>
      </c>
      <c r="H3161" t="s">
        <v>50</v>
      </c>
      <c r="I3161">
        <v>26044151</v>
      </c>
      <c r="J3161">
        <v>713330691</v>
      </c>
      <c r="K3161" t="s">
        <v>62</v>
      </c>
      <c r="L3161">
        <v>10</v>
      </c>
      <c r="M3161">
        <v>1549</v>
      </c>
      <c r="N3161">
        <v>39317761</v>
      </c>
      <c r="O3161">
        <v>9</v>
      </c>
      <c r="P3161" t="s">
        <v>31</v>
      </c>
      <c r="Q3161" s="8" t="str">
        <f t="shared" si="49"/>
        <v>Early Stage</v>
      </c>
    </row>
    <row r="3162" spans="1:17">
      <c r="A3162" t="s">
        <v>6394</v>
      </c>
      <c r="B3162" t="s">
        <v>6395</v>
      </c>
      <c r="C3162" t="s">
        <v>40</v>
      </c>
      <c r="D3162" t="s">
        <v>34</v>
      </c>
      <c r="E3162" t="s">
        <v>35</v>
      </c>
      <c r="F3162">
        <v>2020</v>
      </c>
      <c r="G3162" s="2">
        <v>45544</v>
      </c>
      <c r="H3162" t="s">
        <v>23</v>
      </c>
      <c r="I3162">
        <v>39780394</v>
      </c>
      <c r="J3162">
        <v>30309136</v>
      </c>
      <c r="K3162" t="s">
        <v>22</v>
      </c>
      <c r="L3162">
        <v>13</v>
      </c>
      <c r="M3162">
        <v>191</v>
      </c>
      <c r="N3162">
        <v>72262470</v>
      </c>
      <c r="O3162">
        <v>34</v>
      </c>
      <c r="P3162" t="s">
        <v>42</v>
      </c>
      <c r="Q3162" s="8" t="str">
        <f t="shared" si="49"/>
        <v>Early Stage</v>
      </c>
    </row>
    <row r="3163" spans="1:17">
      <c r="A3163" t="s">
        <v>6396</v>
      </c>
      <c r="B3163" t="s">
        <v>6397</v>
      </c>
      <c r="C3163" t="s">
        <v>53</v>
      </c>
      <c r="D3163" t="s">
        <v>19</v>
      </c>
      <c r="E3163" t="s">
        <v>20</v>
      </c>
      <c r="F3163">
        <v>2017</v>
      </c>
      <c r="G3163" s="2">
        <v>44756</v>
      </c>
      <c r="H3163" t="s">
        <v>29</v>
      </c>
      <c r="I3163">
        <v>29318627</v>
      </c>
      <c r="J3163">
        <v>913183422</v>
      </c>
      <c r="K3163" t="s">
        <v>149</v>
      </c>
      <c r="L3163">
        <v>6</v>
      </c>
      <c r="M3163">
        <v>752</v>
      </c>
      <c r="N3163">
        <v>16065141</v>
      </c>
      <c r="O3163">
        <v>35</v>
      </c>
      <c r="P3163" t="s">
        <v>37</v>
      </c>
      <c r="Q3163" s="8" t="str">
        <f t="shared" si="49"/>
        <v>Near Unicorn</v>
      </c>
    </row>
    <row r="3164" spans="1:17">
      <c r="A3164" t="s">
        <v>6398</v>
      </c>
      <c r="B3164" t="s">
        <v>6399</v>
      </c>
      <c r="C3164" t="s">
        <v>40</v>
      </c>
      <c r="D3164" t="s">
        <v>88</v>
      </c>
      <c r="E3164" t="s">
        <v>89</v>
      </c>
      <c r="F3164">
        <v>2016</v>
      </c>
      <c r="G3164" s="2">
        <v>45372</v>
      </c>
      <c r="H3164" t="s">
        <v>77</v>
      </c>
      <c r="I3164">
        <v>9676321</v>
      </c>
      <c r="J3164">
        <v>139819716</v>
      </c>
      <c r="K3164" t="s">
        <v>62</v>
      </c>
      <c r="L3164">
        <v>7</v>
      </c>
      <c r="M3164">
        <v>3781</v>
      </c>
      <c r="N3164">
        <v>19157570</v>
      </c>
      <c r="O3164">
        <v>2</v>
      </c>
      <c r="P3164" t="s">
        <v>37</v>
      </c>
      <c r="Q3164" s="8" t="str">
        <f t="shared" si="49"/>
        <v>Early Stage</v>
      </c>
    </row>
    <row r="3165" spans="1:17">
      <c r="A3165" t="s">
        <v>6400</v>
      </c>
      <c r="B3165" t="s">
        <v>6401</v>
      </c>
      <c r="C3165" t="s">
        <v>40</v>
      </c>
      <c r="D3165" t="s">
        <v>72</v>
      </c>
      <c r="E3165" t="s">
        <v>101</v>
      </c>
      <c r="F3165">
        <v>2024</v>
      </c>
      <c r="G3165" s="2">
        <v>44540</v>
      </c>
      <c r="H3165" t="s">
        <v>93</v>
      </c>
      <c r="I3165">
        <v>26273060</v>
      </c>
      <c r="J3165">
        <v>991808415</v>
      </c>
      <c r="K3165" t="s">
        <v>140</v>
      </c>
      <c r="L3165">
        <v>11</v>
      </c>
      <c r="M3165">
        <v>3940</v>
      </c>
      <c r="N3165">
        <v>39056968</v>
      </c>
      <c r="O3165">
        <v>21</v>
      </c>
      <c r="P3165" t="s">
        <v>37</v>
      </c>
      <c r="Q3165" s="8" t="str">
        <f t="shared" si="49"/>
        <v>Near Unicorn</v>
      </c>
    </row>
    <row r="3166" spans="1:17">
      <c r="A3166" t="s">
        <v>6402</v>
      </c>
      <c r="B3166" t="s">
        <v>6403</v>
      </c>
      <c r="C3166" t="s">
        <v>96</v>
      </c>
      <c r="D3166" t="s">
        <v>145</v>
      </c>
      <c r="E3166" t="s">
        <v>146</v>
      </c>
      <c r="F3166">
        <v>2010</v>
      </c>
      <c r="G3166" s="2">
        <v>45214</v>
      </c>
      <c r="H3166" t="s">
        <v>29</v>
      </c>
      <c r="I3166">
        <v>47877184</v>
      </c>
      <c r="J3166">
        <v>92024995</v>
      </c>
      <c r="K3166" t="s">
        <v>22</v>
      </c>
      <c r="L3166">
        <v>8</v>
      </c>
      <c r="M3166">
        <v>729</v>
      </c>
      <c r="N3166">
        <v>15172193</v>
      </c>
      <c r="O3166">
        <v>25</v>
      </c>
      <c r="P3166" t="s">
        <v>23</v>
      </c>
      <c r="Q3166" s="8" t="str">
        <f t="shared" si="49"/>
        <v>Early Stage</v>
      </c>
    </row>
    <row r="3167" spans="1:17">
      <c r="A3167" t="s">
        <v>6404</v>
      </c>
      <c r="B3167" t="s">
        <v>6405</v>
      </c>
      <c r="C3167" t="s">
        <v>53</v>
      </c>
      <c r="D3167" t="s">
        <v>68</v>
      </c>
      <c r="E3167" t="s">
        <v>69</v>
      </c>
      <c r="F3167">
        <v>2013</v>
      </c>
      <c r="G3167" s="2">
        <v>45344</v>
      </c>
      <c r="H3167" t="s">
        <v>93</v>
      </c>
      <c r="I3167">
        <v>14425859</v>
      </c>
      <c r="J3167">
        <v>795672875</v>
      </c>
      <c r="K3167" t="s">
        <v>149</v>
      </c>
      <c r="L3167">
        <v>4</v>
      </c>
      <c r="M3167">
        <v>2177</v>
      </c>
      <c r="N3167">
        <v>7907996</v>
      </c>
      <c r="O3167">
        <v>28</v>
      </c>
      <c r="P3167" t="s">
        <v>31</v>
      </c>
      <c r="Q3167" s="8" t="str">
        <f t="shared" si="49"/>
        <v>Early Stage</v>
      </c>
    </row>
    <row r="3168" spans="1:17">
      <c r="A3168" t="s">
        <v>6406</v>
      </c>
      <c r="B3168" t="s">
        <v>6407</v>
      </c>
      <c r="C3168" t="s">
        <v>40</v>
      </c>
      <c r="D3168" t="s">
        <v>68</v>
      </c>
      <c r="E3168" t="s">
        <v>76</v>
      </c>
      <c r="F3168">
        <v>2021</v>
      </c>
      <c r="G3168" s="2">
        <v>44506</v>
      </c>
      <c r="H3168" t="s">
        <v>80</v>
      </c>
      <c r="I3168">
        <v>34469732</v>
      </c>
      <c r="J3168">
        <v>400488062</v>
      </c>
      <c r="K3168" t="s">
        <v>41</v>
      </c>
      <c r="L3168">
        <v>2</v>
      </c>
      <c r="M3168">
        <v>1073</v>
      </c>
      <c r="N3168">
        <v>97665474</v>
      </c>
      <c r="O3168">
        <v>28</v>
      </c>
      <c r="P3168" t="s">
        <v>42</v>
      </c>
      <c r="Q3168" s="8" t="str">
        <f t="shared" si="49"/>
        <v>Early Stage</v>
      </c>
    </row>
    <row r="3169" spans="1:17">
      <c r="A3169" t="s">
        <v>6408</v>
      </c>
      <c r="B3169" t="s">
        <v>6409</v>
      </c>
      <c r="C3169" t="s">
        <v>18</v>
      </c>
      <c r="D3169" t="s">
        <v>19</v>
      </c>
      <c r="E3169" t="s">
        <v>20</v>
      </c>
      <c r="F3169">
        <v>2018</v>
      </c>
      <c r="G3169" s="2">
        <v>44713</v>
      </c>
      <c r="H3169" t="s">
        <v>93</v>
      </c>
      <c r="I3169">
        <v>20719557</v>
      </c>
      <c r="J3169">
        <v>438503549</v>
      </c>
      <c r="K3169" t="s">
        <v>30</v>
      </c>
      <c r="L3169">
        <v>1</v>
      </c>
      <c r="M3169">
        <v>432</v>
      </c>
      <c r="N3169">
        <v>54700614</v>
      </c>
      <c r="O3169">
        <v>3</v>
      </c>
      <c r="P3169" t="s">
        <v>23</v>
      </c>
      <c r="Q3169" s="8" t="str">
        <f t="shared" si="49"/>
        <v>Early Stage</v>
      </c>
    </row>
    <row r="3170" spans="1:17">
      <c r="A3170" t="s">
        <v>6410</v>
      </c>
      <c r="B3170" t="s">
        <v>6411</v>
      </c>
      <c r="C3170" t="s">
        <v>53</v>
      </c>
      <c r="D3170" t="s">
        <v>27</v>
      </c>
      <c r="E3170" t="s">
        <v>83</v>
      </c>
      <c r="F3170">
        <v>2021</v>
      </c>
      <c r="G3170" s="2">
        <v>46044</v>
      </c>
      <c r="H3170" t="s">
        <v>80</v>
      </c>
      <c r="I3170">
        <v>32892697</v>
      </c>
      <c r="J3170">
        <v>586195657</v>
      </c>
      <c r="K3170" t="s">
        <v>140</v>
      </c>
      <c r="L3170">
        <v>14</v>
      </c>
      <c r="M3170">
        <v>835</v>
      </c>
      <c r="N3170">
        <v>47870734</v>
      </c>
      <c r="O3170">
        <v>31</v>
      </c>
      <c r="P3170" t="s">
        <v>23</v>
      </c>
      <c r="Q3170" s="8" t="str">
        <f t="shared" si="49"/>
        <v>Early Stage</v>
      </c>
    </row>
    <row r="3171" spans="1:17">
      <c r="A3171" t="s">
        <v>6412</v>
      </c>
      <c r="B3171" t="s">
        <v>6413</v>
      </c>
      <c r="C3171" t="s">
        <v>49</v>
      </c>
      <c r="D3171" t="s">
        <v>133</v>
      </c>
      <c r="E3171" t="s">
        <v>137</v>
      </c>
      <c r="F3171">
        <v>2018</v>
      </c>
      <c r="G3171" s="2">
        <v>45829</v>
      </c>
      <c r="H3171" t="s">
        <v>80</v>
      </c>
      <c r="I3171">
        <v>25594209</v>
      </c>
      <c r="J3171">
        <v>41053143</v>
      </c>
      <c r="K3171" t="s">
        <v>149</v>
      </c>
      <c r="L3171">
        <v>12</v>
      </c>
      <c r="M3171">
        <v>4460</v>
      </c>
      <c r="N3171">
        <v>35804144</v>
      </c>
      <c r="O3171">
        <v>17</v>
      </c>
      <c r="P3171" t="s">
        <v>23</v>
      </c>
      <c r="Q3171" s="8" t="str">
        <f t="shared" si="49"/>
        <v>Early Stage</v>
      </c>
    </row>
    <row r="3172" spans="1:17">
      <c r="A3172" t="s">
        <v>6414</v>
      </c>
      <c r="B3172" t="s">
        <v>6415</v>
      </c>
      <c r="C3172" t="s">
        <v>60</v>
      </c>
      <c r="D3172" t="s">
        <v>54</v>
      </c>
      <c r="E3172" t="s">
        <v>61</v>
      </c>
      <c r="F3172">
        <v>2012</v>
      </c>
      <c r="G3172" s="2">
        <v>44681</v>
      </c>
      <c r="H3172" t="s">
        <v>77</v>
      </c>
      <c r="I3172">
        <v>22750503</v>
      </c>
      <c r="J3172">
        <v>317206510</v>
      </c>
      <c r="K3172" t="s">
        <v>149</v>
      </c>
      <c r="L3172">
        <v>9</v>
      </c>
      <c r="M3172">
        <v>280</v>
      </c>
      <c r="N3172">
        <v>59010212</v>
      </c>
      <c r="O3172">
        <v>25</v>
      </c>
      <c r="P3172" t="s">
        <v>31</v>
      </c>
      <c r="Q3172" s="8" t="str">
        <f t="shared" si="49"/>
        <v>Early Stage</v>
      </c>
    </row>
    <row r="3173" spans="1:17">
      <c r="A3173" t="s">
        <v>6416</v>
      </c>
      <c r="B3173" t="s">
        <v>6417</v>
      </c>
      <c r="C3173" t="s">
        <v>60</v>
      </c>
      <c r="D3173" t="s">
        <v>133</v>
      </c>
      <c r="E3173" t="s">
        <v>180</v>
      </c>
      <c r="F3173">
        <v>2010</v>
      </c>
      <c r="G3173" s="2">
        <v>45679</v>
      </c>
      <c r="H3173" t="s">
        <v>50</v>
      </c>
      <c r="I3173">
        <v>41003449</v>
      </c>
      <c r="J3173">
        <v>631852748</v>
      </c>
      <c r="K3173" t="s">
        <v>140</v>
      </c>
      <c r="L3173">
        <v>6</v>
      </c>
      <c r="M3173">
        <v>2112</v>
      </c>
      <c r="N3173">
        <v>32528324</v>
      </c>
      <c r="O3173">
        <v>38</v>
      </c>
      <c r="P3173" t="s">
        <v>23</v>
      </c>
      <c r="Q3173" s="8" t="str">
        <f t="shared" si="49"/>
        <v>Early Stage</v>
      </c>
    </row>
    <row r="3174" spans="1:17">
      <c r="A3174" t="s">
        <v>6418</v>
      </c>
      <c r="B3174" t="s">
        <v>6419</v>
      </c>
      <c r="C3174" t="s">
        <v>96</v>
      </c>
      <c r="D3174" t="s">
        <v>27</v>
      </c>
      <c r="E3174" t="s">
        <v>229</v>
      </c>
      <c r="F3174">
        <v>2014</v>
      </c>
      <c r="G3174" s="2">
        <v>44495</v>
      </c>
      <c r="H3174" t="s">
        <v>77</v>
      </c>
      <c r="I3174">
        <v>20087395</v>
      </c>
      <c r="J3174">
        <v>577467583</v>
      </c>
      <c r="K3174" t="s">
        <v>41</v>
      </c>
      <c r="L3174">
        <v>5</v>
      </c>
      <c r="M3174">
        <v>3054</v>
      </c>
      <c r="N3174">
        <v>80961139</v>
      </c>
      <c r="O3174">
        <v>27</v>
      </c>
      <c r="P3174" t="s">
        <v>23</v>
      </c>
      <c r="Q3174" s="8" t="str">
        <f t="shared" si="49"/>
        <v>Early Stage</v>
      </c>
    </row>
    <row r="3175" spans="1:17">
      <c r="A3175" t="s">
        <v>6420</v>
      </c>
      <c r="B3175" t="s">
        <v>6421</v>
      </c>
      <c r="C3175" t="s">
        <v>60</v>
      </c>
      <c r="D3175" t="s">
        <v>34</v>
      </c>
      <c r="E3175" t="s">
        <v>35</v>
      </c>
      <c r="F3175">
        <v>2019</v>
      </c>
      <c r="G3175" s="2">
        <v>44433</v>
      </c>
      <c r="H3175" t="s">
        <v>77</v>
      </c>
      <c r="I3175">
        <v>45721451</v>
      </c>
      <c r="J3175">
        <v>53582176</v>
      </c>
      <c r="K3175" t="s">
        <v>140</v>
      </c>
      <c r="L3175">
        <v>8</v>
      </c>
      <c r="M3175">
        <v>3431</v>
      </c>
      <c r="N3175">
        <v>64468318</v>
      </c>
      <c r="O3175">
        <v>24</v>
      </c>
      <c r="P3175" t="s">
        <v>23</v>
      </c>
      <c r="Q3175" s="8" t="str">
        <f t="shared" si="49"/>
        <v>Early Stage</v>
      </c>
    </row>
    <row r="3176" spans="1:17">
      <c r="A3176" t="s">
        <v>6422</v>
      </c>
      <c r="B3176" t="s">
        <v>6423</v>
      </c>
      <c r="C3176" t="s">
        <v>53</v>
      </c>
      <c r="D3176" t="s">
        <v>145</v>
      </c>
      <c r="E3176" t="s">
        <v>160</v>
      </c>
      <c r="F3176">
        <v>2017</v>
      </c>
      <c r="G3176" s="2">
        <v>45537</v>
      </c>
      <c r="H3176" t="s">
        <v>29</v>
      </c>
      <c r="I3176">
        <v>35928338</v>
      </c>
      <c r="J3176">
        <v>300738650</v>
      </c>
      <c r="K3176" t="s">
        <v>41</v>
      </c>
      <c r="L3176">
        <v>3</v>
      </c>
      <c r="M3176">
        <v>4944</v>
      </c>
      <c r="N3176">
        <v>38927646</v>
      </c>
      <c r="O3176">
        <v>34</v>
      </c>
      <c r="P3176" t="s">
        <v>37</v>
      </c>
      <c r="Q3176" s="8" t="str">
        <f t="shared" si="49"/>
        <v>Early Stage</v>
      </c>
    </row>
    <row r="3177" spans="1:17">
      <c r="A3177" t="s">
        <v>6424</v>
      </c>
      <c r="B3177" t="s">
        <v>6425</v>
      </c>
      <c r="C3177" t="s">
        <v>60</v>
      </c>
      <c r="D3177" t="s">
        <v>133</v>
      </c>
      <c r="E3177" t="s">
        <v>185</v>
      </c>
      <c r="F3177">
        <v>2019</v>
      </c>
      <c r="G3177" s="2">
        <v>44341</v>
      </c>
      <c r="H3177" t="s">
        <v>50</v>
      </c>
      <c r="I3177">
        <v>49572997</v>
      </c>
      <c r="J3177">
        <v>682393928</v>
      </c>
      <c r="K3177" t="s">
        <v>114</v>
      </c>
      <c r="L3177">
        <v>13</v>
      </c>
      <c r="M3177">
        <v>4390</v>
      </c>
      <c r="N3177">
        <v>90276034</v>
      </c>
      <c r="O3177">
        <v>14</v>
      </c>
      <c r="P3177" t="s">
        <v>37</v>
      </c>
      <c r="Q3177" s="8" t="str">
        <f t="shared" si="49"/>
        <v>Early Stage</v>
      </c>
    </row>
    <row r="3178" spans="1:17">
      <c r="A3178" t="s">
        <v>6426</v>
      </c>
      <c r="B3178" t="s">
        <v>6427</v>
      </c>
      <c r="C3178" t="s">
        <v>26</v>
      </c>
      <c r="D3178" t="s">
        <v>68</v>
      </c>
      <c r="E3178" t="s">
        <v>76</v>
      </c>
      <c r="F3178">
        <v>2021</v>
      </c>
      <c r="G3178" s="2">
        <v>44890</v>
      </c>
      <c r="H3178" t="s">
        <v>80</v>
      </c>
      <c r="I3178">
        <v>41438274</v>
      </c>
      <c r="J3178">
        <v>406455412</v>
      </c>
      <c r="K3178" t="s">
        <v>36</v>
      </c>
      <c r="L3178">
        <v>11</v>
      </c>
      <c r="M3178">
        <v>3442</v>
      </c>
      <c r="N3178">
        <v>80366423</v>
      </c>
      <c r="O3178">
        <v>38</v>
      </c>
      <c r="P3178" t="s">
        <v>42</v>
      </c>
      <c r="Q3178" s="8" t="str">
        <f t="shared" si="49"/>
        <v>Early Stage</v>
      </c>
    </row>
    <row r="3179" spans="1:17">
      <c r="A3179" t="s">
        <v>6428</v>
      </c>
      <c r="B3179" t="s">
        <v>6429</v>
      </c>
      <c r="C3179" t="s">
        <v>53</v>
      </c>
      <c r="D3179" t="s">
        <v>72</v>
      </c>
      <c r="E3179" t="s">
        <v>73</v>
      </c>
      <c r="F3179">
        <v>2023</v>
      </c>
      <c r="G3179" s="2">
        <v>45365</v>
      </c>
      <c r="H3179" t="s">
        <v>77</v>
      </c>
      <c r="I3179">
        <v>28544431</v>
      </c>
      <c r="J3179">
        <v>666089077</v>
      </c>
      <c r="K3179" t="s">
        <v>30</v>
      </c>
      <c r="L3179">
        <v>10</v>
      </c>
      <c r="M3179">
        <v>3603</v>
      </c>
      <c r="N3179">
        <v>73471928</v>
      </c>
      <c r="O3179">
        <v>15</v>
      </c>
      <c r="P3179" t="s">
        <v>37</v>
      </c>
      <c r="Q3179" s="8" t="str">
        <f t="shared" si="49"/>
        <v>Early Stage</v>
      </c>
    </row>
    <row r="3180" spans="1:17">
      <c r="A3180" t="s">
        <v>6430</v>
      </c>
      <c r="B3180" t="s">
        <v>6431</v>
      </c>
      <c r="C3180" t="s">
        <v>26</v>
      </c>
      <c r="D3180" t="s">
        <v>46</v>
      </c>
      <c r="E3180" t="s">
        <v>46</v>
      </c>
      <c r="F3180">
        <v>2013</v>
      </c>
      <c r="G3180" s="2">
        <v>44398</v>
      </c>
      <c r="H3180" t="s">
        <v>80</v>
      </c>
      <c r="I3180">
        <v>36258224</v>
      </c>
      <c r="J3180">
        <v>513739340</v>
      </c>
      <c r="K3180" t="s">
        <v>30</v>
      </c>
      <c r="L3180">
        <v>8</v>
      </c>
      <c r="M3180">
        <v>4002</v>
      </c>
      <c r="N3180">
        <v>24673801</v>
      </c>
      <c r="O3180">
        <v>7</v>
      </c>
      <c r="P3180" t="s">
        <v>37</v>
      </c>
      <c r="Q3180" s="8" t="str">
        <f t="shared" si="49"/>
        <v>Early Stage</v>
      </c>
    </row>
    <row r="3181" spans="1:17">
      <c r="A3181" t="s">
        <v>6432</v>
      </c>
      <c r="B3181" t="s">
        <v>6433</v>
      </c>
      <c r="C3181" t="s">
        <v>18</v>
      </c>
      <c r="D3181" t="s">
        <v>88</v>
      </c>
      <c r="E3181" t="s">
        <v>89</v>
      </c>
      <c r="F3181">
        <v>2022</v>
      </c>
      <c r="G3181" s="2">
        <v>45376</v>
      </c>
      <c r="H3181" t="s">
        <v>80</v>
      </c>
      <c r="I3181">
        <v>47799955</v>
      </c>
      <c r="J3181">
        <v>14424553</v>
      </c>
      <c r="K3181" t="s">
        <v>149</v>
      </c>
      <c r="L3181">
        <v>11</v>
      </c>
      <c r="M3181">
        <v>4451</v>
      </c>
      <c r="N3181">
        <v>58575237</v>
      </c>
      <c r="O3181">
        <v>17</v>
      </c>
      <c r="P3181" t="s">
        <v>42</v>
      </c>
      <c r="Q3181" s="8" t="str">
        <f t="shared" si="49"/>
        <v>Early Stage</v>
      </c>
    </row>
    <row r="3182" spans="1:17">
      <c r="A3182" t="s">
        <v>6434</v>
      </c>
      <c r="B3182" t="s">
        <v>6435</v>
      </c>
      <c r="C3182" t="s">
        <v>18</v>
      </c>
      <c r="D3182" t="s">
        <v>46</v>
      </c>
      <c r="E3182" t="s">
        <v>46</v>
      </c>
      <c r="F3182">
        <v>2021</v>
      </c>
      <c r="G3182" s="2">
        <v>44303</v>
      </c>
      <c r="H3182" t="s">
        <v>29</v>
      </c>
      <c r="I3182">
        <v>35124306</v>
      </c>
      <c r="J3182">
        <v>304401839</v>
      </c>
      <c r="K3182" t="s">
        <v>36</v>
      </c>
      <c r="L3182">
        <v>3</v>
      </c>
      <c r="M3182">
        <v>1564</v>
      </c>
      <c r="N3182">
        <v>54682806</v>
      </c>
      <c r="O3182">
        <v>15</v>
      </c>
      <c r="P3182" t="s">
        <v>31</v>
      </c>
      <c r="Q3182" s="8" t="str">
        <f t="shared" si="49"/>
        <v>Early Stage</v>
      </c>
    </row>
    <row r="3183" spans="1:17">
      <c r="A3183" t="s">
        <v>6436</v>
      </c>
      <c r="B3183" t="s">
        <v>6437</v>
      </c>
      <c r="C3183" t="s">
        <v>67</v>
      </c>
      <c r="D3183" t="s">
        <v>46</v>
      </c>
      <c r="E3183" t="s">
        <v>46</v>
      </c>
      <c r="F3183">
        <v>2022</v>
      </c>
      <c r="G3183" s="2">
        <v>45912</v>
      </c>
      <c r="H3183" t="s">
        <v>50</v>
      </c>
      <c r="I3183">
        <v>34684751</v>
      </c>
      <c r="J3183">
        <v>50392196</v>
      </c>
      <c r="K3183" t="s">
        <v>149</v>
      </c>
      <c r="L3183">
        <v>14</v>
      </c>
      <c r="M3183">
        <v>4602</v>
      </c>
      <c r="N3183">
        <v>14692777</v>
      </c>
      <c r="O3183">
        <v>28</v>
      </c>
      <c r="P3183" t="s">
        <v>31</v>
      </c>
      <c r="Q3183" s="8" t="str">
        <f t="shared" si="49"/>
        <v>Early Stage</v>
      </c>
    </row>
    <row r="3184" spans="1:17">
      <c r="A3184" t="s">
        <v>6438</v>
      </c>
      <c r="B3184" t="s">
        <v>6439</v>
      </c>
      <c r="C3184" t="s">
        <v>40</v>
      </c>
      <c r="D3184" t="s">
        <v>27</v>
      </c>
      <c r="E3184" t="s">
        <v>28</v>
      </c>
      <c r="F3184">
        <v>2012</v>
      </c>
      <c r="G3184" s="2">
        <v>44805</v>
      </c>
      <c r="H3184" t="s">
        <v>93</v>
      </c>
      <c r="I3184">
        <v>35454797</v>
      </c>
      <c r="J3184">
        <v>624329641</v>
      </c>
      <c r="K3184" t="s">
        <v>149</v>
      </c>
      <c r="L3184">
        <v>14</v>
      </c>
      <c r="M3184">
        <v>323</v>
      </c>
      <c r="N3184">
        <v>22280616</v>
      </c>
      <c r="O3184">
        <v>37</v>
      </c>
      <c r="P3184" t="s">
        <v>37</v>
      </c>
      <c r="Q3184" s="8" t="str">
        <f t="shared" si="49"/>
        <v>Early Stage</v>
      </c>
    </row>
    <row r="3185" spans="1:17">
      <c r="A3185" t="s">
        <v>6440</v>
      </c>
      <c r="B3185" t="s">
        <v>6441</v>
      </c>
      <c r="C3185" t="s">
        <v>60</v>
      </c>
      <c r="D3185" t="s">
        <v>54</v>
      </c>
      <c r="E3185" t="s">
        <v>61</v>
      </c>
      <c r="F3185">
        <v>2012</v>
      </c>
      <c r="G3185" s="2">
        <v>45620</v>
      </c>
      <c r="H3185" t="s">
        <v>23</v>
      </c>
      <c r="I3185">
        <v>10393754</v>
      </c>
      <c r="J3185">
        <v>113510921</v>
      </c>
      <c r="K3185" t="s">
        <v>22</v>
      </c>
      <c r="L3185">
        <v>7</v>
      </c>
      <c r="M3185">
        <v>2528</v>
      </c>
      <c r="N3185">
        <v>47024261</v>
      </c>
      <c r="O3185">
        <v>22</v>
      </c>
      <c r="P3185" t="s">
        <v>31</v>
      </c>
      <c r="Q3185" s="8" t="str">
        <f t="shared" si="49"/>
        <v>Early Stage</v>
      </c>
    </row>
    <row r="3186" spans="1:17">
      <c r="A3186" t="s">
        <v>6442</v>
      </c>
      <c r="B3186" t="s">
        <v>6443</v>
      </c>
      <c r="C3186" t="s">
        <v>45</v>
      </c>
      <c r="D3186" t="s">
        <v>19</v>
      </c>
      <c r="E3186" t="s">
        <v>20</v>
      </c>
      <c r="F3186">
        <v>2012</v>
      </c>
      <c r="G3186" s="2">
        <v>45623</v>
      </c>
      <c r="H3186" t="s">
        <v>80</v>
      </c>
      <c r="I3186">
        <v>7259355</v>
      </c>
      <c r="J3186">
        <v>187051219</v>
      </c>
      <c r="K3186" t="s">
        <v>36</v>
      </c>
      <c r="L3186">
        <v>4</v>
      </c>
      <c r="M3186">
        <v>2148</v>
      </c>
      <c r="N3186">
        <v>85997783</v>
      </c>
      <c r="O3186">
        <v>20</v>
      </c>
      <c r="P3186" t="s">
        <v>23</v>
      </c>
      <c r="Q3186" s="8" t="str">
        <f t="shared" si="49"/>
        <v>Early Stage</v>
      </c>
    </row>
    <row r="3187" spans="1:17">
      <c r="A3187" t="s">
        <v>6444</v>
      </c>
      <c r="B3187" t="s">
        <v>6445</v>
      </c>
      <c r="C3187" t="s">
        <v>45</v>
      </c>
      <c r="D3187" t="s">
        <v>72</v>
      </c>
      <c r="E3187" t="s">
        <v>101</v>
      </c>
      <c r="F3187">
        <v>2020</v>
      </c>
      <c r="G3187" s="2">
        <v>46166</v>
      </c>
      <c r="H3187" t="s">
        <v>80</v>
      </c>
      <c r="I3187">
        <v>42148826</v>
      </c>
      <c r="J3187">
        <v>273178669</v>
      </c>
      <c r="K3187" t="s">
        <v>36</v>
      </c>
      <c r="L3187">
        <v>15</v>
      </c>
      <c r="M3187">
        <v>1956</v>
      </c>
      <c r="N3187">
        <v>72555772</v>
      </c>
      <c r="O3187">
        <v>22</v>
      </c>
      <c r="P3187" t="s">
        <v>37</v>
      </c>
      <c r="Q3187" s="8" t="str">
        <f t="shared" si="49"/>
        <v>Early Stage</v>
      </c>
    </row>
    <row r="3188" spans="1:17">
      <c r="A3188" t="s">
        <v>6446</v>
      </c>
      <c r="B3188" t="s">
        <v>6447</v>
      </c>
      <c r="C3188" t="s">
        <v>45</v>
      </c>
      <c r="D3188" t="s">
        <v>34</v>
      </c>
      <c r="E3188" t="s">
        <v>35</v>
      </c>
      <c r="F3188">
        <v>2012</v>
      </c>
      <c r="G3188" s="2">
        <v>45147</v>
      </c>
      <c r="H3188" t="s">
        <v>21</v>
      </c>
      <c r="I3188">
        <v>13885052</v>
      </c>
      <c r="J3188">
        <v>354524889</v>
      </c>
      <c r="K3188" t="s">
        <v>114</v>
      </c>
      <c r="L3188">
        <v>2</v>
      </c>
      <c r="M3188">
        <v>1690</v>
      </c>
      <c r="N3188">
        <v>42684405</v>
      </c>
      <c r="O3188">
        <v>12</v>
      </c>
      <c r="P3188" t="s">
        <v>37</v>
      </c>
      <c r="Q3188" s="8" t="str">
        <f t="shared" si="49"/>
        <v>Early Stage</v>
      </c>
    </row>
    <row r="3189" spans="1:17">
      <c r="A3189" t="s">
        <v>6448</v>
      </c>
      <c r="B3189" t="s">
        <v>6449</v>
      </c>
      <c r="C3189" t="s">
        <v>26</v>
      </c>
      <c r="D3189" t="s">
        <v>133</v>
      </c>
      <c r="E3189" t="s">
        <v>185</v>
      </c>
      <c r="F3189">
        <v>2011</v>
      </c>
      <c r="G3189" s="2">
        <v>44958</v>
      </c>
      <c r="H3189" t="s">
        <v>77</v>
      </c>
      <c r="I3189">
        <v>28100615</v>
      </c>
      <c r="J3189">
        <v>373218225</v>
      </c>
      <c r="K3189" t="s">
        <v>36</v>
      </c>
      <c r="L3189">
        <v>15</v>
      </c>
      <c r="M3189">
        <v>2410</v>
      </c>
      <c r="N3189">
        <v>42939337</v>
      </c>
      <c r="O3189">
        <v>25</v>
      </c>
      <c r="P3189" t="s">
        <v>42</v>
      </c>
      <c r="Q3189" s="8" t="str">
        <f t="shared" si="49"/>
        <v>Early Stage</v>
      </c>
    </row>
    <row r="3190" spans="1:17">
      <c r="A3190" t="s">
        <v>6450</v>
      </c>
      <c r="B3190" t="s">
        <v>6451</v>
      </c>
      <c r="C3190" t="s">
        <v>49</v>
      </c>
      <c r="D3190" t="s">
        <v>34</v>
      </c>
      <c r="E3190" t="s">
        <v>35</v>
      </c>
      <c r="F3190">
        <v>2012</v>
      </c>
      <c r="G3190" s="2">
        <v>44744</v>
      </c>
      <c r="H3190" t="s">
        <v>21</v>
      </c>
      <c r="I3190">
        <v>36679639</v>
      </c>
      <c r="J3190">
        <v>898208347</v>
      </c>
      <c r="K3190" t="s">
        <v>36</v>
      </c>
      <c r="L3190">
        <v>3</v>
      </c>
      <c r="M3190">
        <v>390</v>
      </c>
      <c r="N3190">
        <v>12430437</v>
      </c>
      <c r="O3190">
        <v>38</v>
      </c>
      <c r="P3190" t="s">
        <v>23</v>
      </c>
      <c r="Q3190" s="8" t="str">
        <f t="shared" si="49"/>
        <v>Near Unicorn</v>
      </c>
    </row>
    <row r="3191" spans="1:17">
      <c r="A3191" t="s">
        <v>6452</v>
      </c>
      <c r="B3191" t="s">
        <v>6453</v>
      </c>
      <c r="C3191" t="s">
        <v>67</v>
      </c>
      <c r="D3191" t="s">
        <v>88</v>
      </c>
      <c r="E3191" t="s">
        <v>163</v>
      </c>
      <c r="F3191">
        <v>2024</v>
      </c>
      <c r="G3191" s="2">
        <v>44553</v>
      </c>
      <c r="H3191" t="s">
        <v>29</v>
      </c>
      <c r="I3191">
        <v>22241664</v>
      </c>
      <c r="J3191">
        <v>477906335</v>
      </c>
      <c r="K3191" t="s">
        <v>22</v>
      </c>
      <c r="L3191">
        <v>5</v>
      </c>
      <c r="M3191">
        <v>1055</v>
      </c>
      <c r="N3191">
        <v>51995825</v>
      </c>
      <c r="O3191">
        <v>39</v>
      </c>
      <c r="P3191" t="s">
        <v>37</v>
      </c>
      <c r="Q3191" s="8" t="str">
        <f t="shared" si="49"/>
        <v>Early Stage</v>
      </c>
    </row>
    <row r="3192" spans="1:17">
      <c r="A3192" t="s">
        <v>6454</v>
      </c>
      <c r="B3192" t="s">
        <v>6455</v>
      </c>
      <c r="C3192" t="s">
        <v>40</v>
      </c>
      <c r="D3192" t="s">
        <v>34</v>
      </c>
      <c r="E3192" t="s">
        <v>35</v>
      </c>
      <c r="F3192">
        <v>2024</v>
      </c>
      <c r="G3192" s="2">
        <v>44477</v>
      </c>
      <c r="H3192" t="s">
        <v>80</v>
      </c>
      <c r="I3192">
        <v>22663822</v>
      </c>
      <c r="J3192">
        <v>961454811</v>
      </c>
      <c r="K3192" t="s">
        <v>41</v>
      </c>
      <c r="L3192">
        <v>15</v>
      </c>
      <c r="M3192">
        <v>1002</v>
      </c>
      <c r="N3192">
        <v>85095113</v>
      </c>
      <c r="O3192">
        <v>28</v>
      </c>
      <c r="P3192" t="s">
        <v>31</v>
      </c>
      <c r="Q3192" s="8" t="str">
        <f t="shared" si="49"/>
        <v>Near Unicorn</v>
      </c>
    </row>
    <row r="3193" spans="1:17">
      <c r="A3193" t="s">
        <v>6456</v>
      </c>
      <c r="B3193" t="s">
        <v>6457</v>
      </c>
      <c r="C3193" t="s">
        <v>60</v>
      </c>
      <c r="D3193" t="s">
        <v>72</v>
      </c>
      <c r="E3193" t="s">
        <v>73</v>
      </c>
      <c r="F3193">
        <v>2021</v>
      </c>
      <c r="G3193" s="2">
        <v>44595</v>
      </c>
      <c r="H3193" t="s">
        <v>23</v>
      </c>
      <c r="I3193">
        <v>28449846</v>
      </c>
      <c r="J3193">
        <v>516550222</v>
      </c>
      <c r="K3193" t="s">
        <v>149</v>
      </c>
      <c r="L3193">
        <v>1</v>
      </c>
      <c r="M3193">
        <v>1081</v>
      </c>
      <c r="N3193">
        <v>89797625</v>
      </c>
      <c r="O3193">
        <v>39</v>
      </c>
      <c r="P3193" t="s">
        <v>42</v>
      </c>
      <c r="Q3193" s="8" t="str">
        <f t="shared" si="49"/>
        <v>Early Stage</v>
      </c>
    </row>
    <row r="3194" spans="1:17">
      <c r="A3194" t="s">
        <v>6458</v>
      </c>
      <c r="B3194" t="s">
        <v>6459</v>
      </c>
      <c r="C3194" t="s">
        <v>49</v>
      </c>
      <c r="D3194" t="s">
        <v>27</v>
      </c>
      <c r="E3194" t="s">
        <v>202</v>
      </c>
      <c r="F3194">
        <v>2016</v>
      </c>
      <c r="G3194" s="2">
        <v>45011</v>
      </c>
      <c r="H3194" t="s">
        <v>29</v>
      </c>
      <c r="I3194">
        <v>10847414</v>
      </c>
      <c r="J3194">
        <v>655040745</v>
      </c>
      <c r="K3194" t="s">
        <v>36</v>
      </c>
      <c r="L3194">
        <v>4</v>
      </c>
      <c r="M3194">
        <v>4785</v>
      </c>
      <c r="N3194">
        <v>81801803</v>
      </c>
      <c r="O3194">
        <v>12</v>
      </c>
      <c r="P3194" t="s">
        <v>37</v>
      </c>
      <c r="Q3194" s="8" t="str">
        <f t="shared" si="49"/>
        <v>Early Stage</v>
      </c>
    </row>
    <row r="3195" spans="1:17">
      <c r="A3195" t="s">
        <v>6460</v>
      </c>
      <c r="B3195" t="s">
        <v>6461</v>
      </c>
      <c r="C3195" t="s">
        <v>18</v>
      </c>
      <c r="D3195" t="s">
        <v>46</v>
      </c>
      <c r="E3195" t="s">
        <v>46</v>
      </c>
      <c r="F3195">
        <v>2021</v>
      </c>
      <c r="G3195" s="2">
        <v>44430</v>
      </c>
      <c r="H3195" t="s">
        <v>50</v>
      </c>
      <c r="I3195">
        <v>41330339</v>
      </c>
      <c r="J3195">
        <v>512819557</v>
      </c>
      <c r="K3195" t="s">
        <v>22</v>
      </c>
      <c r="L3195">
        <v>2</v>
      </c>
      <c r="M3195">
        <v>4642</v>
      </c>
      <c r="N3195">
        <v>86846109</v>
      </c>
      <c r="O3195">
        <v>10</v>
      </c>
      <c r="P3195" t="s">
        <v>42</v>
      </c>
      <c r="Q3195" s="8" t="str">
        <f t="shared" si="49"/>
        <v>Early Stage</v>
      </c>
    </row>
    <row r="3196" spans="1:17">
      <c r="A3196" t="s">
        <v>6462</v>
      </c>
      <c r="B3196" t="s">
        <v>6463</v>
      </c>
      <c r="C3196" t="s">
        <v>40</v>
      </c>
      <c r="D3196" t="s">
        <v>145</v>
      </c>
      <c r="E3196" t="s">
        <v>160</v>
      </c>
      <c r="F3196">
        <v>2012</v>
      </c>
      <c r="G3196" s="2">
        <v>44815</v>
      </c>
      <c r="H3196" t="s">
        <v>23</v>
      </c>
      <c r="I3196">
        <v>28362560</v>
      </c>
      <c r="J3196">
        <v>938674032</v>
      </c>
      <c r="K3196" t="s">
        <v>114</v>
      </c>
      <c r="L3196">
        <v>13</v>
      </c>
      <c r="M3196">
        <v>2981</v>
      </c>
      <c r="N3196">
        <v>85488666</v>
      </c>
      <c r="O3196">
        <v>22</v>
      </c>
      <c r="P3196" t="s">
        <v>37</v>
      </c>
      <c r="Q3196" s="8" t="str">
        <f t="shared" si="49"/>
        <v>Near Unicorn</v>
      </c>
    </row>
    <row r="3197" spans="1:17">
      <c r="A3197" t="s">
        <v>6464</v>
      </c>
      <c r="B3197" t="s">
        <v>6465</v>
      </c>
      <c r="C3197" t="s">
        <v>40</v>
      </c>
      <c r="D3197" t="s">
        <v>145</v>
      </c>
      <c r="E3197" t="s">
        <v>146</v>
      </c>
      <c r="F3197">
        <v>2016</v>
      </c>
      <c r="G3197" s="2">
        <v>44497</v>
      </c>
      <c r="H3197" t="s">
        <v>93</v>
      </c>
      <c r="I3197">
        <v>37602829</v>
      </c>
      <c r="J3197">
        <v>631028775</v>
      </c>
      <c r="K3197" t="s">
        <v>140</v>
      </c>
      <c r="L3197">
        <v>11</v>
      </c>
      <c r="M3197">
        <v>3464</v>
      </c>
      <c r="N3197">
        <v>91768743</v>
      </c>
      <c r="O3197">
        <v>6</v>
      </c>
      <c r="P3197" t="s">
        <v>31</v>
      </c>
      <c r="Q3197" s="8" t="str">
        <f t="shared" si="49"/>
        <v>Early Stage</v>
      </c>
    </row>
    <row r="3198" spans="1:17">
      <c r="A3198" t="s">
        <v>6466</v>
      </c>
      <c r="B3198" t="s">
        <v>6467</v>
      </c>
      <c r="C3198" t="s">
        <v>53</v>
      </c>
      <c r="D3198" t="s">
        <v>145</v>
      </c>
      <c r="E3198" t="s">
        <v>146</v>
      </c>
      <c r="F3198">
        <v>2018</v>
      </c>
      <c r="G3198" s="2">
        <v>44744</v>
      </c>
      <c r="H3198" t="s">
        <v>77</v>
      </c>
      <c r="I3198">
        <v>44463824</v>
      </c>
      <c r="J3198">
        <v>471024377</v>
      </c>
      <c r="K3198" t="s">
        <v>62</v>
      </c>
      <c r="L3198">
        <v>8</v>
      </c>
      <c r="M3198">
        <v>4195</v>
      </c>
      <c r="N3198">
        <v>51096166</v>
      </c>
      <c r="O3198">
        <v>34</v>
      </c>
      <c r="P3198" t="s">
        <v>31</v>
      </c>
      <c r="Q3198" s="8" t="str">
        <f t="shared" si="49"/>
        <v>Early Stage</v>
      </c>
    </row>
    <row r="3199" spans="1:17">
      <c r="A3199" t="s">
        <v>6468</v>
      </c>
      <c r="B3199" t="s">
        <v>6469</v>
      </c>
      <c r="C3199" t="s">
        <v>96</v>
      </c>
      <c r="D3199" t="s">
        <v>46</v>
      </c>
      <c r="E3199" t="s">
        <v>46</v>
      </c>
      <c r="F3199">
        <v>2010</v>
      </c>
      <c r="G3199" s="2">
        <v>44796</v>
      </c>
      <c r="H3199" t="s">
        <v>93</v>
      </c>
      <c r="I3199">
        <v>43867705</v>
      </c>
      <c r="J3199">
        <v>957568894</v>
      </c>
      <c r="K3199" t="s">
        <v>36</v>
      </c>
      <c r="L3199">
        <v>12</v>
      </c>
      <c r="M3199">
        <v>4934</v>
      </c>
      <c r="N3199">
        <v>45515720</v>
      </c>
      <c r="O3199">
        <v>39</v>
      </c>
      <c r="P3199" t="s">
        <v>31</v>
      </c>
      <c r="Q3199" s="8" t="str">
        <f t="shared" si="49"/>
        <v>Near Unicorn</v>
      </c>
    </row>
    <row r="3200" spans="1:17">
      <c r="A3200" t="s">
        <v>6470</v>
      </c>
      <c r="B3200" t="s">
        <v>6471</v>
      </c>
      <c r="C3200" t="s">
        <v>60</v>
      </c>
      <c r="D3200" t="s">
        <v>133</v>
      </c>
      <c r="E3200" t="s">
        <v>137</v>
      </c>
      <c r="F3200">
        <v>2019</v>
      </c>
      <c r="G3200" s="2">
        <v>44240</v>
      </c>
      <c r="H3200" t="s">
        <v>29</v>
      </c>
      <c r="I3200">
        <v>25207970</v>
      </c>
      <c r="J3200">
        <v>670079454</v>
      </c>
      <c r="K3200" t="s">
        <v>41</v>
      </c>
      <c r="L3200">
        <v>10</v>
      </c>
      <c r="M3200">
        <v>266</v>
      </c>
      <c r="N3200">
        <v>34679855</v>
      </c>
      <c r="O3200">
        <v>10</v>
      </c>
      <c r="P3200" t="s">
        <v>42</v>
      </c>
      <c r="Q3200" s="8" t="str">
        <f t="shared" si="49"/>
        <v>Early Stage</v>
      </c>
    </row>
    <row r="3201" spans="1:17">
      <c r="A3201" t="s">
        <v>6472</v>
      </c>
      <c r="B3201" t="s">
        <v>6473</v>
      </c>
      <c r="C3201" t="s">
        <v>45</v>
      </c>
      <c r="D3201" t="s">
        <v>46</v>
      </c>
      <c r="E3201" t="s">
        <v>46</v>
      </c>
      <c r="F3201">
        <v>2023</v>
      </c>
      <c r="G3201" s="2">
        <v>44576</v>
      </c>
      <c r="H3201" t="s">
        <v>50</v>
      </c>
      <c r="I3201">
        <v>45903577</v>
      </c>
      <c r="J3201">
        <v>609286267</v>
      </c>
      <c r="K3201" t="s">
        <v>114</v>
      </c>
      <c r="L3201">
        <v>5</v>
      </c>
      <c r="M3201">
        <v>131</v>
      </c>
      <c r="N3201">
        <v>34765316</v>
      </c>
      <c r="O3201">
        <v>21</v>
      </c>
      <c r="P3201" t="s">
        <v>31</v>
      </c>
      <c r="Q3201" s="8" t="str">
        <f t="shared" si="49"/>
        <v>Early Stage</v>
      </c>
    </row>
    <row r="3202" spans="1:17">
      <c r="A3202" t="s">
        <v>6474</v>
      </c>
      <c r="B3202" t="s">
        <v>6475</v>
      </c>
      <c r="C3202" t="s">
        <v>60</v>
      </c>
      <c r="D3202" t="s">
        <v>27</v>
      </c>
      <c r="E3202" t="s">
        <v>202</v>
      </c>
      <c r="F3202">
        <v>2024</v>
      </c>
      <c r="G3202" s="2">
        <v>46020</v>
      </c>
      <c r="H3202" t="s">
        <v>21</v>
      </c>
      <c r="I3202">
        <v>9323404</v>
      </c>
      <c r="J3202">
        <v>256388042</v>
      </c>
      <c r="K3202" t="s">
        <v>30</v>
      </c>
      <c r="L3202">
        <v>9</v>
      </c>
      <c r="M3202">
        <v>4609</v>
      </c>
      <c r="N3202">
        <v>65179827</v>
      </c>
      <c r="O3202">
        <v>16</v>
      </c>
      <c r="P3202" t="s">
        <v>42</v>
      </c>
      <c r="Q3202" s="8" t="str">
        <f t="shared" si="49"/>
        <v>Early Stage</v>
      </c>
    </row>
    <row r="3203" spans="1:17">
      <c r="A3203" t="s">
        <v>6476</v>
      </c>
      <c r="B3203" t="s">
        <v>6477</v>
      </c>
      <c r="C3203" t="s">
        <v>96</v>
      </c>
      <c r="D3203" t="s">
        <v>34</v>
      </c>
      <c r="E3203" t="s">
        <v>35</v>
      </c>
      <c r="F3203">
        <v>2016</v>
      </c>
      <c r="G3203" s="2">
        <v>45060</v>
      </c>
      <c r="H3203" t="s">
        <v>29</v>
      </c>
      <c r="I3203">
        <v>4163703</v>
      </c>
      <c r="J3203">
        <v>239165606</v>
      </c>
      <c r="K3203" t="s">
        <v>140</v>
      </c>
      <c r="L3203">
        <v>15</v>
      </c>
      <c r="M3203">
        <v>4862</v>
      </c>
      <c r="N3203">
        <v>4931794</v>
      </c>
      <c r="O3203">
        <v>23</v>
      </c>
      <c r="P3203" t="s">
        <v>23</v>
      </c>
      <c r="Q3203" s="8" t="str">
        <f t="shared" ref="Q3203:Q3266" si="50">IF(J3203&gt;=800000000,"Near Unicorn","Early Stage")</f>
        <v>Early Stage</v>
      </c>
    </row>
    <row r="3204" spans="1:17">
      <c r="A3204" t="s">
        <v>6478</v>
      </c>
      <c r="B3204" t="s">
        <v>6479</v>
      </c>
      <c r="C3204" t="s">
        <v>92</v>
      </c>
      <c r="D3204" t="s">
        <v>19</v>
      </c>
      <c r="E3204" t="s">
        <v>20</v>
      </c>
      <c r="F3204">
        <v>2011</v>
      </c>
      <c r="G3204" s="2">
        <v>44379</v>
      </c>
      <c r="H3204" t="s">
        <v>77</v>
      </c>
      <c r="I3204">
        <v>28985023</v>
      </c>
      <c r="J3204">
        <v>746748002</v>
      </c>
      <c r="K3204" t="s">
        <v>149</v>
      </c>
      <c r="L3204">
        <v>8</v>
      </c>
      <c r="M3204">
        <v>1633</v>
      </c>
      <c r="N3204">
        <v>71446044</v>
      </c>
      <c r="O3204">
        <v>39</v>
      </c>
      <c r="P3204" t="s">
        <v>31</v>
      </c>
      <c r="Q3204" s="8" t="str">
        <f t="shared" si="50"/>
        <v>Early Stage</v>
      </c>
    </row>
    <row r="3205" spans="1:17">
      <c r="A3205" t="s">
        <v>6480</v>
      </c>
      <c r="B3205" t="s">
        <v>6481</v>
      </c>
      <c r="C3205" t="s">
        <v>45</v>
      </c>
      <c r="D3205" t="s">
        <v>88</v>
      </c>
      <c r="E3205" t="s">
        <v>89</v>
      </c>
      <c r="F3205">
        <v>2020</v>
      </c>
      <c r="G3205" s="2">
        <v>45387</v>
      </c>
      <c r="H3205" t="s">
        <v>29</v>
      </c>
      <c r="I3205">
        <v>22537909</v>
      </c>
      <c r="J3205">
        <v>231264630</v>
      </c>
      <c r="K3205" t="s">
        <v>36</v>
      </c>
      <c r="L3205">
        <v>7</v>
      </c>
      <c r="M3205">
        <v>2799</v>
      </c>
      <c r="N3205">
        <v>95947381</v>
      </c>
      <c r="O3205">
        <v>29</v>
      </c>
      <c r="P3205" t="s">
        <v>37</v>
      </c>
      <c r="Q3205" s="8" t="str">
        <f t="shared" si="50"/>
        <v>Early Stage</v>
      </c>
    </row>
    <row r="3206" spans="1:17">
      <c r="A3206" t="s">
        <v>6482</v>
      </c>
      <c r="B3206" t="s">
        <v>6483</v>
      </c>
      <c r="C3206" t="s">
        <v>18</v>
      </c>
      <c r="D3206" t="s">
        <v>145</v>
      </c>
      <c r="E3206" t="s">
        <v>160</v>
      </c>
      <c r="F3206">
        <v>2023</v>
      </c>
      <c r="G3206" s="2">
        <v>44366</v>
      </c>
      <c r="H3206" t="s">
        <v>23</v>
      </c>
      <c r="I3206">
        <v>13575380</v>
      </c>
      <c r="J3206">
        <v>827020216</v>
      </c>
      <c r="K3206" t="s">
        <v>140</v>
      </c>
      <c r="L3206">
        <v>10</v>
      </c>
      <c r="M3206">
        <v>4154</v>
      </c>
      <c r="N3206">
        <v>6171391</v>
      </c>
      <c r="O3206">
        <v>20</v>
      </c>
      <c r="P3206" t="s">
        <v>31</v>
      </c>
      <c r="Q3206" s="8" t="str">
        <f t="shared" si="50"/>
        <v>Near Unicorn</v>
      </c>
    </row>
    <row r="3207" spans="1:17">
      <c r="A3207" t="s">
        <v>6484</v>
      </c>
      <c r="B3207" t="s">
        <v>6485</v>
      </c>
      <c r="C3207" t="s">
        <v>53</v>
      </c>
      <c r="D3207" t="s">
        <v>133</v>
      </c>
      <c r="E3207" t="s">
        <v>185</v>
      </c>
      <c r="F3207">
        <v>2018</v>
      </c>
      <c r="G3207" s="2">
        <v>45547</v>
      </c>
      <c r="H3207" t="s">
        <v>21</v>
      </c>
      <c r="I3207">
        <v>42356634</v>
      </c>
      <c r="J3207">
        <v>219763676</v>
      </c>
      <c r="K3207" t="s">
        <v>36</v>
      </c>
      <c r="L3207">
        <v>11</v>
      </c>
      <c r="M3207">
        <v>3519</v>
      </c>
      <c r="N3207">
        <v>57739402</v>
      </c>
      <c r="O3207">
        <v>1</v>
      </c>
      <c r="P3207" t="s">
        <v>23</v>
      </c>
      <c r="Q3207" s="8" t="str">
        <f t="shared" si="50"/>
        <v>Early Stage</v>
      </c>
    </row>
    <row r="3208" spans="1:17">
      <c r="A3208" t="s">
        <v>6486</v>
      </c>
      <c r="B3208" t="s">
        <v>6487</v>
      </c>
      <c r="C3208" t="s">
        <v>96</v>
      </c>
      <c r="D3208" t="s">
        <v>145</v>
      </c>
      <c r="E3208" t="s">
        <v>146</v>
      </c>
      <c r="F3208">
        <v>2013</v>
      </c>
      <c r="G3208" s="2">
        <v>44261</v>
      </c>
      <c r="H3208" t="s">
        <v>93</v>
      </c>
      <c r="I3208">
        <v>46214749</v>
      </c>
      <c r="J3208">
        <v>847059065</v>
      </c>
      <c r="K3208" t="s">
        <v>62</v>
      </c>
      <c r="L3208">
        <v>13</v>
      </c>
      <c r="M3208">
        <v>3989</v>
      </c>
      <c r="N3208">
        <v>35866233</v>
      </c>
      <c r="O3208">
        <v>5</v>
      </c>
      <c r="P3208" t="s">
        <v>23</v>
      </c>
      <c r="Q3208" s="8" t="str">
        <f t="shared" si="50"/>
        <v>Near Unicorn</v>
      </c>
    </row>
    <row r="3209" spans="1:17">
      <c r="A3209" t="s">
        <v>6488</v>
      </c>
      <c r="B3209" t="s">
        <v>6489</v>
      </c>
      <c r="C3209" t="s">
        <v>67</v>
      </c>
      <c r="D3209" t="s">
        <v>133</v>
      </c>
      <c r="E3209" t="s">
        <v>185</v>
      </c>
      <c r="F3209">
        <v>2019</v>
      </c>
      <c r="G3209" s="2">
        <v>44710</v>
      </c>
      <c r="H3209" t="s">
        <v>29</v>
      </c>
      <c r="I3209">
        <v>43269590</v>
      </c>
      <c r="J3209">
        <v>372667872</v>
      </c>
      <c r="K3209" t="s">
        <v>30</v>
      </c>
      <c r="L3209">
        <v>1</v>
      </c>
      <c r="M3209">
        <v>1220</v>
      </c>
      <c r="N3209">
        <v>80482230</v>
      </c>
      <c r="O3209">
        <v>22</v>
      </c>
      <c r="P3209" t="s">
        <v>23</v>
      </c>
      <c r="Q3209" s="8" t="str">
        <f t="shared" si="50"/>
        <v>Early Stage</v>
      </c>
    </row>
    <row r="3210" spans="1:17">
      <c r="A3210" t="s">
        <v>6490</v>
      </c>
      <c r="B3210" t="s">
        <v>6491</v>
      </c>
      <c r="C3210" t="s">
        <v>18</v>
      </c>
      <c r="D3210" t="s">
        <v>19</v>
      </c>
      <c r="E3210" t="s">
        <v>20</v>
      </c>
      <c r="F3210">
        <v>2014</v>
      </c>
      <c r="G3210" s="2">
        <v>45162</v>
      </c>
      <c r="H3210" t="s">
        <v>23</v>
      </c>
      <c r="I3210">
        <v>29229504</v>
      </c>
      <c r="J3210">
        <v>959399400</v>
      </c>
      <c r="K3210" t="s">
        <v>114</v>
      </c>
      <c r="L3210">
        <v>15</v>
      </c>
      <c r="M3210">
        <v>2158</v>
      </c>
      <c r="N3210">
        <v>630600</v>
      </c>
      <c r="O3210">
        <v>35</v>
      </c>
      <c r="P3210" t="s">
        <v>23</v>
      </c>
      <c r="Q3210" s="8" t="str">
        <f t="shared" si="50"/>
        <v>Near Unicorn</v>
      </c>
    </row>
    <row r="3211" spans="1:17">
      <c r="A3211" t="s">
        <v>6492</v>
      </c>
      <c r="B3211" t="s">
        <v>6493</v>
      </c>
      <c r="C3211" t="s">
        <v>60</v>
      </c>
      <c r="D3211" t="s">
        <v>54</v>
      </c>
      <c r="E3211" t="s">
        <v>61</v>
      </c>
      <c r="F3211">
        <v>2011</v>
      </c>
      <c r="G3211" s="2">
        <v>46062</v>
      </c>
      <c r="H3211" t="s">
        <v>21</v>
      </c>
      <c r="I3211">
        <v>23216346</v>
      </c>
      <c r="J3211">
        <v>494580099</v>
      </c>
      <c r="K3211" t="s">
        <v>36</v>
      </c>
      <c r="L3211">
        <v>8</v>
      </c>
      <c r="M3211">
        <v>798</v>
      </c>
      <c r="N3211">
        <v>90110759</v>
      </c>
      <c r="O3211">
        <v>31</v>
      </c>
      <c r="P3211" t="s">
        <v>31</v>
      </c>
      <c r="Q3211" s="8" t="str">
        <f t="shared" si="50"/>
        <v>Early Stage</v>
      </c>
    </row>
    <row r="3212" spans="1:17">
      <c r="A3212" t="s">
        <v>6494</v>
      </c>
      <c r="B3212" t="s">
        <v>6495</v>
      </c>
      <c r="C3212" t="s">
        <v>92</v>
      </c>
      <c r="D3212" t="s">
        <v>46</v>
      </c>
      <c r="E3212" t="s">
        <v>46</v>
      </c>
      <c r="F3212">
        <v>2017</v>
      </c>
      <c r="G3212" s="2">
        <v>44249</v>
      </c>
      <c r="H3212" t="s">
        <v>80</v>
      </c>
      <c r="I3212">
        <v>7042918</v>
      </c>
      <c r="J3212">
        <v>180740191</v>
      </c>
      <c r="K3212" t="s">
        <v>36</v>
      </c>
      <c r="L3212">
        <v>2</v>
      </c>
      <c r="M3212">
        <v>2511</v>
      </c>
      <c r="N3212">
        <v>41397718</v>
      </c>
      <c r="O3212">
        <v>19</v>
      </c>
      <c r="P3212" t="s">
        <v>42</v>
      </c>
      <c r="Q3212" s="8" t="str">
        <f t="shared" si="50"/>
        <v>Early Stage</v>
      </c>
    </row>
    <row r="3213" spans="1:17">
      <c r="A3213" t="s">
        <v>6496</v>
      </c>
      <c r="B3213" t="s">
        <v>6497</v>
      </c>
      <c r="C3213" t="s">
        <v>67</v>
      </c>
      <c r="D3213" t="s">
        <v>27</v>
      </c>
      <c r="E3213" t="s">
        <v>28</v>
      </c>
      <c r="F3213">
        <v>2018</v>
      </c>
      <c r="G3213" s="2">
        <v>45730</v>
      </c>
      <c r="H3213" t="s">
        <v>93</v>
      </c>
      <c r="I3213">
        <v>42066076</v>
      </c>
      <c r="J3213">
        <v>164545968</v>
      </c>
      <c r="K3213" t="s">
        <v>140</v>
      </c>
      <c r="L3213">
        <v>12</v>
      </c>
      <c r="M3213">
        <v>4518</v>
      </c>
      <c r="N3213">
        <v>39845853</v>
      </c>
      <c r="O3213">
        <v>12</v>
      </c>
      <c r="P3213" t="s">
        <v>31</v>
      </c>
      <c r="Q3213" s="8" t="str">
        <f t="shared" si="50"/>
        <v>Early Stage</v>
      </c>
    </row>
    <row r="3214" spans="1:17">
      <c r="A3214" t="s">
        <v>6498</v>
      </c>
      <c r="B3214" t="s">
        <v>6499</v>
      </c>
      <c r="C3214" t="s">
        <v>26</v>
      </c>
      <c r="D3214" t="s">
        <v>88</v>
      </c>
      <c r="E3214" t="s">
        <v>163</v>
      </c>
      <c r="F3214">
        <v>2017</v>
      </c>
      <c r="G3214" s="2">
        <v>44907</v>
      </c>
      <c r="H3214" t="s">
        <v>77</v>
      </c>
      <c r="I3214">
        <v>42830931</v>
      </c>
      <c r="J3214">
        <v>966516513</v>
      </c>
      <c r="K3214" t="s">
        <v>41</v>
      </c>
      <c r="L3214">
        <v>15</v>
      </c>
      <c r="M3214">
        <v>1033</v>
      </c>
      <c r="N3214">
        <v>37880808</v>
      </c>
      <c r="O3214">
        <v>22</v>
      </c>
      <c r="P3214" t="s">
        <v>42</v>
      </c>
      <c r="Q3214" s="8" t="str">
        <f t="shared" si="50"/>
        <v>Near Unicorn</v>
      </c>
    </row>
    <row r="3215" spans="1:17">
      <c r="A3215" t="s">
        <v>6500</v>
      </c>
      <c r="B3215" t="s">
        <v>6501</v>
      </c>
      <c r="C3215" t="s">
        <v>18</v>
      </c>
      <c r="D3215" t="s">
        <v>88</v>
      </c>
      <c r="E3215" t="s">
        <v>89</v>
      </c>
      <c r="F3215">
        <v>2023</v>
      </c>
      <c r="G3215" s="2">
        <v>44770</v>
      </c>
      <c r="H3215" t="s">
        <v>21</v>
      </c>
      <c r="I3215">
        <v>15594557</v>
      </c>
      <c r="J3215">
        <v>634617172</v>
      </c>
      <c r="K3215" t="s">
        <v>62</v>
      </c>
      <c r="L3215">
        <v>9</v>
      </c>
      <c r="M3215">
        <v>147</v>
      </c>
      <c r="N3215">
        <v>13342625</v>
      </c>
      <c r="O3215">
        <v>3</v>
      </c>
      <c r="P3215" t="s">
        <v>37</v>
      </c>
      <c r="Q3215" s="8" t="str">
        <f t="shared" si="50"/>
        <v>Early Stage</v>
      </c>
    </row>
    <row r="3216" spans="1:17">
      <c r="A3216" t="s">
        <v>6502</v>
      </c>
      <c r="B3216" t="s">
        <v>6503</v>
      </c>
      <c r="C3216" t="s">
        <v>26</v>
      </c>
      <c r="D3216" t="s">
        <v>88</v>
      </c>
      <c r="E3216" t="s">
        <v>89</v>
      </c>
      <c r="F3216">
        <v>2022</v>
      </c>
      <c r="G3216" s="2">
        <v>44941</v>
      </c>
      <c r="H3216" t="s">
        <v>29</v>
      </c>
      <c r="I3216">
        <v>10539022</v>
      </c>
      <c r="J3216">
        <v>597316988</v>
      </c>
      <c r="K3216" t="s">
        <v>62</v>
      </c>
      <c r="L3216">
        <v>11</v>
      </c>
      <c r="M3216">
        <v>3866</v>
      </c>
      <c r="N3216">
        <v>85540742</v>
      </c>
      <c r="O3216">
        <v>18</v>
      </c>
      <c r="P3216" t="s">
        <v>31</v>
      </c>
      <c r="Q3216" s="8" t="str">
        <f t="shared" si="50"/>
        <v>Early Stage</v>
      </c>
    </row>
    <row r="3217" spans="1:17">
      <c r="A3217" t="s">
        <v>6504</v>
      </c>
      <c r="B3217" t="s">
        <v>6505</v>
      </c>
      <c r="C3217" t="s">
        <v>67</v>
      </c>
      <c r="D3217" t="s">
        <v>88</v>
      </c>
      <c r="E3217" t="s">
        <v>89</v>
      </c>
      <c r="F3217">
        <v>2010</v>
      </c>
      <c r="G3217" s="2">
        <v>45539</v>
      </c>
      <c r="H3217" t="s">
        <v>23</v>
      </c>
      <c r="I3217">
        <v>8862411</v>
      </c>
      <c r="J3217">
        <v>714729198</v>
      </c>
      <c r="K3217" t="s">
        <v>114</v>
      </c>
      <c r="L3217">
        <v>10</v>
      </c>
      <c r="M3217">
        <v>3671</v>
      </c>
      <c r="N3217">
        <v>12496996</v>
      </c>
      <c r="O3217">
        <v>19</v>
      </c>
      <c r="P3217" t="s">
        <v>31</v>
      </c>
      <c r="Q3217" s="8" t="str">
        <f t="shared" si="50"/>
        <v>Early Stage</v>
      </c>
    </row>
    <row r="3218" spans="1:17">
      <c r="A3218" t="s">
        <v>6506</v>
      </c>
      <c r="B3218" t="s">
        <v>6507</v>
      </c>
      <c r="C3218" t="s">
        <v>67</v>
      </c>
      <c r="D3218" t="s">
        <v>72</v>
      </c>
      <c r="E3218" t="s">
        <v>101</v>
      </c>
      <c r="F3218">
        <v>2022</v>
      </c>
      <c r="G3218" s="2">
        <v>44324</v>
      </c>
      <c r="H3218" t="s">
        <v>80</v>
      </c>
      <c r="I3218">
        <v>7694451</v>
      </c>
      <c r="J3218">
        <v>154062339</v>
      </c>
      <c r="K3218" t="s">
        <v>22</v>
      </c>
      <c r="L3218">
        <v>11</v>
      </c>
      <c r="M3218">
        <v>4111</v>
      </c>
      <c r="N3218">
        <v>18562414</v>
      </c>
      <c r="O3218">
        <v>13</v>
      </c>
      <c r="P3218" t="s">
        <v>23</v>
      </c>
      <c r="Q3218" s="8" t="str">
        <f t="shared" si="50"/>
        <v>Early Stage</v>
      </c>
    </row>
    <row r="3219" spans="1:17">
      <c r="A3219" t="s">
        <v>6508</v>
      </c>
      <c r="B3219" t="s">
        <v>6509</v>
      </c>
      <c r="C3219" t="s">
        <v>40</v>
      </c>
      <c r="D3219" t="s">
        <v>88</v>
      </c>
      <c r="E3219" t="s">
        <v>89</v>
      </c>
      <c r="F3219">
        <v>2018</v>
      </c>
      <c r="G3219" s="2">
        <v>44724</v>
      </c>
      <c r="H3219" t="s">
        <v>50</v>
      </c>
      <c r="I3219">
        <v>31557853</v>
      </c>
      <c r="J3219">
        <v>553758100</v>
      </c>
      <c r="K3219" t="s">
        <v>22</v>
      </c>
      <c r="L3219">
        <v>7</v>
      </c>
      <c r="M3219">
        <v>4573</v>
      </c>
      <c r="N3219">
        <v>45941061</v>
      </c>
      <c r="O3219">
        <v>23</v>
      </c>
      <c r="P3219" t="s">
        <v>42</v>
      </c>
      <c r="Q3219" s="8" t="str">
        <f t="shared" si="50"/>
        <v>Early Stage</v>
      </c>
    </row>
    <row r="3220" spans="1:17">
      <c r="A3220" t="s">
        <v>6510</v>
      </c>
      <c r="B3220" t="s">
        <v>6511</v>
      </c>
      <c r="C3220" t="s">
        <v>60</v>
      </c>
      <c r="D3220" t="s">
        <v>133</v>
      </c>
      <c r="E3220" t="s">
        <v>180</v>
      </c>
      <c r="F3220">
        <v>2021</v>
      </c>
      <c r="G3220" s="2">
        <v>45744</v>
      </c>
      <c r="H3220" t="s">
        <v>93</v>
      </c>
      <c r="I3220">
        <v>41636589</v>
      </c>
      <c r="J3220">
        <v>561009813</v>
      </c>
      <c r="K3220" t="s">
        <v>149</v>
      </c>
      <c r="L3220">
        <v>15</v>
      </c>
      <c r="M3220">
        <v>1620</v>
      </c>
      <c r="N3220">
        <v>89002568</v>
      </c>
      <c r="O3220">
        <v>25</v>
      </c>
      <c r="P3220" t="s">
        <v>31</v>
      </c>
      <c r="Q3220" s="8" t="str">
        <f t="shared" si="50"/>
        <v>Early Stage</v>
      </c>
    </row>
    <row r="3221" spans="1:17">
      <c r="A3221" t="s">
        <v>6512</v>
      </c>
      <c r="B3221" t="s">
        <v>6513</v>
      </c>
      <c r="C3221" t="s">
        <v>40</v>
      </c>
      <c r="D3221" t="s">
        <v>133</v>
      </c>
      <c r="E3221" t="s">
        <v>185</v>
      </c>
      <c r="F3221">
        <v>2012</v>
      </c>
      <c r="G3221" s="2">
        <v>45985</v>
      </c>
      <c r="H3221" t="s">
        <v>80</v>
      </c>
      <c r="I3221">
        <v>30584278</v>
      </c>
      <c r="J3221">
        <v>686965739</v>
      </c>
      <c r="K3221" t="s">
        <v>22</v>
      </c>
      <c r="L3221">
        <v>14</v>
      </c>
      <c r="M3221">
        <v>4678</v>
      </c>
      <c r="N3221">
        <v>36547200</v>
      </c>
      <c r="O3221">
        <v>15</v>
      </c>
      <c r="P3221" t="s">
        <v>31</v>
      </c>
      <c r="Q3221" s="8" t="str">
        <f t="shared" si="50"/>
        <v>Early Stage</v>
      </c>
    </row>
    <row r="3222" spans="1:17">
      <c r="A3222" t="s">
        <v>6514</v>
      </c>
      <c r="B3222" t="s">
        <v>6515</v>
      </c>
      <c r="C3222" t="s">
        <v>96</v>
      </c>
      <c r="D3222" t="s">
        <v>54</v>
      </c>
      <c r="E3222" t="s">
        <v>55</v>
      </c>
      <c r="F3222">
        <v>2024</v>
      </c>
      <c r="G3222" s="2">
        <v>45016</v>
      </c>
      <c r="H3222" t="s">
        <v>77</v>
      </c>
      <c r="I3222">
        <v>47164427</v>
      </c>
      <c r="J3222">
        <v>635948968</v>
      </c>
      <c r="K3222" t="s">
        <v>114</v>
      </c>
      <c r="L3222">
        <v>12</v>
      </c>
      <c r="M3222">
        <v>2906</v>
      </c>
      <c r="N3222">
        <v>24001993</v>
      </c>
      <c r="O3222">
        <v>12</v>
      </c>
      <c r="P3222" t="s">
        <v>31</v>
      </c>
      <c r="Q3222" s="8" t="str">
        <f t="shared" si="50"/>
        <v>Early Stage</v>
      </c>
    </row>
    <row r="3223" spans="1:17">
      <c r="A3223" t="s">
        <v>6516</v>
      </c>
      <c r="B3223" t="s">
        <v>6517</v>
      </c>
      <c r="C3223" t="s">
        <v>67</v>
      </c>
      <c r="D3223" t="s">
        <v>34</v>
      </c>
      <c r="E3223" t="s">
        <v>35</v>
      </c>
      <c r="F3223">
        <v>2012</v>
      </c>
      <c r="G3223" s="2">
        <v>44525</v>
      </c>
      <c r="H3223" t="s">
        <v>29</v>
      </c>
      <c r="I3223">
        <v>7689170</v>
      </c>
      <c r="J3223">
        <v>849377922</v>
      </c>
      <c r="K3223" t="s">
        <v>22</v>
      </c>
      <c r="L3223">
        <v>11</v>
      </c>
      <c r="M3223">
        <v>1968</v>
      </c>
      <c r="N3223">
        <v>45923821</v>
      </c>
      <c r="O3223">
        <v>40</v>
      </c>
      <c r="P3223" t="s">
        <v>23</v>
      </c>
      <c r="Q3223" s="8" t="str">
        <f t="shared" si="50"/>
        <v>Near Unicorn</v>
      </c>
    </row>
    <row r="3224" spans="1:17">
      <c r="A3224" t="s">
        <v>6518</v>
      </c>
      <c r="B3224" t="s">
        <v>6519</v>
      </c>
      <c r="C3224" t="s">
        <v>49</v>
      </c>
      <c r="D3224" t="s">
        <v>145</v>
      </c>
      <c r="E3224" t="s">
        <v>160</v>
      </c>
      <c r="F3224">
        <v>2018</v>
      </c>
      <c r="G3224" s="2">
        <v>44415</v>
      </c>
      <c r="H3224" t="s">
        <v>80</v>
      </c>
      <c r="I3224">
        <v>38311982</v>
      </c>
      <c r="J3224">
        <v>67943487</v>
      </c>
      <c r="K3224" t="s">
        <v>41</v>
      </c>
      <c r="L3224">
        <v>8</v>
      </c>
      <c r="M3224">
        <v>2404</v>
      </c>
      <c r="N3224">
        <v>81254715</v>
      </c>
      <c r="O3224">
        <v>35</v>
      </c>
      <c r="P3224" t="s">
        <v>23</v>
      </c>
      <c r="Q3224" s="8" t="str">
        <f t="shared" si="50"/>
        <v>Early Stage</v>
      </c>
    </row>
    <row r="3225" spans="1:17">
      <c r="A3225" t="s">
        <v>6520</v>
      </c>
      <c r="B3225" t="s">
        <v>6521</v>
      </c>
      <c r="C3225" t="s">
        <v>26</v>
      </c>
      <c r="D3225" t="s">
        <v>54</v>
      </c>
      <c r="E3225" t="s">
        <v>61</v>
      </c>
      <c r="F3225">
        <v>2016</v>
      </c>
      <c r="G3225" s="2">
        <v>44530</v>
      </c>
      <c r="H3225" t="s">
        <v>77</v>
      </c>
      <c r="I3225">
        <v>47945758</v>
      </c>
      <c r="J3225">
        <v>809572520</v>
      </c>
      <c r="K3225" t="s">
        <v>22</v>
      </c>
      <c r="L3225">
        <v>6</v>
      </c>
      <c r="M3225">
        <v>1386</v>
      </c>
      <c r="N3225">
        <v>1758716</v>
      </c>
      <c r="O3225">
        <v>29</v>
      </c>
      <c r="P3225" t="s">
        <v>23</v>
      </c>
      <c r="Q3225" s="8" t="str">
        <f t="shared" si="50"/>
        <v>Near Unicorn</v>
      </c>
    </row>
    <row r="3226" spans="1:17">
      <c r="A3226" t="s">
        <v>6522</v>
      </c>
      <c r="B3226" t="s">
        <v>6523</v>
      </c>
      <c r="C3226" t="s">
        <v>49</v>
      </c>
      <c r="D3226" t="s">
        <v>145</v>
      </c>
      <c r="E3226" t="s">
        <v>146</v>
      </c>
      <c r="F3226">
        <v>2017</v>
      </c>
      <c r="G3226" s="2">
        <v>45435</v>
      </c>
      <c r="H3226" t="s">
        <v>23</v>
      </c>
      <c r="I3226">
        <v>44068237</v>
      </c>
      <c r="J3226">
        <v>560548055</v>
      </c>
      <c r="K3226" t="s">
        <v>62</v>
      </c>
      <c r="L3226">
        <v>12</v>
      </c>
      <c r="M3226">
        <v>2702</v>
      </c>
      <c r="N3226">
        <v>15258357</v>
      </c>
      <c r="O3226">
        <v>13</v>
      </c>
      <c r="P3226" t="s">
        <v>37</v>
      </c>
      <c r="Q3226" s="8" t="str">
        <f t="shared" si="50"/>
        <v>Early Stage</v>
      </c>
    </row>
    <row r="3227" spans="1:17">
      <c r="A3227" t="s">
        <v>6524</v>
      </c>
      <c r="B3227" t="s">
        <v>6525</v>
      </c>
      <c r="C3227" t="s">
        <v>49</v>
      </c>
      <c r="D3227" t="s">
        <v>68</v>
      </c>
      <c r="E3227" t="s">
        <v>69</v>
      </c>
      <c r="F3227">
        <v>2014</v>
      </c>
      <c r="G3227" s="2">
        <v>45778</v>
      </c>
      <c r="H3227" t="s">
        <v>23</v>
      </c>
      <c r="I3227">
        <v>28802927</v>
      </c>
      <c r="J3227">
        <v>177128277</v>
      </c>
      <c r="K3227" t="s">
        <v>114</v>
      </c>
      <c r="L3227">
        <v>3</v>
      </c>
      <c r="M3227">
        <v>2014</v>
      </c>
      <c r="N3227">
        <v>5231334</v>
      </c>
      <c r="O3227">
        <v>12</v>
      </c>
      <c r="P3227" t="s">
        <v>23</v>
      </c>
      <c r="Q3227" s="8" t="str">
        <f t="shared" si="50"/>
        <v>Early Stage</v>
      </c>
    </row>
    <row r="3228" spans="1:17">
      <c r="A3228" t="s">
        <v>6526</v>
      </c>
      <c r="B3228" t="s">
        <v>6527</v>
      </c>
      <c r="C3228" t="s">
        <v>53</v>
      </c>
      <c r="D3228" t="s">
        <v>133</v>
      </c>
      <c r="E3228" t="s">
        <v>134</v>
      </c>
      <c r="F3228">
        <v>2019</v>
      </c>
      <c r="G3228" s="2">
        <v>45905</v>
      </c>
      <c r="H3228" t="s">
        <v>23</v>
      </c>
      <c r="I3228">
        <v>29882557</v>
      </c>
      <c r="J3228">
        <v>152957202</v>
      </c>
      <c r="K3228" t="s">
        <v>62</v>
      </c>
      <c r="L3228">
        <v>3</v>
      </c>
      <c r="M3228">
        <v>2257</v>
      </c>
      <c r="N3228">
        <v>96921555</v>
      </c>
      <c r="O3228">
        <v>13</v>
      </c>
      <c r="P3228" t="s">
        <v>37</v>
      </c>
      <c r="Q3228" s="8" t="str">
        <f t="shared" si="50"/>
        <v>Early Stage</v>
      </c>
    </row>
    <row r="3229" spans="1:17">
      <c r="A3229" t="s">
        <v>6528</v>
      </c>
      <c r="B3229" t="s">
        <v>6529</v>
      </c>
      <c r="C3229" t="s">
        <v>45</v>
      </c>
      <c r="D3229" t="s">
        <v>68</v>
      </c>
      <c r="E3229" t="s">
        <v>76</v>
      </c>
      <c r="F3229">
        <v>2023</v>
      </c>
      <c r="G3229" s="2">
        <v>46006</v>
      </c>
      <c r="H3229" t="s">
        <v>80</v>
      </c>
      <c r="I3229">
        <v>20514779</v>
      </c>
      <c r="J3229">
        <v>177345182</v>
      </c>
      <c r="K3229" t="s">
        <v>114</v>
      </c>
      <c r="L3229">
        <v>7</v>
      </c>
      <c r="M3229">
        <v>4809</v>
      </c>
      <c r="N3229">
        <v>93633270</v>
      </c>
      <c r="O3229">
        <v>20</v>
      </c>
      <c r="P3229" t="s">
        <v>31</v>
      </c>
      <c r="Q3229" s="8" t="str">
        <f t="shared" si="50"/>
        <v>Early Stage</v>
      </c>
    </row>
    <row r="3230" spans="1:17">
      <c r="A3230" t="s">
        <v>6530</v>
      </c>
      <c r="B3230" t="s">
        <v>6531</v>
      </c>
      <c r="C3230" t="s">
        <v>92</v>
      </c>
      <c r="D3230" t="s">
        <v>88</v>
      </c>
      <c r="E3230" t="s">
        <v>89</v>
      </c>
      <c r="F3230">
        <v>2014</v>
      </c>
      <c r="G3230" s="2">
        <v>44249</v>
      </c>
      <c r="H3230" t="s">
        <v>93</v>
      </c>
      <c r="I3230">
        <v>36909946</v>
      </c>
      <c r="J3230">
        <v>834022478</v>
      </c>
      <c r="K3230" t="s">
        <v>41</v>
      </c>
      <c r="L3230">
        <v>5</v>
      </c>
      <c r="M3230">
        <v>167</v>
      </c>
      <c r="N3230">
        <v>74131539</v>
      </c>
      <c r="O3230">
        <v>15</v>
      </c>
      <c r="P3230" t="s">
        <v>23</v>
      </c>
      <c r="Q3230" s="8" t="str">
        <f t="shared" si="50"/>
        <v>Near Unicorn</v>
      </c>
    </row>
    <row r="3231" spans="1:17">
      <c r="A3231" t="s">
        <v>6532</v>
      </c>
      <c r="B3231" t="s">
        <v>6533</v>
      </c>
      <c r="C3231" t="s">
        <v>18</v>
      </c>
      <c r="D3231" t="s">
        <v>27</v>
      </c>
      <c r="E3231" t="s">
        <v>28</v>
      </c>
      <c r="F3231">
        <v>2019</v>
      </c>
      <c r="G3231" s="2">
        <v>45714</v>
      </c>
      <c r="H3231" t="s">
        <v>21</v>
      </c>
      <c r="I3231">
        <v>31018851</v>
      </c>
      <c r="J3231">
        <v>92860044</v>
      </c>
      <c r="K3231" t="s">
        <v>41</v>
      </c>
      <c r="L3231">
        <v>6</v>
      </c>
      <c r="M3231">
        <v>1949</v>
      </c>
      <c r="N3231">
        <v>48707356</v>
      </c>
      <c r="O3231">
        <v>37</v>
      </c>
      <c r="P3231" t="s">
        <v>37</v>
      </c>
      <c r="Q3231" s="8" t="str">
        <f t="shared" si="50"/>
        <v>Early Stage</v>
      </c>
    </row>
    <row r="3232" spans="1:17">
      <c r="A3232" t="s">
        <v>6534</v>
      </c>
      <c r="B3232" t="s">
        <v>6535</v>
      </c>
      <c r="C3232" t="s">
        <v>40</v>
      </c>
      <c r="D3232" t="s">
        <v>46</v>
      </c>
      <c r="E3232" t="s">
        <v>46</v>
      </c>
      <c r="F3232">
        <v>2020</v>
      </c>
      <c r="G3232" s="2">
        <v>46144</v>
      </c>
      <c r="H3232" t="s">
        <v>50</v>
      </c>
      <c r="I3232">
        <v>39989009</v>
      </c>
      <c r="J3232">
        <v>57369442</v>
      </c>
      <c r="K3232" t="s">
        <v>22</v>
      </c>
      <c r="L3232">
        <v>12</v>
      </c>
      <c r="M3232">
        <v>3061</v>
      </c>
      <c r="N3232">
        <v>3127670</v>
      </c>
      <c r="O3232">
        <v>36</v>
      </c>
      <c r="P3232" t="s">
        <v>42</v>
      </c>
      <c r="Q3232" s="8" t="str">
        <f t="shared" si="50"/>
        <v>Early Stage</v>
      </c>
    </row>
    <row r="3233" spans="1:17">
      <c r="A3233" t="s">
        <v>6536</v>
      </c>
      <c r="B3233" t="s">
        <v>6537</v>
      </c>
      <c r="C3233" t="s">
        <v>49</v>
      </c>
      <c r="D3233" t="s">
        <v>54</v>
      </c>
      <c r="E3233" t="s">
        <v>61</v>
      </c>
      <c r="F3233">
        <v>2017</v>
      </c>
      <c r="G3233" s="2">
        <v>44212</v>
      </c>
      <c r="H3233" t="s">
        <v>50</v>
      </c>
      <c r="I3233">
        <v>19886396</v>
      </c>
      <c r="J3233">
        <v>226689258</v>
      </c>
      <c r="K3233" t="s">
        <v>41</v>
      </c>
      <c r="L3233">
        <v>15</v>
      </c>
      <c r="M3233">
        <v>4854</v>
      </c>
      <c r="N3233">
        <v>39055672</v>
      </c>
      <c r="O3233">
        <v>33</v>
      </c>
      <c r="P3233" t="s">
        <v>23</v>
      </c>
      <c r="Q3233" s="8" t="str">
        <f t="shared" si="50"/>
        <v>Early Stage</v>
      </c>
    </row>
    <row r="3234" spans="1:17">
      <c r="A3234" t="s">
        <v>6538</v>
      </c>
      <c r="B3234" t="s">
        <v>6539</v>
      </c>
      <c r="C3234" t="s">
        <v>92</v>
      </c>
      <c r="D3234" t="s">
        <v>68</v>
      </c>
      <c r="E3234" t="s">
        <v>69</v>
      </c>
      <c r="F3234">
        <v>2023</v>
      </c>
      <c r="G3234" s="2">
        <v>45628</v>
      </c>
      <c r="H3234" t="s">
        <v>29</v>
      </c>
      <c r="I3234">
        <v>23180399</v>
      </c>
      <c r="J3234">
        <v>488799546</v>
      </c>
      <c r="K3234" t="s">
        <v>30</v>
      </c>
      <c r="L3234">
        <v>4</v>
      </c>
      <c r="M3234">
        <v>638</v>
      </c>
      <c r="N3234">
        <v>90491487</v>
      </c>
      <c r="O3234">
        <v>40</v>
      </c>
      <c r="P3234" t="s">
        <v>31</v>
      </c>
      <c r="Q3234" s="8" t="str">
        <f t="shared" si="50"/>
        <v>Early Stage</v>
      </c>
    </row>
    <row r="3235" spans="1:17">
      <c r="A3235" t="s">
        <v>6540</v>
      </c>
      <c r="B3235" t="s">
        <v>6541</v>
      </c>
      <c r="C3235" t="s">
        <v>60</v>
      </c>
      <c r="D3235" t="s">
        <v>133</v>
      </c>
      <c r="E3235" t="s">
        <v>134</v>
      </c>
      <c r="F3235">
        <v>2023</v>
      </c>
      <c r="G3235" s="2">
        <v>45628</v>
      </c>
      <c r="H3235" t="s">
        <v>80</v>
      </c>
      <c r="I3235">
        <v>41715459</v>
      </c>
      <c r="J3235">
        <v>557624066</v>
      </c>
      <c r="K3235" t="s">
        <v>62</v>
      </c>
      <c r="L3235">
        <v>12</v>
      </c>
      <c r="M3235">
        <v>4755</v>
      </c>
      <c r="N3235">
        <v>86699969</v>
      </c>
      <c r="O3235">
        <v>19</v>
      </c>
      <c r="P3235" t="s">
        <v>23</v>
      </c>
      <c r="Q3235" s="8" t="str">
        <f t="shared" si="50"/>
        <v>Early Stage</v>
      </c>
    </row>
    <row r="3236" spans="1:17">
      <c r="A3236" t="s">
        <v>6542</v>
      </c>
      <c r="B3236" t="s">
        <v>6543</v>
      </c>
      <c r="C3236" t="s">
        <v>49</v>
      </c>
      <c r="D3236" t="s">
        <v>72</v>
      </c>
      <c r="E3236" t="s">
        <v>73</v>
      </c>
      <c r="F3236">
        <v>2015</v>
      </c>
      <c r="G3236" s="2">
        <v>45821</v>
      </c>
      <c r="H3236" t="s">
        <v>80</v>
      </c>
      <c r="I3236">
        <v>6782698</v>
      </c>
      <c r="J3236">
        <v>241583440</v>
      </c>
      <c r="K3236" t="s">
        <v>30</v>
      </c>
      <c r="L3236">
        <v>10</v>
      </c>
      <c r="M3236">
        <v>772</v>
      </c>
      <c r="N3236">
        <v>33955424</v>
      </c>
      <c r="O3236">
        <v>35</v>
      </c>
      <c r="P3236" t="s">
        <v>42</v>
      </c>
      <c r="Q3236" s="8" t="str">
        <f t="shared" si="50"/>
        <v>Early Stage</v>
      </c>
    </row>
    <row r="3237" spans="1:17">
      <c r="A3237" t="s">
        <v>6544</v>
      </c>
      <c r="B3237" t="s">
        <v>6545</v>
      </c>
      <c r="C3237" t="s">
        <v>96</v>
      </c>
      <c r="D3237" t="s">
        <v>72</v>
      </c>
      <c r="E3237" t="s">
        <v>101</v>
      </c>
      <c r="F3237">
        <v>2014</v>
      </c>
      <c r="G3237" s="2">
        <v>45628</v>
      </c>
      <c r="H3237" t="s">
        <v>80</v>
      </c>
      <c r="I3237">
        <v>44401500</v>
      </c>
      <c r="J3237">
        <v>667881818</v>
      </c>
      <c r="K3237" t="s">
        <v>114</v>
      </c>
      <c r="L3237">
        <v>2</v>
      </c>
      <c r="M3237">
        <v>2993</v>
      </c>
      <c r="N3237">
        <v>16261966</v>
      </c>
      <c r="O3237">
        <v>34</v>
      </c>
      <c r="P3237" t="s">
        <v>31</v>
      </c>
      <c r="Q3237" s="8" t="str">
        <f t="shared" si="50"/>
        <v>Early Stage</v>
      </c>
    </row>
    <row r="3238" spans="1:17">
      <c r="A3238" t="s">
        <v>6546</v>
      </c>
      <c r="B3238" t="s">
        <v>6547</v>
      </c>
      <c r="C3238" t="s">
        <v>53</v>
      </c>
      <c r="D3238" t="s">
        <v>133</v>
      </c>
      <c r="E3238" t="s">
        <v>180</v>
      </c>
      <c r="F3238">
        <v>2012</v>
      </c>
      <c r="G3238" s="2">
        <v>45906</v>
      </c>
      <c r="H3238" t="s">
        <v>93</v>
      </c>
      <c r="I3238">
        <v>16887627</v>
      </c>
      <c r="J3238">
        <v>50116028</v>
      </c>
      <c r="K3238" t="s">
        <v>62</v>
      </c>
      <c r="L3238">
        <v>3</v>
      </c>
      <c r="M3238">
        <v>2122</v>
      </c>
      <c r="N3238">
        <v>53691088</v>
      </c>
      <c r="O3238">
        <v>22</v>
      </c>
      <c r="P3238" t="s">
        <v>31</v>
      </c>
      <c r="Q3238" s="8" t="str">
        <f t="shared" si="50"/>
        <v>Early Stage</v>
      </c>
    </row>
    <row r="3239" spans="1:17">
      <c r="A3239" t="s">
        <v>6548</v>
      </c>
      <c r="B3239" t="s">
        <v>6549</v>
      </c>
      <c r="C3239" t="s">
        <v>92</v>
      </c>
      <c r="D3239" t="s">
        <v>34</v>
      </c>
      <c r="E3239" t="s">
        <v>35</v>
      </c>
      <c r="F3239">
        <v>2017</v>
      </c>
      <c r="G3239" s="2">
        <v>45181</v>
      </c>
      <c r="H3239" t="s">
        <v>23</v>
      </c>
      <c r="I3239">
        <v>41733683</v>
      </c>
      <c r="J3239">
        <v>30025783</v>
      </c>
      <c r="K3239" t="s">
        <v>149</v>
      </c>
      <c r="L3239">
        <v>14</v>
      </c>
      <c r="M3239">
        <v>4334</v>
      </c>
      <c r="N3239">
        <v>62798466</v>
      </c>
      <c r="O3239">
        <v>15</v>
      </c>
      <c r="P3239" t="s">
        <v>37</v>
      </c>
      <c r="Q3239" s="8" t="str">
        <f t="shared" si="50"/>
        <v>Early Stage</v>
      </c>
    </row>
    <row r="3240" spans="1:17">
      <c r="A3240" t="s">
        <v>6550</v>
      </c>
      <c r="B3240" t="s">
        <v>6551</v>
      </c>
      <c r="C3240" t="s">
        <v>49</v>
      </c>
      <c r="D3240" t="s">
        <v>54</v>
      </c>
      <c r="E3240" t="s">
        <v>55</v>
      </c>
      <c r="F3240">
        <v>2020</v>
      </c>
      <c r="G3240" s="2">
        <v>45701</v>
      </c>
      <c r="H3240" t="s">
        <v>23</v>
      </c>
      <c r="I3240">
        <v>20543199</v>
      </c>
      <c r="J3240">
        <v>280353978</v>
      </c>
      <c r="K3240" t="s">
        <v>22</v>
      </c>
      <c r="L3240">
        <v>5</v>
      </c>
      <c r="M3240">
        <v>3887</v>
      </c>
      <c r="N3240">
        <v>36763798</v>
      </c>
      <c r="O3240">
        <v>1</v>
      </c>
      <c r="P3240" t="s">
        <v>31</v>
      </c>
      <c r="Q3240" s="8" t="str">
        <f t="shared" si="50"/>
        <v>Early Stage</v>
      </c>
    </row>
    <row r="3241" spans="1:17">
      <c r="A3241" t="s">
        <v>6552</v>
      </c>
      <c r="B3241" t="s">
        <v>6553</v>
      </c>
      <c r="C3241" t="s">
        <v>45</v>
      </c>
      <c r="D3241" t="s">
        <v>133</v>
      </c>
      <c r="E3241" t="s">
        <v>185</v>
      </c>
      <c r="F3241">
        <v>2010</v>
      </c>
      <c r="G3241" s="2">
        <v>45080</v>
      </c>
      <c r="H3241" t="s">
        <v>29</v>
      </c>
      <c r="I3241">
        <v>24114899</v>
      </c>
      <c r="J3241">
        <v>593661896</v>
      </c>
      <c r="K3241" t="s">
        <v>62</v>
      </c>
      <c r="L3241">
        <v>11</v>
      </c>
      <c r="M3241">
        <v>2171</v>
      </c>
      <c r="N3241">
        <v>32977518</v>
      </c>
      <c r="O3241">
        <v>2</v>
      </c>
      <c r="P3241" t="s">
        <v>31</v>
      </c>
      <c r="Q3241" s="8" t="str">
        <f t="shared" si="50"/>
        <v>Early Stage</v>
      </c>
    </row>
    <row r="3242" spans="1:17">
      <c r="A3242" t="s">
        <v>6554</v>
      </c>
      <c r="B3242" t="s">
        <v>6555</v>
      </c>
      <c r="C3242" t="s">
        <v>67</v>
      </c>
      <c r="D3242" t="s">
        <v>72</v>
      </c>
      <c r="E3242" t="s">
        <v>101</v>
      </c>
      <c r="F3242">
        <v>2020</v>
      </c>
      <c r="G3242" s="2">
        <v>45366</v>
      </c>
      <c r="H3242" t="s">
        <v>29</v>
      </c>
      <c r="I3242">
        <v>43574591</v>
      </c>
      <c r="J3242">
        <v>72319888</v>
      </c>
      <c r="K3242" t="s">
        <v>36</v>
      </c>
      <c r="L3242">
        <v>15</v>
      </c>
      <c r="M3242">
        <v>3904</v>
      </c>
      <c r="N3242">
        <v>70087333</v>
      </c>
      <c r="O3242">
        <v>27</v>
      </c>
      <c r="P3242" t="s">
        <v>37</v>
      </c>
      <c r="Q3242" s="8" t="str">
        <f t="shared" si="50"/>
        <v>Early Stage</v>
      </c>
    </row>
    <row r="3243" spans="1:17">
      <c r="A3243" t="s">
        <v>6556</v>
      </c>
      <c r="B3243" t="s">
        <v>6557</v>
      </c>
      <c r="C3243" t="s">
        <v>45</v>
      </c>
      <c r="D3243" t="s">
        <v>68</v>
      </c>
      <c r="E3243" t="s">
        <v>76</v>
      </c>
      <c r="F3243">
        <v>2022</v>
      </c>
      <c r="G3243" s="2">
        <v>44938</v>
      </c>
      <c r="H3243" t="s">
        <v>21</v>
      </c>
      <c r="I3243">
        <v>31589431</v>
      </c>
      <c r="J3243">
        <v>339364849</v>
      </c>
      <c r="K3243" t="s">
        <v>30</v>
      </c>
      <c r="L3243">
        <v>11</v>
      </c>
      <c r="M3243">
        <v>1863</v>
      </c>
      <c r="N3243">
        <v>2553367</v>
      </c>
      <c r="O3243">
        <v>4</v>
      </c>
      <c r="P3243" t="s">
        <v>31</v>
      </c>
      <c r="Q3243" s="8" t="str">
        <f t="shared" si="50"/>
        <v>Early Stage</v>
      </c>
    </row>
    <row r="3244" spans="1:17">
      <c r="A3244" t="s">
        <v>6558</v>
      </c>
      <c r="B3244" t="s">
        <v>6559</v>
      </c>
      <c r="C3244" t="s">
        <v>18</v>
      </c>
      <c r="D3244" t="s">
        <v>72</v>
      </c>
      <c r="E3244" t="s">
        <v>73</v>
      </c>
      <c r="F3244">
        <v>2011</v>
      </c>
      <c r="G3244" s="2">
        <v>44962</v>
      </c>
      <c r="H3244" t="s">
        <v>50</v>
      </c>
      <c r="I3244">
        <v>11048184</v>
      </c>
      <c r="J3244">
        <v>408025123</v>
      </c>
      <c r="K3244" t="s">
        <v>36</v>
      </c>
      <c r="L3244">
        <v>4</v>
      </c>
      <c r="M3244">
        <v>1122</v>
      </c>
      <c r="N3244">
        <v>82503857</v>
      </c>
      <c r="O3244">
        <v>19</v>
      </c>
      <c r="P3244" t="s">
        <v>42</v>
      </c>
      <c r="Q3244" s="8" t="str">
        <f t="shared" si="50"/>
        <v>Early Stage</v>
      </c>
    </row>
    <row r="3245" spans="1:17">
      <c r="A3245" t="s">
        <v>6560</v>
      </c>
      <c r="B3245" t="s">
        <v>6561</v>
      </c>
      <c r="C3245" t="s">
        <v>53</v>
      </c>
      <c r="D3245" t="s">
        <v>27</v>
      </c>
      <c r="E3245" t="s">
        <v>28</v>
      </c>
      <c r="F3245">
        <v>2020</v>
      </c>
      <c r="G3245" s="2">
        <v>45400</v>
      </c>
      <c r="H3245" t="s">
        <v>29</v>
      </c>
      <c r="I3245">
        <v>15449748</v>
      </c>
      <c r="J3245">
        <v>323812968</v>
      </c>
      <c r="K3245" t="s">
        <v>22</v>
      </c>
      <c r="L3245">
        <v>12</v>
      </c>
      <c r="M3245">
        <v>2226</v>
      </c>
      <c r="N3245">
        <v>79602078</v>
      </c>
      <c r="O3245">
        <v>31</v>
      </c>
      <c r="P3245" t="s">
        <v>31</v>
      </c>
      <c r="Q3245" s="8" t="str">
        <f t="shared" si="50"/>
        <v>Early Stage</v>
      </c>
    </row>
    <row r="3246" spans="1:17">
      <c r="A3246" t="s">
        <v>6562</v>
      </c>
      <c r="B3246" t="s">
        <v>6563</v>
      </c>
      <c r="C3246" t="s">
        <v>96</v>
      </c>
      <c r="D3246" t="s">
        <v>88</v>
      </c>
      <c r="E3246" t="s">
        <v>89</v>
      </c>
      <c r="F3246">
        <v>2022</v>
      </c>
      <c r="G3246" s="2">
        <v>45923</v>
      </c>
      <c r="H3246" t="s">
        <v>21</v>
      </c>
      <c r="I3246">
        <v>24657236</v>
      </c>
      <c r="J3246">
        <v>345903106</v>
      </c>
      <c r="K3246" t="s">
        <v>36</v>
      </c>
      <c r="L3246">
        <v>1</v>
      </c>
      <c r="M3246">
        <v>3097</v>
      </c>
      <c r="N3246">
        <v>52084239</v>
      </c>
      <c r="O3246">
        <v>27</v>
      </c>
      <c r="P3246" t="s">
        <v>42</v>
      </c>
      <c r="Q3246" s="8" t="str">
        <f t="shared" si="50"/>
        <v>Early Stage</v>
      </c>
    </row>
    <row r="3247" spans="1:17">
      <c r="A3247" t="s">
        <v>6564</v>
      </c>
      <c r="B3247" t="s">
        <v>6565</v>
      </c>
      <c r="C3247" t="s">
        <v>40</v>
      </c>
      <c r="D3247" t="s">
        <v>145</v>
      </c>
      <c r="E3247" t="s">
        <v>160</v>
      </c>
      <c r="F3247">
        <v>2024</v>
      </c>
      <c r="G3247" s="2">
        <v>45258</v>
      </c>
      <c r="H3247" t="s">
        <v>29</v>
      </c>
      <c r="I3247">
        <v>4632005</v>
      </c>
      <c r="J3247">
        <v>248297065</v>
      </c>
      <c r="K3247" t="s">
        <v>149</v>
      </c>
      <c r="L3247">
        <v>10</v>
      </c>
      <c r="M3247">
        <v>2997</v>
      </c>
      <c r="N3247">
        <v>48737794</v>
      </c>
      <c r="O3247">
        <v>21</v>
      </c>
      <c r="P3247" t="s">
        <v>23</v>
      </c>
      <c r="Q3247" s="8" t="str">
        <f t="shared" si="50"/>
        <v>Early Stage</v>
      </c>
    </row>
    <row r="3248" spans="1:17">
      <c r="A3248" t="s">
        <v>6566</v>
      </c>
      <c r="B3248" t="s">
        <v>6567</v>
      </c>
      <c r="C3248" t="s">
        <v>67</v>
      </c>
      <c r="D3248" t="s">
        <v>68</v>
      </c>
      <c r="E3248" t="s">
        <v>69</v>
      </c>
      <c r="F3248">
        <v>2014</v>
      </c>
      <c r="G3248" s="2">
        <v>44881</v>
      </c>
      <c r="H3248" t="s">
        <v>80</v>
      </c>
      <c r="I3248">
        <v>13408227</v>
      </c>
      <c r="J3248">
        <v>78293518</v>
      </c>
      <c r="K3248" t="s">
        <v>149</v>
      </c>
      <c r="L3248">
        <v>7</v>
      </c>
      <c r="M3248">
        <v>2328</v>
      </c>
      <c r="N3248">
        <v>68291267</v>
      </c>
      <c r="O3248">
        <v>32</v>
      </c>
      <c r="P3248" t="s">
        <v>31</v>
      </c>
      <c r="Q3248" s="8" t="str">
        <f t="shared" si="50"/>
        <v>Early Stage</v>
      </c>
    </row>
    <row r="3249" spans="1:17">
      <c r="A3249" t="s">
        <v>6568</v>
      </c>
      <c r="B3249" t="s">
        <v>6569</v>
      </c>
      <c r="C3249" t="s">
        <v>45</v>
      </c>
      <c r="D3249" t="s">
        <v>72</v>
      </c>
      <c r="E3249" t="s">
        <v>73</v>
      </c>
      <c r="F3249">
        <v>2013</v>
      </c>
      <c r="G3249" s="2">
        <v>45248</v>
      </c>
      <c r="H3249" t="s">
        <v>77</v>
      </c>
      <c r="I3249">
        <v>21681418</v>
      </c>
      <c r="J3249">
        <v>602934131</v>
      </c>
      <c r="K3249" t="s">
        <v>114</v>
      </c>
      <c r="L3249">
        <v>10</v>
      </c>
      <c r="M3249">
        <v>441</v>
      </c>
      <c r="N3249">
        <v>67504591</v>
      </c>
      <c r="O3249">
        <v>35</v>
      </c>
      <c r="P3249" t="s">
        <v>31</v>
      </c>
      <c r="Q3249" s="8" t="str">
        <f t="shared" si="50"/>
        <v>Early Stage</v>
      </c>
    </row>
    <row r="3250" spans="1:17">
      <c r="A3250" t="s">
        <v>6570</v>
      </c>
      <c r="B3250" t="s">
        <v>6571</v>
      </c>
      <c r="C3250" t="s">
        <v>60</v>
      </c>
      <c r="D3250" t="s">
        <v>54</v>
      </c>
      <c r="E3250" t="s">
        <v>61</v>
      </c>
      <c r="F3250">
        <v>2022</v>
      </c>
      <c r="G3250" s="2">
        <v>44229</v>
      </c>
      <c r="H3250" t="s">
        <v>77</v>
      </c>
      <c r="I3250">
        <v>26254986</v>
      </c>
      <c r="J3250">
        <v>92965532</v>
      </c>
      <c r="K3250" t="s">
        <v>62</v>
      </c>
      <c r="L3250">
        <v>7</v>
      </c>
      <c r="M3250">
        <v>2485</v>
      </c>
      <c r="N3250">
        <v>32591450</v>
      </c>
      <c r="O3250">
        <v>28</v>
      </c>
      <c r="P3250" t="s">
        <v>42</v>
      </c>
      <c r="Q3250" s="8" t="str">
        <f t="shared" si="50"/>
        <v>Early Stage</v>
      </c>
    </row>
    <row r="3251" spans="1:17">
      <c r="A3251" t="s">
        <v>6572</v>
      </c>
      <c r="B3251" t="s">
        <v>6573</v>
      </c>
      <c r="C3251" t="s">
        <v>53</v>
      </c>
      <c r="D3251" t="s">
        <v>46</v>
      </c>
      <c r="E3251" t="s">
        <v>46</v>
      </c>
      <c r="F3251">
        <v>2020</v>
      </c>
      <c r="G3251" s="2">
        <v>44365</v>
      </c>
      <c r="H3251" t="s">
        <v>50</v>
      </c>
      <c r="I3251">
        <v>4644162</v>
      </c>
      <c r="J3251">
        <v>194301568</v>
      </c>
      <c r="K3251" t="s">
        <v>114</v>
      </c>
      <c r="L3251">
        <v>11</v>
      </c>
      <c r="M3251">
        <v>4321</v>
      </c>
      <c r="N3251">
        <v>71374624</v>
      </c>
      <c r="O3251">
        <v>30</v>
      </c>
      <c r="P3251" t="s">
        <v>37</v>
      </c>
      <c r="Q3251" s="8" t="str">
        <f t="shared" si="50"/>
        <v>Early Stage</v>
      </c>
    </row>
    <row r="3252" spans="1:17">
      <c r="A3252" t="s">
        <v>6574</v>
      </c>
      <c r="B3252" t="s">
        <v>6575</v>
      </c>
      <c r="C3252" t="s">
        <v>53</v>
      </c>
      <c r="D3252" t="s">
        <v>88</v>
      </c>
      <c r="E3252" t="s">
        <v>163</v>
      </c>
      <c r="F3252">
        <v>2016</v>
      </c>
      <c r="G3252" s="2">
        <v>46197</v>
      </c>
      <c r="H3252" t="s">
        <v>50</v>
      </c>
      <c r="I3252">
        <v>43835518</v>
      </c>
      <c r="J3252">
        <v>468024870</v>
      </c>
      <c r="K3252" t="s">
        <v>114</v>
      </c>
      <c r="L3252">
        <v>10</v>
      </c>
      <c r="M3252">
        <v>1101</v>
      </c>
      <c r="N3252">
        <v>78783842</v>
      </c>
      <c r="O3252">
        <v>32</v>
      </c>
      <c r="P3252" t="s">
        <v>23</v>
      </c>
      <c r="Q3252" s="8" t="str">
        <f t="shared" si="50"/>
        <v>Early Stage</v>
      </c>
    </row>
    <row r="3253" spans="1:17">
      <c r="A3253" t="s">
        <v>6576</v>
      </c>
      <c r="B3253" t="s">
        <v>6577</v>
      </c>
      <c r="C3253" t="s">
        <v>18</v>
      </c>
      <c r="D3253" t="s">
        <v>27</v>
      </c>
      <c r="E3253" t="s">
        <v>202</v>
      </c>
      <c r="F3253">
        <v>2011</v>
      </c>
      <c r="G3253" s="2">
        <v>45209</v>
      </c>
      <c r="H3253" t="s">
        <v>93</v>
      </c>
      <c r="I3253">
        <v>47174249</v>
      </c>
      <c r="J3253">
        <v>349624824</v>
      </c>
      <c r="K3253" t="s">
        <v>36</v>
      </c>
      <c r="L3253">
        <v>1</v>
      </c>
      <c r="M3253">
        <v>3221</v>
      </c>
      <c r="N3253">
        <v>40561833</v>
      </c>
      <c r="O3253">
        <v>27</v>
      </c>
      <c r="P3253" t="s">
        <v>37</v>
      </c>
      <c r="Q3253" s="8" t="str">
        <f t="shared" si="50"/>
        <v>Early Stage</v>
      </c>
    </row>
    <row r="3254" spans="1:17">
      <c r="A3254" t="s">
        <v>6578</v>
      </c>
      <c r="B3254" t="s">
        <v>6579</v>
      </c>
      <c r="C3254" t="s">
        <v>96</v>
      </c>
      <c r="D3254" t="s">
        <v>88</v>
      </c>
      <c r="E3254" t="s">
        <v>163</v>
      </c>
      <c r="F3254">
        <v>2022</v>
      </c>
      <c r="G3254" s="2">
        <v>44554</v>
      </c>
      <c r="H3254" t="s">
        <v>50</v>
      </c>
      <c r="I3254">
        <v>49724025</v>
      </c>
      <c r="J3254">
        <v>290103422</v>
      </c>
      <c r="K3254" t="s">
        <v>36</v>
      </c>
      <c r="L3254">
        <v>12</v>
      </c>
      <c r="M3254">
        <v>1641</v>
      </c>
      <c r="N3254">
        <v>54699960</v>
      </c>
      <c r="O3254">
        <v>16</v>
      </c>
      <c r="P3254" t="s">
        <v>23</v>
      </c>
      <c r="Q3254" s="8" t="str">
        <f t="shared" si="50"/>
        <v>Early Stage</v>
      </c>
    </row>
    <row r="3255" spans="1:17">
      <c r="A3255" t="s">
        <v>6580</v>
      </c>
      <c r="B3255" t="s">
        <v>6581</v>
      </c>
      <c r="C3255" t="s">
        <v>18</v>
      </c>
      <c r="D3255" t="s">
        <v>88</v>
      </c>
      <c r="E3255" t="s">
        <v>89</v>
      </c>
      <c r="F3255">
        <v>2014</v>
      </c>
      <c r="G3255" s="2">
        <v>45605</v>
      </c>
      <c r="H3255" t="s">
        <v>93</v>
      </c>
      <c r="I3255">
        <v>26355394</v>
      </c>
      <c r="J3255">
        <v>736156126</v>
      </c>
      <c r="K3255" t="s">
        <v>62</v>
      </c>
      <c r="L3255">
        <v>12</v>
      </c>
      <c r="M3255">
        <v>4453</v>
      </c>
      <c r="N3255">
        <v>81623281</v>
      </c>
      <c r="O3255">
        <v>36</v>
      </c>
      <c r="P3255" t="s">
        <v>23</v>
      </c>
      <c r="Q3255" s="8" t="str">
        <f t="shared" si="50"/>
        <v>Early Stage</v>
      </c>
    </row>
    <row r="3256" spans="1:17">
      <c r="A3256" t="s">
        <v>6582</v>
      </c>
      <c r="B3256" t="s">
        <v>6583</v>
      </c>
      <c r="C3256" t="s">
        <v>92</v>
      </c>
      <c r="D3256" t="s">
        <v>88</v>
      </c>
      <c r="E3256" t="s">
        <v>163</v>
      </c>
      <c r="F3256">
        <v>2011</v>
      </c>
      <c r="G3256" s="2">
        <v>45752</v>
      </c>
      <c r="H3256" t="s">
        <v>50</v>
      </c>
      <c r="I3256">
        <v>16524364</v>
      </c>
      <c r="J3256">
        <v>61554602</v>
      </c>
      <c r="K3256" t="s">
        <v>41</v>
      </c>
      <c r="L3256">
        <v>11</v>
      </c>
      <c r="M3256">
        <v>1625</v>
      </c>
      <c r="N3256">
        <v>41664238</v>
      </c>
      <c r="O3256">
        <v>24</v>
      </c>
      <c r="P3256" t="s">
        <v>42</v>
      </c>
      <c r="Q3256" s="8" t="str">
        <f t="shared" si="50"/>
        <v>Early Stage</v>
      </c>
    </row>
    <row r="3257" spans="1:17">
      <c r="A3257" t="s">
        <v>6584</v>
      </c>
      <c r="B3257" t="s">
        <v>6585</v>
      </c>
      <c r="C3257" t="s">
        <v>49</v>
      </c>
      <c r="D3257" t="s">
        <v>34</v>
      </c>
      <c r="E3257" t="s">
        <v>35</v>
      </c>
      <c r="F3257">
        <v>2014</v>
      </c>
      <c r="G3257" s="2">
        <v>45477</v>
      </c>
      <c r="H3257" t="s">
        <v>29</v>
      </c>
      <c r="I3257">
        <v>45498358</v>
      </c>
      <c r="J3257">
        <v>946669229</v>
      </c>
      <c r="K3257" t="s">
        <v>36</v>
      </c>
      <c r="L3257">
        <v>2</v>
      </c>
      <c r="M3257">
        <v>1215</v>
      </c>
      <c r="N3257">
        <v>98182642</v>
      </c>
      <c r="O3257">
        <v>22</v>
      </c>
      <c r="P3257" t="s">
        <v>42</v>
      </c>
      <c r="Q3257" s="8" t="str">
        <f t="shared" si="50"/>
        <v>Near Unicorn</v>
      </c>
    </row>
    <row r="3258" spans="1:17">
      <c r="A3258" t="s">
        <v>6586</v>
      </c>
      <c r="B3258" t="s">
        <v>6587</v>
      </c>
      <c r="C3258" t="s">
        <v>96</v>
      </c>
      <c r="D3258" t="s">
        <v>133</v>
      </c>
      <c r="E3258" t="s">
        <v>134</v>
      </c>
      <c r="F3258">
        <v>2023</v>
      </c>
      <c r="G3258" s="2">
        <v>44980</v>
      </c>
      <c r="H3258" t="s">
        <v>21</v>
      </c>
      <c r="I3258">
        <v>8058189</v>
      </c>
      <c r="J3258">
        <v>320145058</v>
      </c>
      <c r="K3258" t="s">
        <v>22</v>
      </c>
      <c r="L3258">
        <v>6</v>
      </c>
      <c r="M3258">
        <v>2355</v>
      </c>
      <c r="N3258">
        <v>32122022</v>
      </c>
      <c r="O3258">
        <v>17</v>
      </c>
      <c r="P3258" t="s">
        <v>31</v>
      </c>
      <c r="Q3258" s="8" t="str">
        <f t="shared" si="50"/>
        <v>Early Stage</v>
      </c>
    </row>
    <row r="3259" spans="1:17">
      <c r="A3259" t="s">
        <v>6588</v>
      </c>
      <c r="B3259" t="s">
        <v>6589</v>
      </c>
      <c r="C3259" t="s">
        <v>96</v>
      </c>
      <c r="D3259" t="s">
        <v>46</v>
      </c>
      <c r="E3259" t="s">
        <v>46</v>
      </c>
      <c r="F3259">
        <v>2024</v>
      </c>
      <c r="G3259" s="2">
        <v>45526</v>
      </c>
      <c r="H3259" t="s">
        <v>21</v>
      </c>
      <c r="I3259">
        <v>26990959</v>
      </c>
      <c r="J3259">
        <v>760714635</v>
      </c>
      <c r="K3259" t="s">
        <v>114</v>
      </c>
      <c r="L3259">
        <v>7</v>
      </c>
      <c r="M3259">
        <v>968</v>
      </c>
      <c r="N3259">
        <v>72935222</v>
      </c>
      <c r="O3259">
        <v>16</v>
      </c>
      <c r="P3259" t="s">
        <v>42</v>
      </c>
      <c r="Q3259" s="8" t="str">
        <f t="shared" si="50"/>
        <v>Early Stage</v>
      </c>
    </row>
    <row r="3260" spans="1:17">
      <c r="A3260" t="s">
        <v>6590</v>
      </c>
      <c r="B3260" t="s">
        <v>6591</v>
      </c>
      <c r="C3260" t="s">
        <v>26</v>
      </c>
      <c r="D3260" t="s">
        <v>72</v>
      </c>
      <c r="E3260" t="s">
        <v>101</v>
      </c>
      <c r="F3260">
        <v>2016</v>
      </c>
      <c r="G3260" s="2">
        <v>45955</v>
      </c>
      <c r="H3260" t="s">
        <v>50</v>
      </c>
      <c r="I3260">
        <v>42439268</v>
      </c>
      <c r="J3260">
        <v>555874984</v>
      </c>
      <c r="K3260" t="s">
        <v>62</v>
      </c>
      <c r="L3260">
        <v>1</v>
      </c>
      <c r="M3260">
        <v>4387</v>
      </c>
      <c r="N3260">
        <v>87190453</v>
      </c>
      <c r="O3260">
        <v>12</v>
      </c>
      <c r="P3260" t="s">
        <v>23</v>
      </c>
      <c r="Q3260" s="8" t="str">
        <f t="shared" si="50"/>
        <v>Early Stage</v>
      </c>
    </row>
    <row r="3261" spans="1:17">
      <c r="A3261" t="s">
        <v>6592</v>
      </c>
      <c r="B3261" t="s">
        <v>6593</v>
      </c>
      <c r="C3261" t="s">
        <v>53</v>
      </c>
      <c r="D3261" t="s">
        <v>46</v>
      </c>
      <c r="E3261" t="s">
        <v>46</v>
      </c>
      <c r="F3261">
        <v>2018</v>
      </c>
      <c r="G3261" s="2">
        <v>45914</v>
      </c>
      <c r="H3261" t="s">
        <v>21</v>
      </c>
      <c r="I3261">
        <v>18428030</v>
      </c>
      <c r="J3261">
        <v>530369890</v>
      </c>
      <c r="K3261" t="s">
        <v>62</v>
      </c>
      <c r="L3261">
        <v>15</v>
      </c>
      <c r="M3261">
        <v>534</v>
      </c>
      <c r="N3261">
        <v>40541667</v>
      </c>
      <c r="O3261">
        <v>2</v>
      </c>
      <c r="P3261" t="s">
        <v>42</v>
      </c>
      <c r="Q3261" s="8" t="str">
        <f t="shared" si="50"/>
        <v>Early Stage</v>
      </c>
    </row>
    <row r="3262" spans="1:17">
      <c r="A3262" t="s">
        <v>6594</v>
      </c>
      <c r="B3262" t="s">
        <v>6595</v>
      </c>
      <c r="C3262" t="s">
        <v>18</v>
      </c>
      <c r="D3262" t="s">
        <v>133</v>
      </c>
      <c r="E3262" t="s">
        <v>180</v>
      </c>
      <c r="F3262">
        <v>2012</v>
      </c>
      <c r="G3262" s="2">
        <v>45555</v>
      </c>
      <c r="H3262" t="s">
        <v>80</v>
      </c>
      <c r="I3262">
        <v>15962143</v>
      </c>
      <c r="J3262">
        <v>926570179</v>
      </c>
      <c r="K3262" t="s">
        <v>22</v>
      </c>
      <c r="L3262">
        <v>8</v>
      </c>
      <c r="M3262">
        <v>1633</v>
      </c>
      <c r="N3262">
        <v>29808009</v>
      </c>
      <c r="O3262">
        <v>9</v>
      </c>
      <c r="P3262" t="s">
        <v>37</v>
      </c>
      <c r="Q3262" s="8" t="str">
        <f t="shared" si="50"/>
        <v>Near Unicorn</v>
      </c>
    </row>
    <row r="3263" spans="1:17">
      <c r="A3263" t="s">
        <v>6596</v>
      </c>
      <c r="B3263" t="s">
        <v>6597</v>
      </c>
      <c r="C3263" t="s">
        <v>60</v>
      </c>
      <c r="D3263" t="s">
        <v>46</v>
      </c>
      <c r="E3263" t="s">
        <v>46</v>
      </c>
      <c r="F3263">
        <v>2022</v>
      </c>
      <c r="G3263" s="2">
        <v>45914</v>
      </c>
      <c r="H3263" t="s">
        <v>21</v>
      </c>
      <c r="I3263">
        <v>49121589</v>
      </c>
      <c r="J3263">
        <v>692776767</v>
      </c>
      <c r="K3263" t="s">
        <v>36</v>
      </c>
      <c r="L3263">
        <v>4</v>
      </c>
      <c r="M3263">
        <v>738</v>
      </c>
      <c r="N3263">
        <v>82720638</v>
      </c>
      <c r="O3263">
        <v>8</v>
      </c>
      <c r="P3263" t="s">
        <v>42</v>
      </c>
      <c r="Q3263" s="8" t="str">
        <f t="shared" si="50"/>
        <v>Early Stage</v>
      </c>
    </row>
    <row r="3264" spans="1:17">
      <c r="A3264" t="s">
        <v>6598</v>
      </c>
      <c r="B3264" t="s">
        <v>6599</v>
      </c>
      <c r="C3264" t="s">
        <v>92</v>
      </c>
      <c r="D3264" t="s">
        <v>88</v>
      </c>
      <c r="E3264" t="s">
        <v>89</v>
      </c>
      <c r="F3264">
        <v>2011</v>
      </c>
      <c r="G3264" s="2">
        <v>44421</v>
      </c>
      <c r="H3264" t="s">
        <v>29</v>
      </c>
      <c r="I3264">
        <v>45318760</v>
      </c>
      <c r="J3264">
        <v>869839829</v>
      </c>
      <c r="K3264" t="s">
        <v>22</v>
      </c>
      <c r="L3264">
        <v>13</v>
      </c>
      <c r="M3264">
        <v>48</v>
      </c>
      <c r="N3264">
        <v>58223449</v>
      </c>
      <c r="O3264">
        <v>24</v>
      </c>
      <c r="P3264" t="s">
        <v>37</v>
      </c>
      <c r="Q3264" s="8" t="str">
        <f t="shared" si="50"/>
        <v>Near Unicorn</v>
      </c>
    </row>
    <row r="3265" spans="1:17">
      <c r="A3265" t="s">
        <v>6600</v>
      </c>
      <c r="B3265" t="s">
        <v>6601</v>
      </c>
      <c r="C3265" t="s">
        <v>53</v>
      </c>
      <c r="D3265" t="s">
        <v>54</v>
      </c>
      <c r="E3265" t="s">
        <v>55</v>
      </c>
      <c r="F3265">
        <v>2018</v>
      </c>
      <c r="G3265" s="2">
        <v>45892</v>
      </c>
      <c r="H3265" t="s">
        <v>80</v>
      </c>
      <c r="I3265">
        <v>32038475</v>
      </c>
      <c r="J3265">
        <v>472380053</v>
      </c>
      <c r="K3265" t="s">
        <v>22</v>
      </c>
      <c r="L3265">
        <v>7</v>
      </c>
      <c r="M3265">
        <v>1457</v>
      </c>
      <c r="N3265">
        <v>34895227</v>
      </c>
      <c r="O3265">
        <v>34</v>
      </c>
      <c r="P3265" t="s">
        <v>23</v>
      </c>
      <c r="Q3265" s="8" t="str">
        <f t="shared" si="50"/>
        <v>Early Stage</v>
      </c>
    </row>
    <row r="3266" spans="1:17">
      <c r="A3266" t="s">
        <v>6602</v>
      </c>
      <c r="B3266" t="s">
        <v>6603</v>
      </c>
      <c r="C3266" t="s">
        <v>92</v>
      </c>
      <c r="D3266" t="s">
        <v>68</v>
      </c>
      <c r="E3266" t="s">
        <v>69</v>
      </c>
      <c r="F3266">
        <v>2011</v>
      </c>
      <c r="G3266" s="2">
        <v>45918</v>
      </c>
      <c r="H3266" t="s">
        <v>93</v>
      </c>
      <c r="I3266">
        <v>6894699</v>
      </c>
      <c r="J3266">
        <v>276874320</v>
      </c>
      <c r="K3266" t="s">
        <v>22</v>
      </c>
      <c r="L3266">
        <v>12</v>
      </c>
      <c r="M3266">
        <v>1277</v>
      </c>
      <c r="N3266">
        <v>67678662</v>
      </c>
      <c r="O3266">
        <v>29</v>
      </c>
      <c r="P3266" t="s">
        <v>37</v>
      </c>
      <c r="Q3266" s="8" t="str">
        <f t="shared" si="50"/>
        <v>Early Stage</v>
      </c>
    </row>
    <row r="3267" spans="1:17">
      <c r="A3267" t="s">
        <v>6604</v>
      </c>
      <c r="B3267" t="s">
        <v>6605</v>
      </c>
      <c r="C3267" t="s">
        <v>26</v>
      </c>
      <c r="D3267" t="s">
        <v>68</v>
      </c>
      <c r="E3267" t="s">
        <v>69</v>
      </c>
      <c r="F3267">
        <v>2010</v>
      </c>
      <c r="G3267" s="2">
        <v>44226</v>
      </c>
      <c r="H3267" t="s">
        <v>23</v>
      </c>
      <c r="I3267">
        <v>31273046</v>
      </c>
      <c r="J3267">
        <v>352066279</v>
      </c>
      <c r="K3267" t="s">
        <v>30</v>
      </c>
      <c r="L3267">
        <v>13</v>
      </c>
      <c r="M3267">
        <v>3760</v>
      </c>
      <c r="N3267">
        <v>56661986</v>
      </c>
      <c r="O3267">
        <v>13</v>
      </c>
      <c r="P3267" t="s">
        <v>23</v>
      </c>
      <c r="Q3267" s="8" t="str">
        <f t="shared" ref="Q3267:Q3330" si="51">IF(J3267&gt;=800000000,"Near Unicorn","Early Stage")</f>
        <v>Early Stage</v>
      </c>
    </row>
    <row r="3268" spans="1:17">
      <c r="A3268" t="s">
        <v>6606</v>
      </c>
      <c r="B3268" t="s">
        <v>6607</v>
      </c>
      <c r="C3268" t="s">
        <v>60</v>
      </c>
      <c r="D3268" t="s">
        <v>27</v>
      </c>
      <c r="E3268" t="s">
        <v>229</v>
      </c>
      <c r="F3268">
        <v>2024</v>
      </c>
      <c r="G3268" s="2">
        <v>44199</v>
      </c>
      <c r="H3268" t="s">
        <v>77</v>
      </c>
      <c r="I3268">
        <v>20431247</v>
      </c>
      <c r="J3268">
        <v>495493809</v>
      </c>
      <c r="K3268" t="s">
        <v>30</v>
      </c>
      <c r="L3268">
        <v>4</v>
      </c>
      <c r="M3268">
        <v>1648</v>
      </c>
      <c r="N3268">
        <v>95033934</v>
      </c>
      <c r="O3268">
        <v>39</v>
      </c>
      <c r="P3268" t="s">
        <v>37</v>
      </c>
      <c r="Q3268" s="8" t="str">
        <f t="shared" si="51"/>
        <v>Early Stage</v>
      </c>
    </row>
    <row r="3269" spans="1:17">
      <c r="A3269" t="s">
        <v>6608</v>
      </c>
      <c r="B3269" t="s">
        <v>6609</v>
      </c>
      <c r="C3269" t="s">
        <v>49</v>
      </c>
      <c r="D3269" t="s">
        <v>46</v>
      </c>
      <c r="E3269" t="s">
        <v>46</v>
      </c>
      <c r="F3269">
        <v>2013</v>
      </c>
      <c r="G3269" s="2">
        <v>45561</v>
      </c>
      <c r="H3269" t="s">
        <v>50</v>
      </c>
      <c r="I3269">
        <v>37137883</v>
      </c>
      <c r="J3269">
        <v>154347987</v>
      </c>
      <c r="K3269" t="s">
        <v>41</v>
      </c>
      <c r="L3269">
        <v>4</v>
      </c>
      <c r="M3269">
        <v>3531</v>
      </c>
      <c r="N3269">
        <v>64055562</v>
      </c>
      <c r="O3269">
        <v>30</v>
      </c>
      <c r="P3269" t="s">
        <v>31</v>
      </c>
      <c r="Q3269" s="8" t="str">
        <f t="shared" si="51"/>
        <v>Early Stage</v>
      </c>
    </row>
    <row r="3270" spans="1:17">
      <c r="A3270" t="s">
        <v>6610</v>
      </c>
      <c r="B3270" t="s">
        <v>6611</v>
      </c>
      <c r="C3270" t="s">
        <v>18</v>
      </c>
      <c r="D3270" t="s">
        <v>46</v>
      </c>
      <c r="E3270" t="s">
        <v>46</v>
      </c>
      <c r="F3270">
        <v>2012</v>
      </c>
      <c r="G3270" s="2">
        <v>44477</v>
      </c>
      <c r="H3270" t="s">
        <v>21</v>
      </c>
      <c r="I3270">
        <v>7018714</v>
      </c>
      <c r="J3270">
        <v>423751141</v>
      </c>
      <c r="K3270" t="s">
        <v>114</v>
      </c>
      <c r="L3270">
        <v>8</v>
      </c>
      <c r="M3270">
        <v>537</v>
      </c>
      <c r="N3270">
        <v>42763285</v>
      </c>
      <c r="O3270">
        <v>8</v>
      </c>
      <c r="P3270" t="s">
        <v>42</v>
      </c>
      <c r="Q3270" s="8" t="str">
        <f t="shared" si="51"/>
        <v>Early Stage</v>
      </c>
    </row>
    <row r="3271" spans="1:17">
      <c r="A3271" t="s">
        <v>6612</v>
      </c>
      <c r="B3271" t="s">
        <v>6613</v>
      </c>
      <c r="C3271" t="s">
        <v>67</v>
      </c>
      <c r="D3271" t="s">
        <v>72</v>
      </c>
      <c r="E3271" t="s">
        <v>101</v>
      </c>
      <c r="F3271">
        <v>2023</v>
      </c>
      <c r="G3271" s="2">
        <v>45845</v>
      </c>
      <c r="H3271" t="s">
        <v>21</v>
      </c>
      <c r="I3271">
        <v>49926199</v>
      </c>
      <c r="J3271">
        <v>350273052</v>
      </c>
      <c r="K3271" t="s">
        <v>149</v>
      </c>
      <c r="L3271">
        <v>9</v>
      </c>
      <c r="M3271">
        <v>4933</v>
      </c>
      <c r="N3271">
        <v>98209473</v>
      </c>
      <c r="O3271">
        <v>17</v>
      </c>
      <c r="P3271" t="s">
        <v>37</v>
      </c>
      <c r="Q3271" s="8" t="str">
        <f t="shared" si="51"/>
        <v>Early Stage</v>
      </c>
    </row>
    <row r="3272" spans="1:17">
      <c r="A3272" t="s">
        <v>6614</v>
      </c>
      <c r="B3272" t="s">
        <v>6615</v>
      </c>
      <c r="C3272" t="s">
        <v>96</v>
      </c>
      <c r="D3272" t="s">
        <v>145</v>
      </c>
      <c r="E3272" t="s">
        <v>160</v>
      </c>
      <c r="F3272">
        <v>2011</v>
      </c>
      <c r="G3272" s="2">
        <v>45874</v>
      </c>
      <c r="H3272" t="s">
        <v>23</v>
      </c>
      <c r="I3272">
        <v>11881062</v>
      </c>
      <c r="J3272">
        <v>901889819</v>
      </c>
      <c r="K3272" t="s">
        <v>114</v>
      </c>
      <c r="L3272">
        <v>10</v>
      </c>
      <c r="M3272">
        <v>2210</v>
      </c>
      <c r="N3272">
        <v>30831714</v>
      </c>
      <c r="O3272">
        <v>22</v>
      </c>
      <c r="P3272" t="s">
        <v>31</v>
      </c>
      <c r="Q3272" s="8" t="str">
        <f t="shared" si="51"/>
        <v>Near Unicorn</v>
      </c>
    </row>
    <row r="3273" spans="1:17">
      <c r="A3273" t="s">
        <v>6616</v>
      </c>
      <c r="B3273" t="s">
        <v>6617</v>
      </c>
      <c r="C3273" t="s">
        <v>96</v>
      </c>
      <c r="D3273" t="s">
        <v>68</v>
      </c>
      <c r="E3273" t="s">
        <v>76</v>
      </c>
      <c r="F3273">
        <v>2010</v>
      </c>
      <c r="G3273" s="2">
        <v>46103</v>
      </c>
      <c r="H3273" t="s">
        <v>23</v>
      </c>
      <c r="I3273">
        <v>40791771</v>
      </c>
      <c r="J3273">
        <v>356632918</v>
      </c>
      <c r="K3273" t="s">
        <v>30</v>
      </c>
      <c r="L3273">
        <v>10</v>
      </c>
      <c r="M3273">
        <v>2923</v>
      </c>
      <c r="N3273">
        <v>68168774</v>
      </c>
      <c r="O3273">
        <v>15</v>
      </c>
      <c r="P3273" t="s">
        <v>42</v>
      </c>
      <c r="Q3273" s="8" t="str">
        <f t="shared" si="51"/>
        <v>Early Stage</v>
      </c>
    </row>
    <row r="3274" spans="1:17">
      <c r="A3274" t="s">
        <v>6618</v>
      </c>
      <c r="B3274" t="s">
        <v>6619</v>
      </c>
      <c r="C3274" t="s">
        <v>92</v>
      </c>
      <c r="D3274" t="s">
        <v>27</v>
      </c>
      <c r="E3274" t="s">
        <v>202</v>
      </c>
      <c r="F3274">
        <v>2013</v>
      </c>
      <c r="G3274" s="2">
        <v>44645</v>
      </c>
      <c r="H3274" t="s">
        <v>77</v>
      </c>
      <c r="I3274">
        <v>22690628</v>
      </c>
      <c r="J3274">
        <v>356103068</v>
      </c>
      <c r="K3274" t="s">
        <v>114</v>
      </c>
      <c r="L3274">
        <v>14</v>
      </c>
      <c r="M3274">
        <v>4016</v>
      </c>
      <c r="N3274">
        <v>60964295</v>
      </c>
      <c r="O3274">
        <v>21</v>
      </c>
      <c r="P3274" t="s">
        <v>23</v>
      </c>
      <c r="Q3274" s="8" t="str">
        <f t="shared" si="51"/>
        <v>Early Stage</v>
      </c>
    </row>
    <row r="3275" spans="1:17">
      <c r="A3275" t="s">
        <v>6620</v>
      </c>
      <c r="B3275" t="s">
        <v>6621</v>
      </c>
      <c r="C3275" t="s">
        <v>49</v>
      </c>
      <c r="D3275" t="s">
        <v>27</v>
      </c>
      <c r="E3275" t="s">
        <v>202</v>
      </c>
      <c r="F3275">
        <v>2018</v>
      </c>
      <c r="G3275" s="2">
        <v>45840</v>
      </c>
      <c r="H3275" t="s">
        <v>93</v>
      </c>
      <c r="I3275">
        <v>27692544</v>
      </c>
      <c r="J3275">
        <v>662636201</v>
      </c>
      <c r="K3275" t="s">
        <v>140</v>
      </c>
      <c r="L3275">
        <v>7</v>
      </c>
      <c r="M3275">
        <v>1583</v>
      </c>
      <c r="N3275">
        <v>35112234</v>
      </c>
      <c r="O3275">
        <v>25</v>
      </c>
      <c r="P3275" t="s">
        <v>31</v>
      </c>
      <c r="Q3275" s="8" t="str">
        <f t="shared" si="51"/>
        <v>Early Stage</v>
      </c>
    </row>
    <row r="3276" spans="1:17">
      <c r="A3276" t="s">
        <v>6622</v>
      </c>
      <c r="B3276" t="s">
        <v>6623</v>
      </c>
      <c r="C3276" t="s">
        <v>96</v>
      </c>
      <c r="D3276" t="s">
        <v>19</v>
      </c>
      <c r="E3276" t="s">
        <v>20</v>
      </c>
      <c r="F3276">
        <v>2018</v>
      </c>
      <c r="G3276" s="2">
        <v>44757</v>
      </c>
      <c r="H3276" t="s">
        <v>77</v>
      </c>
      <c r="I3276">
        <v>3471986</v>
      </c>
      <c r="J3276">
        <v>301431151</v>
      </c>
      <c r="K3276" t="s">
        <v>41</v>
      </c>
      <c r="L3276">
        <v>9</v>
      </c>
      <c r="M3276">
        <v>4894</v>
      </c>
      <c r="N3276">
        <v>27719460</v>
      </c>
      <c r="O3276">
        <v>24</v>
      </c>
      <c r="P3276" t="s">
        <v>23</v>
      </c>
      <c r="Q3276" s="8" t="str">
        <f t="shared" si="51"/>
        <v>Early Stage</v>
      </c>
    </row>
    <row r="3277" spans="1:17">
      <c r="A3277" t="s">
        <v>6624</v>
      </c>
      <c r="B3277" t="s">
        <v>6625</v>
      </c>
      <c r="C3277" t="s">
        <v>96</v>
      </c>
      <c r="D3277" t="s">
        <v>27</v>
      </c>
      <c r="E3277" t="s">
        <v>202</v>
      </c>
      <c r="F3277">
        <v>2015</v>
      </c>
      <c r="G3277" s="2">
        <v>45782</v>
      </c>
      <c r="H3277" t="s">
        <v>23</v>
      </c>
      <c r="I3277">
        <v>32390785</v>
      </c>
      <c r="J3277">
        <v>382455944</v>
      </c>
      <c r="K3277" t="s">
        <v>140</v>
      </c>
      <c r="L3277">
        <v>9</v>
      </c>
      <c r="M3277">
        <v>4254</v>
      </c>
      <c r="N3277">
        <v>49130518</v>
      </c>
      <c r="O3277">
        <v>34</v>
      </c>
      <c r="P3277" t="s">
        <v>31</v>
      </c>
      <c r="Q3277" s="8" t="str">
        <f t="shared" si="51"/>
        <v>Early Stage</v>
      </c>
    </row>
    <row r="3278" spans="1:17">
      <c r="A3278" t="s">
        <v>6626</v>
      </c>
      <c r="B3278" t="s">
        <v>6627</v>
      </c>
      <c r="C3278" t="s">
        <v>26</v>
      </c>
      <c r="D3278" t="s">
        <v>133</v>
      </c>
      <c r="E3278" t="s">
        <v>180</v>
      </c>
      <c r="F3278">
        <v>2024</v>
      </c>
      <c r="G3278" s="2">
        <v>45015</v>
      </c>
      <c r="H3278" t="s">
        <v>21</v>
      </c>
      <c r="I3278">
        <v>35458856</v>
      </c>
      <c r="J3278">
        <v>188457795</v>
      </c>
      <c r="K3278" t="s">
        <v>36</v>
      </c>
      <c r="L3278">
        <v>1</v>
      </c>
      <c r="M3278">
        <v>1738</v>
      </c>
      <c r="N3278">
        <v>16754834</v>
      </c>
      <c r="O3278">
        <v>10</v>
      </c>
      <c r="P3278" t="s">
        <v>23</v>
      </c>
      <c r="Q3278" s="8" t="str">
        <f t="shared" si="51"/>
        <v>Early Stage</v>
      </c>
    </row>
    <row r="3279" spans="1:17">
      <c r="A3279" t="s">
        <v>6628</v>
      </c>
      <c r="B3279" t="s">
        <v>6629</v>
      </c>
      <c r="C3279" t="s">
        <v>49</v>
      </c>
      <c r="D3279" t="s">
        <v>46</v>
      </c>
      <c r="E3279" t="s">
        <v>46</v>
      </c>
      <c r="F3279">
        <v>2023</v>
      </c>
      <c r="G3279" s="2">
        <v>44353</v>
      </c>
      <c r="H3279" t="s">
        <v>93</v>
      </c>
      <c r="I3279">
        <v>5840287</v>
      </c>
      <c r="J3279">
        <v>317987167</v>
      </c>
      <c r="K3279" t="s">
        <v>62</v>
      </c>
      <c r="L3279">
        <v>13</v>
      </c>
      <c r="M3279">
        <v>2724</v>
      </c>
      <c r="N3279">
        <v>18808603</v>
      </c>
      <c r="O3279">
        <v>4</v>
      </c>
      <c r="P3279" t="s">
        <v>42</v>
      </c>
      <c r="Q3279" s="8" t="str">
        <f t="shared" si="51"/>
        <v>Early Stage</v>
      </c>
    </row>
    <row r="3280" spans="1:17">
      <c r="A3280" t="s">
        <v>6630</v>
      </c>
      <c r="B3280" t="s">
        <v>6631</v>
      </c>
      <c r="C3280" t="s">
        <v>92</v>
      </c>
      <c r="D3280" t="s">
        <v>46</v>
      </c>
      <c r="E3280" t="s">
        <v>46</v>
      </c>
      <c r="F3280">
        <v>2020</v>
      </c>
      <c r="G3280" s="2">
        <v>44215</v>
      </c>
      <c r="H3280" t="s">
        <v>93</v>
      </c>
      <c r="I3280">
        <v>32802647</v>
      </c>
      <c r="J3280">
        <v>730591920</v>
      </c>
      <c r="K3280" t="s">
        <v>36</v>
      </c>
      <c r="L3280">
        <v>3</v>
      </c>
      <c r="M3280">
        <v>3049</v>
      </c>
      <c r="N3280">
        <v>38858965</v>
      </c>
      <c r="O3280">
        <v>4</v>
      </c>
      <c r="P3280" t="s">
        <v>37</v>
      </c>
      <c r="Q3280" s="8" t="str">
        <f t="shared" si="51"/>
        <v>Early Stage</v>
      </c>
    </row>
    <row r="3281" spans="1:17">
      <c r="A3281" t="s">
        <v>6632</v>
      </c>
      <c r="B3281" t="s">
        <v>6633</v>
      </c>
      <c r="C3281" t="s">
        <v>92</v>
      </c>
      <c r="D3281" t="s">
        <v>133</v>
      </c>
      <c r="E3281" t="s">
        <v>134</v>
      </c>
      <c r="F3281">
        <v>2020</v>
      </c>
      <c r="G3281" s="2">
        <v>45666</v>
      </c>
      <c r="H3281" t="s">
        <v>21</v>
      </c>
      <c r="I3281">
        <v>35025650</v>
      </c>
      <c r="J3281">
        <v>91219190</v>
      </c>
      <c r="K3281" t="s">
        <v>62</v>
      </c>
      <c r="L3281">
        <v>6</v>
      </c>
      <c r="M3281">
        <v>2855</v>
      </c>
      <c r="N3281">
        <v>20710647</v>
      </c>
      <c r="O3281">
        <v>19</v>
      </c>
      <c r="P3281" t="s">
        <v>31</v>
      </c>
      <c r="Q3281" s="8" t="str">
        <f t="shared" si="51"/>
        <v>Early Stage</v>
      </c>
    </row>
    <row r="3282" spans="1:17">
      <c r="A3282" t="s">
        <v>6634</v>
      </c>
      <c r="B3282" t="s">
        <v>6635</v>
      </c>
      <c r="C3282" t="s">
        <v>40</v>
      </c>
      <c r="D3282" t="s">
        <v>145</v>
      </c>
      <c r="E3282" t="s">
        <v>160</v>
      </c>
      <c r="F3282">
        <v>2014</v>
      </c>
      <c r="G3282" s="2">
        <v>44383</v>
      </c>
      <c r="H3282" t="s">
        <v>21</v>
      </c>
      <c r="I3282">
        <v>24728855</v>
      </c>
      <c r="J3282">
        <v>95009351</v>
      </c>
      <c r="K3282" t="s">
        <v>62</v>
      </c>
      <c r="L3282">
        <v>1</v>
      </c>
      <c r="M3282">
        <v>650</v>
      </c>
      <c r="N3282">
        <v>57036218</v>
      </c>
      <c r="O3282">
        <v>3</v>
      </c>
      <c r="P3282" t="s">
        <v>23</v>
      </c>
      <c r="Q3282" s="8" t="str">
        <f t="shared" si="51"/>
        <v>Early Stage</v>
      </c>
    </row>
    <row r="3283" spans="1:17">
      <c r="A3283" t="s">
        <v>6636</v>
      </c>
      <c r="B3283" t="s">
        <v>6637</v>
      </c>
      <c r="C3283" t="s">
        <v>96</v>
      </c>
      <c r="D3283" t="s">
        <v>54</v>
      </c>
      <c r="E3283" t="s">
        <v>61</v>
      </c>
      <c r="F3283">
        <v>2011</v>
      </c>
      <c r="G3283" s="2">
        <v>45546</v>
      </c>
      <c r="H3283" t="s">
        <v>77</v>
      </c>
      <c r="I3283">
        <v>33586714</v>
      </c>
      <c r="J3283">
        <v>979811781</v>
      </c>
      <c r="K3283" t="s">
        <v>22</v>
      </c>
      <c r="L3283">
        <v>12</v>
      </c>
      <c r="M3283">
        <v>871</v>
      </c>
      <c r="N3283">
        <v>99840015</v>
      </c>
      <c r="O3283">
        <v>29</v>
      </c>
      <c r="P3283" t="s">
        <v>31</v>
      </c>
      <c r="Q3283" s="8" t="str">
        <f t="shared" si="51"/>
        <v>Near Unicorn</v>
      </c>
    </row>
    <row r="3284" spans="1:17">
      <c r="A3284" t="s">
        <v>6638</v>
      </c>
      <c r="B3284" t="s">
        <v>6639</v>
      </c>
      <c r="C3284" t="s">
        <v>92</v>
      </c>
      <c r="D3284" t="s">
        <v>27</v>
      </c>
      <c r="E3284" t="s">
        <v>202</v>
      </c>
      <c r="F3284">
        <v>2016</v>
      </c>
      <c r="G3284" s="2">
        <v>44522</v>
      </c>
      <c r="H3284" t="s">
        <v>50</v>
      </c>
      <c r="I3284">
        <v>25438498</v>
      </c>
      <c r="J3284">
        <v>79222708</v>
      </c>
      <c r="K3284" t="s">
        <v>140</v>
      </c>
      <c r="L3284">
        <v>4</v>
      </c>
      <c r="M3284">
        <v>4577</v>
      </c>
      <c r="N3284">
        <v>8696808</v>
      </c>
      <c r="O3284">
        <v>33</v>
      </c>
      <c r="P3284" t="s">
        <v>42</v>
      </c>
      <c r="Q3284" s="8" t="str">
        <f t="shared" si="51"/>
        <v>Early Stage</v>
      </c>
    </row>
    <row r="3285" spans="1:17">
      <c r="A3285" t="s">
        <v>6640</v>
      </c>
      <c r="B3285" t="s">
        <v>6641</v>
      </c>
      <c r="C3285" t="s">
        <v>40</v>
      </c>
      <c r="D3285" t="s">
        <v>19</v>
      </c>
      <c r="E3285" t="s">
        <v>20</v>
      </c>
      <c r="F3285">
        <v>2022</v>
      </c>
      <c r="G3285" s="2">
        <v>46128</v>
      </c>
      <c r="H3285" t="s">
        <v>23</v>
      </c>
      <c r="I3285">
        <v>8212447</v>
      </c>
      <c r="J3285">
        <v>158809719</v>
      </c>
      <c r="K3285" t="s">
        <v>140</v>
      </c>
      <c r="L3285">
        <v>9</v>
      </c>
      <c r="M3285">
        <v>4401</v>
      </c>
      <c r="N3285">
        <v>93252776</v>
      </c>
      <c r="O3285">
        <v>18</v>
      </c>
      <c r="P3285" t="s">
        <v>37</v>
      </c>
      <c r="Q3285" s="8" t="str">
        <f t="shared" si="51"/>
        <v>Early Stage</v>
      </c>
    </row>
    <row r="3286" spans="1:17">
      <c r="A3286" t="s">
        <v>6642</v>
      </c>
      <c r="B3286" t="s">
        <v>6643</v>
      </c>
      <c r="C3286" t="s">
        <v>18</v>
      </c>
      <c r="D3286" t="s">
        <v>19</v>
      </c>
      <c r="E3286" t="s">
        <v>20</v>
      </c>
      <c r="F3286">
        <v>2019</v>
      </c>
      <c r="G3286" s="2">
        <v>44267</v>
      </c>
      <c r="H3286" t="s">
        <v>80</v>
      </c>
      <c r="I3286">
        <v>45605776</v>
      </c>
      <c r="J3286">
        <v>394272455</v>
      </c>
      <c r="K3286" t="s">
        <v>140</v>
      </c>
      <c r="L3286">
        <v>7</v>
      </c>
      <c r="M3286">
        <v>3568</v>
      </c>
      <c r="N3286">
        <v>94137481</v>
      </c>
      <c r="O3286">
        <v>38</v>
      </c>
      <c r="P3286" t="s">
        <v>23</v>
      </c>
      <c r="Q3286" s="8" t="str">
        <f t="shared" si="51"/>
        <v>Early Stage</v>
      </c>
    </row>
    <row r="3287" spans="1:17">
      <c r="A3287" t="s">
        <v>6644</v>
      </c>
      <c r="B3287" t="s">
        <v>6645</v>
      </c>
      <c r="C3287" t="s">
        <v>53</v>
      </c>
      <c r="D3287" t="s">
        <v>88</v>
      </c>
      <c r="E3287" t="s">
        <v>89</v>
      </c>
      <c r="F3287">
        <v>2017</v>
      </c>
      <c r="G3287" s="2">
        <v>44990</v>
      </c>
      <c r="H3287" t="s">
        <v>21</v>
      </c>
      <c r="I3287">
        <v>27912857</v>
      </c>
      <c r="J3287">
        <v>505274389</v>
      </c>
      <c r="K3287" t="s">
        <v>140</v>
      </c>
      <c r="L3287">
        <v>9</v>
      </c>
      <c r="M3287">
        <v>4367</v>
      </c>
      <c r="N3287">
        <v>95731390</v>
      </c>
      <c r="O3287">
        <v>13</v>
      </c>
      <c r="P3287" t="s">
        <v>42</v>
      </c>
      <c r="Q3287" s="8" t="str">
        <f t="shared" si="51"/>
        <v>Early Stage</v>
      </c>
    </row>
    <row r="3288" spans="1:17">
      <c r="A3288" t="s">
        <v>6646</v>
      </c>
      <c r="B3288" t="s">
        <v>6647</v>
      </c>
      <c r="C3288" t="s">
        <v>18</v>
      </c>
      <c r="D3288" t="s">
        <v>27</v>
      </c>
      <c r="E3288" t="s">
        <v>83</v>
      </c>
      <c r="F3288">
        <v>2015</v>
      </c>
      <c r="G3288" s="2">
        <v>45642</v>
      </c>
      <c r="H3288" t="s">
        <v>77</v>
      </c>
      <c r="I3288">
        <v>11890951</v>
      </c>
      <c r="J3288">
        <v>917475163</v>
      </c>
      <c r="K3288" t="s">
        <v>114</v>
      </c>
      <c r="L3288">
        <v>13</v>
      </c>
      <c r="M3288">
        <v>4750</v>
      </c>
      <c r="N3288">
        <v>36958247</v>
      </c>
      <c r="O3288">
        <v>22</v>
      </c>
      <c r="P3288" t="s">
        <v>42</v>
      </c>
      <c r="Q3288" s="8" t="str">
        <f t="shared" si="51"/>
        <v>Near Unicorn</v>
      </c>
    </row>
    <row r="3289" spans="1:17">
      <c r="A3289" t="s">
        <v>6648</v>
      </c>
      <c r="B3289" t="s">
        <v>6649</v>
      </c>
      <c r="C3289" t="s">
        <v>92</v>
      </c>
      <c r="D3289" t="s">
        <v>19</v>
      </c>
      <c r="E3289" t="s">
        <v>20</v>
      </c>
      <c r="F3289">
        <v>2018</v>
      </c>
      <c r="G3289" s="2">
        <v>45787</v>
      </c>
      <c r="H3289" t="s">
        <v>93</v>
      </c>
      <c r="I3289">
        <v>35178907</v>
      </c>
      <c r="J3289">
        <v>615739667</v>
      </c>
      <c r="K3289" t="s">
        <v>30</v>
      </c>
      <c r="L3289">
        <v>11</v>
      </c>
      <c r="M3289">
        <v>1347</v>
      </c>
      <c r="N3289">
        <v>11311220</v>
      </c>
      <c r="O3289">
        <v>16</v>
      </c>
      <c r="P3289" t="s">
        <v>42</v>
      </c>
      <c r="Q3289" s="8" t="str">
        <f t="shared" si="51"/>
        <v>Early Stage</v>
      </c>
    </row>
    <row r="3290" spans="1:17">
      <c r="A3290" t="s">
        <v>6650</v>
      </c>
      <c r="B3290" t="s">
        <v>6651</v>
      </c>
      <c r="C3290" t="s">
        <v>96</v>
      </c>
      <c r="D3290" t="s">
        <v>27</v>
      </c>
      <c r="E3290" t="s">
        <v>229</v>
      </c>
      <c r="F3290">
        <v>2010</v>
      </c>
      <c r="G3290" s="2">
        <v>46115</v>
      </c>
      <c r="H3290" t="s">
        <v>50</v>
      </c>
      <c r="I3290">
        <v>14702956</v>
      </c>
      <c r="J3290">
        <v>615743846</v>
      </c>
      <c r="K3290" t="s">
        <v>30</v>
      </c>
      <c r="L3290">
        <v>12</v>
      </c>
      <c r="M3290">
        <v>2029</v>
      </c>
      <c r="N3290">
        <v>90123251</v>
      </c>
      <c r="O3290">
        <v>38</v>
      </c>
      <c r="P3290" t="s">
        <v>37</v>
      </c>
      <c r="Q3290" s="8" t="str">
        <f t="shared" si="51"/>
        <v>Early Stage</v>
      </c>
    </row>
    <row r="3291" spans="1:17">
      <c r="A3291" t="s">
        <v>6652</v>
      </c>
      <c r="B3291" t="s">
        <v>6653</v>
      </c>
      <c r="C3291" t="s">
        <v>92</v>
      </c>
      <c r="D3291" t="s">
        <v>72</v>
      </c>
      <c r="E3291" t="s">
        <v>73</v>
      </c>
      <c r="F3291">
        <v>2012</v>
      </c>
      <c r="G3291" s="2">
        <v>44657</v>
      </c>
      <c r="H3291" t="s">
        <v>23</v>
      </c>
      <c r="I3291">
        <v>47320980</v>
      </c>
      <c r="J3291">
        <v>168223458</v>
      </c>
      <c r="K3291" t="s">
        <v>114</v>
      </c>
      <c r="L3291">
        <v>14</v>
      </c>
      <c r="M3291">
        <v>1093</v>
      </c>
      <c r="N3291">
        <v>75908505</v>
      </c>
      <c r="O3291">
        <v>35</v>
      </c>
      <c r="P3291" t="s">
        <v>37</v>
      </c>
      <c r="Q3291" s="8" t="str">
        <f t="shared" si="51"/>
        <v>Early Stage</v>
      </c>
    </row>
    <row r="3292" spans="1:17">
      <c r="A3292" t="s">
        <v>6654</v>
      </c>
      <c r="B3292" t="s">
        <v>6655</v>
      </c>
      <c r="C3292" t="s">
        <v>92</v>
      </c>
      <c r="D3292" t="s">
        <v>68</v>
      </c>
      <c r="E3292" t="s">
        <v>69</v>
      </c>
      <c r="F3292">
        <v>2010</v>
      </c>
      <c r="G3292" s="2">
        <v>45909</v>
      </c>
      <c r="H3292" t="s">
        <v>29</v>
      </c>
      <c r="I3292">
        <v>8312184</v>
      </c>
      <c r="J3292">
        <v>648990549</v>
      </c>
      <c r="K3292" t="s">
        <v>114</v>
      </c>
      <c r="L3292">
        <v>1</v>
      </c>
      <c r="M3292">
        <v>1746</v>
      </c>
      <c r="N3292">
        <v>29540845</v>
      </c>
      <c r="O3292">
        <v>8</v>
      </c>
      <c r="P3292" t="s">
        <v>31</v>
      </c>
      <c r="Q3292" s="8" t="str">
        <f t="shared" si="51"/>
        <v>Early Stage</v>
      </c>
    </row>
    <row r="3293" spans="1:17">
      <c r="A3293" t="s">
        <v>6656</v>
      </c>
      <c r="B3293" t="s">
        <v>6657</v>
      </c>
      <c r="C3293" t="s">
        <v>60</v>
      </c>
      <c r="D3293" t="s">
        <v>145</v>
      </c>
      <c r="E3293" t="s">
        <v>146</v>
      </c>
      <c r="F3293">
        <v>2017</v>
      </c>
      <c r="G3293" s="2">
        <v>46054</v>
      </c>
      <c r="H3293" t="s">
        <v>50</v>
      </c>
      <c r="I3293">
        <v>11885105</v>
      </c>
      <c r="J3293">
        <v>714231996</v>
      </c>
      <c r="K3293" t="s">
        <v>36</v>
      </c>
      <c r="L3293">
        <v>5</v>
      </c>
      <c r="M3293">
        <v>2012</v>
      </c>
      <c r="N3293">
        <v>32126933</v>
      </c>
      <c r="O3293">
        <v>4</v>
      </c>
      <c r="P3293" t="s">
        <v>37</v>
      </c>
      <c r="Q3293" s="8" t="str">
        <f t="shared" si="51"/>
        <v>Early Stage</v>
      </c>
    </row>
    <row r="3294" spans="1:17">
      <c r="A3294" t="s">
        <v>6658</v>
      </c>
      <c r="B3294" t="s">
        <v>6659</v>
      </c>
      <c r="C3294" t="s">
        <v>45</v>
      </c>
      <c r="D3294" t="s">
        <v>27</v>
      </c>
      <c r="E3294" t="s">
        <v>28</v>
      </c>
      <c r="F3294">
        <v>2018</v>
      </c>
      <c r="G3294" s="2">
        <v>45092</v>
      </c>
      <c r="H3294" t="s">
        <v>21</v>
      </c>
      <c r="I3294">
        <v>27784536</v>
      </c>
      <c r="J3294">
        <v>812552971</v>
      </c>
      <c r="K3294" t="s">
        <v>149</v>
      </c>
      <c r="L3294">
        <v>15</v>
      </c>
      <c r="M3294">
        <v>1277</v>
      </c>
      <c r="N3294">
        <v>36258830</v>
      </c>
      <c r="O3294">
        <v>21</v>
      </c>
      <c r="P3294" t="s">
        <v>42</v>
      </c>
      <c r="Q3294" s="8" t="str">
        <f t="shared" si="51"/>
        <v>Near Unicorn</v>
      </c>
    </row>
    <row r="3295" spans="1:17">
      <c r="A3295" t="s">
        <v>6660</v>
      </c>
      <c r="B3295" t="s">
        <v>6661</v>
      </c>
      <c r="C3295" t="s">
        <v>49</v>
      </c>
      <c r="D3295" t="s">
        <v>54</v>
      </c>
      <c r="E3295" t="s">
        <v>61</v>
      </c>
      <c r="F3295">
        <v>2021</v>
      </c>
      <c r="G3295" s="2">
        <v>44561</v>
      </c>
      <c r="H3295" t="s">
        <v>77</v>
      </c>
      <c r="I3295">
        <v>11681620</v>
      </c>
      <c r="J3295">
        <v>207886551</v>
      </c>
      <c r="K3295" t="s">
        <v>140</v>
      </c>
      <c r="L3295">
        <v>7</v>
      </c>
      <c r="M3295">
        <v>1813</v>
      </c>
      <c r="N3295">
        <v>90263085</v>
      </c>
      <c r="O3295">
        <v>26</v>
      </c>
      <c r="P3295" t="s">
        <v>23</v>
      </c>
      <c r="Q3295" s="8" t="str">
        <f t="shared" si="51"/>
        <v>Early Stage</v>
      </c>
    </row>
    <row r="3296" spans="1:17">
      <c r="A3296" t="s">
        <v>6662</v>
      </c>
      <c r="B3296" t="s">
        <v>6663</v>
      </c>
      <c r="C3296" t="s">
        <v>18</v>
      </c>
      <c r="D3296" t="s">
        <v>34</v>
      </c>
      <c r="E3296" t="s">
        <v>35</v>
      </c>
      <c r="F3296">
        <v>2013</v>
      </c>
      <c r="G3296" s="2">
        <v>45664</v>
      </c>
      <c r="H3296" t="s">
        <v>29</v>
      </c>
      <c r="I3296">
        <v>17848547</v>
      </c>
      <c r="J3296">
        <v>268709326</v>
      </c>
      <c r="K3296" t="s">
        <v>30</v>
      </c>
      <c r="L3296">
        <v>9</v>
      </c>
      <c r="M3296">
        <v>495</v>
      </c>
      <c r="N3296">
        <v>29263229</v>
      </c>
      <c r="O3296">
        <v>28</v>
      </c>
      <c r="P3296" t="s">
        <v>37</v>
      </c>
      <c r="Q3296" s="8" t="str">
        <f t="shared" si="51"/>
        <v>Early Stage</v>
      </c>
    </row>
    <row r="3297" spans="1:17">
      <c r="A3297" t="s">
        <v>6664</v>
      </c>
      <c r="B3297" t="s">
        <v>6665</v>
      </c>
      <c r="C3297" t="s">
        <v>92</v>
      </c>
      <c r="D3297" t="s">
        <v>19</v>
      </c>
      <c r="E3297" t="s">
        <v>20</v>
      </c>
      <c r="F3297">
        <v>2016</v>
      </c>
      <c r="G3297" s="2">
        <v>44274</v>
      </c>
      <c r="H3297" t="s">
        <v>50</v>
      </c>
      <c r="I3297">
        <v>31449887</v>
      </c>
      <c r="J3297">
        <v>380948274</v>
      </c>
      <c r="K3297" t="s">
        <v>62</v>
      </c>
      <c r="L3297">
        <v>5</v>
      </c>
      <c r="M3297">
        <v>4842</v>
      </c>
      <c r="N3297">
        <v>4593454</v>
      </c>
      <c r="O3297">
        <v>22</v>
      </c>
      <c r="P3297" t="s">
        <v>37</v>
      </c>
      <c r="Q3297" s="8" t="str">
        <f t="shared" si="51"/>
        <v>Early Stage</v>
      </c>
    </row>
    <row r="3298" spans="1:17">
      <c r="A3298" t="s">
        <v>6666</v>
      </c>
      <c r="B3298" t="s">
        <v>6667</v>
      </c>
      <c r="C3298" t="s">
        <v>49</v>
      </c>
      <c r="D3298" t="s">
        <v>68</v>
      </c>
      <c r="E3298" t="s">
        <v>76</v>
      </c>
      <c r="F3298">
        <v>2021</v>
      </c>
      <c r="G3298" s="2">
        <v>45718</v>
      </c>
      <c r="H3298" t="s">
        <v>29</v>
      </c>
      <c r="I3298">
        <v>46869388</v>
      </c>
      <c r="J3298">
        <v>581810388</v>
      </c>
      <c r="K3298" t="s">
        <v>140</v>
      </c>
      <c r="L3298">
        <v>4</v>
      </c>
      <c r="M3298">
        <v>2678</v>
      </c>
      <c r="N3298">
        <v>59133551</v>
      </c>
      <c r="O3298">
        <v>14</v>
      </c>
      <c r="P3298" t="s">
        <v>42</v>
      </c>
      <c r="Q3298" s="8" t="str">
        <f t="shared" si="51"/>
        <v>Early Stage</v>
      </c>
    </row>
    <row r="3299" spans="1:17">
      <c r="A3299" t="s">
        <v>6668</v>
      </c>
      <c r="B3299" t="s">
        <v>6669</v>
      </c>
      <c r="C3299" t="s">
        <v>67</v>
      </c>
      <c r="D3299" t="s">
        <v>19</v>
      </c>
      <c r="E3299" t="s">
        <v>20</v>
      </c>
      <c r="F3299">
        <v>2012</v>
      </c>
      <c r="G3299" s="2">
        <v>44219</v>
      </c>
      <c r="H3299" t="s">
        <v>29</v>
      </c>
      <c r="I3299">
        <v>38377670</v>
      </c>
      <c r="J3299">
        <v>47508328</v>
      </c>
      <c r="K3299" t="s">
        <v>41</v>
      </c>
      <c r="L3299">
        <v>4</v>
      </c>
      <c r="M3299">
        <v>2244</v>
      </c>
      <c r="N3299">
        <v>70422069</v>
      </c>
      <c r="O3299">
        <v>14</v>
      </c>
      <c r="P3299" t="s">
        <v>37</v>
      </c>
      <c r="Q3299" s="8" t="str">
        <f t="shared" si="51"/>
        <v>Early Stage</v>
      </c>
    </row>
    <row r="3300" spans="1:17">
      <c r="A3300" t="s">
        <v>6670</v>
      </c>
      <c r="B3300" t="s">
        <v>6671</v>
      </c>
      <c r="C3300" t="s">
        <v>45</v>
      </c>
      <c r="D3300" t="s">
        <v>72</v>
      </c>
      <c r="E3300" t="s">
        <v>101</v>
      </c>
      <c r="F3300">
        <v>2010</v>
      </c>
      <c r="G3300" s="2">
        <v>44779</v>
      </c>
      <c r="H3300" t="s">
        <v>29</v>
      </c>
      <c r="I3300">
        <v>10866755</v>
      </c>
      <c r="J3300">
        <v>991364926</v>
      </c>
      <c r="K3300" t="s">
        <v>30</v>
      </c>
      <c r="L3300">
        <v>6</v>
      </c>
      <c r="M3300">
        <v>621</v>
      </c>
      <c r="N3300">
        <v>59813563</v>
      </c>
      <c r="O3300">
        <v>5</v>
      </c>
      <c r="P3300" t="s">
        <v>37</v>
      </c>
      <c r="Q3300" s="8" t="str">
        <f t="shared" si="51"/>
        <v>Near Unicorn</v>
      </c>
    </row>
    <row r="3301" spans="1:17">
      <c r="A3301" t="s">
        <v>6672</v>
      </c>
      <c r="B3301" t="s">
        <v>6673</v>
      </c>
      <c r="C3301" t="s">
        <v>96</v>
      </c>
      <c r="D3301" t="s">
        <v>68</v>
      </c>
      <c r="E3301" t="s">
        <v>69</v>
      </c>
      <c r="F3301">
        <v>2010</v>
      </c>
      <c r="G3301" s="2">
        <v>45906</v>
      </c>
      <c r="H3301" t="s">
        <v>80</v>
      </c>
      <c r="I3301">
        <v>27745277</v>
      </c>
      <c r="J3301">
        <v>700696801</v>
      </c>
      <c r="K3301" t="s">
        <v>36</v>
      </c>
      <c r="L3301">
        <v>6</v>
      </c>
      <c r="M3301">
        <v>1037</v>
      </c>
      <c r="N3301">
        <v>54531438</v>
      </c>
      <c r="O3301">
        <v>33</v>
      </c>
      <c r="P3301" t="s">
        <v>42</v>
      </c>
      <c r="Q3301" s="8" t="str">
        <f t="shared" si="51"/>
        <v>Early Stage</v>
      </c>
    </row>
    <row r="3302" spans="1:17">
      <c r="A3302" t="s">
        <v>6674</v>
      </c>
      <c r="B3302" t="s">
        <v>6675</v>
      </c>
      <c r="C3302" t="s">
        <v>53</v>
      </c>
      <c r="D3302" t="s">
        <v>68</v>
      </c>
      <c r="E3302" t="s">
        <v>76</v>
      </c>
      <c r="F3302">
        <v>2011</v>
      </c>
      <c r="G3302" s="2">
        <v>44828</v>
      </c>
      <c r="H3302" t="s">
        <v>29</v>
      </c>
      <c r="I3302">
        <v>10173167</v>
      </c>
      <c r="J3302">
        <v>692312314</v>
      </c>
      <c r="K3302" t="s">
        <v>114</v>
      </c>
      <c r="L3302">
        <v>8</v>
      </c>
      <c r="M3302">
        <v>3135</v>
      </c>
      <c r="N3302">
        <v>88320299</v>
      </c>
      <c r="O3302">
        <v>37</v>
      </c>
      <c r="P3302" t="s">
        <v>31</v>
      </c>
      <c r="Q3302" s="8" t="str">
        <f t="shared" si="51"/>
        <v>Early Stage</v>
      </c>
    </row>
    <row r="3303" spans="1:17">
      <c r="A3303" t="s">
        <v>6676</v>
      </c>
      <c r="B3303" t="s">
        <v>6677</v>
      </c>
      <c r="C3303" t="s">
        <v>53</v>
      </c>
      <c r="D3303" t="s">
        <v>46</v>
      </c>
      <c r="E3303" t="s">
        <v>46</v>
      </c>
      <c r="F3303">
        <v>2021</v>
      </c>
      <c r="G3303" s="2">
        <v>45586</v>
      </c>
      <c r="H3303" t="s">
        <v>77</v>
      </c>
      <c r="I3303">
        <v>26840312</v>
      </c>
      <c r="J3303">
        <v>799457335</v>
      </c>
      <c r="K3303" t="s">
        <v>149</v>
      </c>
      <c r="L3303">
        <v>2</v>
      </c>
      <c r="M3303">
        <v>483</v>
      </c>
      <c r="N3303">
        <v>28615525</v>
      </c>
      <c r="O3303">
        <v>17</v>
      </c>
      <c r="P3303" t="s">
        <v>31</v>
      </c>
      <c r="Q3303" s="8" t="str">
        <f t="shared" si="51"/>
        <v>Early Stage</v>
      </c>
    </row>
    <row r="3304" spans="1:17">
      <c r="A3304" t="s">
        <v>6678</v>
      </c>
      <c r="B3304" t="s">
        <v>6679</v>
      </c>
      <c r="C3304" t="s">
        <v>26</v>
      </c>
      <c r="D3304" t="s">
        <v>133</v>
      </c>
      <c r="E3304" t="s">
        <v>134</v>
      </c>
      <c r="F3304">
        <v>2022</v>
      </c>
      <c r="G3304" s="2">
        <v>44724</v>
      </c>
      <c r="H3304" t="s">
        <v>23</v>
      </c>
      <c r="I3304">
        <v>42550254</v>
      </c>
      <c r="J3304">
        <v>743969347</v>
      </c>
      <c r="K3304" t="s">
        <v>22</v>
      </c>
      <c r="L3304">
        <v>15</v>
      </c>
      <c r="M3304">
        <v>1280</v>
      </c>
      <c r="N3304">
        <v>1560860</v>
      </c>
      <c r="O3304">
        <v>27</v>
      </c>
      <c r="P3304" t="s">
        <v>31</v>
      </c>
      <c r="Q3304" s="8" t="str">
        <f t="shared" si="51"/>
        <v>Early Stage</v>
      </c>
    </row>
    <row r="3305" spans="1:17">
      <c r="A3305" t="s">
        <v>6680</v>
      </c>
      <c r="B3305" t="s">
        <v>6681</v>
      </c>
      <c r="C3305" t="s">
        <v>53</v>
      </c>
      <c r="D3305" t="s">
        <v>27</v>
      </c>
      <c r="E3305" t="s">
        <v>83</v>
      </c>
      <c r="F3305">
        <v>2015</v>
      </c>
      <c r="G3305" s="2">
        <v>44942</v>
      </c>
      <c r="H3305" t="s">
        <v>80</v>
      </c>
      <c r="I3305">
        <v>1140398</v>
      </c>
      <c r="J3305">
        <v>684086460</v>
      </c>
      <c r="K3305" t="s">
        <v>62</v>
      </c>
      <c r="L3305">
        <v>3</v>
      </c>
      <c r="M3305">
        <v>2361</v>
      </c>
      <c r="N3305">
        <v>15882050</v>
      </c>
      <c r="O3305">
        <v>24</v>
      </c>
      <c r="P3305" t="s">
        <v>23</v>
      </c>
      <c r="Q3305" s="8" t="str">
        <f t="shared" si="51"/>
        <v>Early Stage</v>
      </c>
    </row>
    <row r="3306" spans="1:17">
      <c r="A3306" t="s">
        <v>6682</v>
      </c>
      <c r="B3306" t="s">
        <v>6683</v>
      </c>
      <c r="C3306" t="s">
        <v>96</v>
      </c>
      <c r="D3306" t="s">
        <v>46</v>
      </c>
      <c r="E3306" t="s">
        <v>46</v>
      </c>
      <c r="F3306">
        <v>2014</v>
      </c>
      <c r="G3306" s="2">
        <v>44275</v>
      </c>
      <c r="H3306" t="s">
        <v>21</v>
      </c>
      <c r="I3306">
        <v>33763707</v>
      </c>
      <c r="J3306">
        <v>644594919</v>
      </c>
      <c r="K3306" t="s">
        <v>22</v>
      </c>
      <c r="L3306">
        <v>15</v>
      </c>
      <c r="M3306">
        <v>1766</v>
      </c>
      <c r="N3306">
        <v>5526863</v>
      </c>
      <c r="O3306">
        <v>14</v>
      </c>
      <c r="P3306" t="s">
        <v>31</v>
      </c>
      <c r="Q3306" s="8" t="str">
        <f t="shared" si="51"/>
        <v>Early Stage</v>
      </c>
    </row>
    <row r="3307" spans="1:17">
      <c r="A3307" t="s">
        <v>6684</v>
      </c>
      <c r="B3307" t="s">
        <v>6685</v>
      </c>
      <c r="C3307" t="s">
        <v>96</v>
      </c>
      <c r="D3307" t="s">
        <v>133</v>
      </c>
      <c r="E3307" t="s">
        <v>185</v>
      </c>
      <c r="F3307">
        <v>2012</v>
      </c>
      <c r="G3307" s="2">
        <v>44674</v>
      </c>
      <c r="H3307" t="s">
        <v>77</v>
      </c>
      <c r="I3307">
        <v>13016581</v>
      </c>
      <c r="J3307">
        <v>622569566</v>
      </c>
      <c r="K3307" t="s">
        <v>62</v>
      </c>
      <c r="L3307">
        <v>11</v>
      </c>
      <c r="M3307">
        <v>1819</v>
      </c>
      <c r="N3307">
        <v>12053513</v>
      </c>
      <c r="O3307">
        <v>21</v>
      </c>
      <c r="P3307" t="s">
        <v>23</v>
      </c>
      <c r="Q3307" s="8" t="str">
        <f t="shared" si="51"/>
        <v>Early Stage</v>
      </c>
    </row>
    <row r="3308" spans="1:17">
      <c r="A3308" t="s">
        <v>6686</v>
      </c>
      <c r="B3308" t="s">
        <v>6687</v>
      </c>
      <c r="C3308" t="s">
        <v>92</v>
      </c>
      <c r="D3308" t="s">
        <v>145</v>
      </c>
      <c r="E3308" t="s">
        <v>160</v>
      </c>
      <c r="F3308">
        <v>2016</v>
      </c>
      <c r="G3308" s="2">
        <v>45755</v>
      </c>
      <c r="H3308" t="s">
        <v>21</v>
      </c>
      <c r="I3308">
        <v>1502591</v>
      </c>
      <c r="J3308">
        <v>575577084</v>
      </c>
      <c r="K3308" t="s">
        <v>36</v>
      </c>
      <c r="L3308">
        <v>9</v>
      </c>
      <c r="M3308">
        <v>4799</v>
      </c>
      <c r="N3308">
        <v>16946198</v>
      </c>
      <c r="O3308">
        <v>5</v>
      </c>
      <c r="P3308" t="s">
        <v>37</v>
      </c>
      <c r="Q3308" s="8" t="str">
        <f t="shared" si="51"/>
        <v>Early Stage</v>
      </c>
    </row>
    <row r="3309" spans="1:17">
      <c r="A3309" t="s">
        <v>6688</v>
      </c>
      <c r="B3309" t="s">
        <v>6689</v>
      </c>
      <c r="C3309" t="s">
        <v>26</v>
      </c>
      <c r="D3309" t="s">
        <v>68</v>
      </c>
      <c r="E3309" t="s">
        <v>69</v>
      </c>
      <c r="F3309">
        <v>2010</v>
      </c>
      <c r="G3309" s="2">
        <v>46137</v>
      </c>
      <c r="H3309" t="s">
        <v>23</v>
      </c>
      <c r="I3309">
        <v>10000044</v>
      </c>
      <c r="J3309">
        <v>183391398</v>
      </c>
      <c r="K3309" t="s">
        <v>140</v>
      </c>
      <c r="L3309">
        <v>6</v>
      </c>
      <c r="M3309">
        <v>4947</v>
      </c>
      <c r="N3309">
        <v>38357351</v>
      </c>
      <c r="O3309">
        <v>39</v>
      </c>
      <c r="P3309" t="s">
        <v>23</v>
      </c>
      <c r="Q3309" s="8" t="str">
        <f t="shared" si="51"/>
        <v>Early Stage</v>
      </c>
    </row>
    <row r="3310" spans="1:17">
      <c r="A3310" t="s">
        <v>6690</v>
      </c>
      <c r="B3310" t="s">
        <v>6691</v>
      </c>
      <c r="C3310" t="s">
        <v>53</v>
      </c>
      <c r="D3310" t="s">
        <v>54</v>
      </c>
      <c r="E3310" t="s">
        <v>55</v>
      </c>
      <c r="F3310">
        <v>2019</v>
      </c>
      <c r="G3310" s="2">
        <v>45242</v>
      </c>
      <c r="H3310" t="s">
        <v>21</v>
      </c>
      <c r="I3310">
        <v>44584548</v>
      </c>
      <c r="J3310">
        <v>425956788</v>
      </c>
      <c r="K3310" t="s">
        <v>41</v>
      </c>
      <c r="L3310">
        <v>13</v>
      </c>
      <c r="M3310">
        <v>2552</v>
      </c>
      <c r="N3310">
        <v>43575241</v>
      </c>
      <c r="O3310">
        <v>14</v>
      </c>
      <c r="P3310" t="s">
        <v>37</v>
      </c>
      <c r="Q3310" s="8" t="str">
        <f t="shared" si="51"/>
        <v>Early Stage</v>
      </c>
    </row>
    <row r="3311" spans="1:17">
      <c r="A3311" t="s">
        <v>6692</v>
      </c>
      <c r="B3311" t="s">
        <v>6693</v>
      </c>
      <c r="C3311" t="s">
        <v>26</v>
      </c>
      <c r="D3311" t="s">
        <v>19</v>
      </c>
      <c r="E3311" t="s">
        <v>20</v>
      </c>
      <c r="F3311">
        <v>2023</v>
      </c>
      <c r="G3311" s="2">
        <v>45633</v>
      </c>
      <c r="H3311" t="s">
        <v>23</v>
      </c>
      <c r="I3311">
        <v>46548205</v>
      </c>
      <c r="J3311">
        <v>587724000</v>
      </c>
      <c r="K3311" t="s">
        <v>36</v>
      </c>
      <c r="L3311">
        <v>15</v>
      </c>
      <c r="M3311">
        <v>31</v>
      </c>
      <c r="N3311">
        <v>29481510</v>
      </c>
      <c r="O3311">
        <v>38</v>
      </c>
      <c r="P3311" t="s">
        <v>23</v>
      </c>
      <c r="Q3311" s="8" t="str">
        <f t="shared" si="51"/>
        <v>Early Stage</v>
      </c>
    </row>
    <row r="3312" spans="1:17">
      <c r="A3312" t="s">
        <v>6694</v>
      </c>
      <c r="B3312" t="s">
        <v>6695</v>
      </c>
      <c r="C3312" t="s">
        <v>26</v>
      </c>
      <c r="D3312" t="s">
        <v>54</v>
      </c>
      <c r="E3312" t="s">
        <v>61</v>
      </c>
      <c r="F3312">
        <v>2015</v>
      </c>
      <c r="G3312" s="2">
        <v>45076</v>
      </c>
      <c r="H3312" t="s">
        <v>21</v>
      </c>
      <c r="I3312">
        <v>16192030</v>
      </c>
      <c r="J3312">
        <v>545743831</v>
      </c>
      <c r="K3312" t="s">
        <v>114</v>
      </c>
      <c r="L3312">
        <v>3</v>
      </c>
      <c r="M3312">
        <v>2953</v>
      </c>
      <c r="N3312">
        <v>56938186</v>
      </c>
      <c r="O3312">
        <v>32</v>
      </c>
      <c r="P3312" t="s">
        <v>42</v>
      </c>
      <c r="Q3312" s="8" t="str">
        <f t="shared" si="51"/>
        <v>Early Stage</v>
      </c>
    </row>
    <row r="3313" spans="1:17">
      <c r="A3313" t="s">
        <v>6696</v>
      </c>
      <c r="B3313" t="s">
        <v>6697</v>
      </c>
      <c r="C3313" t="s">
        <v>96</v>
      </c>
      <c r="D3313" t="s">
        <v>68</v>
      </c>
      <c r="E3313" t="s">
        <v>76</v>
      </c>
      <c r="F3313">
        <v>2016</v>
      </c>
      <c r="G3313" s="2">
        <v>44278</v>
      </c>
      <c r="H3313" t="s">
        <v>21</v>
      </c>
      <c r="I3313">
        <v>47524142</v>
      </c>
      <c r="J3313">
        <v>677979435</v>
      </c>
      <c r="K3313" t="s">
        <v>114</v>
      </c>
      <c r="L3313">
        <v>8</v>
      </c>
      <c r="M3313">
        <v>1773</v>
      </c>
      <c r="N3313">
        <v>57798699</v>
      </c>
      <c r="O3313">
        <v>38</v>
      </c>
      <c r="P3313" t="s">
        <v>42</v>
      </c>
      <c r="Q3313" s="8" t="str">
        <f t="shared" si="51"/>
        <v>Early Stage</v>
      </c>
    </row>
    <row r="3314" spans="1:17">
      <c r="A3314" t="s">
        <v>6698</v>
      </c>
      <c r="B3314" t="s">
        <v>6699</v>
      </c>
      <c r="C3314" t="s">
        <v>92</v>
      </c>
      <c r="D3314" t="s">
        <v>72</v>
      </c>
      <c r="E3314" t="s">
        <v>101</v>
      </c>
      <c r="F3314">
        <v>2020</v>
      </c>
      <c r="G3314" s="2">
        <v>45003</v>
      </c>
      <c r="H3314" t="s">
        <v>80</v>
      </c>
      <c r="I3314">
        <v>6019760</v>
      </c>
      <c r="J3314">
        <v>516159174</v>
      </c>
      <c r="K3314" t="s">
        <v>36</v>
      </c>
      <c r="L3314">
        <v>10</v>
      </c>
      <c r="M3314">
        <v>2407</v>
      </c>
      <c r="N3314">
        <v>38882812</v>
      </c>
      <c r="O3314">
        <v>4</v>
      </c>
      <c r="P3314" t="s">
        <v>37</v>
      </c>
      <c r="Q3314" s="8" t="str">
        <f t="shared" si="51"/>
        <v>Early Stage</v>
      </c>
    </row>
    <row r="3315" spans="1:17">
      <c r="A3315" t="s">
        <v>6700</v>
      </c>
      <c r="B3315" t="s">
        <v>6701</v>
      </c>
      <c r="C3315" t="s">
        <v>49</v>
      </c>
      <c r="D3315" t="s">
        <v>19</v>
      </c>
      <c r="E3315" t="s">
        <v>20</v>
      </c>
      <c r="F3315">
        <v>2020</v>
      </c>
      <c r="G3315" s="2">
        <v>45863</v>
      </c>
      <c r="H3315" t="s">
        <v>50</v>
      </c>
      <c r="I3315">
        <v>46145735</v>
      </c>
      <c r="J3315">
        <v>427615618</v>
      </c>
      <c r="K3315" t="s">
        <v>62</v>
      </c>
      <c r="L3315">
        <v>4</v>
      </c>
      <c r="M3315">
        <v>4961</v>
      </c>
      <c r="N3315">
        <v>28451941</v>
      </c>
      <c r="O3315">
        <v>12</v>
      </c>
      <c r="P3315" t="s">
        <v>31</v>
      </c>
      <c r="Q3315" s="8" t="str">
        <f t="shared" si="51"/>
        <v>Early Stage</v>
      </c>
    </row>
    <row r="3316" spans="1:17">
      <c r="A3316" t="s">
        <v>6702</v>
      </c>
      <c r="B3316" t="s">
        <v>6703</v>
      </c>
      <c r="C3316" t="s">
        <v>60</v>
      </c>
      <c r="D3316" t="s">
        <v>72</v>
      </c>
      <c r="E3316" t="s">
        <v>73</v>
      </c>
      <c r="F3316">
        <v>2013</v>
      </c>
      <c r="G3316" s="2">
        <v>45186</v>
      </c>
      <c r="H3316" t="s">
        <v>21</v>
      </c>
      <c r="I3316">
        <v>35266765</v>
      </c>
      <c r="J3316">
        <v>796156332</v>
      </c>
      <c r="K3316" t="s">
        <v>62</v>
      </c>
      <c r="L3316">
        <v>15</v>
      </c>
      <c r="M3316">
        <v>4062</v>
      </c>
      <c r="N3316">
        <v>88068966</v>
      </c>
      <c r="O3316">
        <v>30</v>
      </c>
      <c r="P3316" t="s">
        <v>31</v>
      </c>
      <c r="Q3316" s="8" t="str">
        <f t="shared" si="51"/>
        <v>Early Stage</v>
      </c>
    </row>
    <row r="3317" spans="1:17">
      <c r="A3317" t="s">
        <v>6704</v>
      </c>
      <c r="B3317" t="s">
        <v>6705</v>
      </c>
      <c r="C3317" t="s">
        <v>53</v>
      </c>
      <c r="D3317" t="s">
        <v>68</v>
      </c>
      <c r="E3317" t="s">
        <v>76</v>
      </c>
      <c r="F3317">
        <v>2018</v>
      </c>
      <c r="G3317" s="2">
        <v>44334</v>
      </c>
      <c r="H3317" t="s">
        <v>93</v>
      </c>
      <c r="I3317">
        <v>23865838</v>
      </c>
      <c r="J3317">
        <v>613550324</v>
      </c>
      <c r="K3317" t="s">
        <v>41</v>
      </c>
      <c r="L3317">
        <v>12</v>
      </c>
      <c r="M3317">
        <v>1567</v>
      </c>
      <c r="N3317">
        <v>35384543</v>
      </c>
      <c r="O3317">
        <v>38</v>
      </c>
      <c r="P3317" t="s">
        <v>37</v>
      </c>
      <c r="Q3317" s="8" t="str">
        <f t="shared" si="51"/>
        <v>Early Stage</v>
      </c>
    </row>
    <row r="3318" spans="1:17">
      <c r="A3318" t="s">
        <v>6706</v>
      </c>
      <c r="B3318" t="s">
        <v>6707</v>
      </c>
      <c r="C3318" t="s">
        <v>18</v>
      </c>
      <c r="D3318" t="s">
        <v>88</v>
      </c>
      <c r="E3318" t="s">
        <v>89</v>
      </c>
      <c r="F3318">
        <v>2019</v>
      </c>
      <c r="G3318" s="2">
        <v>45834</v>
      </c>
      <c r="H3318" t="s">
        <v>21</v>
      </c>
      <c r="I3318">
        <v>35621455</v>
      </c>
      <c r="J3318">
        <v>120042959</v>
      </c>
      <c r="K3318" t="s">
        <v>30</v>
      </c>
      <c r="L3318">
        <v>12</v>
      </c>
      <c r="M3318">
        <v>3827</v>
      </c>
      <c r="N3318">
        <v>74608242</v>
      </c>
      <c r="O3318">
        <v>35</v>
      </c>
      <c r="P3318" t="s">
        <v>31</v>
      </c>
      <c r="Q3318" s="8" t="str">
        <f t="shared" si="51"/>
        <v>Early Stage</v>
      </c>
    </row>
    <row r="3319" spans="1:17">
      <c r="A3319" t="s">
        <v>6708</v>
      </c>
      <c r="B3319" t="s">
        <v>6709</v>
      </c>
      <c r="C3319" t="s">
        <v>26</v>
      </c>
      <c r="D3319" t="s">
        <v>133</v>
      </c>
      <c r="E3319" t="s">
        <v>180</v>
      </c>
      <c r="F3319">
        <v>2020</v>
      </c>
      <c r="G3319" s="2">
        <v>45862</v>
      </c>
      <c r="H3319" t="s">
        <v>21</v>
      </c>
      <c r="I3319">
        <v>27088338</v>
      </c>
      <c r="J3319">
        <v>545232703</v>
      </c>
      <c r="K3319" t="s">
        <v>140</v>
      </c>
      <c r="L3319">
        <v>11</v>
      </c>
      <c r="M3319">
        <v>1380</v>
      </c>
      <c r="N3319">
        <v>2907543</v>
      </c>
      <c r="O3319">
        <v>2</v>
      </c>
      <c r="P3319" t="s">
        <v>37</v>
      </c>
      <c r="Q3319" s="8" t="str">
        <f t="shared" si="51"/>
        <v>Early Stage</v>
      </c>
    </row>
    <row r="3320" spans="1:17">
      <c r="A3320" t="s">
        <v>6710</v>
      </c>
      <c r="B3320" t="s">
        <v>6711</v>
      </c>
      <c r="C3320" t="s">
        <v>96</v>
      </c>
      <c r="D3320" t="s">
        <v>27</v>
      </c>
      <c r="E3320" t="s">
        <v>202</v>
      </c>
      <c r="F3320">
        <v>2013</v>
      </c>
      <c r="G3320" s="2">
        <v>45554</v>
      </c>
      <c r="H3320" t="s">
        <v>50</v>
      </c>
      <c r="I3320">
        <v>20776406</v>
      </c>
      <c r="J3320">
        <v>661966933</v>
      </c>
      <c r="K3320" t="s">
        <v>30</v>
      </c>
      <c r="L3320">
        <v>10</v>
      </c>
      <c r="M3320">
        <v>3228</v>
      </c>
      <c r="N3320">
        <v>58316319</v>
      </c>
      <c r="O3320">
        <v>32</v>
      </c>
      <c r="P3320" t="s">
        <v>23</v>
      </c>
      <c r="Q3320" s="8" t="str">
        <f t="shared" si="51"/>
        <v>Early Stage</v>
      </c>
    </row>
    <row r="3321" spans="1:17">
      <c r="A3321" t="s">
        <v>6712</v>
      </c>
      <c r="B3321" t="s">
        <v>6713</v>
      </c>
      <c r="C3321" t="s">
        <v>92</v>
      </c>
      <c r="D3321" t="s">
        <v>34</v>
      </c>
      <c r="E3321" t="s">
        <v>35</v>
      </c>
      <c r="F3321">
        <v>2011</v>
      </c>
      <c r="G3321" s="2">
        <v>44811</v>
      </c>
      <c r="H3321" t="s">
        <v>93</v>
      </c>
      <c r="I3321">
        <v>45606776</v>
      </c>
      <c r="J3321">
        <v>70440740</v>
      </c>
      <c r="K3321" t="s">
        <v>140</v>
      </c>
      <c r="L3321">
        <v>10</v>
      </c>
      <c r="M3321">
        <v>459</v>
      </c>
      <c r="N3321">
        <v>29663065</v>
      </c>
      <c r="O3321">
        <v>30</v>
      </c>
      <c r="P3321" t="s">
        <v>37</v>
      </c>
      <c r="Q3321" s="8" t="str">
        <f t="shared" si="51"/>
        <v>Early Stage</v>
      </c>
    </row>
    <row r="3322" spans="1:17">
      <c r="A3322" t="s">
        <v>6714</v>
      </c>
      <c r="B3322" t="s">
        <v>6715</v>
      </c>
      <c r="C3322" t="s">
        <v>53</v>
      </c>
      <c r="D3322" t="s">
        <v>133</v>
      </c>
      <c r="E3322" t="s">
        <v>185</v>
      </c>
      <c r="F3322">
        <v>2020</v>
      </c>
      <c r="G3322" s="2">
        <v>45250</v>
      </c>
      <c r="H3322" t="s">
        <v>50</v>
      </c>
      <c r="I3322">
        <v>1182702</v>
      </c>
      <c r="J3322">
        <v>658830042</v>
      </c>
      <c r="K3322" t="s">
        <v>41</v>
      </c>
      <c r="L3322">
        <v>4</v>
      </c>
      <c r="M3322">
        <v>1997</v>
      </c>
      <c r="N3322">
        <v>46179959</v>
      </c>
      <c r="O3322">
        <v>34</v>
      </c>
      <c r="P3322" t="s">
        <v>37</v>
      </c>
      <c r="Q3322" s="8" t="str">
        <f t="shared" si="51"/>
        <v>Early Stage</v>
      </c>
    </row>
    <row r="3323" spans="1:17">
      <c r="A3323" t="s">
        <v>6716</v>
      </c>
      <c r="B3323" t="s">
        <v>6717</v>
      </c>
      <c r="C3323" t="s">
        <v>60</v>
      </c>
      <c r="D3323" t="s">
        <v>27</v>
      </c>
      <c r="E3323" t="s">
        <v>83</v>
      </c>
      <c r="F3323">
        <v>2019</v>
      </c>
      <c r="G3323" s="2">
        <v>45311</v>
      </c>
      <c r="H3323" t="s">
        <v>80</v>
      </c>
      <c r="I3323">
        <v>35609977</v>
      </c>
      <c r="J3323">
        <v>632726673</v>
      </c>
      <c r="K3323" t="s">
        <v>140</v>
      </c>
      <c r="L3323">
        <v>7</v>
      </c>
      <c r="M3323">
        <v>4301</v>
      </c>
      <c r="N3323">
        <v>96467467</v>
      </c>
      <c r="O3323">
        <v>17</v>
      </c>
      <c r="P3323" t="s">
        <v>31</v>
      </c>
      <c r="Q3323" s="8" t="str">
        <f t="shared" si="51"/>
        <v>Early Stage</v>
      </c>
    </row>
    <row r="3324" spans="1:17">
      <c r="A3324" t="s">
        <v>6718</v>
      </c>
      <c r="B3324" t="s">
        <v>6719</v>
      </c>
      <c r="C3324" t="s">
        <v>45</v>
      </c>
      <c r="D3324" t="s">
        <v>145</v>
      </c>
      <c r="E3324" t="s">
        <v>146</v>
      </c>
      <c r="F3324">
        <v>2011</v>
      </c>
      <c r="G3324" s="2">
        <v>44917</v>
      </c>
      <c r="H3324" t="s">
        <v>93</v>
      </c>
      <c r="I3324">
        <v>14231425</v>
      </c>
      <c r="J3324">
        <v>195130238</v>
      </c>
      <c r="K3324" t="s">
        <v>114</v>
      </c>
      <c r="L3324">
        <v>15</v>
      </c>
      <c r="M3324">
        <v>2068</v>
      </c>
      <c r="N3324">
        <v>47339973</v>
      </c>
      <c r="O3324">
        <v>30</v>
      </c>
      <c r="P3324" t="s">
        <v>31</v>
      </c>
      <c r="Q3324" s="8" t="str">
        <f t="shared" si="51"/>
        <v>Early Stage</v>
      </c>
    </row>
    <row r="3325" spans="1:17">
      <c r="A3325" t="s">
        <v>6720</v>
      </c>
      <c r="B3325" t="s">
        <v>6721</v>
      </c>
      <c r="C3325" t="s">
        <v>67</v>
      </c>
      <c r="D3325" t="s">
        <v>54</v>
      </c>
      <c r="E3325" t="s">
        <v>61</v>
      </c>
      <c r="F3325">
        <v>2014</v>
      </c>
      <c r="G3325" s="2">
        <v>45445</v>
      </c>
      <c r="H3325" t="s">
        <v>29</v>
      </c>
      <c r="I3325">
        <v>39450687</v>
      </c>
      <c r="J3325">
        <v>594074074</v>
      </c>
      <c r="K3325" t="s">
        <v>62</v>
      </c>
      <c r="L3325">
        <v>2</v>
      </c>
      <c r="M3325">
        <v>2847</v>
      </c>
      <c r="N3325">
        <v>41152695</v>
      </c>
      <c r="O3325">
        <v>26</v>
      </c>
      <c r="P3325" t="s">
        <v>23</v>
      </c>
      <c r="Q3325" s="8" t="str">
        <f t="shared" si="51"/>
        <v>Early Stage</v>
      </c>
    </row>
    <row r="3326" spans="1:17">
      <c r="A3326" t="s">
        <v>6722</v>
      </c>
      <c r="B3326" t="s">
        <v>6723</v>
      </c>
      <c r="C3326" t="s">
        <v>67</v>
      </c>
      <c r="D3326" t="s">
        <v>54</v>
      </c>
      <c r="E3326" t="s">
        <v>55</v>
      </c>
      <c r="F3326">
        <v>2022</v>
      </c>
      <c r="G3326" s="2">
        <v>44281</v>
      </c>
      <c r="H3326" t="s">
        <v>77</v>
      </c>
      <c r="I3326">
        <v>6682534</v>
      </c>
      <c r="J3326">
        <v>340079998</v>
      </c>
      <c r="K3326" t="s">
        <v>149</v>
      </c>
      <c r="L3326">
        <v>13</v>
      </c>
      <c r="M3326">
        <v>1799</v>
      </c>
      <c r="N3326">
        <v>1736067</v>
      </c>
      <c r="O3326">
        <v>27</v>
      </c>
      <c r="P3326" t="s">
        <v>37</v>
      </c>
      <c r="Q3326" s="8" t="str">
        <f t="shared" si="51"/>
        <v>Early Stage</v>
      </c>
    </row>
    <row r="3327" spans="1:17">
      <c r="A3327" t="s">
        <v>6724</v>
      </c>
      <c r="B3327" t="s">
        <v>6725</v>
      </c>
      <c r="C3327" t="s">
        <v>49</v>
      </c>
      <c r="D3327" t="s">
        <v>88</v>
      </c>
      <c r="E3327" t="s">
        <v>163</v>
      </c>
      <c r="F3327">
        <v>2016</v>
      </c>
      <c r="G3327" s="2">
        <v>45218</v>
      </c>
      <c r="H3327" t="s">
        <v>29</v>
      </c>
      <c r="I3327">
        <v>48401009</v>
      </c>
      <c r="J3327">
        <v>958368672</v>
      </c>
      <c r="K3327" t="s">
        <v>149</v>
      </c>
      <c r="L3327">
        <v>12</v>
      </c>
      <c r="M3327">
        <v>1772</v>
      </c>
      <c r="N3327">
        <v>79633130</v>
      </c>
      <c r="O3327">
        <v>39</v>
      </c>
      <c r="P3327" t="s">
        <v>37</v>
      </c>
      <c r="Q3327" s="8" t="str">
        <f t="shared" si="51"/>
        <v>Near Unicorn</v>
      </c>
    </row>
    <row r="3328" spans="1:17">
      <c r="A3328" t="s">
        <v>6726</v>
      </c>
      <c r="B3328" t="s">
        <v>6727</v>
      </c>
      <c r="C3328" t="s">
        <v>26</v>
      </c>
      <c r="D3328" t="s">
        <v>27</v>
      </c>
      <c r="E3328" t="s">
        <v>83</v>
      </c>
      <c r="F3328">
        <v>2016</v>
      </c>
      <c r="G3328" s="2">
        <v>45176</v>
      </c>
      <c r="H3328" t="s">
        <v>77</v>
      </c>
      <c r="I3328">
        <v>13847178</v>
      </c>
      <c r="J3328">
        <v>120889269</v>
      </c>
      <c r="K3328" t="s">
        <v>140</v>
      </c>
      <c r="L3328">
        <v>12</v>
      </c>
      <c r="M3328">
        <v>4446</v>
      </c>
      <c r="N3328">
        <v>15799417</v>
      </c>
      <c r="O3328">
        <v>30</v>
      </c>
      <c r="P3328" t="s">
        <v>31</v>
      </c>
      <c r="Q3328" s="8" t="str">
        <f t="shared" si="51"/>
        <v>Early Stage</v>
      </c>
    </row>
    <row r="3329" spans="1:17">
      <c r="A3329" t="s">
        <v>6728</v>
      </c>
      <c r="B3329" t="s">
        <v>6729</v>
      </c>
      <c r="C3329" t="s">
        <v>26</v>
      </c>
      <c r="D3329" t="s">
        <v>54</v>
      </c>
      <c r="E3329" t="s">
        <v>61</v>
      </c>
      <c r="F3329">
        <v>2010</v>
      </c>
      <c r="G3329" s="2">
        <v>45178</v>
      </c>
      <c r="H3329" t="s">
        <v>50</v>
      </c>
      <c r="I3329">
        <v>30576643</v>
      </c>
      <c r="J3329">
        <v>550757138</v>
      </c>
      <c r="K3329" t="s">
        <v>22</v>
      </c>
      <c r="L3329">
        <v>10</v>
      </c>
      <c r="M3329">
        <v>203</v>
      </c>
      <c r="N3329">
        <v>62552756</v>
      </c>
      <c r="O3329">
        <v>3</v>
      </c>
      <c r="P3329" t="s">
        <v>42</v>
      </c>
      <c r="Q3329" s="8" t="str">
        <f t="shared" si="51"/>
        <v>Early Stage</v>
      </c>
    </row>
    <row r="3330" spans="1:17">
      <c r="A3330" t="s">
        <v>6730</v>
      </c>
      <c r="B3330" t="s">
        <v>6731</v>
      </c>
      <c r="C3330" t="s">
        <v>92</v>
      </c>
      <c r="D3330" t="s">
        <v>46</v>
      </c>
      <c r="E3330" t="s">
        <v>46</v>
      </c>
      <c r="F3330">
        <v>2021</v>
      </c>
      <c r="G3330" s="2">
        <v>45343</v>
      </c>
      <c r="H3330" t="s">
        <v>23</v>
      </c>
      <c r="I3330">
        <v>38597932</v>
      </c>
      <c r="J3330">
        <v>430349783</v>
      </c>
      <c r="K3330" t="s">
        <v>36</v>
      </c>
      <c r="L3330">
        <v>10</v>
      </c>
      <c r="M3330">
        <v>582</v>
      </c>
      <c r="N3330">
        <v>41359040</v>
      </c>
      <c r="O3330">
        <v>21</v>
      </c>
      <c r="P3330" t="s">
        <v>42</v>
      </c>
      <c r="Q3330" s="8" t="str">
        <f t="shared" si="51"/>
        <v>Early Stage</v>
      </c>
    </row>
    <row r="3331" spans="1:17">
      <c r="A3331" t="s">
        <v>6732</v>
      </c>
      <c r="B3331" t="s">
        <v>6733</v>
      </c>
      <c r="C3331" t="s">
        <v>53</v>
      </c>
      <c r="D3331" t="s">
        <v>19</v>
      </c>
      <c r="E3331" t="s">
        <v>20</v>
      </c>
      <c r="F3331">
        <v>2012</v>
      </c>
      <c r="G3331" s="2">
        <v>44294</v>
      </c>
      <c r="H3331" t="s">
        <v>80</v>
      </c>
      <c r="I3331">
        <v>25162783</v>
      </c>
      <c r="J3331">
        <v>153121690</v>
      </c>
      <c r="K3331" t="s">
        <v>114</v>
      </c>
      <c r="L3331">
        <v>2</v>
      </c>
      <c r="M3331">
        <v>2432</v>
      </c>
      <c r="N3331">
        <v>27864638</v>
      </c>
      <c r="O3331">
        <v>7</v>
      </c>
      <c r="P3331" t="s">
        <v>23</v>
      </c>
      <c r="Q3331" s="8" t="str">
        <f t="shared" ref="Q3331:Q3394" si="52">IF(J3331&gt;=800000000,"Near Unicorn","Early Stage")</f>
        <v>Early Stage</v>
      </c>
    </row>
    <row r="3332" spans="1:17">
      <c r="A3332" t="s">
        <v>6734</v>
      </c>
      <c r="B3332" t="s">
        <v>6735</v>
      </c>
      <c r="C3332" t="s">
        <v>18</v>
      </c>
      <c r="D3332" t="s">
        <v>88</v>
      </c>
      <c r="E3332" t="s">
        <v>89</v>
      </c>
      <c r="F3332">
        <v>2015</v>
      </c>
      <c r="G3332" s="2">
        <v>44234</v>
      </c>
      <c r="H3332" t="s">
        <v>29</v>
      </c>
      <c r="I3332">
        <v>4989812</v>
      </c>
      <c r="J3332">
        <v>785928021</v>
      </c>
      <c r="K3332" t="s">
        <v>30</v>
      </c>
      <c r="L3332">
        <v>2</v>
      </c>
      <c r="M3332">
        <v>4698</v>
      </c>
      <c r="N3332">
        <v>46723040</v>
      </c>
      <c r="O3332">
        <v>40</v>
      </c>
      <c r="P3332" t="s">
        <v>31</v>
      </c>
      <c r="Q3332" s="8" t="str">
        <f t="shared" si="52"/>
        <v>Early Stage</v>
      </c>
    </row>
    <row r="3333" spans="1:17">
      <c r="A3333" t="s">
        <v>6736</v>
      </c>
      <c r="B3333" t="s">
        <v>6737</v>
      </c>
      <c r="C3333" t="s">
        <v>67</v>
      </c>
      <c r="D3333" t="s">
        <v>27</v>
      </c>
      <c r="E3333" t="s">
        <v>83</v>
      </c>
      <c r="F3333">
        <v>2013</v>
      </c>
      <c r="G3333" s="2">
        <v>45927</v>
      </c>
      <c r="H3333" t="s">
        <v>77</v>
      </c>
      <c r="I3333">
        <v>33832760</v>
      </c>
      <c r="J3333">
        <v>732767696</v>
      </c>
      <c r="K3333" t="s">
        <v>62</v>
      </c>
      <c r="L3333">
        <v>3</v>
      </c>
      <c r="M3333">
        <v>844</v>
      </c>
      <c r="N3333">
        <v>98454379</v>
      </c>
      <c r="O3333">
        <v>6</v>
      </c>
      <c r="P3333" t="s">
        <v>23</v>
      </c>
      <c r="Q3333" s="8" t="str">
        <f t="shared" si="52"/>
        <v>Early Stage</v>
      </c>
    </row>
    <row r="3334" spans="1:17">
      <c r="A3334" t="s">
        <v>6738</v>
      </c>
      <c r="B3334" t="s">
        <v>6739</v>
      </c>
      <c r="C3334" t="s">
        <v>96</v>
      </c>
      <c r="D3334" t="s">
        <v>88</v>
      </c>
      <c r="E3334" t="s">
        <v>163</v>
      </c>
      <c r="F3334">
        <v>2018</v>
      </c>
      <c r="G3334" s="2">
        <v>44304</v>
      </c>
      <c r="H3334" t="s">
        <v>93</v>
      </c>
      <c r="I3334">
        <v>16369334</v>
      </c>
      <c r="J3334">
        <v>697284612</v>
      </c>
      <c r="K3334" t="s">
        <v>36</v>
      </c>
      <c r="L3334">
        <v>15</v>
      </c>
      <c r="M3334">
        <v>233</v>
      </c>
      <c r="N3334">
        <v>39049693</v>
      </c>
      <c r="O3334">
        <v>5</v>
      </c>
      <c r="P3334" t="s">
        <v>42</v>
      </c>
      <c r="Q3334" s="8" t="str">
        <f t="shared" si="52"/>
        <v>Early Stage</v>
      </c>
    </row>
    <row r="3335" spans="1:17">
      <c r="A3335" t="s">
        <v>6740</v>
      </c>
      <c r="B3335" t="s">
        <v>6741</v>
      </c>
      <c r="C3335" t="s">
        <v>26</v>
      </c>
      <c r="D3335" t="s">
        <v>54</v>
      </c>
      <c r="E3335" t="s">
        <v>55</v>
      </c>
      <c r="F3335">
        <v>2020</v>
      </c>
      <c r="G3335" s="2">
        <v>45093</v>
      </c>
      <c r="H3335" t="s">
        <v>29</v>
      </c>
      <c r="I3335">
        <v>35576501</v>
      </c>
      <c r="J3335">
        <v>647285584</v>
      </c>
      <c r="K3335" t="s">
        <v>114</v>
      </c>
      <c r="L3335">
        <v>11</v>
      </c>
      <c r="M3335">
        <v>4359</v>
      </c>
      <c r="N3335">
        <v>68805534</v>
      </c>
      <c r="O3335">
        <v>32</v>
      </c>
      <c r="P3335" t="s">
        <v>31</v>
      </c>
      <c r="Q3335" s="8" t="str">
        <f t="shared" si="52"/>
        <v>Early Stage</v>
      </c>
    </row>
    <row r="3336" spans="1:17">
      <c r="A3336" t="s">
        <v>6742</v>
      </c>
      <c r="B3336" t="s">
        <v>6743</v>
      </c>
      <c r="C3336" t="s">
        <v>60</v>
      </c>
      <c r="D3336" t="s">
        <v>68</v>
      </c>
      <c r="E3336" t="s">
        <v>69</v>
      </c>
      <c r="F3336">
        <v>2017</v>
      </c>
      <c r="G3336" s="2">
        <v>45891</v>
      </c>
      <c r="H3336" t="s">
        <v>80</v>
      </c>
      <c r="I3336">
        <v>7460389</v>
      </c>
      <c r="J3336">
        <v>45823304</v>
      </c>
      <c r="K3336" t="s">
        <v>62</v>
      </c>
      <c r="L3336">
        <v>12</v>
      </c>
      <c r="M3336">
        <v>949</v>
      </c>
      <c r="N3336">
        <v>17286446</v>
      </c>
      <c r="O3336">
        <v>29</v>
      </c>
      <c r="P3336" t="s">
        <v>42</v>
      </c>
      <c r="Q3336" s="8" t="str">
        <f t="shared" si="52"/>
        <v>Early Stage</v>
      </c>
    </row>
    <row r="3337" spans="1:17">
      <c r="A3337" t="s">
        <v>6744</v>
      </c>
      <c r="B3337" t="s">
        <v>6745</v>
      </c>
      <c r="C3337" t="s">
        <v>67</v>
      </c>
      <c r="D3337" t="s">
        <v>54</v>
      </c>
      <c r="E3337" t="s">
        <v>55</v>
      </c>
      <c r="F3337">
        <v>2013</v>
      </c>
      <c r="G3337" s="2">
        <v>45025</v>
      </c>
      <c r="H3337" t="s">
        <v>29</v>
      </c>
      <c r="I3337">
        <v>43134810</v>
      </c>
      <c r="J3337">
        <v>717765249</v>
      </c>
      <c r="K3337" t="s">
        <v>41</v>
      </c>
      <c r="L3337">
        <v>12</v>
      </c>
      <c r="M3337">
        <v>2434</v>
      </c>
      <c r="N3337">
        <v>11107859</v>
      </c>
      <c r="O3337">
        <v>16</v>
      </c>
      <c r="P3337" t="s">
        <v>31</v>
      </c>
      <c r="Q3337" s="8" t="str">
        <f t="shared" si="52"/>
        <v>Early Stage</v>
      </c>
    </row>
    <row r="3338" spans="1:17">
      <c r="A3338" t="s">
        <v>6746</v>
      </c>
      <c r="B3338" t="s">
        <v>6747</v>
      </c>
      <c r="C3338" t="s">
        <v>45</v>
      </c>
      <c r="D3338" t="s">
        <v>68</v>
      </c>
      <c r="E3338" t="s">
        <v>69</v>
      </c>
      <c r="F3338">
        <v>2012</v>
      </c>
      <c r="G3338" s="2">
        <v>45453</v>
      </c>
      <c r="H3338" t="s">
        <v>93</v>
      </c>
      <c r="I3338">
        <v>19592882</v>
      </c>
      <c r="J3338">
        <v>193330055</v>
      </c>
      <c r="K3338" t="s">
        <v>140</v>
      </c>
      <c r="L3338">
        <v>5</v>
      </c>
      <c r="M3338">
        <v>4016</v>
      </c>
      <c r="N3338">
        <v>66946440</v>
      </c>
      <c r="O3338">
        <v>36</v>
      </c>
      <c r="P3338" t="s">
        <v>42</v>
      </c>
      <c r="Q3338" s="8" t="str">
        <f t="shared" si="52"/>
        <v>Early Stage</v>
      </c>
    </row>
    <row r="3339" spans="1:17">
      <c r="A3339" t="s">
        <v>6748</v>
      </c>
      <c r="B3339" t="s">
        <v>6749</v>
      </c>
      <c r="C3339" t="s">
        <v>67</v>
      </c>
      <c r="D3339" t="s">
        <v>27</v>
      </c>
      <c r="E3339" t="s">
        <v>83</v>
      </c>
      <c r="F3339">
        <v>2017</v>
      </c>
      <c r="G3339" s="2">
        <v>44352</v>
      </c>
      <c r="H3339" t="s">
        <v>29</v>
      </c>
      <c r="I3339">
        <v>49837171</v>
      </c>
      <c r="J3339">
        <v>574320379</v>
      </c>
      <c r="K3339" t="s">
        <v>140</v>
      </c>
      <c r="L3339">
        <v>2</v>
      </c>
      <c r="M3339">
        <v>975</v>
      </c>
      <c r="N3339">
        <v>21417102</v>
      </c>
      <c r="O3339">
        <v>34</v>
      </c>
      <c r="P3339" t="s">
        <v>31</v>
      </c>
      <c r="Q3339" s="8" t="str">
        <f t="shared" si="52"/>
        <v>Early Stage</v>
      </c>
    </row>
    <row r="3340" spans="1:17">
      <c r="A3340" t="s">
        <v>6750</v>
      </c>
      <c r="B3340" t="s">
        <v>6751</v>
      </c>
      <c r="C3340" t="s">
        <v>92</v>
      </c>
      <c r="D3340" t="s">
        <v>46</v>
      </c>
      <c r="E3340" t="s">
        <v>46</v>
      </c>
      <c r="F3340">
        <v>2017</v>
      </c>
      <c r="G3340" s="2">
        <v>44891</v>
      </c>
      <c r="H3340" t="s">
        <v>21</v>
      </c>
      <c r="I3340">
        <v>11881374</v>
      </c>
      <c r="J3340">
        <v>396295238</v>
      </c>
      <c r="K3340" t="s">
        <v>36</v>
      </c>
      <c r="L3340">
        <v>10</v>
      </c>
      <c r="M3340">
        <v>2343</v>
      </c>
      <c r="N3340">
        <v>75437645</v>
      </c>
      <c r="O3340">
        <v>13</v>
      </c>
      <c r="P3340" t="s">
        <v>42</v>
      </c>
      <c r="Q3340" s="8" t="str">
        <f t="shared" si="52"/>
        <v>Early Stage</v>
      </c>
    </row>
    <row r="3341" spans="1:17">
      <c r="A3341" t="s">
        <v>6752</v>
      </c>
      <c r="B3341" t="s">
        <v>6753</v>
      </c>
      <c r="C3341" t="s">
        <v>26</v>
      </c>
      <c r="D3341" t="s">
        <v>72</v>
      </c>
      <c r="E3341" t="s">
        <v>73</v>
      </c>
      <c r="F3341">
        <v>2012</v>
      </c>
      <c r="G3341" s="2">
        <v>44581</v>
      </c>
      <c r="H3341" t="s">
        <v>50</v>
      </c>
      <c r="I3341">
        <v>32740500</v>
      </c>
      <c r="J3341">
        <v>269221776</v>
      </c>
      <c r="K3341" t="s">
        <v>36</v>
      </c>
      <c r="L3341">
        <v>3</v>
      </c>
      <c r="M3341">
        <v>1924</v>
      </c>
      <c r="N3341">
        <v>44031173</v>
      </c>
      <c r="O3341">
        <v>30</v>
      </c>
      <c r="P3341" t="s">
        <v>31</v>
      </c>
      <c r="Q3341" s="8" t="str">
        <f t="shared" si="52"/>
        <v>Early Stage</v>
      </c>
    </row>
    <row r="3342" spans="1:17">
      <c r="A3342" t="s">
        <v>6754</v>
      </c>
      <c r="B3342" t="s">
        <v>6755</v>
      </c>
      <c r="C3342" t="s">
        <v>49</v>
      </c>
      <c r="D3342" t="s">
        <v>145</v>
      </c>
      <c r="E3342" t="s">
        <v>160</v>
      </c>
      <c r="F3342">
        <v>2023</v>
      </c>
      <c r="G3342" s="2">
        <v>45890</v>
      </c>
      <c r="H3342" t="s">
        <v>80</v>
      </c>
      <c r="I3342">
        <v>19423087</v>
      </c>
      <c r="J3342">
        <v>400790369</v>
      </c>
      <c r="K3342" t="s">
        <v>30</v>
      </c>
      <c r="L3342">
        <v>15</v>
      </c>
      <c r="M3342">
        <v>760</v>
      </c>
      <c r="N3342">
        <v>82935479</v>
      </c>
      <c r="O3342">
        <v>34</v>
      </c>
      <c r="P3342" t="s">
        <v>23</v>
      </c>
      <c r="Q3342" s="8" t="str">
        <f t="shared" si="52"/>
        <v>Early Stage</v>
      </c>
    </row>
    <row r="3343" spans="1:17">
      <c r="A3343" t="s">
        <v>6756</v>
      </c>
      <c r="B3343" t="s">
        <v>6757</v>
      </c>
      <c r="C3343" t="s">
        <v>49</v>
      </c>
      <c r="D3343" t="s">
        <v>54</v>
      </c>
      <c r="E3343" t="s">
        <v>55</v>
      </c>
      <c r="F3343">
        <v>2013</v>
      </c>
      <c r="G3343" s="2">
        <v>44360</v>
      </c>
      <c r="H3343" t="s">
        <v>29</v>
      </c>
      <c r="I3343">
        <v>16007995</v>
      </c>
      <c r="J3343">
        <v>843726133</v>
      </c>
      <c r="K3343" t="s">
        <v>30</v>
      </c>
      <c r="L3343">
        <v>8</v>
      </c>
      <c r="M3343">
        <v>4906</v>
      </c>
      <c r="N3343">
        <v>71866652</v>
      </c>
      <c r="O3343">
        <v>34</v>
      </c>
      <c r="P3343" t="s">
        <v>31</v>
      </c>
      <c r="Q3343" s="8" t="str">
        <f t="shared" si="52"/>
        <v>Near Unicorn</v>
      </c>
    </row>
    <row r="3344" spans="1:17">
      <c r="A3344" t="s">
        <v>6758</v>
      </c>
      <c r="B3344" t="s">
        <v>6759</v>
      </c>
      <c r="C3344" t="s">
        <v>40</v>
      </c>
      <c r="D3344" t="s">
        <v>19</v>
      </c>
      <c r="E3344" t="s">
        <v>20</v>
      </c>
      <c r="F3344">
        <v>2018</v>
      </c>
      <c r="G3344" s="2">
        <v>44777</v>
      </c>
      <c r="H3344" t="s">
        <v>23</v>
      </c>
      <c r="I3344">
        <v>13434858</v>
      </c>
      <c r="J3344">
        <v>73828264</v>
      </c>
      <c r="K3344" t="s">
        <v>140</v>
      </c>
      <c r="L3344">
        <v>9</v>
      </c>
      <c r="M3344">
        <v>3603</v>
      </c>
      <c r="N3344">
        <v>94643315</v>
      </c>
      <c r="O3344">
        <v>9</v>
      </c>
      <c r="P3344" t="s">
        <v>31</v>
      </c>
      <c r="Q3344" s="8" t="str">
        <f t="shared" si="52"/>
        <v>Early Stage</v>
      </c>
    </row>
    <row r="3345" spans="1:17">
      <c r="A3345" t="s">
        <v>6760</v>
      </c>
      <c r="B3345" t="s">
        <v>6761</v>
      </c>
      <c r="C3345" t="s">
        <v>45</v>
      </c>
      <c r="D3345" t="s">
        <v>72</v>
      </c>
      <c r="E3345" t="s">
        <v>101</v>
      </c>
      <c r="F3345">
        <v>2017</v>
      </c>
      <c r="G3345" s="2">
        <v>45475</v>
      </c>
      <c r="H3345" t="s">
        <v>93</v>
      </c>
      <c r="I3345">
        <v>6380829</v>
      </c>
      <c r="J3345">
        <v>384186047</v>
      </c>
      <c r="K3345" t="s">
        <v>22</v>
      </c>
      <c r="L3345">
        <v>13</v>
      </c>
      <c r="M3345">
        <v>2670</v>
      </c>
      <c r="N3345">
        <v>74302943</v>
      </c>
      <c r="O3345">
        <v>25</v>
      </c>
      <c r="P3345" t="s">
        <v>37</v>
      </c>
      <c r="Q3345" s="8" t="str">
        <f t="shared" si="52"/>
        <v>Early Stage</v>
      </c>
    </row>
    <row r="3346" spans="1:17">
      <c r="A3346" t="s">
        <v>6762</v>
      </c>
      <c r="B3346" t="s">
        <v>6763</v>
      </c>
      <c r="C3346" t="s">
        <v>96</v>
      </c>
      <c r="D3346" t="s">
        <v>19</v>
      </c>
      <c r="E3346" t="s">
        <v>20</v>
      </c>
      <c r="F3346">
        <v>2012</v>
      </c>
      <c r="G3346" s="2">
        <v>45101</v>
      </c>
      <c r="H3346" t="s">
        <v>50</v>
      </c>
      <c r="I3346">
        <v>12021959</v>
      </c>
      <c r="J3346">
        <v>390133759</v>
      </c>
      <c r="K3346" t="s">
        <v>149</v>
      </c>
      <c r="L3346">
        <v>2</v>
      </c>
      <c r="M3346">
        <v>3370</v>
      </c>
      <c r="N3346">
        <v>33551191</v>
      </c>
      <c r="O3346">
        <v>17</v>
      </c>
      <c r="P3346" t="s">
        <v>37</v>
      </c>
      <c r="Q3346" s="8" t="str">
        <f t="shared" si="52"/>
        <v>Early Stage</v>
      </c>
    </row>
    <row r="3347" spans="1:17">
      <c r="A3347" t="s">
        <v>6764</v>
      </c>
      <c r="B3347" t="s">
        <v>6765</v>
      </c>
      <c r="C3347" t="s">
        <v>49</v>
      </c>
      <c r="D3347" t="s">
        <v>133</v>
      </c>
      <c r="E3347" t="s">
        <v>185</v>
      </c>
      <c r="F3347">
        <v>2022</v>
      </c>
      <c r="G3347" s="2">
        <v>45003</v>
      </c>
      <c r="H3347" t="s">
        <v>29</v>
      </c>
      <c r="I3347">
        <v>35418039</v>
      </c>
      <c r="J3347">
        <v>270050047</v>
      </c>
      <c r="K3347" t="s">
        <v>36</v>
      </c>
      <c r="L3347">
        <v>8</v>
      </c>
      <c r="M3347">
        <v>649</v>
      </c>
      <c r="N3347">
        <v>36083551</v>
      </c>
      <c r="O3347">
        <v>24</v>
      </c>
      <c r="P3347" t="s">
        <v>23</v>
      </c>
      <c r="Q3347" s="8" t="str">
        <f t="shared" si="52"/>
        <v>Early Stage</v>
      </c>
    </row>
    <row r="3348" spans="1:17">
      <c r="A3348" t="s">
        <v>6766</v>
      </c>
      <c r="B3348" t="s">
        <v>6767</v>
      </c>
      <c r="C3348" t="s">
        <v>67</v>
      </c>
      <c r="D3348" t="s">
        <v>54</v>
      </c>
      <c r="E3348" t="s">
        <v>61</v>
      </c>
      <c r="F3348">
        <v>2010</v>
      </c>
      <c r="G3348" s="2">
        <v>44657</v>
      </c>
      <c r="H3348" t="s">
        <v>93</v>
      </c>
      <c r="I3348">
        <v>3813359</v>
      </c>
      <c r="J3348">
        <v>903347996</v>
      </c>
      <c r="K3348" t="s">
        <v>36</v>
      </c>
      <c r="L3348">
        <v>4</v>
      </c>
      <c r="M3348">
        <v>1090</v>
      </c>
      <c r="N3348">
        <v>13017935</v>
      </c>
      <c r="O3348">
        <v>24</v>
      </c>
      <c r="P3348" t="s">
        <v>37</v>
      </c>
      <c r="Q3348" s="8" t="str">
        <f t="shared" si="52"/>
        <v>Near Unicorn</v>
      </c>
    </row>
    <row r="3349" spans="1:17">
      <c r="A3349" t="s">
        <v>6768</v>
      </c>
      <c r="B3349" t="s">
        <v>6769</v>
      </c>
      <c r="C3349" t="s">
        <v>96</v>
      </c>
      <c r="D3349" t="s">
        <v>68</v>
      </c>
      <c r="E3349" t="s">
        <v>69</v>
      </c>
      <c r="F3349">
        <v>2018</v>
      </c>
      <c r="G3349" s="2">
        <v>45366</v>
      </c>
      <c r="H3349" t="s">
        <v>29</v>
      </c>
      <c r="I3349">
        <v>14107927</v>
      </c>
      <c r="J3349">
        <v>797820982</v>
      </c>
      <c r="K3349" t="s">
        <v>30</v>
      </c>
      <c r="L3349">
        <v>15</v>
      </c>
      <c r="M3349">
        <v>649</v>
      </c>
      <c r="N3349">
        <v>99113996</v>
      </c>
      <c r="O3349">
        <v>33</v>
      </c>
      <c r="P3349" t="s">
        <v>23</v>
      </c>
      <c r="Q3349" s="8" t="str">
        <f t="shared" si="52"/>
        <v>Early Stage</v>
      </c>
    </row>
    <row r="3350" spans="1:17">
      <c r="A3350" t="s">
        <v>6770</v>
      </c>
      <c r="B3350" t="s">
        <v>6771</v>
      </c>
      <c r="C3350" t="s">
        <v>67</v>
      </c>
      <c r="D3350" t="s">
        <v>72</v>
      </c>
      <c r="E3350" t="s">
        <v>101</v>
      </c>
      <c r="F3350">
        <v>2012</v>
      </c>
      <c r="G3350" s="2">
        <v>45498</v>
      </c>
      <c r="H3350" t="s">
        <v>23</v>
      </c>
      <c r="I3350">
        <v>35779243</v>
      </c>
      <c r="J3350">
        <v>332822611</v>
      </c>
      <c r="K3350" t="s">
        <v>149</v>
      </c>
      <c r="L3350">
        <v>4</v>
      </c>
      <c r="M3350">
        <v>1497</v>
      </c>
      <c r="N3350">
        <v>69841393</v>
      </c>
      <c r="O3350">
        <v>16</v>
      </c>
      <c r="P3350" t="s">
        <v>31</v>
      </c>
      <c r="Q3350" s="8" t="str">
        <f t="shared" si="52"/>
        <v>Early Stage</v>
      </c>
    </row>
    <row r="3351" spans="1:17">
      <c r="A3351" t="s">
        <v>6772</v>
      </c>
      <c r="B3351" t="s">
        <v>6773</v>
      </c>
      <c r="C3351" t="s">
        <v>49</v>
      </c>
      <c r="D3351" t="s">
        <v>19</v>
      </c>
      <c r="E3351" t="s">
        <v>20</v>
      </c>
      <c r="F3351">
        <v>2017</v>
      </c>
      <c r="G3351" s="2">
        <v>45851</v>
      </c>
      <c r="H3351" t="s">
        <v>29</v>
      </c>
      <c r="I3351">
        <v>22560741</v>
      </c>
      <c r="J3351">
        <v>231481161</v>
      </c>
      <c r="K3351" t="s">
        <v>140</v>
      </c>
      <c r="L3351">
        <v>4</v>
      </c>
      <c r="M3351">
        <v>4721</v>
      </c>
      <c r="N3351">
        <v>45760992</v>
      </c>
      <c r="O3351">
        <v>32</v>
      </c>
      <c r="P3351" t="s">
        <v>31</v>
      </c>
      <c r="Q3351" s="8" t="str">
        <f t="shared" si="52"/>
        <v>Early Stage</v>
      </c>
    </row>
    <row r="3352" spans="1:17">
      <c r="A3352" t="s">
        <v>6774</v>
      </c>
      <c r="B3352" t="s">
        <v>6775</v>
      </c>
      <c r="C3352" t="s">
        <v>26</v>
      </c>
      <c r="D3352" t="s">
        <v>88</v>
      </c>
      <c r="E3352" t="s">
        <v>89</v>
      </c>
      <c r="F3352">
        <v>2022</v>
      </c>
      <c r="G3352" s="2">
        <v>44534</v>
      </c>
      <c r="H3352" t="s">
        <v>29</v>
      </c>
      <c r="I3352">
        <v>5982172</v>
      </c>
      <c r="J3352">
        <v>990598535</v>
      </c>
      <c r="K3352" t="s">
        <v>114</v>
      </c>
      <c r="L3352">
        <v>15</v>
      </c>
      <c r="M3352">
        <v>2117</v>
      </c>
      <c r="N3352">
        <v>6220990</v>
      </c>
      <c r="O3352">
        <v>7</v>
      </c>
      <c r="P3352" t="s">
        <v>31</v>
      </c>
      <c r="Q3352" s="8" t="str">
        <f t="shared" si="52"/>
        <v>Near Unicorn</v>
      </c>
    </row>
    <row r="3353" spans="1:17">
      <c r="A3353" t="s">
        <v>6776</v>
      </c>
      <c r="B3353" t="s">
        <v>6777</v>
      </c>
      <c r="C3353" t="s">
        <v>92</v>
      </c>
      <c r="D3353" t="s">
        <v>145</v>
      </c>
      <c r="E3353" t="s">
        <v>160</v>
      </c>
      <c r="F3353">
        <v>2018</v>
      </c>
      <c r="G3353" s="2">
        <v>45386</v>
      </c>
      <c r="H3353" t="s">
        <v>93</v>
      </c>
      <c r="I3353">
        <v>5011003</v>
      </c>
      <c r="J3353">
        <v>902451022</v>
      </c>
      <c r="K3353" t="s">
        <v>30</v>
      </c>
      <c r="L3353">
        <v>4</v>
      </c>
      <c r="M3353">
        <v>1098</v>
      </c>
      <c r="N3353">
        <v>28698661</v>
      </c>
      <c r="O3353">
        <v>37</v>
      </c>
      <c r="P3353" t="s">
        <v>42</v>
      </c>
      <c r="Q3353" s="8" t="str">
        <f t="shared" si="52"/>
        <v>Near Unicorn</v>
      </c>
    </row>
    <row r="3354" spans="1:17">
      <c r="A3354" t="s">
        <v>6778</v>
      </c>
      <c r="B3354" t="s">
        <v>6779</v>
      </c>
      <c r="C3354" t="s">
        <v>18</v>
      </c>
      <c r="D3354" t="s">
        <v>27</v>
      </c>
      <c r="E3354" t="s">
        <v>202</v>
      </c>
      <c r="F3354">
        <v>2011</v>
      </c>
      <c r="G3354" s="2">
        <v>45330</v>
      </c>
      <c r="H3354" t="s">
        <v>93</v>
      </c>
      <c r="I3354">
        <v>21984329</v>
      </c>
      <c r="J3354">
        <v>459694307</v>
      </c>
      <c r="K3354" t="s">
        <v>114</v>
      </c>
      <c r="L3354">
        <v>4</v>
      </c>
      <c r="M3354">
        <v>1090</v>
      </c>
      <c r="N3354">
        <v>85430971</v>
      </c>
      <c r="O3354">
        <v>40</v>
      </c>
      <c r="P3354" t="s">
        <v>42</v>
      </c>
      <c r="Q3354" s="8" t="str">
        <f t="shared" si="52"/>
        <v>Early Stage</v>
      </c>
    </row>
    <row r="3355" spans="1:17">
      <c r="A3355" t="s">
        <v>6780</v>
      </c>
      <c r="B3355" t="s">
        <v>6781</v>
      </c>
      <c r="C3355" t="s">
        <v>40</v>
      </c>
      <c r="D3355" t="s">
        <v>46</v>
      </c>
      <c r="E3355" t="s">
        <v>46</v>
      </c>
      <c r="F3355">
        <v>2017</v>
      </c>
      <c r="G3355" s="2">
        <v>44284</v>
      </c>
      <c r="H3355" t="s">
        <v>93</v>
      </c>
      <c r="I3355">
        <v>22089192</v>
      </c>
      <c r="J3355">
        <v>207119776</v>
      </c>
      <c r="K3355" t="s">
        <v>149</v>
      </c>
      <c r="L3355">
        <v>12</v>
      </c>
      <c r="M3355">
        <v>4751</v>
      </c>
      <c r="N3355">
        <v>24878159</v>
      </c>
      <c r="O3355">
        <v>9</v>
      </c>
      <c r="P3355" t="s">
        <v>31</v>
      </c>
      <c r="Q3355" s="8" t="str">
        <f t="shared" si="52"/>
        <v>Early Stage</v>
      </c>
    </row>
    <row r="3356" spans="1:17">
      <c r="A3356" t="s">
        <v>6782</v>
      </c>
      <c r="B3356" t="s">
        <v>6783</v>
      </c>
      <c r="C3356" t="s">
        <v>18</v>
      </c>
      <c r="D3356" t="s">
        <v>27</v>
      </c>
      <c r="E3356" t="s">
        <v>83</v>
      </c>
      <c r="F3356">
        <v>2023</v>
      </c>
      <c r="G3356" s="2">
        <v>44484</v>
      </c>
      <c r="H3356" t="s">
        <v>50</v>
      </c>
      <c r="I3356">
        <v>33818523</v>
      </c>
      <c r="J3356">
        <v>484485669</v>
      </c>
      <c r="K3356" t="s">
        <v>140</v>
      </c>
      <c r="L3356">
        <v>7</v>
      </c>
      <c r="M3356">
        <v>1981</v>
      </c>
      <c r="N3356">
        <v>69882037</v>
      </c>
      <c r="O3356">
        <v>10</v>
      </c>
      <c r="P3356" t="s">
        <v>37</v>
      </c>
      <c r="Q3356" s="8" t="str">
        <f t="shared" si="52"/>
        <v>Early Stage</v>
      </c>
    </row>
    <row r="3357" spans="1:17">
      <c r="A3357" t="s">
        <v>6784</v>
      </c>
      <c r="B3357" t="s">
        <v>6785</v>
      </c>
      <c r="C3357" t="s">
        <v>49</v>
      </c>
      <c r="D3357" t="s">
        <v>145</v>
      </c>
      <c r="E3357" t="s">
        <v>160</v>
      </c>
      <c r="F3357">
        <v>2021</v>
      </c>
      <c r="G3357" s="2">
        <v>45857</v>
      </c>
      <c r="H3357" t="s">
        <v>21</v>
      </c>
      <c r="I3357">
        <v>16650748</v>
      </c>
      <c r="J3357">
        <v>764251406</v>
      </c>
      <c r="K3357" t="s">
        <v>140</v>
      </c>
      <c r="L3357">
        <v>4</v>
      </c>
      <c r="M3357">
        <v>168</v>
      </c>
      <c r="N3357">
        <v>11026583</v>
      </c>
      <c r="O3357">
        <v>29</v>
      </c>
      <c r="P3357" t="s">
        <v>37</v>
      </c>
      <c r="Q3357" s="8" t="str">
        <f t="shared" si="52"/>
        <v>Early Stage</v>
      </c>
    </row>
    <row r="3358" spans="1:17">
      <c r="A3358" t="s">
        <v>6786</v>
      </c>
      <c r="B3358" t="s">
        <v>6787</v>
      </c>
      <c r="C3358" t="s">
        <v>67</v>
      </c>
      <c r="D3358" t="s">
        <v>27</v>
      </c>
      <c r="E3358" t="s">
        <v>83</v>
      </c>
      <c r="F3358">
        <v>2022</v>
      </c>
      <c r="G3358" s="2">
        <v>44864</v>
      </c>
      <c r="H3358" t="s">
        <v>93</v>
      </c>
      <c r="I3358">
        <v>27659714</v>
      </c>
      <c r="J3358">
        <v>108230335</v>
      </c>
      <c r="K3358" t="s">
        <v>114</v>
      </c>
      <c r="L3358">
        <v>2</v>
      </c>
      <c r="M3358">
        <v>3157</v>
      </c>
      <c r="N3358">
        <v>65388416</v>
      </c>
      <c r="O3358">
        <v>33</v>
      </c>
      <c r="P3358" t="s">
        <v>42</v>
      </c>
      <c r="Q3358" s="8" t="str">
        <f t="shared" si="52"/>
        <v>Early Stage</v>
      </c>
    </row>
    <row r="3359" spans="1:17">
      <c r="A3359" t="s">
        <v>6788</v>
      </c>
      <c r="B3359" t="s">
        <v>6789</v>
      </c>
      <c r="C3359" t="s">
        <v>53</v>
      </c>
      <c r="D3359" t="s">
        <v>72</v>
      </c>
      <c r="E3359" t="s">
        <v>101</v>
      </c>
      <c r="F3359">
        <v>2017</v>
      </c>
      <c r="G3359" s="2">
        <v>45603</v>
      </c>
      <c r="H3359" t="s">
        <v>77</v>
      </c>
      <c r="I3359">
        <v>2610732</v>
      </c>
      <c r="J3359">
        <v>125610493</v>
      </c>
      <c r="K3359" t="s">
        <v>30</v>
      </c>
      <c r="L3359">
        <v>11</v>
      </c>
      <c r="M3359">
        <v>4770</v>
      </c>
      <c r="N3359">
        <v>51641217</v>
      </c>
      <c r="O3359">
        <v>30</v>
      </c>
      <c r="P3359" t="s">
        <v>31</v>
      </c>
      <c r="Q3359" s="8" t="str">
        <f t="shared" si="52"/>
        <v>Early Stage</v>
      </c>
    </row>
    <row r="3360" spans="1:17">
      <c r="A3360" t="s">
        <v>6790</v>
      </c>
      <c r="B3360" t="s">
        <v>6791</v>
      </c>
      <c r="C3360" t="s">
        <v>40</v>
      </c>
      <c r="D3360" t="s">
        <v>19</v>
      </c>
      <c r="E3360" t="s">
        <v>20</v>
      </c>
      <c r="F3360">
        <v>2015</v>
      </c>
      <c r="G3360" s="2">
        <v>44342</v>
      </c>
      <c r="H3360" t="s">
        <v>93</v>
      </c>
      <c r="I3360">
        <v>7352316</v>
      </c>
      <c r="J3360">
        <v>306102774</v>
      </c>
      <c r="K3360" t="s">
        <v>140</v>
      </c>
      <c r="L3360">
        <v>12</v>
      </c>
      <c r="M3360">
        <v>2304</v>
      </c>
      <c r="N3360">
        <v>99971179</v>
      </c>
      <c r="O3360">
        <v>2</v>
      </c>
      <c r="P3360" t="s">
        <v>23</v>
      </c>
      <c r="Q3360" s="8" t="str">
        <f t="shared" si="52"/>
        <v>Early Stage</v>
      </c>
    </row>
    <row r="3361" spans="1:17">
      <c r="A3361" t="s">
        <v>6792</v>
      </c>
      <c r="B3361" t="s">
        <v>6793</v>
      </c>
      <c r="C3361" t="s">
        <v>49</v>
      </c>
      <c r="D3361" t="s">
        <v>88</v>
      </c>
      <c r="E3361" t="s">
        <v>89</v>
      </c>
      <c r="F3361">
        <v>2018</v>
      </c>
      <c r="G3361" s="2">
        <v>44532</v>
      </c>
      <c r="H3361" t="s">
        <v>23</v>
      </c>
      <c r="I3361">
        <v>16620381</v>
      </c>
      <c r="J3361">
        <v>37381190</v>
      </c>
      <c r="K3361" t="s">
        <v>41</v>
      </c>
      <c r="L3361">
        <v>14</v>
      </c>
      <c r="M3361">
        <v>4636</v>
      </c>
      <c r="N3361">
        <v>27295850</v>
      </c>
      <c r="O3361">
        <v>28</v>
      </c>
      <c r="P3361" t="s">
        <v>42</v>
      </c>
      <c r="Q3361" s="8" t="str">
        <f t="shared" si="52"/>
        <v>Early Stage</v>
      </c>
    </row>
    <row r="3362" spans="1:17">
      <c r="A3362" t="s">
        <v>6794</v>
      </c>
      <c r="B3362" t="s">
        <v>6795</v>
      </c>
      <c r="C3362" t="s">
        <v>18</v>
      </c>
      <c r="D3362" t="s">
        <v>133</v>
      </c>
      <c r="E3362" t="s">
        <v>185</v>
      </c>
      <c r="F3362">
        <v>2018</v>
      </c>
      <c r="G3362" s="2">
        <v>45547</v>
      </c>
      <c r="H3362" t="s">
        <v>21</v>
      </c>
      <c r="I3362">
        <v>10689761</v>
      </c>
      <c r="J3362">
        <v>187054792</v>
      </c>
      <c r="K3362" t="s">
        <v>62</v>
      </c>
      <c r="L3362">
        <v>6</v>
      </c>
      <c r="M3362">
        <v>579</v>
      </c>
      <c r="N3362">
        <v>44461053</v>
      </c>
      <c r="O3362">
        <v>13</v>
      </c>
      <c r="P3362" t="s">
        <v>37</v>
      </c>
      <c r="Q3362" s="8" t="str">
        <f t="shared" si="52"/>
        <v>Early Stage</v>
      </c>
    </row>
    <row r="3363" spans="1:17">
      <c r="A3363" t="s">
        <v>6796</v>
      </c>
      <c r="B3363" t="s">
        <v>6797</v>
      </c>
      <c r="C3363" t="s">
        <v>45</v>
      </c>
      <c r="D3363" t="s">
        <v>68</v>
      </c>
      <c r="E3363" t="s">
        <v>76</v>
      </c>
      <c r="F3363">
        <v>2016</v>
      </c>
      <c r="G3363" s="2">
        <v>45672</v>
      </c>
      <c r="H3363" t="s">
        <v>50</v>
      </c>
      <c r="I3363">
        <v>48420561</v>
      </c>
      <c r="J3363">
        <v>176506260</v>
      </c>
      <c r="K3363" t="s">
        <v>36</v>
      </c>
      <c r="L3363">
        <v>5</v>
      </c>
      <c r="M3363">
        <v>1032</v>
      </c>
      <c r="N3363">
        <v>34457154</v>
      </c>
      <c r="O3363">
        <v>6</v>
      </c>
      <c r="P3363" t="s">
        <v>31</v>
      </c>
      <c r="Q3363" s="8" t="str">
        <f t="shared" si="52"/>
        <v>Early Stage</v>
      </c>
    </row>
    <row r="3364" spans="1:17">
      <c r="A3364" t="s">
        <v>6798</v>
      </c>
      <c r="B3364" t="s">
        <v>6799</v>
      </c>
      <c r="C3364" t="s">
        <v>92</v>
      </c>
      <c r="D3364" t="s">
        <v>46</v>
      </c>
      <c r="E3364" t="s">
        <v>46</v>
      </c>
      <c r="F3364">
        <v>2022</v>
      </c>
      <c r="G3364" s="2">
        <v>45951</v>
      </c>
      <c r="H3364" t="s">
        <v>23</v>
      </c>
      <c r="I3364">
        <v>38839398</v>
      </c>
      <c r="J3364">
        <v>185605269</v>
      </c>
      <c r="K3364" t="s">
        <v>36</v>
      </c>
      <c r="L3364">
        <v>11</v>
      </c>
      <c r="M3364">
        <v>1544</v>
      </c>
      <c r="N3364">
        <v>23387362</v>
      </c>
      <c r="O3364">
        <v>13</v>
      </c>
      <c r="P3364" t="s">
        <v>31</v>
      </c>
      <c r="Q3364" s="8" t="str">
        <f t="shared" si="52"/>
        <v>Early Stage</v>
      </c>
    </row>
    <row r="3365" spans="1:17">
      <c r="A3365" t="s">
        <v>6800</v>
      </c>
      <c r="B3365" t="s">
        <v>6801</v>
      </c>
      <c r="C3365" t="s">
        <v>49</v>
      </c>
      <c r="D3365" t="s">
        <v>133</v>
      </c>
      <c r="E3365" t="s">
        <v>180</v>
      </c>
      <c r="F3365">
        <v>2017</v>
      </c>
      <c r="G3365" s="2">
        <v>46048</v>
      </c>
      <c r="H3365" t="s">
        <v>77</v>
      </c>
      <c r="I3365">
        <v>39749778</v>
      </c>
      <c r="J3365">
        <v>948137523</v>
      </c>
      <c r="K3365" t="s">
        <v>149</v>
      </c>
      <c r="L3365">
        <v>2</v>
      </c>
      <c r="M3365">
        <v>1645</v>
      </c>
      <c r="N3365">
        <v>73077234</v>
      </c>
      <c r="O3365">
        <v>40</v>
      </c>
      <c r="P3365" t="s">
        <v>31</v>
      </c>
      <c r="Q3365" s="8" t="str">
        <f t="shared" si="52"/>
        <v>Near Unicorn</v>
      </c>
    </row>
    <row r="3366" spans="1:17">
      <c r="A3366" t="s">
        <v>6802</v>
      </c>
      <c r="B3366" t="s">
        <v>6803</v>
      </c>
      <c r="C3366" t="s">
        <v>45</v>
      </c>
      <c r="D3366" t="s">
        <v>72</v>
      </c>
      <c r="E3366" t="s">
        <v>73</v>
      </c>
      <c r="F3366">
        <v>2010</v>
      </c>
      <c r="G3366" s="2">
        <v>45363</v>
      </c>
      <c r="H3366" t="s">
        <v>77</v>
      </c>
      <c r="I3366">
        <v>6017070</v>
      </c>
      <c r="J3366">
        <v>645052762</v>
      </c>
      <c r="K3366" t="s">
        <v>114</v>
      </c>
      <c r="L3366">
        <v>12</v>
      </c>
      <c r="M3366">
        <v>2339</v>
      </c>
      <c r="N3366">
        <v>86908468</v>
      </c>
      <c r="O3366">
        <v>27</v>
      </c>
      <c r="P3366" t="s">
        <v>37</v>
      </c>
      <c r="Q3366" s="8" t="str">
        <f t="shared" si="52"/>
        <v>Early Stage</v>
      </c>
    </row>
    <row r="3367" spans="1:17">
      <c r="A3367" t="s">
        <v>6804</v>
      </c>
      <c r="B3367" t="s">
        <v>6805</v>
      </c>
      <c r="C3367" t="s">
        <v>67</v>
      </c>
      <c r="D3367" t="s">
        <v>145</v>
      </c>
      <c r="E3367" t="s">
        <v>146</v>
      </c>
      <c r="F3367">
        <v>2018</v>
      </c>
      <c r="G3367" s="2">
        <v>45001</v>
      </c>
      <c r="H3367" t="s">
        <v>21</v>
      </c>
      <c r="I3367">
        <v>15130766</v>
      </c>
      <c r="J3367">
        <v>56626458</v>
      </c>
      <c r="K3367" t="s">
        <v>114</v>
      </c>
      <c r="L3367">
        <v>4</v>
      </c>
      <c r="M3367">
        <v>3610</v>
      </c>
      <c r="N3367">
        <v>34120668</v>
      </c>
      <c r="O3367">
        <v>3</v>
      </c>
      <c r="P3367" t="s">
        <v>37</v>
      </c>
      <c r="Q3367" s="8" t="str">
        <f t="shared" si="52"/>
        <v>Early Stage</v>
      </c>
    </row>
    <row r="3368" spans="1:17">
      <c r="A3368" t="s">
        <v>6806</v>
      </c>
      <c r="B3368" t="s">
        <v>6807</v>
      </c>
      <c r="C3368" t="s">
        <v>96</v>
      </c>
      <c r="D3368" t="s">
        <v>46</v>
      </c>
      <c r="E3368" t="s">
        <v>46</v>
      </c>
      <c r="F3368">
        <v>2016</v>
      </c>
      <c r="G3368" s="2">
        <v>44750</v>
      </c>
      <c r="H3368" t="s">
        <v>77</v>
      </c>
      <c r="I3368">
        <v>43410141</v>
      </c>
      <c r="J3368">
        <v>327934026</v>
      </c>
      <c r="K3368" t="s">
        <v>22</v>
      </c>
      <c r="L3368">
        <v>4</v>
      </c>
      <c r="M3368">
        <v>456</v>
      </c>
      <c r="N3368">
        <v>82177005</v>
      </c>
      <c r="O3368">
        <v>2</v>
      </c>
      <c r="P3368" t="s">
        <v>31</v>
      </c>
      <c r="Q3368" s="8" t="str">
        <f t="shared" si="52"/>
        <v>Early Stage</v>
      </c>
    </row>
    <row r="3369" spans="1:17">
      <c r="A3369" t="s">
        <v>6808</v>
      </c>
      <c r="B3369" t="s">
        <v>6809</v>
      </c>
      <c r="C3369" t="s">
        <v>96</v>
      </c>
      <c r="D3369" t="s">
        <v>54</v>
      </c>
      <c r="E3369" t="s">
        <v>61</v>
      </c>
      <c r="F3369">
        <v>2016</v>
      </c>
      <c r="G3369" s="2">
        <v>45111</v>
      </c>
      <c r="H3369" t="s">
        <v>80</v>
      </c>
      <c r="I3369">
        <v>14026807</v>
      </c>
      <c r="J3369">
        <v>789194436</v>
      </c>
      <c r="K3369" t="s">
        <v>30</v>
      </c>
      <c r="L3369">
        <v>4</v>
      </c>
      <c r="M3369">
        <v>1862</v>
      </c>
      <c r="N3369">
        <v>13850201</v>
      </c>
      <c r="O3369">
        <v>22</v>
      </c>
      <c r="P3369" t="s">
        <v>31</v>
      </c>
      <c r="Q3369" s="8" t="str">
        <f t="shared" si="52"/>
        <v>Early Stage</v>
      </c>
    </row>
    <row r="3370" spans="1:17">
      <c r="A3370" t="s">
        <v>6810</v>
      </c>
      <c r="B3370" t="s">
        <v>6811</v>
      </c>
      <c r="C3370" t="s">
        <v>49</v>
      </c>
      <c r="D3370" t="s">
        <v>46</v>
      </c>
      <c r="E3370" t="s">
        <v>46</v>
      </c>
      <c r="F3370">
        <v>2017</v>
      </c>
      <c r="G3370" s="2">
        <v>44785</v>
      </c>
      <c r="H3370" t="s">
        <v>77</v>
      </c>
      <c r="I3370">
        <v>28891234</v>
      </c>
      <c r="J3370">
        <v>49319724</v>
      </c>
      <c r="K3370" t="s">
        <v>140</v>
      </c>
      <c r="L3370">
        <v>14</v>
      </c>
      <c r="M3370">
        <v>3948</v>
      </c>
      <c r="N3370">
        <v>15813311</v>
      </c>
      <c r="O3370">
        <v>37</v>
      </c>
      <c r="P3370" t="s">
        <v>37</v>
      </c>
      <c r="Q3370" s="8" t="str">
        <f t="shared" si="52"/>
        <v>Early Stage</v>
      </c>
    </row>
    <row r="3371" spans="1:17">
      <c r="A3371" t="s">
        <v>6812</v>
      </c>
      <c r="B3371" t="s">
        <v>6813</v>
      </c>
      <c r="C3371" t="s">
        <v>53</v>
      </c>
      <c r="D3371" t="s">
        <v>72</v>
      </c>
      <c r="E3371" t="s">
        <v>73</v>
      </c>
      <c r="F3371">
        <v>2019</v>
      </c>
      <c r="G3371" s="2">
        <v>44473</v>
      </c>
      <c r="H3371" t="s">
        <v>21</v>
      </c>
      <c r="I3371">
        <v>6420385</v>
      </c>
      <c r="J3371">
        <v>221525930</v>
      </c>
      <c r="K3371" t="s">
        <v>149</v>
      </c>
      <c r="L3371">
        <v>10</v>
      </c>
      <c r="M3371">
        <v>723</v>
      </c>
      <c r="N3371">
        <v>68742070</v>
      </c>
      <c r="O3371">
        <v>26</v>
      </c>
      <c r="P3371" t="s">
        <v>31</v>
      </c>
      <c r="Q3371" s="8" t="str">
        <f t="shared" si="52"/>
        <v>Early Stage</v>
      </c>
    </row>
    <row r="3372" spans="1:17">
      <c r="A3372" t="s">
        <v>6814</v>
      </c>
      <c r="B3372" t="s">
        <v>6815</v>
      </c>
      <c r="C3372" t="s">
        <v>96</v>
      </c>
      <c r="D3372" t="s">
        <v>88</v>
      </c>
      <c r="E3372" t="s">
        <v>163</v>
      </c>
      <c r="F3372">
        <v>2024</v>
      </c>
      <c r="G3372" s="2">
        <v>44749</v>
      </c>
      <c r="H3372" t="s">
        <v>80</v>
      </c>
      <c r="I3372">
        <v>49030489</v>
      </c>
      <c r="J3372">
        <v>871598433</v>
      </c>
      <c r="K3372" t="s">
        <v>30</v>
      </c>
      <c r="L3372">
        <v>11</v>
      </c>
      <c r="M3372">
        <v>1109</v>
      </c>
      <c r="N3372">
        <v>69647101</v>
      </c>
      <c r="O3372">
        <v>9</v>
      </c>
      <c r="P3372" t="s">
        <v>31</v>
      </c>
      <c r="Q3372" s="8" t="str">
        <f t="shared" si="52"/>
        <v>Near Unicorn</v>
      </c>
    </row>
    <row r="3373" spans="1:17">
      <c r="A3373" t="s">
        <v>6816</v>
      </c>
      <c r="B3373" t="s">
        <v>6817</v>
      </c>
      <c r="C3373" t="s">
        <v>40</v>
      </c>
      <c r="D3373" t="s">
        <v>68</v>
      </c>
      <c r="E3373" t="s">
        <v>69</v>
      </c>
      <c r="F3373">
        <v>2010</v>
      </c>
      <c r="G3373" s="2">
        <v>44575</v>
      </c>
      <c r="H3373" t="s">
        <v>80</v>
      </c>
      <c r="I3373">
        <v>6824097</v>
      </c>
      <c r="J3373">
        <v>463255426</v>
      </c>
      <c r="K3373" t="s">
        <v>149</v>
      </c>
      <c r="L3373">
        <v>3</v>
      </c>
      <c r="M3373">
        <v>3016</v>
      </c>
      <c r="N3373">
        <v>66151583</v>
      </c>
      <c r="O3373">
        <v>4</v>
      </c>
      <c r="P3373" t="s">
        <v>23</v>
      </c>
      <c r="Q3373" s="8" t="str">
        <f t="shared" si="52"/>
        <v>Early Stage</v>
      </c>
    </row>
    <row r="3374" spans="1:17">
      <c r="A3374" t="s">
        <v>6818</v>
      </c>
      <c r="B3374" t="s">
        <v>6819</v>
      </c>
      <c r="C3374" t="s">
        <v>67</v>
      </c>
      <c r="D3374" t="s">
        <v>27</v>
      </c>
      <c r="E3374" t="s">
        <v>83</v>
      </c>
      <c r="F3374">
        <v>2014</v>
      </c>
      <c r="G3374" s="2">
        <v>44363</v>
      </c>
      <c r="H3374" t="s">
        <v>23</v>
      </c>
      <c r="I3374">
        <v>35337548</v>
      </c>
      <c r="J3374">
        <v>61069331</v>
      </c>
      <c r="K3374" t="s">
        <v>140</v>
      </c>
      <c r="L3374">
        <v>14</v>
      </c>
      <c r="M3374">
        <v>2964</v>
      </c>
      <c r="N3374">
        <v>61503040</v>
      </c>
      <c r="O3374">
        <v>40</v>
      </c>
      <c r="P3374" t="s">
        <v>42</v>
      </c>
      <c r="Q3374" s="8" t="str">
        <f t="shared" si="52"/>
        <v>Early Stage</v>
      </c>
    </row>
    <row r="3375" spans="1:17">
      <c r="A3375" t="s">
        <v>6820</v>
      </c>
      <c r="B3375" t="s">
        <v>6821</v>
      </c>
      <c r="C3375" t="s">
        <v>49</v>
      </c>
      <c r="D3375" t="s">
        <v>46</v>
      </c>
      <c r="E3375" t="s">
        <v>46</v>
      </c>
      <c r="F3375">
        <v>2010</v>
      </c>
      <c r="G3375" s="2">
        <v>45863</v>
      </c>
      <c r="H3375" t="s">
        <v>50</v>
      </c>
      <c r="I3375">
        <v>43750089</v>
      </c>
      <c r="J3375">
        <v>93504233</v>
      </c>
      <c r="K3375" t="s">
        <v>22</v>
      </c>
      <c r="L3375">
        <v>4</v>
      </c>
      <c r="M3375">
        <v>1896</v>
      </c>
      <c r="N3375">
        <v>24914981</v>
      </c>
      <c r="O3375">
        <v>18</v>
      </c>
      <c r="P3375" t="s">
        <v>42</v>
      </c>
      <c r="Q3375" s="8" t="str">
        <f t="shared" si="52"/>
        <v>Early Stage</v>
      </c>
    </row>
    <row r="3376" spans="1:17">
      <c r="A3376" t="s">
        <v>6822</v>
      </c>
      <c r="B3376" t="s">
        <v>6823</v>
      </c>
      <c r="C3376" t="s">
        <v>96</v>
      </c>
      <c r="D3376" t="s">
        <v>19</v>
      </c>
      <c r="E3376" t="s">
        <v>20</v>
      </c>
      <c r="F3376">
        <v>2020</v>
      </c>
      <c r="G3376" s="2">
        <v>45135</v>
      </c>
      <c r="H3376" t="s">
        <v>77</v>
      </c>
      <c r="I3376">
        <v>27549857</v>
      </c>
      <c r="J3376">
        <v>947723186</v>
      </c>
      <c r="K3376" t="s">
        <v>30</v>
      </c>
      <c r="L3376">
        <v>11</v>
      </c>
      <c r="M3376">
        <v>3649</v>
      </c>
      <c r="N3376">
        <v>71020201</v>
      </c>
      <c r="O3376">
        <v>5</v>
      </c>
      <c r="P3376" t="s">
        <v>37</v>
      </c>
      <c r="Q3376" s="8" t="str">
        <f t="shared" si="52"/>
        <v>Near Unicorn</v>
      </c>
    </row>
    <row r="3377" spans="1:17">
      <c r="A3377" t="s">
        <v>6824</v>
      </c>
      <c r="B3377" t="s">
        <v>6825</v>
      </c>
      <c r="C3377" t="s">
        <v>18</v>
      </c>
      <c r="D3377" t="s">
        <v>68</v>
      </c>
      <c r="E3377" t="s">
        <v>69</v>
      </c>
      <c r="F3377">
        <v>2021</v>
      </c>
      <c r="G3377" s="2">
        <v>45013</v>
      </c>
      <c r="H3377" t="s">
        <v>93</v>
      </c>
      <c r="I3377">
        <v>44143799</v>
      </c>
      <c r="J3377">
        <v>485553875</v>
      </c>
      <c r="K3377" t="s">
        <v>41</v>
      </c>
      <c r="L3377">
        <v>11</v>
      </c>
      <c r="M3377">
        <v>4786</v>
      </c>
      <c r="N3377">
        <v>49466988</v>
      </c>
      <c r="O3377">
        <v>28</v>
      </c>
      <c r="P3377" t="s">
        <v>31</v>
      </c>
      <c r="Q3377" s="8" t="str">
        <f t="shared" si="52"/>
        <v>Early Stage</v>
      </c>
    </row>
    <row r="3378" spans="1:17">
      <c r="A3378" t="s">
        <v>6826</v>
      </c>
      <c r="B3378" t="s">
        <v>6827</v>
      </c>
      <c r="C3378" t="s">
        <v>49</v>
      </c>
      <c r="D3378" t="s">
        <v>27</v>
      </c>
      <c r="E3378" t="s">
        <v>202</v>
      </c>
      <c r="F3378">
        <v>2022</v>
      </c>
      <c r="G3378" s="2">
        <v>45716</v>
      </c>
      <c r="H3378" t="s">
        <v>77</v>
      </c>
      <c r="I3378">
        <v>7158455</v>
      </c>
      <c r="J3378">
        <v>150804914</v>
      </c>
      <c r="K3378" t="s">
        <v>62</v>
      </c>
      <c r="L3378">
        <v>4</v>
      </c>
      <c r="M3378">
        <v>1698</v>
      </c>
      <c r="N3378">
        <v>73343382</v>
      </c>
      <c r="O3378">
        <v>35</v>
      </c>
      <c r="P3378" t="s">
        <v>37</v>
      </c>
      <c r="Q3378" s="8" t="str">
        <f t="shared" si="52"/>
        <v>Early Stage</v>
      </c>
    </row>
    <row r="3379" spans="1:17">
      <c r="A3379" t="s">
        <v>6828</v>
      </c>
      <c r="B3379" t="s">
        <v>6829</v>
      </c>
      <c r="C3379" t="s">
        <v>45</v>
      </c>
      <c r="D3379" t="s">
        <v>72</v>
      </c>
      <c r="E3379" t="s">
        <v>101</v>
      </c>
      <c r="F3379">
        <v>2013</v>
      </c>
      <c r="G3379" s="2">
        <v>45456</v>
      </c>
      <c r="H3379" t="s">
        <v>50</v>
      </c>
      <c r="I3379">
        <v>1352012</v>
      </c>
      <c r="J3379">
        <v>458575771</v>
      </c>
      <c r="K3379" t="s">
        <v>149</v>
      </c>
      <c r="L3379">
        <v>15</v>
      </c>
      <c r="M3379">
        <v>2274</v>
      </c>
      <c r="N3379">
        <v>49186000</v>
      </c>
      <c r="O3379">
        <v>17</v>
      </c>
      <c r="P3379" t="s">
        <v>37</v>
      </c>
      <c r="Q3379" s="8" t="str">
        <f t="shared" si="52"/>
        <v>Early Stage</v>
      </c>
    </row>
    <row r="3380" spans="1:17">
      <c r="A3380" t="s">
        <v>6830</v>
      </c>
      <c r="B3380" t="s">
        <v>6831</v>
      </c>
      <c r="C3380" t="s">
        <v>26</v>
      </c>
      <c r="D3380" t="s">
        <v>68</v>
      </c>
      <c r="E3380" t="s">
        <v>69</v>
      </c>
      <c r="F3380">
        <v>2011</v>
      </c>
      <c r="G3380" s="2">
        <v>45108</v>
      </c>
      <c r="H3380" t="s">
        <v>23</v>
      </c>
      <c r="I3380">
        <v>11153390</v>
      </c>
      <c r="J3380">
        <v>242148992</v>
      </c>
      <c r="K3380" t="s">
        <v>22</v>
      </c>
      <c r="L3380">
        <v>10</v>
      </c>
      <c r="M3380">
        <v>4098</v>
      </c>
      <c r="N3380">
        <v>12622056</v>
      </c>
      <c r="O3380">
        <v>38</v>
      </c>
      <c r="P3380" t="s">
        <v>31</v>
      </c>
      <c r="Q3380" s="8" t="str">
        <f t="shared" si="52"/>
        <v>Early Stage</v>
      </c>
    </row>
    <row r="3381" spans="1:17">
      <c r="A3381" t="s">
        <v>6832</v>
      </c>
      <c r="B3381" t="s">
        <v>6833</v>
      </c>
      <c r="C3381" t="s">
        <v>96</v>
      </c>
      <c r="D3381" t="s">
        <v>145</v>
      </c>
      <c r="E3381" t="s">
        <v>160</v>
      </c>
      <c r="F3381">
        <v>2012</v>
      </c>
      <c r="G3381" s="2">
        <v>44473</v>
      </c>
      <c r="H3381" t="s">
        <v>21</v>
      </c>
      <c r="I3381">
        <v>2982010</v>
      </c>
      <c r="J3381">
        <v>44212026</v>
      </c>
      <c r="K3381" t="s">
        <v>62</v>
      </c>
      <c r="L3381">
        <v>1</v>
      </c>
      <c r="M3381">
        <v>4979</v>
      </c>
      <c r="N3381">
        <v>6384526</v>
      </c>
      <c r="O3381">
        <v>8</v>
      </c>
      <c r="P3381" t="s">
        <v>31</v>
      </c>
      <c r="Q3381" s="8" t="str">
        <f t="shared" si="52"/>
        <v>Early Stage</v>
      </c>
    </row>
    <row r="3382" spans="1:17">
      <c r="A3382" t="s">
        <v>6834</v>
      </c>
      <c r="B3382" t="s">
        <v>6835</v>
      </c>
      <c r="C3382" t="s">
        <v>60</v>
      </c>
      <c r="D3382" t="s">
        <v>133</v>
      </c>
      <c r="E3382" t="s">
        <v>134</v>
      </c>
      <c r="F3382">
        <v>2023</v>
      </c>
      <c r="G3382" s="2">
        <v>45884</v>
      </c>
      <c r="H3382" t="s">
        <v>93</v>
      </c>
      <c r="I3382">
        <v>14278541</v>
      </c>
      <c r="J3382">
        <v>597559907</v>
      </c>
      <c r="K3382" t="s">
        <v>62</v>
      </c>
      <c r="L3382">
        <v>12</v>
      </c>
      <c r="M3382">
        <v>2155</v>
      </c>
      <c r="N3382">
        <v>97679507</v>
      </c>
      <c r="O3382">
        <v>3</v>
      </c>
      <c r="P3382" t="s">
        <v>37</v>
      </c>
      <c r="Q3382" s="8" t="str">
        <f t="shared" si="52"/>
        <v>Early Stage</v>
      </c>
    </row>
    <row r="3383" spans="1:17">
      <c r="A3383" t="s">
        <v>6836</v>
      </c>
      <c r="B3383" t="s">
        <v>6837</v>
      </c>
      <c r="C3383" t="s">
        <v>60</v>
      </c>
      <c r="D3383" t="s">
        <v>46</v>
      </c>
      <c r="E3383" t="s">
        <v>46</v>
      </c>
      <c r="F3383">
        <v>2020</v>
      </c>
      <c r="G3383" s="2">
        <v>46129</v>
      </c>
      <c r="H3383" t="s">
        <v>23</v>
      </c>
      <c r="I3383">
        <v>42357267</v>
      </c>
      <c r="J3383">
        <v>776856926</v>
      </c>
      <c r="K3383" t="s">
        <v>140</v>
      </c>
      <c r="L3383">
        <v>2</v>
      </c>
      <c r="M3383">
        <v>302</v>
      </c>
      <c r="N3383">
        <v>30318945</v>
      </c>
      <c r="O3383">
        <v>39</v>
      </c>
      <c r="P3383" t="s">
        <v>37</v>
      </c>
      <c r="Q3383" s="8" t="str">
        <f t="shared" si="52"/>
        <v>Early Stage</v>
      </c>
    </row>
    <row r="3384" spans="1:17">
      <c r="A3384" t="s">
        <v>6838</v>
      </c>
      <c r="B3384" t="s">
        <v>6839</v>
      </c>
      <c r="C3384" t="s">
        <v>18</v>
      </c>
      <c r="D3384" t="s">
        <v>145</v>
      </c>
      <c r="E3384" t="s">
        <v>160</v>
      </c>
      <c r="F3384">
        <v>2017</v>
      </c>
      <c r="G3384" s="2">
        <v>45424</v>
      </c>
      <c r="H3384" t="s">
        <v>80</v>
      </c>
      <c r="I3384">
        <v>34233644</v>
      </c>
      <c r="J3384">
        <v>206717889</v>
      </c>
      <c r="K3384" t="s">
        <v>149</v>
      </c>
      <c r="L3384">
        <v>7</v>
      </c>
      <c r="M3384">
        <v>434</v>
      </c>
      <c r="N3384">
        <v>35547313</v>
      </c>
      <c r="O3384">
        <v>14</v>
      </c>
      <c r="P3384" t="s">
        <v>23</v>
      </c>
      <c r="Q3384" s="8" t="str">
        <f t="shared" si="52"/>
        <v>Early Stage</v>
      </c>
    </row>
    <row r="3385" spans="1:17">
      <c r="A3385" t="s">
        <v>6840</v>
      </c>
      <c r="B3385" t="s">
        <v>6841</v>
      </c>
      <c r="C3385" t="s">
        <v>96</v>
      </c>
      <c r="D3385" t="s">
        <v>19</v>
      </c>
      <c r="E3385" t="s">
        <v>20</v>
      </c>
      <c r="F3385">
        <v>2010</v>
      </c>
      <c r="G3385" s="2">
        <v>44940</v>
      </c>
      <c r="H3385" t="s">
        <v>80</v>
      </c>
      <c r="I3385">
        <v>49151721</v>
      </c>
      <c r="J3385">
        <v>133534529</v>
      </c>
      <c r="K3385" t="s">
        <v>36</v>
      </c>
      <c r="L3385">
        <v>5</v>
      </c>
      <c r="M3385">
        <v>343</v>
      </c>
      <c r="N3385">
        <v>86107235</v>
      </c>
      <c r="O3385">
        <v>20</v>
      </c>
      <c r="P3385" t="s">
        <v>42</v>
      </c>
      <c r="Q3385" s="8" t="str">
        <f t="shared" si="52"/>
        <v>Early Stage</v>
      </c>
    </row>
    <row r="3386" spans="1:17">
      <c r="A3386" t="s">
        <v>6842</v>
      </c>
      <c r="B3386" t="s">
        <v>6843</v>
      </c>
      <c r="C3386" t="s">
        <v>92</v>
      </c>
      <c r="D3386" t="s">
        <v>54</v>
      </c>
      <c r="E3386" t="s">
        <v>55</v>
      </c>
      <c r="F3386">
        <v>2014</v>
      </c>
      <c r="G3386" s="2">
        <v>45431</v>
      </c>
      <c r="H3386" t="s">
        <v>93</v>
      </c>
      <c r="I3386">
        <v>43484576</v>
      </c>
      <c r="J3386">
        <v>804570755</v>
      </c>
      <c r="K3386" t="s">
        <v>140</v>
      </c>
      <c r="L3386">
        <v>6</v>
      </c>
      <c r="M3386">
        <v>4546</v>
      </c>
      <c r="N3386">
        <v>8689165</v>
      </c>
      <c r="O3386">
        <v>14</v>
      </c>
      <c r="P3386" t="s">
        <v>37</v>
      </c>
      <c r="Q3386" s="8" t="str">
        <f t="shared" si="52"/>
        <v>Near Unicorn</v>
      </c>
    </row>
    <row r="3387" spans="1:17">
      <c r="A3387" t="s">
        <v>6844</v>
      </c>
      <c r="B3387" t="s">
        <v>6845</v>
      </c>
      <c r="C3387" t="s">
        <v>18</v>
      </c>
      <c r="D3387" t="s">
        <v>68</v>
      </c>
      <c r="E3387" t="s">
        <v>76</v>
      </c>
      <c r="F3387">
        <v>2015</v>
      </c>
      <c r="G3387" s="2">
        <v>45683</v>
      </c>
      <c r="H3387" t="s">
        <v>80</v>
      </c>
      <c r="I3387">
        <v>21460786</v>
      </c>
      <c r="J3387">
        <v>443963576</v>
      </c>
      <c r="K3387" t="s">
        <v>41</v>
      </c>
      <c r="L3387">
        <v>1</v>
      </c>
      <c r="M3387">
        <v>595</v>
      </c>
      <c r="N3387">
        <v>42973530</v>
      </c>
      <c r="O3387">
        <v>18</v>
      </c>
      <c r="P3387" t="s">
        <v>31</v>
      </c>
      <c r="Q3387" s="8" t="str">
        <f t="shared" si="52"/>
        <v>Early Stage</v>
      </c>
    </row>
    <row r="3388" spans="1:17">
      <c r="A3388" t="s">
        <v>6846</v>
      </c>
      <c r="B3388" t="s">
        <v>6847</v>
      </c>
      <c r="C3388" t="s">
        <v>67</v>
      </c>
      <c r="D3388" t="s">
        <v>88</v>
      </c>
      <c r="E3388" t="s">
        <v>89</v>
      </c>
      <c r="F3388">
        <v>2019</v>
      </c>
      <c r="G3388" s="2">
        <v>45346</v>
      </c>
      <c r="H3388" t="s">
        <v>80</v>
      </c>
      <c r="I3388">
        <v>12090244</v>
      </c>
      <c r="J3388">
        <v>167525450</v>
      </c>
      <c r="K3388" t="s">
        <v>149</v>
      </c>
      <c r="L3388">
        <v>7</v>
      </c>
      <c r="M3388">
        <v>2020</v>
      </c>
      <c r="N3388">
        <v>4268486</v>
      </c>
      <c r="O3388">
        <v>38</v>
      </c>
      <c r="P3388" t="s">
        <v>23</v>
      </c>
      <c r="Q3388" s="8" t="str">
        <f t="shared" si="52"/>
        <v>Early Stage</v>
      </c>
    </row>
    <row r="3389" spans="1:17">
      <c r="A3389" t="s">
        <v>6848</v>
      </c>
      <c r="B3389" t="s">
        <v>6849</v>
      </c>
      <c r="C3389" t="s">
        <v>45</v>
      </c>
      <c r="D3389" t="s">
        <v>46</v>
      </c>
      <c r="E3389" t="s">
        <v>46</v>
      </c>
      <c r="F3389">
        <v>2022</v>
      </c>
      <c r="G3389" s="2">
        <v>44946</v>
      </c>
      <c r="H3389" t="s">
        <v>77</v>
      </c>
      <c r="I3389">
        <v>9940044</v>
      </c>
      <c r="J3389">
        <v>130638068</v>
      </c>
      <c r="K3389" t="s">
        <v>62</v>
      </c>
      <c r="L3389">
        <v>8</v>
      </c>
      <c r="M3389">
        <v>1679</v>
      </c>
      <c r="N3389">
        <v>68510025</v>
      </c>
      <c r="O3389">
        <v>18</v>
      </c>
      <c r="P3389" t="s">
        <v>31</v>
      </c>
      <c r="Q3389" s="8" t="str">
        <f t="shared" si="52"/>
        <v>Early Stage</v>
      </c>
    </row>
    <row r="3390" spans="1:17">
      <c r="A3390" t="s">
        <v>6850</v>
      </c>
      <c r="B3390" t="s">
        <v>6851</v>
      </c>
      <c r="C3390" t="s">
        <v>96</v>
      </c>
      <c r="D3390" t="s">
        <v>72</v>
      </c>
      <c r="E3390" t="s">
        <v>101</v>
      </c>
      <c r="F3390">
        <v>2013</v>
      </c>
      <c r="G3390" s="2">
        <v>45996</v>
      </c>
      <c r="H3390" t="s">
        <v>93</v>
      </c>
      <c r="I3390">
        <v>49323641</v>
      </c>
      <c r="J3390">
        <v>80530896</v>
      </c>
      <c r="K3390" t="s">
        <v>62</v>
      </c>
      <c r="L3390">
        <v>13</v>
      </c>
      <c r="M3390">
        <v>2991</v>
      </c>
      <c r="N3390">
        <v>81545506</v>
      </c>
      <c r="O3390">
        <v>28</v>
      </c>
      <c r="P3390" t="s">
        <v>31</v>
      </c>
      <c r="Q3390" s="8" t="str">
        <f t="shared" si="52"/>
        <v>Early Stage</v>
      </c>
    </row>
    <row r="3391" spans="1:17">
      <c r="A3391" t="s">
        <v>6852</v>
      </c>
      <c r="B3391" t="s">
        <v>6853</v>
      </c>
      <c r="C3391" t="s">
        <v>92</v>
      </c>
      <c r="D3391" t="s">
        <v>46</v>
      </c>
      <c r="E3391" t="s">
        <v>46</v>
      </c>
      <c r="F3391">
        <v>2013</v>
      </c>
      <c r="G3391" s="2">
        <v>44955</v>
      </c>
      <c r="H3391" t="s">
        <v>80</v>
      </c>
      <c r="I3391">
        <v>34926264</v>
      </c>
      <c r="J3391">
        <v>21267127</v>
      </c>
      <c r="K3391" t="s">
        <v>30</v>
      </c>
      <c r="L3391">
        <v>5</v>
      </c>
      <c r="M3391">
        <v>192</v>
      </c>
      <c r="N3391">
        <v>8246960</v>
      </c>
      <c r="O3391">
        <v>13</v>
      </c>
      <c r="P3391" t="s">
        <v>37</v>
      </c>
      <c r="Q3391" s="8" t="str">
        <f t="shared" si="52"/>
        <v>Early Stage</v>
      </c>
    </row>
    <row r="3392" spans="1:17">
      <c r="A3392" t="s">
        <v>6854</v>
      </c>
      <c r="B3392" t="s">
        <v>6855</v>
      </c>
      <c r="C3392" t="s">
        <v>26</v>
      </c>
      <c r="D3392" t="s">
        <v>88</v>
      </c>
      <c r="E3392" t="s">
        <v>89</v>
      </c>
      <c r="F3392">
        <v>2010</v>
      </c>
      <c r="G3392" s="2">
        <v>44921</v>
      </c>
      <c r="H3392" t="s">
        <v>21</v>
      </c>
      <c r="I3392">
        <v>13061325</v>
      </c>
      <c r="J3392">
        <v>396454146</v>
      </c>
      <c r="K3392" t="s">
        <v>114</v>
      </c>
      <c r="L3392">
        <v>3</v>
      </c>
      <c r="M3392">
        <v>1532</v>
      </c>
      <c r="N3392">
        <v>95110151</v>
      </c>
      <c r="O3392">
        <v>13</v>
      </c>
      <c r="P3392" t="s">
        <v>23</v>
      </c>
      <c r="Q3392" s="8" t="str">
        <f t="shared" si="52"/>
        <v>Early Stage</v>
      </c>
    </row>
    <row r="3393" spans="1:17">
      <c r="A3393" t="s">
        <v>6856</v>
      </c>
      <c r="B3393" t="s">
        <v>6857</v>
      </c>
      <c r="C3393" t="s">
        <v>92</v>
      </c>
      <c r="D3393" t="s">
        <v>46</v>
      </c>
      <c r="E3393" t="s">
        <v>46</v>
      </c>
      <c r="F3393">
        <v>2013</v>
      </c>
      <c r="G3393" s="2">
        <v>45428</v>
      </c>
      <c r="H3393" t="s">
        <v>93</v>
      </c>
      <c r="I3393">
        <v>25335729</v>
      </c>
      <c r="J3393">
        <v>139527000</v>
      </c>
      <c r="K3393" t="s">
        <v>30</v>
      </c>
      <c r="L3393">
        <v>13</v>
      </c>
      <c r="M3393">
        <v>637</v>
      </c>
      <c r="N3393">
        <v>86579673</v>
      </c>
      <c r="O3393">
        <v>34</v>
      </c>
      <c r="P3393" t="s">
        <v>31</v>
      </c>
      <c r="Q3393" s="8" t="str">
        <f t="shared" si="52"/>
        <v>Early Stage</v>
      </c>
    </row>
    <row r="3394" spans="1:17">
      <c r="A3394" t="s">
        <v>6858</v>
      </c>
      <c r="B3394" t="s">
        <v>6859</v>
      </c>
      <c r="C3394" t="s">
        <v>49</v>
      </c>
      <c r="D3394" t="s">
        <v>19</v>
      </c>
      <c r="E3394" t="s">
        <v>20</v>
      </c>
      <c r="F3394">
        <v>2017</v>
      </c>
      <c r="G3394" s="2">
        <v>45774</v>
      </c>
      <c r="H3394" t="s">
        <v>80</v>
      </c>
      <c r="I3394">
        <v>12180032</v>
      </c>
      <c r="J3394">
        <v>829728928</v>
      </c>
      <c r="K3394" t="s">
        <v>62</v>
      </c>
      <c r="L3394">
        <v>11</v>
      </c>
      <c r="M3394">
        <v>205</v>
      </c>
      <c r="N3394">
        <v>54248682</v>
      </c>
      <c r="O3394">
        <v>33</v>
      </c>
      <c r="P3394" t="s">
        <v>31</v>
      </c>
      <c r="Q3394" s="8" t="str">
        <f t="shared" si="52"/>
        <v>Near Unicorn</v>
      </c>
    </row>
    <row r="3395" spans="1:17">
      <c r="A3395" t="s">
        <v>6860</v>
      </c>
      <c r="B3395" t="s">
        <v>6861</v>
      </c>
      <c r="C3395" t="s">
        <v>67</v>
      </c>
      <c r="D3395" t="s">
        <v>27</v>
      </c>
      <c r="E3395" t="s">
        <v>83</v>
      </c>
      <c r="F3395">
        <v>2011</v>
      </c>
      <c r="G3395" s="2">
        <v>46167</v>
      </c>
      <c r="H3395" t="s">
        <v>80</v>
      </c>
      <c r="I3395">
        <v>30882546</v>
      </c>
      <c r="J3395">
        <v>47427117</v>
      </c>
      <c r="K3395" t="s">
        <v>140</v>
      </c>
      <c r="L3395">
        <v>5</v>
      </c>
      <c r="M3395">
        <v>2826</v>
      </c>
      <c r="N3395">
        <v>82787142</v>
      </c>
      <c r="O3395">
        <v>17</v>
      </c>
      <c r="P3395" t="s">
        <v>31</v>
      </c>
      <c r="Q3395" s="8" t="str">
        <f t="shared" ref="Q3395:Q3458" si="53">IF(J3395&gt;=800000000,"Near Unicorn","Early Stage")</f>
        <v>Early Stage</v>
      </c>
    </row>
    <row r="3396" spans="1:17">
      <c r="A3396" t="s">
        <v>6862</v>
      </c>
      <c r="B3396" t="s">
        <v>6863</v>
      </c>
      <c r="C3396" t="s">
        <v>67</v>
      </c>
      <c r="D3396" t="s">
        <v>68</v>
      </c>
      <c r="E3396" t="s">
        <v>76</v>
      </c>
      <c r="F3396">
        <v>2014</v>
      </c>
      <c r="G3396" s="2">
        <v>45043</v>
      </c>
      <c r="H3396" t="s">
        <v>80</v>
      </c>
      <c r="I3396">
        <v>23317135</v>
      </c>
      <c r="J3396">
        <v>67472185</v>
      </c>
      <c r="K3396" t="s">
        <v>149</v>
      </c>
      <c r="L3396">
        <v>7</v>
      </c>
      <c r="M3396">
        <v>3525</v>
      </c>
      <c r="N3396">
        <v>33902933</v>
      </c>
      <c r="O3396">
        <v>30</v>
      </c>
      <c r="P3396" t="s">
        <v>37</v>
      </c>
      <c r="Q3396" s="8" t="str">
        <f t="shared" si="53"/>
        <v>Early Stage</v>
      </c>
    </row>
    <row r="3397" spans="1:17">
      <c r="A3397" t="s">
        <v>6864</v>
      </c>
      <c r="B3397" t="s">
        <v>6865</v>
      </c>
      <c r="C3397" t="s">
        <v>60</v>
      </c>
      <c r="D3397" t="s">
        <v>133</v>
      </c>
      <c r="E3397" t="s">
        <v>134</v>
      </c>
      <c r="F3397">
        <v>2014</v>
      </c>
      <c r="G3397" s="2">
        <v>44804</v>
      </c>
      <c r="H3397" t="s">
        <v>21</v>
      </c>
      <c r="I3397">
        <v>25739061</v>
      </c>
      <c r="J3397">
        <v>490941107</v>
      </c>
      <c r="K3397" t="s">
        <v>22</v>
      </c>
      <c r="L3397">
        <v>7</v>
      </c>
      <c r="M3397">
        <v>3429</v>
      </c>
      <c r="N3397">
        <v>49427635</v>
      </c>
      <c r="O3397">
        <v>31</v>
      </c>
      <c r="P3397" t="s">
        <v>31</v>
      </c>
      <c r="Q3397" s="8" t="str">
        <f t="shared" si="53"/>
        <v>Early Stage</v>
      </c>
    </row>
    <row r="3398" spans="1:17">
      <c r="A3398" t="s">
        <v>6866</v>
      </c>
      <c r="B3398" t="s">
        <v>6867</v>
      </c>
      <c r="C3398" t="s">
        <v>26</v>
      </c>
      <c r="D3398" t="s">
        <v>46</v>
      </c>
      <c r="E3398" t="s">
        <v>46</v>
      </c>
      <c r="F3398">
        <v>2024</v>
      </c>
      <c r="G3398" s="2">
        <v>46069</v>
      </c>
      <c r="H3398" t="s">
        <v>21</v>
      </c>
      <c r="I3398">
        <v>45387569</v>
      </c>
      <c r="J3398">
        <v>479661988</v>
      </c>
      <c r="K3398" t="s">
        <v>114</v>
      </c>
      <c r="L3398">
        <v>7</v>
      </c>
      <c r="M3398">
        <v>3989</v>
      </c>
      <c r="N3398">
        <v>20075680</v>
      </c>
      <c r="O3398">
        <v>29</v>
      </c>
      <c r="P3398" t="s">
        <v>42</v>
      </c>
      <c r="Q3398" s="8" t="str">
        <f t="shared" si="53"/>
        <v>Early Stage</v>
      </c>
    </row>
    <row r="3399" spans="1:17">
      <c r="A3399" t="s">
        <v>6868</v>
      </c>
      <c r="B3399" t="s">
        <v>6869</v>
      </c>
      <c r="C3399" t="s">
        <v>96</v>
      </c>
      <c r="D3399" t="s">
        <v>72</v>
      </c>
      <c r="E3399" t="s">
        <v>73</v>
      </c>
      <c r="F3399">
        <v>2013</v>
      </c>
      <c r="G3399" s="2">
        <v>45923</v>
      </c>
      <c r="H3399" t="s">
        <v>21</v>
      </c>
      <c r="I3399">
        <v>27166665</v>
      </c>
      <c r="J3399">
        <v>348860563</v>
      </c>
      <c r="K3399" t="s">
        <v>62</v>
      </c>
      <c r="L3399">
        <v>4</v>
      </c>
      <c r="M3399">
        <v>647</v>
      </c>
      <c r="N3399">
        <v>77841250</v>
      </c>
      <c r="O3399">
        <v>37</v>
      </c>
      <c r="P3399" t="s">
        <v>42</v>
      </c>
      <c r="Q3399" s="8" t="str">
        <f t="shared" si="53"/>
        <v>Early Stage</v>
      </c>
    </row>
    <row r="3400" spans="1:17">
      <c r="A3400" t="s">
        <v>6870</v>
      </c>
      <c r="B3400" t="s">
        <v>6871</v>
      </c>
      <c r="C3400" t="s">
        <v>26</v>
      </c>
      <c r="D3400" t="s">
        <v>133</v>
      </c>
      <c r="E3400" t="s">
        <v>137</v>
      </c>
      <c r="F3400">
        <v>2011</v>
      </c>
      <c r="G3400" s="2">
        <v>45296</v>
      </c>
      <c r="H3400" t="s">
        <v>77</v>
      </c>
      <c r="I3400">
        <v>32490157</v>
      </c>
      <c r="J3400">
        <v>610799356</v>
      </c>
      <c r="K3400" t="s">
        <v>62</v>
      </c>
      <c r="L3400">
        <v>4</v>
      </c>
      <c r="M3400">
        <v>3720</v>
      </c>
      <c r="N3400">
        <v>42576682</v>
      </c>
      <c r="O3400">
        <v>17</v>
      </c>
      <c r="P3400" t="s">
        <v>31</v>
      </c>
      <c r="Q3400" s="8" t="str">
        <f t="shared" si="53"/>
        <v>Early Stage</v>
      </c>
    </row>
    <row r="3401" spans="1:17">
      <c r="A3401" t="s">
        <v>6872</v>
      </c>
      <c r="B3401" t="s">
        <v>6873</v>
      </c>
      <c r="C3401" t="s">
        <v>53</v>
      </c>
      <c r="D3401" t="s">
        <v>54</v>
      </c>
      <c r="E3401" t="s">
        <v>55</v>
      </c>
      <c r="F3401">
        <v>2023</v>
      </c>
      <c r="G3401" s="2">
        <v>44391</v>
      </c>
      <c r="H3401" t="s">
        <v>23</v>
      </c>
      <c r="I3401">
        <v>26946053</v>
      </c>
      <c r="J3401">
        <v>363669537</v>
      </c>
      <c r="K3401" t="s">
        <v>140</v>
      </c>
      <c r="L3401">
        <v>8</v>
      </c>
      <c r="M3401">
        <v>493</v>
      </c>
      <c r="N3401">
        <v>97469384</v>
      </c>
      <c r="O3401">
        <v>32</v>
      </c>
      <c r="P3401" t="s">
        <v>23</v>
      </c>
      <c r="Q3401" s="8" t="str">
        <f t="shared" si="53"/>
        <v>Early Stage</v>
      </c>
    </row>
    <row r="3402" spans="1:17">
      <c r="A3402" t="s">
        <v>6874</v>
      </c>
      <c r="B3402" t="s">
        <v>6875</v>
      </c>
      <c r="C3402" t="s">
        <v>53</v>
      </c>
      <c r="D3402" t="s">
        <v>133</v>
      </c>
      <c r="E3402" t="s">
        <v>134</v>
      </c>
      <c r="F3402">
        <v>2016</v>
      </c>
      <c r="G3402" s="2">
        <v>44311</v>
      </c>
      <c r="H3402" t="s">
        <v>29</v>
      </c>
      <c r="I3402">
        <v>3761972</v>
      </c>
      <c r="J3402">
        <v>879877284</v>
      </c>
      <c r="K3402" t="s">
        <v>62</v>
      </c>
      <c r="L3402">
        <v>10</v>
      </c>
      <c r="M3402">
        <v>91</v>
      </c>
      <c r="N3402">
        <v>26080170</v>
      </c>
      <c r="O3402">
        <v>16</v>
      </c>
      <c r="P3402" t="s">
        <v>37</v>
      </c>
      <c r="Q3402" s="8" t="str">
        <f t="shared" si="53"/>
        <v>Near Unicorn</v>
      </c>
    </row>
    <row r="3403" spans="1:17">
      <c r="A3403" t="s">
        <v>6876</v>
      </c>
      <c r="B3403" t="s">
        <v>6877</v>
      </c>
      <c r="C3403" t="s">
        <v>49</v>
      </c>
      <c r="D3403" t="s">
        <v>46</v>
      </c>
      <c r="E3403" t="s">
        <v>46</v>
      </c>
      <c r="F3403">
        <v>2024</v>
      </c>
      <c r="G3403" s="2">
        <v>45777</v>
      </c>
      <c r="H3403" t="s">
        <v>93</v>
      </c>
      <c r="I3403">
        <v>7434886</v>
      </c>
      <c r="J3403">
        <v>46836607</v>
      </c>
      <c r="K3403" t="s">
        <v>62</v>
      </c>
      <c r="L3403">
        <v>4</v>
      </c>
      <c r="M3403">
        <v>4323</v>
      </c>
      <c r="N3403">
        <v>62554801</v>
      </c>
      <c r="O3403">
        <v>12</v>
      </c>
      <c r="P3403" t="s">
        <v>37</v>
      </c>
      <c r="Q3403" s="8" t="str">
        <f t="shared" si="53"/>
        <v>Early Stage</v>
      </c>
    </row>
    <row r="3404" spans="1:17">
      <c r="A3404" t="s">
        <v>6878</v>
      </c>
      <c r="B3404" t="s">
        <v>6879</v>
      </c>
      <c r="C3404" t="s">
        <v>26</v>
      </c>
      <c r="D3404" t="s">
        <v>145</v>
      </c>
      <c r="E3404" t="s">
        <v>160</v>
      </c>
      <c r="F3404">
        <v>2011</v>
      </c>
      <c r="G3404" s="2">
        <v>44229</v>
      </c>
      <c r="H3404" t="s">
        <v>29</v>
      </c>
      <c r="I3404">
        <v>17080986</v>
      </c>
      <c r="J3404">
        <v>265186948</v>
      </c>
      <c r="K3404" t="s">
        <v>149</v>
      </c>
      <c r="L3404">
        <v>7</v>
      </c>
      <c r="M3404">
        <v>462</v>
      </c>
      <c r="N3404">
        <v>3393572</v>
      </c>
      <c r="O3404">
        <v>25</v>
      </c>
      <c r="P3404" t="s">
        <v>37</v>
      </c>
      <c r="Q3404" s="8" t="str">
        <f t="shared" si="53"/>
        <v>Early Stage</v>
      </c>
    </row>
    <row r="3405" spans="1:17">
      <c r="A3405" t="s">
        <v>6880</v>
      </c>
      <c r="B3405" t="s">
        <v>6881</v>
      </c>
      <c r="C3405" t="s">
        <v>60</v>
      </c>
      <c r="D3405" t="s">
        <v>27</v>
      </c>
      <c r="E3405" t="s">
        <v>28</v>
      </c>
      <c r="F3405">
        <v>2012</v>
      </c>
      <c r="G3405" s="2">
        <v>45644</v>
      </c>
      <c r="H3405" t="s">
        <v>77</v>
      </c>
      <c r="I3405">
        <v>11700483</v>
      </c>
      <c r="J3405">
        <v>243857320</v>
      </c>
      <c r="K3405" t="s">
        <v>36</v>
      </c>
      <c r="L3405">
        <v>8</v>
      </c>
      <c r="M3405">
        <v>2076</v>
      </c>
      <c r="N3405">
        <v>8573332</v>
      </c>
      <c r="O3405">
        <v>18</v>
      </c>
      <c r="P3405" t="s">
        <v>23</v>
      </c>
      <c r="Q3405" s="8" t="str">
        <f t="shared" si="53"/>
        <v>Early Stage</v>
      </c>
    </row>
    <row r="3406" spans="1:17">
      <c r="A3406" t="s">
        <v>6882</v>
      </c>
      <c r="B3406" t="s">
        <v>6883</v>
      </c>
      <c r="C3406" t="s">
        <v>67</v>
      </c>
      <c r="D3406" t="s">
        <v>34</v>
      </c>
      <c r="E3406" t="s">
        <v>35</v>
      </c>
      <c r="F3406">
        <v>2012</v>
      </c>
      <c r="G3406" s="2">
        <v>44872</v>
      </c>
      <c r="H3406" t="s">
        <v>29</v>
      </c>
      <c r="I3406">
        <v>44132380</v>
      </c>
      <c r="J3406">
        <v>209228772</v>
      </c>
      <c r="K3406" t="s">
        <v>62</v>
      </c>
      <c r="L3406">
        <v>4</v>
      </c>
      <c r="M3406">
        <v>3234</v>
      </c>
      <c r="N3406">
        <v>68215197</v>
      </c>
      <c r="O3406">
        <v>17</v>
      </c>
      <c r="P3406" t="s">
        <v>37</v>
      </c>
      <c r="Q3406" s="8" t="str">
        <f t="shared" si="53"/>
        <v>Early Stage</v>
      </c>
    </row>
    <row r="3407" spans="1:17">
      <c r="A3407" t="s">
        <v>6884</v>
      </c>
      <c r="B3407" t="s">
        <v>6885</v>
      </c>
      <c r="C3407" t="s">
        <v>49</v>
      </c>
      <c r="D3407" t="s">
        <v>19</v>
      </c>
      <c r="E3407" t="s">
        <v>20</v>
      </c>
      <c r="F3407">
        <v>2023</v>
      </c>
      <c r="G3407" s="2">
        <v>45246</v>
      </c>
      <c r="H3407" t="s">
        <v>93</v>
      </c>
      <c r="I3407">
        <v>11007630</v>
      </c>
      <c r="J3407">
        <v>431057616</v>
      </c>
      <c r="K3407" t="s">
        <v>36</v>
      </c>
      <c r="L3407">
        <v>13</v>
      </c>
      <c r="M3407">
        <v>2026</v>
      </c>
      <c r="N3407">
        <v>42488639</v>
      </c>
      <c r="O3407">
        <v>33</v>
      </c>
      <c r="P3407" t="s">
        <v>42</v>
      </c>
      <c r="Q3407" s="8" t="str">
        <f t="shared" si="53"/>
        <v>Early Stage</v>
      </c>
    </row>
    <row r="3408" spans="1:17">
      <c r="A3408" t="s">
        <v>6886</v>
      </c>
      <c r="B3408" t="s">
        <v>6887</v>
      </c>
      <c r="C3408" t="s">
        <v>60</v>
      </c>
      <c r="D3408" t="s">
        <v>34</v>
      </c>
      <c r="E3408" t="s">
        <v>35</v>
      </c>
      <c r="F3408">
        <v>2016</v>
      </c>
      <c r="G3408" s="2">
        <v>45876</v>
      </c>
      <c r="H3408" t="s">
        <v>21</v>
      </c>
      <c r="I3408">
        <v>13772427</v>
      </c>
      <c r="J3408">
        <v>869939962</v>
      </c>
      <c r="K3408" t="s">
        <v>22</v>
      </c>
      <c r="L3408">
        <v>15</v>
      </c>
      <c r="M3408">
        <v>3409</v>
      </c>
      <c r="N3408">
        <v>63315435</v>
      </c>
      <c r="O3408">
        <v>17</v>
      </c>
      <c r="P3408" t="s">
        <v>42</v>
      </c>
      <c r="Q3408" s="8" t="str">
        <f t="shared" si="53"/>
        <v>Near Unicorn</v>
      </c>
    </row>
    <row r="3409" spans="1:17">
      <c r="A3409" t="s">
        <v>6888</v>
      </c>
      <c r="B3409" t="s">
        <v>6889</v>
      </c>
      <c r="C3409" t="s">
        <v>26</v>
      </c>
      <c r="D3409" t="s">
        <v>46</v>
      </c>
      <c r="E3409" t="s">
        <v>46</v>
      </c>
      <c r="F3409">
        <v>2018</v>
      </c>
      <c r="G3409" s="2">
        <v>45820</v>
      </c>
      <c r="H3409" t="s">
        <v>23</v>
      </c>
      <c r="I3409">
        <v>30662050</v>
      </c>
      <c r="J3409">
        <v>603408758</v>
      </c>
      <c r="K3409" t="s">
        <v>149</v>
      </c>
      <c r="L3409">
        <v>9</v>
      </c>
      <c r="M3409">
        <v>61</v>
      </c>
      <c r="N3409">
        <v>88324046</v>
      </c>
      <c r="O3409">
        <v>31</v>
      </c>
      <c r="P3409" t="s">
        <v>23</v>
      </c>
      <c r="Q3409" s="8" t="str">
        <f t="shared" si="53"/>
        <v>Early Stage</v>
      </c>
    </row>
    <row r="3410" spans="1:17">
      <c r="A3410" t="s">
        <v>6890</v>
      </c>
      <c r="B3410" t="s">
        <v>6891</v>
      </c>
      <c r="C3410" t="s">
        <v>96</v>
      </c>
      <c r="D3410" t="s">
        <v>27</v>
      </c>
      <c r="E3410" t="s">
        <v>28</v>
      </c>
      <c r="F3410">
        <v>2023</v>
      </c>
      <c r="G3410" s="2">
        <v>44298</v>
      </c>
      <c r="H3410" t="s">
        <v>23</v>
      </c>
      <c r="I3410">
        <v>48762320</v>
      </c>
      <c r="J3410">
        <v>627101827</v>
      </c>
      <c r="K3410" t="s">
        <v>36</v>
      </c>
      <c r="L3410">
        <v>11</v>
      </c>
      <c r="M3410">
        <v>1370</v>
      </c>
      <c r="N3410">
        <v>93540007</v>
      </c>
      <c r="O3410">
        <v>4</v>
      </c>
      <c r="P3410" t="s">
        <v>37</v>
      </c>
      <c r="Q3410" s="8" t="str">
        <f t="shared" si="53"/>
        <v>Early Stage</v>
      </c>
    </row>
    <row r="3411" spans="1:17">
      <c r="A3411" t="s">
        <v>6892</v>
      </c>
      <c r="B3411" t="s">
        <v>6893</v>
      </c>
      <c r="C3411" t="s">
        <v>96</v>
      </c>
      <c r="D3411" t="s">
        <v>68</v>
      </c>
      <c r="E3411" t="s">
        <v>69</v>
      </c>
      <c r="F3411">
        <v>2011</v>
      </c>
      <c r="G3411" s="2">
        <v>44439</v>
      </c>
      <c r="H3411" t="s">
        <v>93</v>
      </c>
      <c r="I3411">
        <v>45564540</v>
      </c>
      <c r="J3411">
        <v>770210955</v>
      </c>
      <c r="K3411" t="s">
        <v>30</v>
      </c>
      <c r="L3411">
        <v>15</v>
      </c>
      <c r="M3411">
        <v>503</v>
      </c>
      <c r="N3411">
        <v>91574516</v>
      </c>
      <c r="O3411">
        <v>5</v>
      </c>
      <c r="P3411" t="s">
        <v>23</v>
      </c>
      <c r="Q3411" s="8" t="str">
        <f t="shared" si="53"/>
        <v>Early Stage</v>
      </c>
    </row>
    <row r="3412" spans="1:17">
      <c r="A3412" t="s">
        <v>6894</v>
      </c>
      <c r="B3412" t="s">
        <v>6895</v>
      </c>
      <c r="C3412" t="s">
        <v>26</v>
      </c>
      <c r="D3412" t="s">
        <v>27</v>
      </c>
      <c r="E3412" t="s">
        <v>229</v>
      </c>
      <c r="F3412">
        <v>2018</v>
      </c>
      <c r="G3412" s="2">
        <v>45338</v>
      </c>
      <c r="H3412" t="s">
        <v>29</v>
      </c>
      <c r="I3412">
        <v>43676726</v>
      </c>
      <c r="J3412">
        <v>114682974</v>
      </c>
      <c r="K3412" t="s">
        <v>114</v>
      </c>
      <c r="L3412">
        <v>14</v>
      </c>
      <c r="M3412">
        <v>3648</v>
      </c>
      <c r="N3412">
        <v>81951508</v>
      </c>
      <c r="O3412">
        <v>10</v>
      </c>
      <c r="P3412" t="s">
        <v>23</v>
      </c>
      <c r="Q3412" s="8" t="str">
        <f t="shared" si="53"/>
        <v>Early Stage</v>
      </c>
    </row>
    <row r="3413" spans="1:17">
      <c r="A3413" t="s">
        <v>6896</v>
      </c>
      <c r="B3413" t="s">
        <v>6897</v>
      </c>
      <c r="C3413" t="s">
        <v>26</v>
      </c>
      <c r="D3413" t="s">
        <v>72</v>
      </c>
      <c r="E3413" t="s">
        <v>101</v>
      </c>
      <c r="F3413">
        <v>2021</v>
      </c>
      <c r="G3413" s="2">
        <v>44874</v>
      </c>
      <c r="H3413" t="s">
        <v>23</v>
      </c>
      <c r="I3413">
        <v>47033979</v>
      </c>
      <c r="J3413">
        <v>428585845</v>
      </c>
      <c r="K3413" t="s">
        <v>114</v>
      </c>
      <c r="L3413">
        <v>9</v>
      </c>
      <c r="M3413">
        <v>4299</v>
      </c>
      <c r="N3413">
        <v>36788526</v>
      </c>
      <c r="O3413">
        <v>17</v>
      </c>
      <c r="P3413" t="s">
        <v>37</v>
      </c>
      <c r="Q3413" s="8" t="str">
        <f t="shared" si="53"/>
        <v>Early Stage</v>
      </c>
    </row>
    <row r="3414" spans="1:17">
      <c r="A3414" t="s">
        <v>6898</v>
      </c>
      <c r="B3414" t="s">
        <v>6899</v>
      </c>
      <c r="C3414" t="s">
        <v>53</v>
      </c>
      <c r="D3414" t="s">
        <v>46</v>
      </c>
      <c r="E3414" t="s">
        <v>46</v>
      </c>
      <c r="F3414">
        <v>2019</v>
      </c>
      <c r="G3414" s="2">
        <v>46185</v>
      </c>
      <c r="H3414" t="s">
        <v>80</v>
      </c>
      <c r="I3414">
        <v>8354143</v>
      </c>
      <c r="J3414">
        <v>289636172</v>
      </c>
      <c r="K3414" t="s">
        <v>36</v>
      </c>
      <c r="L3414">
        <v>7</v>
      </c>
      <c r="M3414">
        <v>2622</v>
      </c>
      <c r="N3414">
        <v>73127438</v>
      </c>
      <c r="O3414">
        <v>30</v>
      </c>
      <c r="P3414" t="s">
        <v>37</v>
      </c>
      <c r="Q3414" s="8" t="str">
        <f t="shared" si="53"/>
        <v>Early Stage</v>
      </c>
    </row>
    <row r="3415" spans="1:17">
      <c r="A3415" t="s">
        <v>6900</v>
      </c>
      <c r="B3415" t="s">
        <v>6901</v>
      </c>
      <c r="C3415" t="s">
        <v>92</v>
      </c>
      <c r="D3415" t="s">
        <v>133</v>
      </c>
      <c r="E3415" t="s">
        <v>134</v>
      </c>
      <c r="F3415">
        <v>2014</v>
      </c>
      <c r="G3415" s="2">
        <v>44761</v>
      </c>
      <c r="H3415" t="s">
        <v>21</v>
      </c>
      <c r="I3415">
        <v>29510055</v>
      </c>
      <c r="J3415">
        <v>215994792</v>
      </c>
      <c r="K3415" t="s">
        <v>22</v>
      </c>
      <c r="L3415">
        <v>13</v>
      </c>
      <c r="M3415">
        <v>4808</v>
      </c>
      <c r="N3415">
        <v>60649350</v>
      </c>
      <c r="O3415">
        <v>28</v>
      </c>
      <c r="P3415" t="s">
        <v>23</v>
      </c>
      <c r="Q3415" s="8" t="str">
        <f t="shared" si="53"/>
        <v>Early Stage</v>
      </c>
    </row>
    <row r="3416" spans="1:17">
      <c r="A3416" t="s">
        <v>6902</v>
      </c>
      <c r="B3416" t="s">
        <v>6903</v>
      </c>
      <c r="C3416" t="s">
        <v>60</v>
      </c>
      <c r="D3416" t="s">
        <v>54</v>
      </c>
      <c r="E3416" t="s">
        <v>61</v>
      </c>
      <c r="F3416">
        <v>2024</v>
      </c>
      <c r="G3416" s="2">
        <v>45431</v>
      </c>
      <c r="H3416" t="s">
        <v>21</v>
      </c>
      <c r="I3416">
        <v>15051889</v>
      </c>
      <c r="J3416">
        <v>345401872</v>
      </c>
      <c r="K3416" t="s">
        <v>22</v>
      </c>
      <c r="L3416">
        <v>6</v>
      </c>
      <c r="M3416">
        <v>3755</v>
      </c>
      <c r="N3416">
        <v>3244901</v>
      </c>
      <c r="O3416">
        <v>26</v>
      </c>
      <c r="P3416" t="s">
        <v>42</v>
      </c>
      <c r="Q3416" s="8" t="str">
        <f t="shared" si="53"/>
        <v>Early Stage</v>
      </c>
    </row>
    <row r="3417" spans="1:17">
      <c r="A3417" t="s">
        <v>6904</v>
      </c>
      <c r="B3417" t="s">
        <v>6905</v>
      </c>
      <c r="C3417" t="s">
        <v>60</v>
      </c>
      <c r="D3417" t="s">
        <v>54</v>
      </c>
      <c r="E3417" t="s">
        <v>61</v>
      </c>
      <c r="F3417">
        <v>2016</v>
      </c>
      <c r="G3417" s="2">
        <v>44868</v>
      </c>
      <c r="H3417" t="s">
        <v>29</v>
      </c>
      <c r="I3417">
        <v>18440543</v>
      </c>
      <c r="J3417">
        <v>981477412</v>
      </c>
      <c r="K3417" t="s">
        <v>36</v>
      </c>
      <c r="L3417">
        <v>10</v>
      </c>
      <c r="M3417">
        <v>31</v>
      </c>
      <c r="N3417">
        <v>63051313</v>
      </c>
      <c r="O3417">
        <v>23</v>
      </c>
      <c r="P3417" t="s">
        <v>37</v>
      </c>
      <c r="Q3417" s="8" t="str">
        <f t="shared" si="53"/>
        <v>Near Unicorn</v>
      </c>
    </row>
    <row r="3418" spans="1:17">
      <c r="A3418" t="s">
        <v>6906</v>
      </c>
      <c r="B3418" t="s">
        <v>6907</v>
      </c>
      <c r="C3418" t="s">
        <v>49</v>
      </c>
      <c r="D3418" t="s">
        <v>72</v>
      </c>
      <c r="E3418" t="s">
        <v>73</v>
      </c>
      <c r="F3418">
        <v>2011</v>
      </c>
      <c r="G3418" s="2">
        <v>45221</v>
      </c>
      <c r="H3418" t="s">
        <v>50</v>
      </c>
      <c r="I3418">
        <v>28391067</v>
      </c>
      <c r="J3418">
        <v>22451722</v>
      </c>
      <c r="K3418" t="s">
        <v>30</v>
      </c>
      <c r="L3418">
        <v>6</v>
      </c>
      <c r="M3418">
        <v>3620</v>
      </c>
      <c r="N3418">
        <v>52890629</v>
      </c>
      <c r="O3418">
        <v>18</v>
      </c>
      <c r="P3418" t="s">
        <v>31</v>
      </c>
      <c r="Q3418" s="8" t="str">
        <f t="shared" si="53"/>
        <v>Early Stage</v>
      </c>
    </row>
    <row r="3419" spans="1:17">
      <c r="A3419" t="s">
        <v>6908</v>
      </c>
      <c r="B3419" t="s">
        <v>6909</v>
      </c>
      <c r="C3419" t="s">
        <v>60</v>
      </c>
      <c r="D3419" t="s">
        <v>27</v>
      </c>
      <c r="E3419" t="s">
        <v>229</v>
      </c>
      <c r="F3419">
        <v>2024</v>
      </c>
      <c r="G3419" s="2">
        <v>44866</v>
      </c>
      <c r="H3419" t="s">
        <v>50</v>
      </c>
      <c r="I3419">
        <v>36589951</v>
      </c>
      <c r="J3419">
        <v>397875690</v>
      </c>
      <c r="K3419" t="s">
        <v>36</v>
      </c>
      <c r="L3419">
        <v>4</v>
      </c>
      <c r="M3419">
        <v>2993</v>
      </c>
      <c r="N3419">
        <v>10887709</v>
      </c>
      <c r="O3419">
        <v>36</v>
      </c>
      <c r="P3419" t="s">
        <v>23</v>
      </c>
      <c r="Q3419" s="8" t="str">
        <f t="shared" si="53"/>
        <v>Early Stage</v>
      </c>
    </row>
    <row r="3420" spans="1:17">
      <c r="A3420" t="s">
        <v>6910</v>
      </c>
      <c r="B3420" t="s">
        <v>6911</v>
      </c>
      <c r="C3420" t="s">
        <v>92</v>
      </c>
      <c r="D3420" t="s">
        <v>19</v>
      </c>
      <c r="E3420" t="s">
        <v>20</v>
      </c>
      <c r="F3420">
        <v>2016</v>
      </c>
      <c r="G3420" s="2">
        <v>44972</v>
      </c>
      <c r="H3420" t="s">
        <v>80</v>
      </c>
      <c r="I3420">
        <v>46341340</v>
      </c>
      <c r="J3420">
        <v>638012903</v>
      </c>
      <c r="K3420" t="s">
        <v>114</v>
      </c>
      <c r="L3420">
        <v>15</v>
      </c>
      <c r="M3420">
        <v>1532</v>
      </c>
      <c r="N3420">
        <v>57530600</v>
      </c>
      <c r="O3420">
        <v>4</v>
      </c>
      <c r="P3420" t="s">
        <v>23</v>
      </c>
      <c r="Q3420" s="8" t="str">
        <f t="shared" si="53"/>
        <v>Early Stage</v>
      </c>
    </row>
    <row r="3421" spans="1:17">
      <c r="A3421" t="s">
        <v>6912</v>
      </c>
      <c r="B3421" t="s">
        <v>6913</v>
      </c>
      <c r="C3421" t="s">
        <v>60</v>
      </c>
      <c r="D3421" t="s">
        <v>34</v>
      </c>
      <c r="E3421" t="s">
        <v>35</v>
      </c>
      <c r="F3421">
        <v>2024</v>
      </c>
      <c r="G3421" s="2">
        <v>44907</v>
      </c>
      <c r="H3421" t="s">
        <v>50</v>
      </c>
      <c r="I3421">
        <v>37337588</v>
      </c>
      <c r="J3421">
        <v>734521521</v>
      </c>
      <c r="K3421" t="s">
        <v>114</v>
      </c>
      <c r="L3421">
        <v>4</v>
      </c>
      <c r="M3421">
        <v>2348</v>
      </c>
      <c r="N3421">
        <v>77991883</v>
      </c>
      <c r="O3421">
        <v>2</v>
      </c>
      <c r="P3421" t="s">
        <v>42</v>
      </c>
      <c r="Q3421" s="8" t="str">
        <f t="shared" si="53"/>
        <v>Early Stage</v>
      </c>
    </row>
    <row r="3422" spans="1:17">
      <c r="A3422" t="s">
        <v>6914</v>
      </c>
      <c r="B3422" t="s">
        <v>6915</v>
      </c>
      <c r="C3422" t="s">
        <v>26</v>
      </c>
      <c r="D3422" t="s">
        <v>72</v>
      </c>
      <c r="E3422" t="s">
        <v>101</v>
      </c>
      <c r="F3422">
        <v>2016</v>
      </c>
      <c r="G3422" s="2">
        <v>45030</v>
      </c>
      <c r="H3422" t="s">
        <v>80</v>
      </c>
      <c r="I3422">
        <v>42305512</v>
      </c>
      <c r="J3422">
        <v>727041089</v>
      </c>
      <c r="K3422" t="s">
        <v>114</v>
      </c>
      <c r="L3422">
        <v>4</v>
      </c>
      <c r="M3422">
        <v>2627</v>
      </c>
      <c r="N3422">
        <v>87581254</v>
      </c>
      <c r="O3422">
        <v>24</v>
      </c>
      <c r="P3422" t="s">
        <v>31</v>
      </c>
      <c r="Q3422" s="8" t="str">
        <f t="shared" si="53"/>
        <v>Early Stage</v>
      </c>
    </row>
    <row r="3423" spans="1:17">
      <c r="A3423" t="s">
        <v>6916</v>
      </c>
      <c r="B3423" t="s">
        <v>6917</v>
      </c>
      <c r="C3423" t="s">
        <v>40</v>
      </c>
      <c r="D3423" t="s">
        <v>72</v>
      </c>
      <c r="E3423" t="s">
        <v>73</v>
      </c>
      <c r="F3423">
        <v>2015</v>
      </c>
      <c r="G3423" s="2">
        <v>45570</v>
      </c>
      <c r="H3423" t="s">
        <v>93</v>
      </c>
      <c r="I3423">
        <v>802005</v>
      </c>
      <c r="J3423">
        <v>356780295</v>
      </c>
      <c r="K3423" t="s">
        <v>62</v>
      </c>
      <c r="L3423">
        <v>5</v>
      </c>
      <c r="M3423">
        <v>3972</v>
      </c>
      <c r="N3423">
        <v>77092931</v>
      </c>
      <c r="O3423">
        <v>22</v>
      </c>
      <c r="P3423" t="s">
        <v>23</v>
      </c>
      <c r="Q3423" s="8" t="str">
        <f t="shared" si="53"/>
        <v>Early Stage</v>
      </c>
    </row>
    <row r="3424" spans="1:17">
      <c r="A3424" t="s">
        <v>6918</v>
      </c>
      <c r="B3424" t="s">
        <v>6919</v>
      </c>
      <c r="C3424" t="s">
        <v>26</v>
      </c>
      <c r="D3424" t="s">
        <v>27</v>
      </c>
      <c r="E3424" t="s">
        <v>229</v>
      </c>
      <c r="F3424">
        <v>2021</v>
      </c>
      <c r="G3424" s="2">
        <v>45928</v>
      </c>
      <c r="H3424" t="s">
        <v>29</v>
      </c>
      <c r="I3424">
        <v>36141789</v>
      </c>
      <c r="J3424">
        <v>519843397</v>
      </c>
      <c r="K3424" t="s">
        <v>149</v>
      </c>
      <c r="L3424">
        <v>1</v>
      </c>
      <c r="M3424">
        <v>2671</v>
      </c>
      <c r="N3424">
        <v>62198147</v>
      </c>
      <c r="O3424">
        <v>24</v>
      </c>
      <c r="P3424" t="s">
        <v>23</v>
      </c>
      <c r="Q3424" s="8" t="str">
        <f t="shared" si="53"/>
        <v>Early Stage</v>
      </c>
    </row>
    <row r="3425" spans="1:17">
      <c r="A3425" t="s">
        <v>6920</v>
      </c>
      <c r="B3425" t="s">
        <v>6921</v>
      </c>
      <c r="C3425" t="s">
        <v>26</v>
      </c>
      <c r="D3425" t="s">
        <v>34</v>
      </c>
      <c r="E3425" t="s">
        <v>35</v>
      </c>
      <c r="F3425">
        <v>2011</v>
      </c>
      <c r="G3425" s="2">
        <v>44630</v>
      </c>
      <c r="H3425" t="s">
        <v>23</v>
      </c>
      <c r="I3425">
        <v>12311256</v>
      </c>
      <c r="J3425">
        <v>849856949</v>
      </c>
      <c r="K3425" t="s">
        <v>114</v>
      </c>
      <c r="L3425">
        <v>6</v>
      </c>
      <c r="M3425">
        <v>2628</v>
      </c>
      <c r="N3425">
        <v>81908314</v>
      </c>
      <c r="O3425">
        <v>7</v>
      </c>
      <c r="P3425" t="s">
        <v>42</v>
      </c>
      <c r="Q3425" s="8" t="str">
        <f t="shared" si="53"/>
        <v>Near Unicorn</v>
      </c>
    </row>
    <row r="3426" spans="1:17">
      <c r="A3426" t="s">
        <v>6922</v>
      </c>
      <c r="B3426" t="s">
        <v>6923</v>
      </c>
      <c r="C3426" t="s">
        <v>67</v>
      </c>
      <c r="D3426" t="s">
        <v>133</v>
      </c>
      <c r="E3426" t="s">
        <v>137</v>
      </c>
      <c r="F3426">
        <v>2012</v>
      </c>
      <c r="G3426" s="2">
        <v>45252</v>
      </c>
      <c r="H3426" t="s">
        <v>29</v>
      </c>
      <c r="I3426">
        <v>24936403</v>
      </c>
      <c r="J3426">
        <v>36188590</v>
      </c>
      <c r="K3426" t="s">
        <v>41</v>
      </c>
      <c r="L3426">
        <v>8</v>
      </c>
      <c r="M3426">
        <v>688</v>
      </c>
      <c r="N3426">
        <v>13753785</v>
      </c>
      <c r="O3426">
        <v>29</v>
      </c>
      <c r="P3426" t="s">
        <v>42</v>
      </c>
      <c r="Q3426" s="8" t="str">
        <f t="shared" si="53"/>
        <v>Early Stage</v>
      </c>
    </row>
    <row r="3427" spans="1:17">
      <c r="A3427" t="s">
        <v>6924</v>
      </c>
      <c r="B3427" t="s">
        <v>6925</v>
      </c>
      <c r="C3427" t="s">
        <v>96</v>
      </c>
      <c r="D3427" t="s">
        <v>68</v>
      </c>
      <c r="E3427" t="s">
        <v>76</v>
      </c>
      <c r="F3427">
        <v>2012</v>
      </c>
      <c r="G3427" s="2">
        <v>45413</v>
      </c>
      <c r="H3427" t="s">
        <v>23</v>
      </c>
      <c r="I3427">
        <v>23568241</v>
      </c>
      <c r="J3427">
        <v>49053596</v>
      </c>
      <c r="K3427" t="s">
        <v>149</v>
      </c>
      <c r="L3427">
        <v>14</v>
      </c>
      <c r="M3427">
        <v>2784</v>
      </c>
      <c r="N3427">
        <v>56726230</v>
      </c>
      <c r="O3427">
        <v>1</v>
      </c>
      <c r="P3427" t="s">
        <v>23</v>
      </c>
      <c r="Q3427" s="8" t="str">
        <f t="shared" si="53"/>
        <v>Early Stage</v>
      </c>
    </row>
    <row r="3428" spans="1:17">
      <c r="A3428" t="s">
        <v>6926</v>
      </c>
      <c r="B3428" t="s">
        <v>6927</v>
      </c>
      <c r="C3428" t="s">
        <v>96</v>
      </c>
      <c r="D3428" t="s">
        <v>54</v>
      </c>
      <c r="E3428" t="s">
        <v>61</v>
      </c>
      <c r="F3428">
        <v>2018</v>
      </c>
      <c r="G3428" s="2">
        <v>45742</v>
      </c>
      <c r="H3428" t="s">
        <v>77</v>
      </c>
      <c r="I3428">
        <v>8565580</v>
      </c>
      <c r="J3428">
        <v>131369526</v>
      </c>
      <c r="K3428" t="s">
        <v>140</v>
      </c>
      <c r="L3428">
        <v>12</v>
      </c>
      <c r="M3428">
        <v>2109</v>
      </c>
      <c r="N3428">
        <v>40495186</v>
      </c>
      <c r="O3428">
        <v>30</v>
      </c>
      <c r="P3428" t="s">
        <v>42</v>
      </c>
      <c r="Q3428" s="8" t="str">
        <f t="shared" si="53"/>
        <v>Early Stage</v>
      </c>
    </row>
    <row r="3429" spans="1:17">
      <c r="A3429" t="s">
        <v>6928</v>
      </c>
      <c r="B3429" t="s">
        <v>6929</v>
      </c>
      <c r="C3429" t="s">
        <v>18</v>
      </c>
      <c r="D3429" t="s">
        <v>68</v>
      </c>
      <c r="E3429" t="s">
        <v>69</v>
      </c>
      <c r="F3429">
        <v>2022</v>
      </c>
      <c r="G3429" s="2">
        <v>46094</v>
      </c>
      <c r="H3429" t="s">
        <v>80</v>
      </c>
      <c r="I3429">
        <v>7891972</v>
      </c>
      <c r="J3429">
        <v>244995147</v>
      </c>
      <c r="K3429" t="s">
        <v>30</v>
      </c>
      <c r="L3429">
        <v>5</v>
      </c>
      <c r="M3429">
        <v>3549</v>
      </c>
      <c r="N3429">
        <v>95535286</v>
      </c>
      <c r="O3429">
        <v>14</v>
      </c>
      <c r="P3429" t="s">
        <v>31</v>
      </c>
      <c r="Q3429" s="8" t="str">
        <f t="shared" si="53"/>
        <v>Early Stage</v>
      </c>
    </row>
    <row r="3430" spans="1:17">
      <c r="A3430" t="s">
        <v>6930</v>
      </c>
      <c r="B3430" t="s">
        <v>6931</v>
      </c>
      <c r="C3430" t="s">
        <v>18</v>
      </c>
      <c r="D3430" t="s">
        <v>46</v>
      </c>
      <c r="E3430" t="s">
        <v>46</v>
      </c>
      <c r="F3430">
        <v>2011</v>
      </c>
      <c r="G3430" s="2">
        <v>46149</v>
      </c>
      <c r="H3430" t="s">
        <v>93</v>
      </c>
      <c r="I3430">
        <v>20401933</v>
      </c>
      <c r="J3430">
        <v>857550658</v>
      </c>
      <c r="K3430" t="s">
        <v>30</v>
      </c>
      <c r="L3430">
        <v>3</v>
      </c>
      <c r="M3430">
        <v>4956</v>
      </c>
      <c r="N3430">
        <v>37283966</v>
      </c>
      <c r="O3430">
        <v>29</v>
      </c>
      <c r="P3430" t="s">
        <v>31</v>
      </c>
      <c r="Q3430" s="8" t="str">
        <f t="shared" si="53"/>
        <v>Near Unicorn</v>
      </c>
    </row>
    <row r="3431" spans="1:17">
      <c r="A3431" t="s">
        <v>6932</v>
      </c>
      <c r="B3431" t="s">
        <v>6933</v>
      </c>
      <c r="C3431" t="s">
        <v>49</v>
      </c>
      <c r="D3431" t="s">
        <v>88</v>
      </c>
      <c r="E3431" t="s">
        <v>163</v>
      </c>
      <c r="F3431">
        <v>2020</v>
      </c>
      <c r="G3431" s="2">
        <v>44366</v>
      </c>
      <c r="H3431" t="s">
        <v>50</v>
      </c>
      <c r="I3431">
        <v>35765272</v>
      </c>
      <c r="J3431">
        <v>477724466</v>
      </c>
      <c r="K3431" t="s">
        <v>30</v>
      </c>
      <c r="L3431">
        <v>1</v>
      </c>
      <c r="M3431">
        <v>3225</v>
      </c>
      <c r="N3431">
        <v>16384711</v>
      </c>
      <c r="O3431">
        <v>20</v>
      </c>
      <c r="P3431" t="s">
        <v>37</v>
      </c>
      <c r="Q3431" s="8" t="str">
        <f t="shared" si="53"/>
        <v>Early Stage</v>
      </c>
    </row>
    <row r="3432" spans="1:17">
      <c r="A3432" t="s">
        <v>6934</v>
      </c>
      <c r="B3432" t="s">
        <v>6935</v>
      </c>
      <c r="C3432" t="s">
        <v>67</v>
      </c>
      <c r="D3432" t="s">
        <v>19</v>
      </c>
      <c r="E3432" t="s">
        <v>20</v>
      </c>
      <c r="F3432">
        <v>2015</v>
      </c>
      <c r="G3432" s="2">
        <v>46183</v>
      </c>
      <c r="H3432" t="s">
        <v>21</v>
      </c>
      <c r="I3432">
        <v>1505476</v>
      </c>
      <c r="J3432">
        <v>276175099</v>
      </c>
      <c r="K3432" t="s">
        <v>114</v>
      </c>
      <c r="L3432">
        <v>1</v>
      </c>
      <c r="M3432">
        <v>1123</v>
      </c>
      <c r="N3432">
        <v>45971932</v>
      </c>
      <c r="O3432">
        <v>10</v>
      </c>
      <c r="P3432" t="s">
        <v>23</v>
      </c>
      <c r="Q3432" s="8" t="str">
        <f t="shared" si="53"/>
        <v>Early Stage</v>
      </c>
    </row>
    <row r="3433" spans="1:17">
      <c r="A3433" t="s">
        <v>6936</v>
      </c>
      <c r="B3433" t="s">
        <v>6937</v>
      </c>
      <c r="C3433" t="s">
        <v>67</v>
      </c>
      <c r="D3433" t="s">
        <v>34</v>
      </c>
      <c r="E3433" t="s">
        <v>35</v>
      </c>
      <c r="F3433">
        <v>2020</v>
      </c>
      <c r="G3433" s="2">
        <v>45610</v>
      </c>
      <c r="H3433" t="s">
        <v>80</v>
      </c>
      <c r="I3433">
        <v>20989920</v>
      </c>
      <c r="J3433">
        <v>647365335</v>
      </c>
      <c r="K3433" t="s">
        <v>41</v>
      </c>
      <c r="L3433">
        <v>8</v>
      </c>
      <c r="M3433">
        <v>4444</v>
      </c>
      <c r="N3433">
        <v>25246953</v>
      </c>
      <c r="O3433">
        <v>22</v>
      </c>
      <c r="P3433" t="s">
        <v>31</v>
      </c>
      <c r="Q3433" s="8" t="str">
        <f t="shared" si="53"/>
        <v>Early Stage</v>
      </c>
    </row>
    <row r="3434" spans="1:17">
      <c r="A3434" t="s">
        <v>6938</v>
      </c>
      <c r="B3434" t="s">
        <v>6939</v>
      </c>
      <c r="C3434" t="s">
        <v>96</v>
      </c>
      <c r="D3434" t="s">
        <v>133</v>
      </c>
      <c r="E3434" t="s">
        <v>180</v>
      </c>
      <c r="F3434">
        <v>2010</v>
      </c>
      <c r="G3434" s="2">
        <v>45862</v>
      </c>
      <c r="H3434" t="s">
        <v>80</v>
      </c>
      <c r="I3434">
        <v>11255652</v>
      </c>
      <c r="J3434">
        <v>199142040</v>
      </c>
      <c r="K3434" t="s">
        <v>140</v>
      </c>
      <c r="L3434">
        <v>13</v>
      </c>
      <c r="M3434">
        <v>4756</v>
      </c>
      <c r="N3434">
        <v>88075820</v>
      </c>
      <c r="O3434">
        <v>22</v>
      </c>
      <c r="P3434" t="s">
        <v>31</v>
      </c>
      <c r="Q3434" s="8" t="str">
        <f t="shared" si="53"/>
        <v>Early Stage</v>
      </c>
    </row>
    <row r="3435" spans="1:17">
      <c r="A3435" t="s">
        <v>6940</v>
      </c>
      <c r="B3435" t="s">
        <v>6941</v>
      </c>
      <c r="C3435" t="s">
        <v>26</v>
      </c>
      <c r="D3435" t="s">
        <v>88</v>
      </c>
      <c r="E3435" t="s">
        <v>89</v>
      </c>
      <c r="F3435">
        <v>2010</v>
      </c>
      <c r="G3435" s="2">
        <v>45524</v>
      </c>
      <c r="H3435" t="s">
        <v>80</v>
      </c>
      <c r="I3435">
        <v>47993315</v>
      </c>
      <c r="J3435">
        <v>317114494</v>
      </c>
      <c r="K3435" t="s">
        <v>41</v>
      </c>
      <c r="L3435">
        <v>2</v>
      </c>
      <c r="M3435">
        <v>3481</v>
      </c>
      <c r="N3435">
        <v>8597898</v>
      </c>
      <c r="O3435">
        <v>2</v>
      </c>
      <c r="P3435" t="s">
        <v>42</v>
      </c>
      <c r="Q3435" s="8" t="str">
        <f t="shared" si="53"/>
        <v>Early Stage</v>
      </c>
    </row>
    <row r="3436" spans="1:17">
      <c r="A3436" t="s">
        <v>6942</v>
      </c>
      <c r="B3436" t="s">
        <v>6943</v>
      </c>
      <c r="C3436" t="s">
        <v>49</v>
      </c>
      <c r="D3436" t="s">
        <v>46</v>
      </c>
      <c r="E3436" t="s">
        <v>46</v>
      </c>
      <c r="F3436">
        <v>2022</v>
      </c>
      <c r="G3436" s="2">
        <v>46108</v>
      </c>
      <c r="H3436" t="s">
        <v>77</v>
      </c>
      <c r="I3436">
        <v>6996846</v>
      </c>
      <c r="J3436">
        <v>986117411</v>
      </c>
      <c r="K3436" t="s">
        <v>62</v>
      </c>
      <c r="L3436">
        <v>15</v>
      </c>
      <c r="M3436">
        <v>3844</v>
      </c>
      <c r="N3436">
        <v>54571279</v>
      </c>
      <c r="O3436">
        <v>38</v>
      </c>
      <c r="P3436" t="s">
        <v>23</v>
      </c>
      <c r="Q3436" s="8" t="str">
        <f t="shared" si="53"/>
        <v>Near Unicorn</v>
      </c>
    </row>
    <row r="3437" spans="1:17">
      <c r="A3437" t="s">
        <v>6944</v>
      </c>
      <c r="B3437" t="s">
        <v>6945</v>
      </c>
      <c r="C3437" t="s">
        <v>49</v>
      </c>
      <c r="D3437" t="s">
        <v>27</v>
      </c>
      <c r="E3437" t="s">
        <v>28</v>
      </c>
      <c r="F3437">
        <v>2017</v>
      </c>
      <c r="G3437" s="2">
        <v>45068</v>
      </c>
      <c r="H3437" t="s">
        <v>80</v>
      </c>
      <c r="I3437">
        <v>47182915</v>
      </c>
      <c r="J3437">
        <v>110417178</v>
      </c>
      <c r="K3437" t="s">
        <v>140</v>
      </c>
      <c r="L3437">
        <v>6</v>
      </c>
      <c r="M3437">
        <v>3184</v>
      </c>
      <c r="N3437">
        <v>12141330</v>
      </c>
      <c r="O3437">
        <v>9</v>
      </c>
      <c r="P3437" t="s">
        <v>42</v>
      </c>
      <c r="Q3437" s="8" t="str">
        <f t="shared" si="53"/>
        <v>Early Stage</v>
      </c>
    </row>
    <row r="3438" spans="1:17">
      <c r="A3438" t="s">
        <v>6946</v>
      </c>
      <c r="B3438" t="s">
        <v>6947</v>
      </c>
      <c r="C3438" t="s">
        <v>67</v>
      </c>
      <c r="D3438" t="s">
        <v>88</v>
      </c>
      <c r="E3438" t="s">
        <v>89</v>
      </c>
      <c r="F3438">
        <v>2010</v>
      </c>
      <c r="G3438" s="2">
        <v>45807</v>
      </c>
      <c r="H3438" t="s">
        <v>93</v>
      </c>
      <c r="I3438">
        <v>25015587</v>
      </c>
      <c r="J3438">
        <v>361800087</v>
      </c>
      <c r="K3438" t="s">
        <v>62</v>
      </c>
      <c r="L3438">
        <v>1</v>
      </c>
      <c r="M3438">
        <v>994</v>
      </c>
      <c r="N3438">
        <v>65739925</v>
      </c>
      <c r="O3438">
        <v>15</v>
      </c>
      <c r="P3438" t="s">
        <v>37</v>
      </c>
      <c r="Q3438" s="8" t="str">
        <f t="shared" si="53"/>
        <v>Early Stage</v>
      </c>
    </row>
    <row r="3439" spans="1:17">
      <c r="A3439" t="s">
        <v>6948</v>
      </c>
      <c r="B3439" t="s">
        <v>6949</v>
      </c>
      <c r="C3439" t="s">
        <v>53</v>
      </c>
      <c r="D3439" t="s">
        <v>19</v>
      </c>
      <c r="E3439" t="s">
        <v>20</v>
      </c>
      <c r="F3439">
        <v>2011</v>
      </c>
      <c r="G3439" s="2">
        <v>45143</v>
      </c>
      <c r="H3439" t="s">
        <v>93</v>
      </c>
      <c r="I3439">
        <v>30457214</v>
      </c>
      <c r="J3439">
        <v>352205851</v>
      </c>
      <c r="K3439" t="s">
        <v>149</v>
      </c>
      <c r="L3439">
        <v>4</v>
      </c>
      <c r="M3439">
        <v>1520</v>
      </c>
      <c r="N3439">
        <v>77713709</v>
      </c>
      <c r="O3439">
        <v>22</v>
      </c>
      <c r="P3439" t="s">
        <v>42</v>
      </c>
      <c r="Q3439" s="8" t="str">
        <f t="shared" si="53"/>
        <v>Early Stage</v>
      </c>
    </row>
    <row r="3440" spans="1:17">
      <c r="A3440" t="s">
        <v>6950</v>
      </c>
      <c r="B3440" t="s">
        <v>6951</v>
      </c>
      <c r="C3440" t="s">
        <v>53</v>
      </c>
      <c r="D3440" t="s">
        <v>72</v>
      </c>
      <c r="E3440" t="s">
        <v>101</v>
      </c>
      <c r="F3440">
        <v>2018</v>
      </c>
      <c r="G3440" s="2">
        <v>45920</v>
      </c>
      <c r="H3440" t="s">
        <v>23</v>
      </c>
      <c r="I3440">
        <v>25063728</v>
      </c>
      <c r="J3440">
        <v>248329788</v>
      </c>
      <c r="K3440" t="s">
        <v>140</v>
      </c>
      <c r="L3440">
        <v>5</v>
      </c>
      <c r="M3440">
        <v>4905</v>
      </c>
      <c r="N3440">
        <v>60474946</v>
      </c>
      <c r="O3440">
        <v>9</v>
      </c>
      <c r="P3440" t="s">
        <v>42</v>
      </c>
      <c r="Q3440" s="8" t="str">
        <f t="shared" si="53"/>
        <v>Early Stage</v>
      </c>
    </row>
    <row r="3441" spans="1:17">
      <c r="A3441" t="s">
        <v>6952</v>
      </c>
      <c r="B3441" t="s">
        <v>6953</v>
      </c>
      <c r="C3441" t="s">
        <v>53</v>
      </c>
      <c r="D3441" t="s">
        <v>88</v>
      </c>
      <c r="E3441" t="s">
        <v>163</v>
      </c>
      <c r="F3441">
        <v>2019</v>
      </c>
      <c r="G3441" s="2">
        <v>45374</v>
      </c>
      <c r="H3441" t="s">
        <v>93</v>
      </c>
      <c r="I3441">
        <v>15845644</v>
      </c>
      <c r="J3441">
        <v>7430052</v>
      </c>
      <c r="K3441" t="s">
        <v>36</v>
      </c>
      <c r="L3441">
        <v>6</v>
      </c>
      <c r="M3441">
        <v>701</v>
      </c>
      <c r="N3441">
        <v>4248912</v>
      </c>
      <c r="O3441">
        <v>26</v>
      </c>
      <c r="P3441" t="s">
        <v>37</v>
      </c>
      <c r="Q3441" s="8" t="str">
        <f t="shared" si="53"/>
        <v>Early Stage</v>
      </c>
    </row>
    <row r="3442" spans="1:17">
      <c r="A3442" t="s">
        <v>6954</v>
      </c>
      <c r="B3442" t="s">
        <v>6955</v>
      </c>
      <c r="C3442" t="s">
        <v>45</v>
      </c>
      <c r="D3442" t="s">
        <v>133</v>
      </c>
      <c r="E3442" t="s">
        <v>180</v>
      </c>
      <c r="F3442">
        <v>2011</v>
      </c>
      <c r="G3442" s="2">
        <v>45721</v>
      </c>
      <c r="H3442" t="s">
        <v>29</v>
      </c>
      <c r="I3442">
        <v>21085049</v>
      </c>
      <c r="J3442">
        <v>186678747</v>
      </c>
      <c r="K3442" t="s">
        <v>41</v>
      </c>
      <c r="L3442">
        <v>5</v>
      </c>
      <c r="M3442">
        <v>4454</v>
      </c>
      <c r="N3442">
        <v>55053434</v>
      </c>
      <c r="O3442">
        <v>2</v>
      </c>
      <c r="P3442" t="s">
        <v>37</v>
      </c>
      <c r="Q3442" s="8" t="str">
        <f t="shared" si="53"/>
        <v>Early Stage</v>
      </c>
    </row>
    <row r="3443" spans="1:17">
      <c r="A3443" t="s">
        <v>6956</v>
      </c>
      <c r="B3443" t="s">
        <v>6957</v>
      </c>
      <c r="C3443" t="s">
        <v>96</v>
      </c>
      <c r="D3443" t="s">
        <v>145</v>
      </c>
      <c r="E3443" t="s">
        <v>146</v>
      </c>
      <c r="F3443">
        <v>2020</v>
      </c>
      <c r="G3443" s="2">
        <v>45913</v>
      </c>
      <c r="H3443" t="s">
        <v>21</v>
      </c>
      <c r="I3443">
        <v>14367806</v>
      </c>
      <c r="J3443">
        <v>159188689</v>
      </c>
      <c r="K3443" t="s">
        <v>62</v>
      </c>
      <c r="L3443">
        <v>1</v>
      </c>
      <c r="M3443">
        <v>2229</v>
      </c>
      <c r="N3443">
        <v>85359050</v>
      </c>
      <c r="O3443">
        <v>31</v>
      </c>
      <c r="P3443" t="s">
        <v>37</v>
      </c>
      <c r="Q3443" s="8" t="str">
        <f t="shared" si="53"/>
        <v>Early Stage</v>
      </c>
    </row>
    <row r="3444" spans="1:17">
      <c r="A3444" t="s">
        <v>6958</v>
      </c>
      <c r="B3444" t="s">
        <v>6959</v>
      </c>
      <c r="C3444" t="s">
        <v>53</v>
      </c>
      <c r="D3444" t="s">
        <v>46</v>
      </c>
      <c r="E3444" t="s">
        <v>46</v>
      </c>
      <c r="F3444">
        <v>2019</v>
      </c>
      <c r="G3444" s="2">
        <v>45542</v>
      </c>
      <c r="H3444" t="s">
        <v>93</v>
      </c>
      <c r="I3444">
        <v>19208924</v>
      </c>
      <c r="J3444">
        <v>516923173</v>
      </c>
      <c r="K3444" t="s">
        <v>36</v>
      </c>
      <c r="L3444">
        <v>10</v>
      </c>
      <c r="M3444">
        <v>1618</v>
      </c>
      <c r="N3444">
        <v>2572667</v>
      </c>
      <c r="O3444">
        <v>34</v>
      </c>
      <c r="P3444" t="s">
        <v>42</v>
      </c>
      <c r="Q3444" s="8" t="str">
        <f t="shared" si="53"/>
        <v>Early Stage</v>
      </c>
    </row>
    <row r="3445" spans="1:17">
      <c r="A3445" t="s">
        <v>6960</v>
      </c>
      <c r="B3445" t="s">
        <v>6961</v>
      </c>
      <c r="C3445" t="s">
        <v>92</v>
      </c>
      <c r="D3445" t="s">
        <v>68</v>
      </c>
      <c r="E3445" t="s">
        <v>76</v>
      </c>
      <c r="F3445">
        <v>2022</v>
      </c>
      <c r="G3445" s="2">
        <v>44682</v>
      </c>
      <c r="H3445" t="s">
        <v>23</v>
      </c>
      <c r="I3445">
        <v>46704686</v>
      </c>
      <c r="J3445">
        <v>600418394</v>
      </c>
      <c r="K3445" t="s">
        <v>62</v>
      </c>
      <c r="L3445">
        <v>11</v>
      </c>
      <c r="M3445">
        <v>4377</v>
      </c>
      <c r="N3445">
        <v>1004744</v>
      </c>
      <c r="O3445">
        <v>2</v>
      </c>
      <c r="P3445" t="s">
        <v>23</v>
      </c>
      <c r="Q3445" s="8" t="str">
        <f t="shared" si="53"/>
        <v>Early Stage</v>
      </c>
    </row>
    <row r="3446" spans="1:17">
      <c r="A3446" t="s">
        <v>6962</v>
      </c>
      <c r="B3446" t="s">
        <v>6963</v>
      </c>
      <c r="C3446" t="s">
        <v>18</v>
      </c>
      <c r="D3446" t="s">
        <v>145</v>
      </c>
      <c r="E3446" t="s">
        <v>146</v>
      </c>
      <c r="F3446">
        <v>2018</v>
      </c>
      <c r="G3446" s="2">
        <v>45440</v>
      </c>
      <c r="H3446" t="s">
        <v>93</v>
      </c>
      <c r="I3446">
        <v>6155881</v>
      </c>
      <c r="J3446">
        <v>431688979</v>
      </c>
      <c r="K3446" t="s">
        <v>140</v>
      </c>
      <c r="L3446">
        <v>5</v>
      </c>
      <c r="M3446">
        <v>2837</v>
      </c>
      <c r="N3446">
        <v>50735088</v>
      </c>
      <c r="O3446">
        <v>5</v>
      </c>
      <c r="P3446" t="s">
        <v>31</v>
      </c>
      <c r="Q3446" s="8" t="str">
        <f t="shared" si="53"/>
        <v>Early Stage</v>
      </c>
    </row>
    <row r="3447" spans="1:17">
      <c r="A3447" t="s">
        <v>6964</v>
      </c>
      <c r="B3447" t="s">
        <v>6965</v>
      </c>
      <c r="C3447" t="s">
        <v>67</v>
      </c>
      <c r="D3447" t="s">
        <v>68</v>
      </c>
      <c r="E3447" t="s">
        <v>76</v>
      </c>
      <c r="F3447">
        <v>2010</v>
      </c>
      <c r="G3447" s="2">
        <v>45116</v>
      </c>
      <c r="H3447" t="s">
        <v>29</v>
      </c>
      <c r="I3447">
        <v>39873643</v>
      </c>
      <c r="J3447">
        <v>43221679</v>
      </c>
      <c r="K3447" t="s">
        <v>22</v>
      </c>
      <c r="L3447">
        <v>13</v>
      </c>
      <c r="M3447">
        <v>1165</v>
      </c>
      <c r="N3447">
        <v>67101547</v>
      </c>
      <c r="O3447">
        <v>39</v>
      </c>
      <c r="P3447" t="s">
        <v>42</v>
      </c>
      <c r="Q3447" s="8" t="str">
        <f t="shared" si="53"/>
        <v>Early Stage</v>
      </c>
    </row>
    <row r="3448" spans="1:17">
      <c r="A3448" t="s">
        <v>6966</v>
      </c>
      <c r="B3448" t="s">
        <v>6967</v>
      </c>
      <c r="C3448" t="s">
        <v>40</v>
      </c>
      <c r="D3448" t="s">
        <v>88</v>
      </c>
      <c r="E3448" t="s">
        <v>163</v>
      </c>
      <c r="F3448">
        <v>2011</v>
      </c>
      <c r="G3448" s="2">
        <v>45546</v>
      </c>
      <c r="H3448" t="s">
        <v>23</v>
      </c>
      <c r="I3448">
        <v>27867198</v>
      </c>
      <c r="J3448">
        <v>749817340</v>
      </c>
      <c r="K3448" t="s">
        <v>36</v>
      </c>
      <c r="L3448">
        <v>8</v>
      </c>
      <c r="M3448">
        <v>3018</v>
      </c>
      <c r="N3448">
        <v>2700117</v>
      </c>
      <c r="O3448">
        <v>34</v>
      </c>
      <c r="P3448" t="s">
        <v>31</v>
      </c>
      <c r="Q3448" s="8" t="str">
        <f t="shared" si="53"/>
        <v>Early Stage</v>
      </c>
    </row>
    <row r="3449" spans="1:17">
      <c r="A3449" t="s">
        <v>6968</v>
      </c>
      <c r="B3449" t="s">
        <v>6969</v>
      </c>
      <c r="C3449" t="s">
        <v>18</v>
      </c>
      <c r="D3449" t="s">
        <v>27</v>
      </c>
      <c r="E3449" t="s">
        <v>229</v>
      </c>
      <c r="F3449">
        <v>2011</v>
      </c>
      <c r="G3449" s="2">
        <v>44268</v>
      </c>
      <c r="H3449" t="s">
        <v>80</v>
      </c>
      <c r="I3449">
        <v>31629889</v>
      </c>
      <c r="J3449">
        <v>631342906</v>
      </c>
      <c r="K3449" t="s">
        <v>140</v>
      </c>
      <c r="L3449">
        <v>3</v>
      </c>
      <c r="M3449">
        <v>854</v>
      </c>
      <c r="N3449">
        <v>948634</v>
      </c>
      <c r="O3449">
        <v>21</v>
      </c>
      <c r="P3449" t="s">
        <v>37</v>
      </c>
      <c r="Q3449" s="8" t="str">
        <f t="shared" si="53"/>
        <v>Early Stage</v>
      </c>
    </row>
    <row r="3450" spans="1:17">
      <c r="A3450" t="s">
        <v>6970</v>
      </c>
      <c r="B3450" t="s">
        <v>6971</v>
      </c>
      <c r="C3450" t="s">
        <v>53</v>
      </c>
      <c r="D3450" t="s">
        <v>88</v>
      </c>
      <c r="E3450" t="s">
        <v>163</v>
      </c>
      <c r="F3450">
        <v>2019</v>
      </c>
      <c r="G3450" s="2">
        <v>45276</v>
      </c>
      <c r="H3450" t="s">
        <v>23</v>
      </c>
      <c r="I3450">
        <v>17709685</v>
      </c>
      <c r="J3450">
        <v>879745058</v>
      </c>
      <c r="K3450" t="s">
        <v>114</v>
      </c>
      <c r="L3450">
        <v>5</v>
      </c>
      <c r="M3450">
        <v>403</v>
      </c>
      <c r="N3450">
        <v>43710637</v>
      </c>
      <c r="O3450">
        <v>32</v>
      </c>
      <c r="P3450" t="s">
        <v>31</v>
      </c>
      <c r="Q3450" s="8" t="str">
        <f t="shared" si="53"/>
        <v>Near Unicorn</v>
      </c>
    </row>
    <row r="3451" spans="1:17">
      <c r="A3451" t="s">
        <v>6972</v>
      </c>
      <c r="B3451" t="s">
        <v>6973</v>
      </c>
      <c r="C3451" t="s">
        <v>40</v>
      </c>
      <c r="D3451" t="s">
        <v>19</v>
      </c>
      <c r="E3451" t="s">
        <v>20</v>
      </c>
      <c r="F3451">
        <v>2011</v>
      </c>
      <c r="G3451" s="2">
        <v>44371</v>
      </c>
      <c r="H3451" t="s">
        <v>77</v>
      </c>
      <c r="I3451">
        <v>22826665</v>
      </c>
      <c r="J3451">
        <v>70669209</v>
      </c>
      <c r="K3451" t="s">
        <v>30</v>
      </c>
      <c r="L3451">
        <v>11</v>
      </c>
      <c r="M3451">
        <v>3657</v>
      </c>
      <c r="N3451">
        <v>67339693</v>
      </c>
      <c r="O3451">
        <v>3</v>
      </c>
      <c r="P3451" t="s">
        <v>23</v>
      </c>
      <c r="Q3451" s="8" t="str">
        <f t="shared" si="53"/>
        <v>Early Stage</v>
      </c>
    </row>
    <row r="3452" spans="1:17">
      <c r="A3452" t="s">
        <v>6974</v>
      </c>
      <c r="B3452" t="s">
        <v>6975</v>
      </c>
      <c r="C3452" t="s">
        <v>45</v>
      </c>
      <c r="D3452" t="s">
        <v>68</v>
      </c>
      <c r="E3452" t="s">
        <v>69</v>
      </c>
      <c r="F3452">
        <v>2021</v>
      </c>
      <c r="G3452" s="2">
        <v>44353</v>
      </c>
      <c r="H3452" t="s">
        <v>80</v>
      </c>
      <c r="I3452">
        <v>25139997</v>
      </c>
      <c r="J3452">
        <v>884500586</v>
      </c>
      <c r="K3452" t="s">
        <v>149</v>
      </c>
      <c r="L3452">
        <v>7</v>
      </c>
      <c r="M3452">
        <v>4065</v>
      </c>
      <c r="N3452">
        <v>57416310</v>
      </c>
      <c r="O3452">
        <v>13</v>
      </c>
      <c r="P3452" t="s">
        <v>37</v>
      </c>
      <c r="Q3452" s="8" t="str">
        <f t="shared" si="53"/>
        <v>Near Unicorn</v>
      </c>
    </row>
    <row r="3453" spans="1:17">
      <c r="A3453" t="s">
        <v>6976</v>
      </c>
      <c r="B3453" t="s">
        <v>6977</v>
      </c>
      <c r="C3453" t="s">
        <v>53</v>
      </c>
      <c r="D3453" t="s">
        <v>46</v>
      </c>
      <c r="E3453" t="s">
        <v>46</v>
      </c>
      <c r="F3453">
        <v>2015</v>
      </c>
      <c r="G3453" s="2">
        <v>44299</v>
      </c>
      <c r="H3453" t="s">
        <v>29</v>
      </c>
      <c r="I3453">
        <v>45630333</v>
      </c>
      <c r="J3453">
        <v>567767363</v>
      </c>
      <c r="K3453" t="s">
        <v>41</v>
      </c>
      <c r="L3453">
        <v>9</v>
      </c>
      <c r="M3453">
        <v>1974</v>
      </c>
      <c r="N3453">
        <v>40978938</v>
      </c>
      <c r="O3453">
        <v>30</v>
      </c>
      <c r="P3453" t="s">
        <v>37</v>
      </c>
      <c r="Q3453" s="8" t="str">
        <f t="shared" si="53"/>
        <v>Early Stage</v>
      </c>
    </row>
    <row r="3454" spans="1:17">
      <c r="A3454" t="s">
        <v>6978</v>
      </c>
      <c r="B3454" t="s">
        <v>6979</v>
      </c>
      <c r="C3454" t="s">
        <v>18</v>
      </c>
      <c r="D3454" t="s">
        <v>133</v>
      </c>
      <c r="E3454" t="s">
        <v>180</v>
      </c>
      <c r="F3454">
        <v>2017</v>
      </c>
      <c r="G3454" s="2">
        <v>46146</v>
      </c>
      <c r="H3454" t="s">
        <v>77</v>
      </c>
      <c r="I3454">
        <v>11014598</v>
      </c>
      <c r="J3454">
        <v>916788586</v>
      </c>
      <c r="K3454" t="s">
        <v>36</v>
      </c>
      <c r="L3454">
        <v>4</v>
      </c>
      <c r="M3454">
        <v>3032</v>
      </c>
      <c r="N3454">
        <v>67058199</v>
      </c>
      <c r="O3454">
        <v>14</v>
      </c>
      <c r="P3454" t="s">
        <v>37</v>
      </c>
      <c r="Q3454" s="8" t="str">
        <f t="shared" si="53"/>
        <v>Near Unicorn</v>
      </c>
    </row>
    <row r="3455" spans="1:17">
      <c r="A3455" t="s">
        <v>6980</v>
      </c>
      <c r="B3455" t="s">
        <v>6981</v>
      </c>
      <c r="C3455" t="s">
        <v>92</v>
      </c>
      <c r="D3455" t="s">
        <v>145</v>
      </c>
      <c r="E3455" t="s">
        <v>146</v>
      </c>
      <c r="F3455">
        <v>2014</v>
      </c>
      <c r="G3455" s="2">
        <v>45041</v>
      </c>
      <c r="H3455" t="s">
        <v>29</v>
      </c>
      <c r="I3455">
        <v>41805320</v>
      </c>
      <c r="J3455">
        <v>909868490</v>
      </c>
      <c r="K3455" t="s">
        <v>22</v>
      </c>
      <c r="L3455">
        <v>3</v>
      </c>
      <c r="M3455">
        <v>3596</v>
      </c>
      <c r="N3455">
        <v>31949334</v>
      </c>
      <c r="O3455">
        <v>20</v>
      </c>
      <c r="P3455" t="s">
        <v>23</v>
      </c>
      <c r="Q3455" s="8" t="str">
        <f t="shared" si="53"/>
        <v>Near Unicorn</v>
      </c>
    </row>
    <row r="3456" spans="1:17">
      <c r="A3456" t="s">
        <v>6982</v>
      </c>
      <c r="B3456" t="s">
        <v>6983</v>
      </c>
      <c r="C3456" t="s">
        <v>67</v>
      </c>
      <c r="D3456" t="s">
        <v>68</v>
      </c>
      <c r="E3456" t="s">
        <v>76</v>
      </c>
      <c r="F3456">
        <v>2012</v>
      </c>
      <c r="G3456" s="2">
        <v>44984</v>
      </c>
      <c r="H3456" t="s">
        <v>21</v>
      </c>
      <c r="I3456">
        <v>7761374</v>
      </c>
      <c r="J3456">
        <v>951682485</v>
      </c>
      <c r="K3456" t="s">
        <v>22</v>
      </c>
      <c r="L3456">
        <v>6</v>
      </c>
      <c r="M3456">
        <v>2877</v>
      </c>
      <c r="N3456">
        <v>21513810</v>
      </c>
      <c r="O3456">
        <v>13</v>
      </c>
      <c r="P3456" t="s">
        <v>42</v>
      </c>
      <c r="Q3456" s="8" t="str">
        <f t="shared" si="53"/>
        <v>Near Unicorn</v>
      </c>
    </row>
    <row r="3457" spans="1:17">
      <c r="A3457" t="s">
        <v>6984</v>
      </c>
      <c r="B3457" t="s">
        <v>6985</v>
      </c>
      <c r="C3457" t="s">
        <v>53</v>
      </c>
      <c r="D3457" t="s">
        <v>54</v>
      </c>
      <c r="E3457" t="s">
        <v>61</v>
      </c>
      <c r="F3457">
        <v>2018</v>
      </c>
      <c r="G3457" s="2">
        <v>45787</v>
      </c>
      <c r="H3457" t="s">
        <v>50</v>
      </c>
      <c r="I3457">
        <v>11135382</v>
      </c>
      <c r="J3457">
        <v>434971507</v>
      </c>
      <c r="K3457" t="s">
        <v>140</v>
      </c>
      <c r="L3457">
        <v>11</v>
      </c>
      <c r="M3457">
        <v>3315</v>
      </c>
      <c r="N3457">
        <v>95788961</v>
      </c>
      <c r="O3457">
        <v>23</v>
      </c>
      <c r="P3457" t="s">
        <v>23</v>
      </c>
      <c r="Q3457" s="8" t="str">
        <f t="shared" si="53"/>
        <v>Early Stage</v>
      </c>
    </row>
    <row r="3458" spans="1:17">
      <c r="A3458" t="s">
        <v>6986</v>
      </c>
      <c r="B3458" t="s">
        <v>6987</v>
      </c>
      <c r="C3458" t="s">
        <v>60</v>
      </c>
      <c r="D3458" t="s">
        <v>145</v>
      </c>
      <c r="E3458" t="s">
        <v>160</v>
      </c>
      <c r="F3458">
        <v>2010</v>
      </c>
      <c r="G3458" s="2">
        <v>45348</v>
      </c>
      <c r="H3458" t="s">
        <v>23</v>
      </c>
      <c r="I3458">
        <v>44564772</v>
      </c>
      <c r="J3458">
        <v>502289495</v>
      </c>
      <c r="K3458" t="s">
        <v>114</v>
      </c>
      <c r="L3458">
        <v>13</v>
      </c>
      <c r="M3458">
        <v>3167</v>
      </c>
      <c r="N3458">
        <v>58483102</v>
      </c>
      <c r="O3458">
        <v>8</v>
      </c>
      <c r="P3458" t="s">
        <v>37</v>
      </c>
      <c r="Q3458" s="8" t="str">
        <f t="shared" si="53"/>
        <v>Early Stage</v>
      </c>
    </row>
    <row r="3459" spans="1:17">
      <c r="A3459" t="s">
        <v>6988</v>
      </c>
      <c r="B3459" t="s">
        <v>6989</v>
      </c>
      <c r="C3459" t="s">
        <v>92</v>
      </c>
      <c r="D3459" t="s">
        <v>46</v>
      </c>
      <c r="E3459" t="s">
        <v>46</v>
      </c>
      <c r="F3459">
        <v>2021</v>
      </c>
      <c r="G3459" s="2">
        <v>45492</v>
      </c>
      <c r="H3459" t="s">
        <v>93</v>
      </c>
      <c r="I3459">
        <v>2065689</v>
      </c>
      <c r="J3459">
        <v>992029324</v>
      </c>
      <c r="K3459" t="s">
        <v>140</v>
      </c>
      <c r="L3459">
        <v>12</v>
      </c>
      <c r="M3459">
        <v>700</v>
      </c>
      <c r="N3459">
        <v>99418837</v>
      </c>
      <c r="O3459">
        <v>39</v>
      </c>
      <c r="P3459" t="s">
        <v>42</v>
      </c>
      <c r="Q3459" s="8" t="str">
        <f t="shared" ref="Q3459:Q3522" si="54">IF(J3459&gt;=800000000,"Near Unicorn","Early Stage")</f>
        <v>Near Unicorn</v>
      </c>
    </row>
    <row r="3460" spans="1:17">
      <c r="A3460" t="s">
        <v>6990</v>
      </c>
      <c r="B3460" t="s">
        <v>6991</v>
      </c>
      <c r="C3460" t="s">
        <v>92</v>
      </c>
      <c r="D3460" t="s">
        <v>72</v>
      </c>
      <c r="E3460" t="s">
        <v>73</v>
      </c>
      <c r="F3460">
        <v>2022</v>
      </c>
      <c r="G3460" s="2">
        <v>45390</v>
      </c>
      <c r="H3460" t="s">
        <v>77</v>
      </c>
      <c r="I3460">
        <v>22854463</v>
      </c>
      <c r="J3460">
        <v>915099310</v>
      </c>
      <c r="K3460" t="s">
        <v>22</v>
      </c>
      <c r="L3460">
        <v>14</v>
      </c>
      <c r="M3460">
        <v>1402</v>
      </c>
      <c r="N3460">
        <v>75510083</v>
      </c>
      <c r="O3460">
        <v>7</v>
      </c>
      <c r="P3460" t="s">
        <v>37</v>
      </c>
      <c r="Q3460" s="8" t="str">
        <f t="shared" si="54"/>
        <v>Near Unicorn</v>
      </c>
    </row>
    <row r="3461" spans="1:17">
      <c r="A3461" t="s">
        <v>6992</v>
      </c>
      <c r="B3461" t="s">
        <v>6993</v>
      </c>
      <c r="C3461" t="s">
        <v>49</v>
      </c>
      <c r="D3461" t="s">
        <v>145</v>
      </c>
      <c r="E3461" t="s">
        <v>146</v>
      </c>
      <c r="F3461">
        <v>2018</v>
      </c>
      <c r="G3461" s="2">
        <v>44691</v>
      </c>
      <c r="H3461" t="s">
        <v>80</v>
      </c>
      <c r="I3461">
        <v>49834084</v>
      </c>
      <c r="J3461">
        <v>567740620</v>
      </c>
      <c r="K3461" t="s">
        <v>140</v>
      </c>
      <c r="L3461">
        <v>1</v>
      </c>
      <c r="M3461">
        <v>1913</v>
      </c>
      <c r="N3461">
        <v>10105769</v>
      </c>
      <c r="O3461">
        <v>31</v>
      </c>
      <c r="P3461" t="s">
        <v>37</v>
      </c>
      <c r="Q3461" s="8" t="str">
        <f t="shared" si="54"/>
        <v>Early Stage</v>
      </c>
    </row>
    <row r="3462" spans="1:17">
      <c r="A3462" t="s">
        <v>6994</v>
      </c>
      <c r="B3462" t="s">
        <v>6995</v>
      </c>
      <c r="C3462" t="s">
        <v>60</v>
      </c>
      <c r="D3462" t="s">
        <v>133</v>
      </c>
      <c r="E3462" t="s">
        <v>134</v>
      </c>
      <c r="F3462">
        <v>2015</v>
      </c>
      <c r="G3462" s="2">
        <v>45961</v>
      </c>
      <c r="H3462" t="s">
        <v>21</v>
      </c>
      <c r="I3462">
        <v>4574668</v>
      </c>
      <c r="J3462">
        <v>936318423</v>
      </c>
      <c r="K3462" t="s">
        <v>30</v>
      </c>
      <c r="L3462">
        <v>2</v>
      </c>
      <c r="M3462">
        <v>2423</v>
      </c>
      <c r="N3462">
        <v>14934143</v>
      </c>
      <c r="O3462">
        <v>36</v>
      </c>
      <c r="P3462" t="s">
        <v>37</v>
      </c>
      <c r="Q3462" s="8" t="str">
        <f t="shared" si="54"/>
        <v>Near Unicorn</v>
      </c>
    </row>
    <row r="3463" spans="1:17">
      <c r="A3463" t="s">
        <v>6996</v>
      </c>
      <c r="B3463" t="s">
        <v>6997</v>
      </c>
      <c r="C3463" t="s">
        <v>96</v>
      </c>
      <c r="D3463" t="s">
        <v>133</v>
      </c>
      <c r="E3463" t="s">
        <v>185</v>
      </c>
      <c r="F3463">
        <v>2018</v>
      </c>
      <c r="G3463" s="2">
        <v>44512</v>
      </c>
      <c r="H3463" t="s">
        <v>23</v>
      </c>
      <c r="I3463">
        <v>18038901</v>
      </c>
      <c r="J3463">
        <v>521754690</v>
      </c>
      <c r="K3463" t="s">
        <v>36</v>
      </c>
      <c r="L3463">
        <v>11</v>
      </c>
      <c r="M3463">
        <v>3206</v>
      </c>
      <c r="N3463">
        <v>14252076</v>
      </c>
      <c r="O3463">
        <v>38</v>
      </c>
      <c r="P3463" t="s">
        <v>23</v>
      </c>
      <c r="Q3463" s="8" t="str">
        <f t="shared" si="54"/>
        <v>Early Stage</v>
      </c>
    </row>
    <row r="3464" spans="1:17">
      <c r="A3464" t="s">
        <v>6998</v>
      </c>
      <c r="B3464" t="s">
        <v>6999</v>
      </c>
      <c r="C3464" t="s">
        <v>60</v>
      </c>
      <c r="D3464" t="s">
        <v>46</v>
      </c>
      <c r="E3464" t="s">
        <v>46</v>
      </c>
      <c r="F3464">
        <v>2024</v>
      </c>
      <c r="G3464" s="2">
        <v>45006</v>
      </c>
      <c r="H3464" t="s">
        <v>23</v>
      </c>
      <c r="I3464">
        <v>13599006</v>
      </c>
      <c r="J3464">
        <v>345993578</v>
      </c>
      <c r="K3464" t="s">
        <v>140</v>
      </c>
      <c r="L3464">
        <v>5</v>
      </c>
      <c r="M3464">
        <v>3110</v>
      </c>
      <c r="N3464">
        <v>70532345</v>
      </c>
      <c r="O3464">
        <v>14</v>
      </c>
      <c r="P3464" t="s">
        <v>42</v>
      </c>
      <c r="Q3464" s="8" t="str">
        <f t="shared" si="54"/>
        <v>Early Stage</v>
      </c>
    </row>
    <row r="3465" spans="1:17">
      <c r="A3465" t="s">
        <v>7000</v>
      </c>
      <c r="B3465" t="s">
        <v>7001</v>
      </c>
      <c r="C3465" t="s">
        <v>40</v>
      </c>
      <c r="D3465" t="s">
        <v>34</v>
      </c>
      <c r="E3465" t="s">
        <v>35</v>
      </c>
      <c r="F3465">
        <v>2017</v>
      </c>
      <c r="G3465" s="2">
        <v>45312</v>
      </c>
      <c r="H3465" t="s">
        <v>23</v>
      </c>
      <c r="I3465">
        <v>41643273</v>
      </c>
      <c r="J3465">
        <v>487862217</v>
      </c>
      <c r="K3465" t="s">
        <v>149</v>
      </c>
      <c r="L3465">
        <v>4</v>
      </c>
      <c r="M3465">
        <v>852</v>
      </c>
      <c r="N3465">
        <v>73028751</v>
      </c>
      <c r="O3465">
        <v>39</v>
      </c>
      <c r="P3465" t="s">
        <v>31</v>
      </c>
      <c r="Q3465" s="8" t="str">
        <f t="shared" si="54"/>
        <v>Early Stage</v>
      </c>
    </row>
    <row r="3466" spans="1:17">
      <c r="A3466" t="s">
        <v>7002</v>
      </c>
      <c r="B3466" t="s">
        <v>7003</v>
      </c>
      <c r="C3466" t="s">
        <v>26</v>
      </c>
      <c r="D3466" t="s">
        <v>145</v>
      </c>
      <c r="E3466" t="s">
        <v>146</v>
      </c>
      <c r="F3466">
        <v>2010</v>
      </c>
      <c r="G3466" s="2">
        <v>44937</v>
      </c>
      <c r="H3466" t="s">
        <v>21</v>
      </c>
      <c r="I3466">
        <v>37807597</v>
      </c>
      <c r="J3466">
        <v>163860429</v>
      </c>
      <c r="K3466" t="s">
        <v>114</v>
      </c>
      <c r="L3466">
        <v>11</v>
      </c>
      <c r="M3466">
        <v>3740</v>
      </c>
      <c r="N3466">
        <v>38278386</v>
      </c>
      <c r="O3466">
        <v>12</v>
      </c>
      <c r="P3466" t="s">
        <v>42</v>
      </c>
      <c r="Q3466" s="8" t="str">
        <f t="shared" si="54"/>
        <v>Early Stage</v>
      </c>
    </row>
    <row r="3467" spans="1:17">
      <c r="A3467" t="s">
        <v>7004</v>
      </c>
      <c r="B3467" t="s">
        <v>7005</v>
      </c>
      <c r="C3467" t="s">
        <v>60</v>
      </c>
      <c r="D3467" t="s">
        <v>72</v>
      </c>
      <c r="E3467" t="s">
        <v>73</v>
      </c>
      <c r="F3467">
        <v>2024</v>
      </c>
      <c r="G3467" s="2">
        <v>45518</v>
      </c>
      <c r="H3467" t="s">
        <v>23</v>
      </c>
      <c r="I3467">
        <v>8023649</v>
      </c>
      <c r="J3467">
        <v>179466501</v>
      </c>
      <c r="K3467" t="s">
        <v>140</v>
      </c>
      <c r="L3467">
        <v>15</v>
      </c>
      <c r="M3467">
        <v>56</v>
      </c>
      <c r="N3467">
        <v>40604501</v>
      </c>
      <c r="O3467">
        <v>3</v>
      </c>
      <c r="P3467" t="s">
        <v>31</v>
      </c>
      <c r="Q3467" s="8" t="str">
        <f t="shared" si="54"/>
        <v>Early Stage</v>
      </c>
    </row>
    <row r="3468" spans="1:17">
      <c r="A3468" t="s">
        <v>7006</v>
      </c>
      <c r="B3468" t="s">
        <v>7007</v>
      </c>
      <c r="C3468" t="s">
        <v>53</v>
      </c>
      <c r="D3468" t="s">
        <v>133</v>
      </c>
      <c r="E3468" t="s">
        <v>185</v>
      </c>
      <c r="F3468">
        <v>2016</v>
      </c>
      <c r="G3468" s="2">
        <v>45204</v>
      </c>
      <c r="H3468" t="s">
        <v>50</v>
      </c>
      <c r="I3468">
        <v>22446071</v>
      </c>
      <c r="J3468">
        <v>554039618</v>
      </c>
      <c r="K3468" t="s">
        <v>140</v>
      </c>
      <c r="L3468">
        <v>12</v>
      </c>
      <c r="M3468">
        <v>570</v>
      </c>
      <c r="N3468">
        <v>6777026</v>
      </c>
      <c r="O3468">
        <v>38</v>
      </c>
      <c r="P3468" t="s">
        <v>37</v>
      </c>
      <c r="Q3468" s="8" t="str">
        <f t="shared" si="54"/>
        <v>Early Stage</v>
      </c>
    </row>
    <row r="3469" spans="1:17">
      <c r="A3469" t="s">
        <v>7008</v>
      </c>
      <c r="B3469" t="s">
        <v>7009</v>
      </c>
      <c r="C3469" t="s">
        <v>26</v>
      </c>
      <c r="D3469" t="s">
        <v>68</v>
      </c>
      <c r="E3469" t="s">
        <v>76</v>
      </c>
      <c r="F3469">
        <v>2014</v>
      </c>
      <c r="G3469" s="2">
        <v>45905</v>
      </c>
      <c r="H3469" t="s">
        <v>21</v>
      </c>
      <c r="I3469">
        <v>18659232</v>
      </c>
      <c r="J3469">
        <v>674658528</v>
      </c>
      <c r="K3469" t="s">
        <v>41</v>
      </c>
      <c r="L3469">
        <v>7</v>
      </c>
      <c r="M3469">
        <v>830</v>
      </c>
      <c r="N3469">
        <v>79356624</v>
      </c>
      <c r="O3469">
        <v>19</v>
      </c>
      <c r="P3469" t="s">
        <v>23</v>
      </c>
      <c r="Q3469" s="8" t="str">
        <f t="shared" si="54"/>
        <v>Early Stage</v>
      </c>
    </row>
    <row r="3470" spans="1:17">
      <c r="A3470" t="s">
        <v>7010</v>
      </c>
      <c r="B3470" t="s">
        <v>7011</v>
      </c>
      <c r="C3470" t="s">
        <v>53</v>
      </c>
      <c r="D3470" t="s">
        <v>27</v>
      </c>
      <c r="E3470" t="s">
        <v>28</v>
      </c>
      <c r="F3470">
        <v>2019</v>
      </c>
      <c r="G3470" s="2">
        <v>45233</v>
      </c>
      <c r="H3470" t="s">
        <v>77</v>
      </c>
      <c r="I3470">
        <v>42958674</v>
      </c>
      <c r="J3470">
        <v>81186437</v>
      </c>
      <c r="K3470" t="s">
        <v>149</v>
      </c>
      <c r="L3470">
        <v>2</v>
      </c>
      <c r="M3470">
        <v>1667</v>
      </c>
      <c r="N3470">
        <v>82128689</v>
      </c>
      <c r="O3470">
        <v>27</v>
      </c>
      <c r="P3470" t="s">
        <v>42</v>
      </c>
      <c r="Q3470" s="8" t="str">
        <f t="shared" si="54"/>
        <v>Early Stage</v>
      </c>
    </row>
    <row r="3471" spans="1:17">
      <c r="A3471" t="s">
        <v>7012</v>
      </c>
      <c r="B3471" t="s">
        <v>7013</v>
      </c>
      <c r="C3471" t="s">
        <v>18</v>
      </c>
      <c r="D3471" t="s">
        <v>27</v>
      </c>
      <c r="E3471" t="s">
        <v>202</v>
      </c>
      <c r="F3471">
        <v>2014</v>
      </c>
      <c r="G3471" s="2">
        <v>45304</v>
      </c>
      <c r="H3471" t="s">
        <v>50</v>
      </c>
      <c r="I3471">
        <v>25048082</v>
      </c>
      <c r="J3471">
        <v>737030314</v>
      </c>
      <c r="K3471" t="s">
        <v>114</v>
      </c>
      <c r="L3471">
        <v>3</v>
      </c>
      <c r="M3471">
        <v>1175</v>
      </c>
      <c r="N3471">
        <v>35173774</v>
      </c>
      <c r="O3471">
        <v>40</v>
      </c>
      <c r="P3471" t="s">
        <v>31</v>
      </c>
      <c r="Q3471" s="8" t="str">
        <f t="shared" si="54"/>
        <v>Early Stage</v>
      </c>
    </row>
    <row r="3472" spans="1:17">
      <c r="A3472" t="s">
        <v>7014</v>
      </c>
      <c r="B3472" t="s">
        <v>7015</v>
      </c>
      <c r="C3472" t="s">
        <v>67</v>
      </c>
      <c r="D3472" t="s">
        <v>46</v>
      </c>
      <c r="E3472" t="s">
        <v>46</v>
      </c>
      <c r="F3472">
        <v>2022</v>
      </c>
      <c r="G3472" s="2">
        <v>45724</v>
      </c>
      <c r="H3472" t="s">
        <v>50</v>
      </c>
      <c r="I3472">
        <v>20376110</v>
      </c>
      <c r="J3472">
        <v>774979711</v>
      </c>
      <c r="K3472" t="s">
        <v>149</v>
      </c>
      <c r="L3472">
        <v>6</v>
      </c>
      <c r="M3472">
        <v>406</v>
      </c>
      <c r="N3472">
        <v>84483202</v>
      </c>
      <c r="O3472">
        <v>17</v>
      </c>
      <c r="P3472" t="s">
        <v>31</v>
      </c>
      <c r="Q3472" s="8" t="str">
        <f t="shared" si="54"/>
        <v>Early Stage</v>
      </c>
    </row>
    <row r="3473" spans="1:17">
      <c r="A3473" t="s">
        <v>7016</v>
      </c>
      <c r="B3473" t="s">
        <v>7017</v>
      </c>
      <c r="C3473" t="s">
        <v>49</v>
      </c>
      <c r="D3473" t="s">
        <v>133</v>
      </c>
      <c r="E3473" t="s">
        <v>180</v>
      </c>
      <c r="F3473">
        <v>2022</v>
      </c>
      <c r="G3473" s="2">
        <v>45867</v>
      </c>
      <c r="H3473" t="s">
        <v>77</v>
      </c>
      <c r="I3473">
        <v>24840095</v>
      </c>
      <c r="J3473">
        <v>461770200</v>
      </c>
      <c r="K3473" t="s">
        <v>22</v>
      </c>
      <c r="L3473">
        <v>1</v>
      </c>
      <c r="M3473">
        <v>3582</v>
      </c>
      <c r="N3473">
        <v>86620996</v>
      </c>
      <c r="O3473">
        <v>34</v>
      </c>
      <c r="P3473" t="s">
        <v>42</v>
      </c>
      <c r="Q3473" s="8" t="str">
        <f t="shared" si="54"/>
        <v>Early Stage</v>
      </c>
    </row>
    <row r="3474" spans="1:17">
      <c r="A3474" t="s">
        <v>7018</v>
      </c>
      <c r="B3474" t="s">
        <v>7019</v>
      </c>
      <c r="C3474" t="s">
        <v>45</v>
      </c>
      <c r="D3474" t="s">
        <v>46</v>
      </c>
      <c r="E3474" t="s">
        <v>46</v>
      </c>
      <c r="F3474">
        <v>2013</v>
      </c>
      <c r="G3474" s="2">
        <v>45738</v>
      </c>
      <c r="H3474" t="s">
        <v>93</v>
      </c>
      <c r="I3474">
        <v>37766503</v>
      </c>
      <c r="J3474">
        <v>433578893</v>
      </c>
      <c r="K3474" t="s">
        <v>30</v>
      </c>
      <c r="L3474">
        <v>2</v>
      </c>
      <c r="M3474">
        <v>2828</v>
      </c>
      <c r="N3474">
        <v>10113319</v>
      </c>
      <c r="O3474">
        <v>10</v>
      </c>
      <c r="P3474" t="s">
        <v>42</v>
      </c>
      <c r="Q3474" s="8" t="str">
        <f t="shared" si="54"/>
        <v>Early Stage</v>
      </c>
    </row>
    <row r="3475" spans="1:17">
      <c r="A3475" t="s">
        <v>7020</v>
      </c>
      <c r="B3475" t="s">
        <v>7021</v>
      </c>
      <c r="C3475" t="s">
        <v>92</v>
      </c>
      <c r="D3475" t="s">
        <v>88</v>
      </c>
      <c r="E3475" t="s">
        <v>89</v>
      </c>
      <c r="F3475">
        <v>2022</v>
      </c>
      <c r="G3475" s="2">
        <v>44619</v>
      </c>
      <c r="H3475" t="s">
        <v>80</v>
      </c>
      <c r="I3475">
        <v>16625200</v>
      </c>
      <c r="J3475">
        <v>820525299</v>
      </c>
      <c r="K3475" t="s">
        <v>36</v>
      </c>
      <c r="L3475">
        <v>7</v>
      </c>
      <c r="M3475">
        <v>4554</v>
      </c>
      <c r="N3475">
        <v>98791578</v>
      </c>
      <c r="O3475">
        <v>15</v>
      </c>
      <c r="P3475" t="s">
        <v>37</v>
      </c>
      <c r="Q3475" s="8" t="str">
        <f t="shared" si="54"/>
        <v>Near Unicorn</v>
      </c>
    </row>
    <row r="3476" spans="1:17">
      <c r="A3476" t="s">
        <v>7022</v>
      </c>
      <c r="B3476" t="s">
        <v>7023</v>
      </c>
      <c r="C3476" t="s">
        <v>60</v>
      </c>
      <c r="D3476" t="s">
        <v>72</v>
      </c>
      <c r="E3476" t="s">
        <v>101</v>
      </c>
      <c r="F3476">
        <v>2014</v>
      </c>
      <c r="G3476" s="2">
        <v>45493</v>
      </c>
      <c r="H3476" t="s">
        <v>77</v>
      </c>
      <c r="I3476">
        <v>20395774</v>
      </c>
      <c r="J3476">
        <v>95950081</v>
      </c>
      <c r="K3476" t="s">
        <v>149</v>
      </c>
      <c r="L3476">
        <v>6</v>
      </c>
      <c r="M3476">
        <v>1513</v>
      </c>
      <c r="N3476">
        <v>56181159</v>
      </c>
      <c r="O3476">
        <v>11</v>
      </c>
      <c r="P3476" t="s">
        <v>31</v>
      </c>
      <c r="Q3476" s="8" t="str">
        <f t="shared" si="54"/>
        <v>Early Stage</v>
      </c>
    </row>
    <row r="3477" spans="1:17">
      <c r="A3477" t="s">
        <v>7024</v>
      </c>
      <c r="B3477" t="s">
        <v>7025</v>
      </c>
      <c r="C3477" t="s">
        <v>26</v>
      </c>
      <c r="D3477" t="s">
        <v>19</v>
      </c>
      <c r="E3477" t="s">
        <v>20</v>
      </c>
      <c r="F3477">
        <v>2016</v>
      </c>
      <c r="G3477" s="2">
        <v>45078</v>
      </c>
      <c r="H3477" t="s">
        <v>21</v>
      </c>
      <c r="I3477">
        <v>22044603</v>
      </c>
      <c r="J3477">
        <v>904499045</v>
      </c>
      <c r="K3477" t="s">
        <v>149</v>
      </c>
      <c r="L3477">
        <v>1</v>
      </c>
      <c r="M3477">
        <v>1719</v>
      </c>
      <c r="N3477">
        <v>24106449</v>
      </c>
      <c r="O3477">
        <v>14</v>
      </c>
      <c r="P3477" t="s">
        <v>42</v>
      </c>
      <c r="Q3477" s="8" t="str">
        <f t="shared" si="54"/>
        <v>Near Unicorn</v>
      </c>
    </row>
    <row r="3478" spans="1:17">
      <c r="A3478" t="s">
        <v>7026</v>
      </c>
      <c r="B3478" t="s">
        <v>7027</v>
      </c>
      <c r="C3478" t="s">
        <v>96</v>
      </c>
      <c r="D3478" t="s">
        <v>54</v>
      </c>
      <c r="E3478" t="s">
        <v>61</v>
      </c>
      <c r="F3478">
        <v>2022</v>
      </c>
      <c r="G3478" s="2">
        <v>44654</v>
      </c>
      <c r="H3478" t="s">
        <v>50</v>
      </c>
      <c r="I3478">
        <v>19066006</v>
      </c>
      <c r="J3478">
        <v>11095030</v>
      </c>
      <c r="K3478" t="s">
        <v>41</v>
      </c>
      <c r="L3478">
        <v>13</v>
      </c>
      <c r="M3478">
        <v>4661</v>
      </c>
      <c r="N3478">
        <v>65260163</v>
      </c>
      <c r="O3478">
        <v>6</v>
      </c>
      <c r="P3478" t="s">
        <v>42</v>
      </c>
      <c r="Q3478" s="8" t="str">
        <f t="shared" si="54"/>
        <v>Early Stage</v>
      </c>
    </row>
    <row r="3479" spans="1:17">
      <c r="A3479" t="s">
        <v>7028</v>
      </c>
      <c r="B3479" t="s">
        <v>7029</v>
      </c>
      <c r="C3479" t="s">
        <v>49</v>
      </c>
      <c r="D3479" t="s">
        <v>133</v>
      </c>
      <c r="E3479" t="s">
        <v>137</v>
      </c>
      <c r="F3479">
        <v>2024</v>
      </c>
      <c r="G3479" s="2">
        <v>45019</v>
      </c>
      <c r="H3479" t="s">
        <v>77</v>
      </c>
      <c r="I3479">
        <v>13811800</v>
      </c>
      <c r="J3479">
        <v>404630024</v>
      </c>
      <c r="K3479" t="s">
        <v>149</v>
      </c>
      <c r="L3479">
        <v>5</v>
      </c>
      <c r="M3479">
        <v>3242</v>
      </c>
      <c r="N3479">
        <v>64272479</v>
      </c>
      <c r="O3479">
        <v>6</v>
      </c>
      <c r="P3479" t="s">
        <v>23</v>
      </c>
      <c r="Q3479" s="8" t="str">
        <f t="shared" si="54"/>
        <v>Early Stage</v>
      </c>
    </row>
    <row r="3480" spans="1:17">
      <c r="A3480" t="s">
        <v>7030</v>
      </c>
      <c r="B3480" t="s">
        <v>7031</v>
      </c>
      <c r="C3480" t="s">
        <v>45</v>
      </c>
      <c r="D3480" t="s">
        <v>68</v>
      </c>
      <c r="E3480" t="s">
        <v>76</v>
      </c>
      <c r="F3480">
        <v>2014</v>
      </c>
      <c r="G3480" s="2">
        <v>45617</v>
      </c>
      <c r="H3480" t="s">
        <v>77</v>
      </c>
      <c r="I3480">
        <v>12664730</v>
      </c>
      <c r="J3480">
        <v>121100350</v>
      </c>
      <c r="K3480" t="s">
        <v>36</v>
      </c>
      <c r="L3480">
        <v>2</v>
      </c>
      <c r="M3480">
        <v>399</v>
      </c>
      <c r="N3480">
        <v>32663743</v>
      </c>
      <c r="O3480">
        <v>7</v>
      </c>
      <c r="P3480" t="s">
        <v>37</v>
      </c>
      <c r="Q3480" s="8" t="str">
        <f t="shared" si="54"/>
        <v>Early Stage</v>
      </c>
    </row>
    <row r="3481" spans="1:17">
      <c r="A3481" t="s">
        <v>7032</v>
      </c>
      <c r="B3481" t="s">
        <v>7033</v>
      </c>
      <c r="C3481" t="s">
        <v>96</v>
      </c>
      <c r="D3481" t="s">
        <v>88</v>
      </c>
      <c r="E3481" t="s">
        <v>163</v>
      </c>
      <c r="F3481">
        <v>2021</v>
      </c>
      <c r="G3481" s="2">
        <v>45181</v>
      </c>
      <c r="H3481" t="s">
        <v>23</v>
      </c>
      <c r="I3481">
        <v>31805297</v>
      </c>
      <c r="J3481">
        <v>921202729</v>
      </c>
      <c r="K3481" t="s">
        <v>149</v>
      </c>
      <c r="L3481">
        <v>11</v>
      </c>
      <c r="M3481">
        <v>3055</v>
      </c>
      <c r="N3481">
        <v>1494136</v>
      </c>
      <c r="O3481">
        <v>40</v>
      </c>
      <c r="P3481" t="s">
        <v>31</v>
      </c>
      <c r="Q3481" s="8" t="str">
        <f t="shared" si="54"/>
        <v>Near Unicorn</v>
      </c>
    </row>
    <row r="3482" spans="1:17">
      <c r="A3482" t="s">
        <v>7034</v>
      </c>
      <c r="B3482" t="s">
        <v>7035</v>
      </c>
      <c r="C3482" t="s">
        <v>53</v>
      </c>
      <c r="D3482" t="s">
        <v>46</v>
      </c>
      <c r="E3482" t="s">
        <v>46</v>
      </c>
      <c r="F3482">
        <v>2010</v>
      </c>
      <c r="G3482" s="2">
        <v>45673</v>
      </c>
      <c r="H3482" t="s">
        <v>21</v>
      </c>
      <c r="I3482">
        <v>11703605</v>
      </c>
      <c r="J3482">
        <v>125488510</v>
      </c>
      <c r="K3482" t="s">
        <v>140</v>
      </c>
      <c r="L3482">
        <v>4</v>
      </c>
      <c r="M3482">
        <v>3521</v>
      </c>
      <c r="N3482">
        <v>18134326</v>
      </c>
      <c r="O3482">
        <v>9</v>
      </c>
      <c r="P3482" t="s">
        <v>23</v>
      </c>
      <c r="Q3482" s="8" t="str">
        <f t="shared" si="54"/>
        <v>Early Stage</v>
      </c>
    </row>
    <row r="3483" spans="1:17">
      <c r="A3483" t="s">
        <v>7036</v>
      </c>
      <c r="B3483" t="s">
        <v>7037</v>
      </c>
      <c r="C3483" t="s">
        <v>18</v>
      </c>
      <c r="D3483" t="s">
        <v>34</v>
      </c>
      <c r="E3483" t="s">
        <v>35</v>
      </c>
      <c r="F3483">
        <v>2023</v>
      </c>
      <c r="G3483" s="2">
        <v>45561</v>
      </c>
      <c r="H3483" t="s">
        <v>77</v>
      </c>
      <c r="I3483">
        <v>15755584</v>
      </c>
      <c r="J3483">
        <v>748808491</v>
      </c>
      <c r="K3483" t="s">
        <v>149</v>
      </c>
      <c r="L3483">
        <v>12</v>
      </c>
      <c r="M3483">
        <v>1185</v>
      </c>
      <c r="N3483">
        <v>51136422</v>
      </c>
      <c r="O3483">
        <v>21</v>
      </c>
      <c r="P3483" t="s">
        <v>42</v>
      </c>
      <c r="Q3483" s="8" t="str">
        <f t="shared" si="54"/>
        <v>Early Stage</v>
      </c>
    </row>
    <row r="3484" spans="1:17">
      <c r="A3484" t="s">
        <v>7038</v>
      </c>
      <c r="B3484" t="s">
        <v>7039</v>
      </c>
      <c r="C3484" t="s">
        <v>26</v>
      </c>
      <c r="D3484" t="s">
        <v>68</v>
      </c>
      <c r="E3484" t="s">
        <v>69</v>
      </c>
      <c r="F3484">
        <v>2011</v>
      </c>
      <c r="G3484" s="2">
        <v>45613</v>
      </c>
      <c r="H3484" t="s">
        <v>93</v>
      </c>
      <c r="I3484">
        <v>45369619</v>
      </c>
      <c r="J3484">
        <v>598045447</v>
      </c>
      <c r="K3484" t="s">
        <v>36</v>
      </c>
      <c r="L3484">
        <v>6</v>
      </c>
      <c r="M3484">
        <v>2626</v>
      </c>
      <c r="N3484">
        <v>2467818</v>
      </c>
      <c r="O3484">
        <v>22</v>
      </c>
      <c r="P3484" t="s">
        <v>37</v>
      </c>
      <c r="Q3484" s="8" t="str">
        <f t="shared" si="54"/>
        <v>Early Stage</v>
      </c>
    </row>
    <row r="3485" spans="1:17">
      <c r="A3485" t="s">
        <v>7040</v>
      </c>
      <c r="B3485" t="s">
        <v>7041</v>
      </c>
      <c r="C3485" t="s">
        <v>18</v>
      </c>
      <c r="D3485" t="s">
        <v>27</v>
      </c>
      <c r="E3485" t="s">
        <v>202</v>
      </c>
      <c r="F3485">
        <v>2017</v>
      </c>
      <c r="G3485" s="2">
        <v>44855</v>
      </c>
      <c r="H3485" t="s">
        <v>93</v>
      </c>
      <c r="I3485">
        <v>38413462</v>
      </c>
      <c r="J3485">
        <v>85779666</v>
      </c>
      <c r="K3485" t="s">
        <v>30</v>
      </c>
      <c r="L3485">
        <v>9</v>
      </c>
      <c r="M3485">
        <v>162</v>
      </c>
      <c r="N3485">
        <v>75916172</v>
      </c>
      <c r="O3485">
        <v>34</v>
      </c>
      <c r="P3485" t="s">
        <v>37</v>
      </c>
      <c r="Q3485" s="8" t="str">
        <f t="shared" si="54"/>
        <v>Early Stage</v>
      </c>
    </row>
    <row r="3486" spans="1:17">
      <c r="A3486" t="s">
        <v>7042</v>
      </c>
      <c r="B3486" t="s">
        <v>7043</v>
      </c>
      <c r="C3486" t="s">
        <v>26</v>
      </c>
      <c r="D3486" t="s">
        <v>34</v>
      </c>
      <c r="E3486" t="s">
        <v>35</v>
      </c>
      <c r="F3486">
        <v>2012</v>
      </c>
      <c r="G3486" s="2">
        <v>45903</v>
      </c>
      <c r="H3486" t="s">
        <v>80</v>
      </c>
      <c r="I3486">
        <v>30237289</v>
      </c>
      <c r="J3486">
        <v>341725951</v>
      </c>
      <c r="K3486" t="s">
        <v>30</v>
      </c>
      <c r="L3486">
        <v>3</v>
      </c>
      <c r="M3486">
        <v>4480</v>
      </c>
      <c r="N3486">
        <v>84369810</v>
      </c>
      <c r="O3486">
        <v>15</v>
      </c>
      <c r="P3486" t="s">
        <v>42</v>
      </c>
      <c r="Q3486" s="8" t="str">
        <f t="shared" si="54"/>
        <v>Early Stage</v>
      </c>
    </row>
    <row r="3487" spans="1:17">
      <c r="A3487" t="s">
        <v>7044</v>
      </c>
      <c r="B3487" t="s">
        <v>7045</v>
      </c>
      <c r="C3487" t="s">
        <v>67</v>
      </c>
      <c r="D3487" t="s">
        <v>88</v>
      </c>
      <c r="E3487" t="s">
        <v>89</v>
      </c>
      <c r="F3487">
        <v>2023</v>
      </c>
      <c r="G3487" s="2">
        <v>45650</v>
      </c>
      <c r="H3487" t="s">
        <v>23</v>
      </c>
      <c r="I3487">
        <v>28950225</v>
      </c>
      <c r="J3487">
        <v>883964970</v>
      </c>
      <c r="K3487" t="s">
        <v>149</v>
      </c>
      <c r="L3487">
        <v>12</v>
      </c>
      <c r="M3487">
        <v>114</v>
      </c>
      <c r="N3487">
        <v>86591235</v>
      </c>
      <c r="O3487">
        <v>1</v>
      </c>
      <c r="P3487" t="s">
        <v>42</v>
      </c>
      <c r="Q3487" s="8" t="str">
        <f t="shared" si="54"/>
        <v>Near Unicorn</v>
      </c>
    </row>
    <row r="3488" spans="1:17">
      <c r="A3488" t="s">
        <v>7046</v>
      </c>
      <c r="B3488" t="s">
        <v>7047</v>
      </c>
      <c r="C3488" t="s">
        <v>49</v>
      </c>
      <c r="D3488" t="s">
        <v>19</v>
      </c>
      <c r="E3488" t="s">
        <v>20</v>
      </c>
      <c r="F3488">
        <v>2018</v>
      </c>
      <c r="G3488" s="2">
        <v>44273</v>
      </c>
      <c r="H3488" t="s">
        <v>50</v>
      </c>
      <c r="I3488">
        <v>7874289</v>
      </c>
      <c r="J3488">
        <v>126983836</v>
      </c>
      <c r="K3488" t="s">
        <v>140</v>
      </c>
      <c r="L3488">
        <v>11</v>
      </c>
      <c r="M3488">
        <v>1236</v>
      </c>
      <c r="N3488">
        <v>83759457</v>
      </c>
      <c r="O3488">
        <v>21</v>
      </c>
      <c r="P3488" t="s">
        <v>42</v>
      </c>
      <c r="Q3488" s="8" t="str">
        <f t="shared" si="54"/>
        <v>Early Stage</v>
      </c>
    </row>
    <row r="3489" spans="1:17">
      <c r="A3489" t="s">
        <v>7048</v>
      </c>
      <c r="B3489" t="s">
        <v>7049</v>
      </c>
      <c r="C3489" t="s">
        <v>26</v>
      </c>
      <c r="D3489" t="s">
        <v>68</v>
      </c>
      <c r="E3489" t="s">
        <v>69</v>
      </c>
      <c r="F3489">
        <v>2020</v>
      </c>
      <c r="G3489" s="2">
        <v>46062</v>
      </c>
      <c r="H3489" t="s">
        <v>29</v>
      </c>
      <c r="I3489">
        <v>32673591</v>
      </c>
      <c r="J3489">
        <v>182752240</v>
      </c>
      <c r="K3489" t="s">
        <v>30</v>
      </c>
      <c r="L3489">
        <v>5</v>
      </c>
      <c r="M3489">
        <v>4350</v>
      </c>
      <c r="N3489">
        <v>77470047</v>
      </c>
      <c r="O3489">
        <v>30</v>
      </c>
      <c r="P3489" t="s">
        <v>23</v>
      </c>
      <c r="Q3489" s="8" t="str">
        <f t="shared" si="54"/>
        <v>Early Stage</v>
      </c>
    </row>
    <row r="3490" spans="1:17">
      <c r="A3490" t="s">
        <v>7050</v>
      </c>
      <c r="B3490" t="s">
        <v>7051</v>
      </c>
      <c r="C3490" t="s">
        <v>40</v>
      </c>
      <c r="D3490" t="s">
        <v>34</v>
      </c>
      <c r="E3490" t="s">
        <v>35</v>
      </c>
      <c r="F3490">
        <v>2014</v>
      </c>
      <c r="G3490" s="2">
        <v>44211</v>
      </c>
      <c r="H3490" t="s">
        <v>80</v>
      </c>
      <c r="I3490">
        <v>37177943</v>
      </c>
      <c r="J3490">
        <v>575618360</v>
      </c>
      <c r="K3490" t="s">
        <v>30</v>
      </c>
      <c r="L3490">
        <v>6</v>
      </c>
      <c r="M3490">
        <v>506</v>
      </c>
      <c r="N3490">
        <v>99252130</v>
      </c>
      <c r="O3490">
        <v>18</v>
      </c>
      <c r="P3490" t="s">
        <v>42</v>
      </c>
      <c r="Q3490" s="8" t="str">
        <f t="shared" si="54"/>
        <v>Early Stage</v>
      </c>
    </row>
    <row r="3491" spans="1:17">
      <c r="A3491" t="s">
        <v>7052</v>
      </c>
      <c r="B3491" t="s">
        <v>7053</v>
      </c>
      <c r="C3491" t="s">
        <v>92</v>
      </c>
      <c r="D3491" t="s">
        <v>46</v>
      </c>
      <c r="E3491" t="s">
        <v>46</v>
      </c>
      <c r="F3491">
        <v>2018</v>
      </c>
      <c r="G3491" s="2">
        <v>44209</v>
      </c>
      <c r="H3491" t="s">
        <v>77</v>
      </c>
      <c r="I3491">
        <v>42988073</v>
      </c>
      <c r="J3491">
        <v>404461060</v>
      </c>
      <c r="K3491" t="s">
        <v>114</v>
      </c>
      <c r="L3491">
        <v>2</v>
      </c>
      <c r="M3491">
        <v>4889</v>
      </c>
      <c r="N3491">
        <v>83889176</v>
      </c>
      <c r="O3491">
        <v>3</v>
      </c>
      <c r="P3491" t="s">
        <v>23</v>
      </c>
      <c r="Q3491" s="8" t="str">
        <f t="shared" si="54"/>
        <v>Early Stage</v>
      </c>
    </row>
    <row r="3492" spans="1:17">
      <c r="A3492" t="s">
        <v>7054</v>
      </c>
      <c r="B3492" t="s">
        <v>7055</v>
      </c>
      <c r="C3492" t="s">
        <v>26</v>
      </c>
      <c r="D3492" t="s">
        <v>72</v>
      </c>
      <c r="E3492" t="s">
        <v>101</v>
      </c>
      <c r="F3492">
        <v>2024</v>
      </c>
      <c r="G3492" s="2">
        <v>44610</v>
      </c>
      <c r="H3492" t="s">
        <v>21</v>
      </c>
      <c r="I3492">
        <v>28142093</v>
      </c>
      <c r="J3492">
        <v>721630962</v>
      </c>
      <c r="K3492" t="s">
        <v>149</v>
      </c>
      <c r="L3492">
        <v>5</v>
      </c>
      <c r="M3492">
        <v>2130</v>
      </c>
      <c r="N3492">
        <v>86737730</v>
      </c>
      <c r="O3492">
        <v>8</v>
      </c>
      <c r="P3492" t="s">
        <v>37</v>
      </c>
      <c r="Q3492" s="8" t="str">
        <f t="shared" si="54"/>
        <v>Early Stage</v>
      </c>
    </row>
    <row r="3493" spans="1:17">
      <c r="A3493" t="s">
        <v>7056</v>
      </c>
      <c r="B3493" t="s">
        <v>7057</v>
      </c>
      <c r="C3493" t="s">
        <v>92</v>
      </c>
      <c r="D3493" t="s">
        <v>54</v>
      </c>
      <c r="E3493" t="s">
        <v>55</v>
      </c>
      <c r="F3493">
        <v>2014</v>
      </c>
      <c r="G3493" s="2">
        <v>46035</v>
      </c>
      <c r="H3493" t="s">
        <v>29</v>
      </c>
      <c r="I3493">
        <v>29599505</v>
      </c>
      <c r="J3493">
        <v>695146863</v>
      </c>
      <c r="K3493" t="s">
        <v>149</v>
      </c>
      <c r="L3493">
        <v>7</v>
      </c>
      <c r="M3493">
        <v>1465</v>
      </c>
      <c r="N3493">
        <v>76263353</v>
      </c>
      <c r="O3493">
        <v>1</v>
      </c>
      <c r="P3493" t="s">
        <v>23</v>
      </c>
      <c r="Q3493" s="8" t="str">
        <f t="shared" si="54"/>
        <v>Early Stage</v>
      </c>
    </row>
    <row r="3494" spans="1:17">
      <c r="A3494" t="s">
        <v>7058</v>
      </c>
      <c r="B3494" t="s">
        <v>7059</v>
      </c>
      <c r="C3494" t="s">
        <v>92</v>
      </c>
      <c r="D3494" t="s">
        <v>27</v>
      </c>
      <c r="E3494" t="s">
        <v>28</v>
      </c>
      <c r="F3494">
        <v>2023</v>
      </c>
      <c r="G3494" s="2">
        <v>44264</v>
      </c>
      <c r="H3494" t="s">
        <v>77</v>
      </c>
      <c r="I3494">
        <v>25465306</v>
      </c>
      <c r="J3494">
        <v>465380784</v>
      </c>
      <c r="K3494" t="s">
        <v>114</v>
      </c>
      <c r="L3494">
        <v>7</v>
      </c>
      <c r="M3494">
        <v>4151</v>
      </c>
      <c r="N3494">
        <v>38813083</v>
      </c>
      <c r="O3494">
        <v>20</v>
      </c>
      <c r="P3494" t="s">
        <v>37</v>
      </c>
      <c r="Q3494" s="8" t="str">
        <f t="shared" si="54"/>
        <v>Early Stage</v>
      </c>
    </row>
    <row r="3495" spans="1:17">
      <c r="A3495" t="s">
        <v>7060</v>
      </c>
      <c r="B3495" t="s">
        <v>7061</v>
      </c>
      <c r="C3495" t="s">
        <v>18</v>
      </c>
      <c r="D3495" t="s">
        <v>46</v>
      </c>
      <c r="E3495" t="s">
        <v>46</v>
      </c>
      <c r="F3495">
        <v>2021</v>
      </c>
      <c r="G3495" s="2">
        <v>45849</v>
      </c>
      <c r="H3495" t="s">
        <v>50</v>
      </c>
      <c r="I3495">
        <v>35243366</v>
      </c>
      <c r="J3495">
        <v>761830720</v>
      </c>
      <c r="K3495" t="s">
        <v>22</v>
      </c>
      <c r="L3495">
        <v>8</v>
      </c>
      <c r="M3495">
        <v>977</v>
      </c>
      <c r="N3495">
        <v>67619793</v>
      </c>
      <c r="O3495">
        <v>16</v>
      </c>
      <c r="P3495" t="s">
        <v>23</v>
      </c>
      <c r="Q3495" s="8" t="str">
        <f t="shared" si="54"/>
        <v>Early Stage</v>
      </c>
    </row>
    <row r="3496" spans="1:17">
      <c r="A3496" t="s">
        <v>7062</v>
      </c>
      <c r="B3496" t="s">
        <v>7063</v>
      </c>
      <c r="C3496" t="s">
        <v>18</v>
      </c>
      <c r="D3496" t="s">
        <v>19</v>
      </c>
      <c r="E3496" t="s">
        <v>20</v>
      </c>
      <c r="F3496">
        <v>2016</v>
      </c>
      <c r="G3496" s="2">
        <v>45195</v>
      </c>
      <c r="H3496" t="s">
        <v>23</v>
      </c>
      <c r="I3496">
        <v>38200031</v>
      </c>
      <c r="J3496">
        <v>809050408</v>
      </c>
      <c r="K3496" t="s">
        <v>41</v>
      </c>
      <c r="L3496">
        <v>14</v>
      </c>
      <c r="M3496">
        <v>4582</v>
      </c>
      <c r="N3496">
        <v>24872695</v>
      </c>
      <c r="O3496">
        <v>35</v>
      </c>
      <c r="P3496" t="s">
        <v>37</v>
      </c>
      <c r="Q3496" s="8" t="str">
        <f t="shared" si="54"/>
        <v>Near Unicorn</v>
      </c>
    </row>
    <row r="3497" spans="1:17">
      <c r="A3497" t="s">
        <v>7064</v>
      </c>
      <c r="B3497" t="s">
        <v>7065</v>
      </c>
      <c r="C3497" t="s">
        <v>45</v>
      </c>
      <c r="D3497" t="s">
        <v>27</v>
      </c>
      <c r="E3497" t="s">
        <v>28</v>
      </c>
      <c r="F3497">
        <v>2011</v>
      </c>
      <c r="G3497" s="2">
        <v>45369</v>
      </c>
      <c r="H3497" t="s">
        <v>23</v>
      </c>
      <c r="I3497">
        <v>4030631</v>
      </c>
      <c r="J3497">
        <v>715693584</v>
      </c>
      <c r="K3497" t="s">
        <v>149</v>
      </c>
      <c r="L3497">
        <v>5</v>
      </c>
      <c r="M3497">
        <v>4616</v>
      </c>
      <c r="N3497">
        <v>56759550</v>
      </c>
      <c r="O3497">
        <v>28</v>
      </c>
      <c r="P3497" t="s">
        <v>37</v>
      </c>
      <c r="Q3497" s="8" t="str">
        <f t="shared" si="54"/>
        <v>Early Stage</v>
      </c>
    </row>
    <row r="3498" spans="1:17">
      <c r="A3498" t="s">
        <v>7066</v>
      </c>
      <c r="B3498" t="s">
        <v>7067</v>
      </c>
      <c r="C3498" t="s">
        <v>40</v>
      </c>
      <c r="D3498" t="s">
        <v>133</v>
      </c>
      <c r="E3498" t="s">
        <v>185</v>
      </c>
      <c r="F3498">
        <v>2023</v>
      </c>
      <c r="G3498" s="2">
        <v>44793</v>
      </c>
      <c r="H3498" t="s">
        <v>23</v>
      </c>
      <c r="I3498">
        <v>28106249</v>
      </c>
      <c r="J3498">
        <v>766516719</v>
      </c>
      <c r="K3498" t="s">
        <v>62</v>
      </c>
      <c r="L3498">
        <v>9</v>
      </c>
      <c r="M3498">
        <v>394</v>
      </c>
      <c r="N3498">
        <v>65842157</v>
      </c>
      <c r="O3498">
        <v>5</v>
      </c>
      <c r="P3498" t="s">
        <v>23</v>
      </c>
      <c r="Q3498" s="8" t="str">
        <f t="shared" si="54"/>
        <v>Early Stage</v>
      </c>
    </row>
    <row r="3499" spans="1:17">
      <c r="A3499" t="s">
        <v>7068</v>
      </c>
      <c r="B3499" t="s">
        <v>7069</v>
      </c>
      <c r="C3499" t="s">
        <v>18</v>
      </c>
      <c r="D3499" t="s">
        <v>46</v>
      </c>
      <c r="E3499" t="s">
        <v>46</v>
      </c>
      <c r="F3499">
        <v>2014</v>
      </c>
      <c r="G3499" s="2">
        <v>44712</v>
      </c>
      <c r="H3499" t="s">
        <v>29</v>
      </c>
      <c r="I3499">
        <v>19260701</v>
      </c>
      <c r="J3499">
        <v>773882768</v>
      </c>
      <c r="K3499" t="s">
        <v>30</v>
      </c>
      <c r="L3499">
        <v>11</v>
      </c>
      <c r="M3499">
        <v>4530</v>
      </c>
      <c r="N3499">
        <v>92491116</v>
      </c>
      <c r="O3499">
        <v>5</v>
      </c>
      <c r="P3499" t="s">
        <v>23</v>
      </c>
      <c r="Q3499" s="8" t="str">
        <f t="shared" si="54"/>
        <v>Early Stage</v>
      </c>
    </row>
    <row r="3500" spans="1:17">
      <c r="A3500" t="s">
        <v>7070</v>
      </c>
      <c r="B3500" t="s">
        <v>7071</v>
      </c>
      <c r="C3500" t="s">
        <v>60</v>
      </c>
      <c r="D3500" t="s">
        <v>54</v>
      </c>
      <c r="E3500" t="s">
        <v>55</v>
      </c>
      <c r="F3500">
        <v>2022</v>
      </c>
      <c r="G3500" s="2">
        <v>45776</v>
      </c>
      <c r="H3500" t="s">
        <v>29</v>
      </c>
      <c r="I3500">
        <v>4360287</v>
      </c>
      <c r="J3500">
        <v>191879743</v>
      </c>
      <c r="K3500" t="s">
        <v>36</v>
      </c>
      <c r="L3500">
        <v>10</v>
      </c>
      <c r="M3500">
        <v>947</v>
      </c>
      <c r="N3500">
        <v>71585083</v>
      </c>
      <c r="O3500">
        <v>21</v>
      </c>
      <c r="P3500" t="s">
        <v>23</v>
      </c>
      <c r="Q3500" s="8" t="str">
        <f t="shared" si="54"/>
        <v>Early Stage</v>
      </c>
    </row>
    <row r="3501" spans="1:17">
      <c r="A3501" t="s">
        <v>7072</v>
      </c>
      <c r="B3501" t="s">
        <v>7073</v>
      </c>
      <c r="C3501" t="s">
        <v>60</v>
      </c>
      <c r="D3501" t="s">
        <v>27</v>
      </c>
      <c r="E3501" t="s">
        <v>28</v>
      </c>
      <c r="F3501">
        <v>2010</v>
      </c>
      <c r="G3501" s="2">
        <v>44536</v>
      </c>
      <c r="H3501" t="s">
        <v>80</v>
      </c>
      <c r="I3501">
        <v>19127832</v>
      </c>
      <c r="J3501">
        <v>419581436</v>
      </c>
      <c r="K3501" t="s">
        <v>149</v>
      </c>
      <c r="L3501">
        <v>5</v>
      </c>
      <c r="M3501">
        <v>489</v>
      </c>
      <c r="N3501">
        <v>14914630</v>
      </c>
      <c r="O3501">
        <v>20</v>
      </c>
      <c r="P3501" t="s">
        <v>37</v>
      </c>
      <c r="Q3501" s="8" t="str">
        <f t="shared" si="54"/>
        <v>Early Stage</v>
      </c>
    </row>
    <row r="3502" spans="1:17">
      <c r="A3502" t="s">
        <v>7074</v>
      </c>
      <c r="B3502" t="s">
        <v>7075</v>
      </c>
      <c r="C3502" t="s">
        <v>67</v>
      </c>
      <c r="D3502" t="s">
        <v>145</v>
      </c>
      <c r="E3502" t="s">
        <v>146</v>
      </c>
      <c r="F3502">
        <v>2024</v>
      </c>
      <c r="G3502" s="2">
        <v>44768</v>
      </c>
      <c r="H3502" t="s">
        <v>93</v>
      </c>
      <c r="I3502">
        <v>10580827</v>
      </c>
      <c r="J3502">
        <v>333080147</v>
      </c>
      <c r="K3502" t="s">
        <v>140</v>
      </c>
      <c r="L3502">
        <v>15</v>
      </c>
      <c r="M3502">
        <v>1069</v>
      </c>
      <c r="N3502">
        <v>39783072</v>
      </c>
      <c r="O3502">
        <v>10</v>
      </c>
      <c r="P3502" t="s">
        <v>31</v>
      </c>
      <c r="Q3502" s="8" t="str">
        <f t="shared" si="54"/>
        <v>Early Stage</v>
      </c>
    </row>
    <row r="3503" spans="1:17">
      <c r="A3503" t="s">
        <v>7076</v>
      </c>
      <c r="B3503" t="s">
        <v>7077</v>
      </c>
      <c r="C3503" t="s">
        <v>18</v>
      </c>
      <c r="D3503" t="s">
        <v>27</v>
      </c>
      <c r="E3503" t="s">
        <v>229</v>
      </c>
      <c r="F3503">
        <v>2024</v>
      </c>
      <c r="G3503" s="2">
        <v>45050</v>
      </c>
      <c r="H3503" t="s">
        <v>93</v>
      </c>
      <c r="I3503">
        <v>15886616</v>
      </c>
      <c r="J3503">
        <v>743029877</v>
      </c>
      <c r="K3503" t="s">
        <v>149</v>
      </c>
      <c r="L3503">
        <v>7</v>
      </c>
      <c r="M3503">
        <v>3681</v>
      </c>
      <c r="N3503">
        <v>42001425</v>
      </c>
      <c r="O3503">
        <v>2</v>
      </c>
      <c r="P3503" t="s">
        <v>42</v>
      </c>
      <c r="Q3503" s="8" t="str">
        <f t="shared" si="54"/>
        <v>Early Stage</v>
      </c>
    </row>
    <row r="3504" spans="1:17">
      <c r="A3504" t="s">
        <v>7078</v>
      </c>
      <c r="B3504" t="s">
        <v>7079</v>
      </c>
      <c r="C3504" t="s">
        <v>96</v>
      </c>
      <c r="D3504" t="s">
        <v>68</v>
      </c>
      <c r="E3504" t="s">
        <v>76</v>
      </c>
      <c r="F3504">
        <v>2020</v>
      </c>
      <c r="G3504" s="2">
        <v>46002</v>
      </c>
      <c r="H3504" t="s">
        <v>21</v>
      </c>
      <c r="I3504">
        <v>5914335</v>
      </c>
      <c r="J3504">
        <v>939054582</v>
      </c>
      <c r="K3504" t="s">
        <v>62</v>
      </c>
      <c r="L3504">
        <v>2</v>
      </c>
      <c r="M3504">
        <v>4113</v>
      </c>
      <c r="N3504">
        <v>14359490</v>
      </c>
      <c r="O3504">
        <v>8</v>
      </c>
      <c r="P3504" t="s">
        <v>23</v>
      </c>
      <c r="Q3504" s="8" t="str">
        <f t="shared" si="54"/>
        <v>Near Unicorn</v>
      </c>
    </row>
    <row r="3505" spans="1:17">
      <c r="A3505" t="s">
        <v>7080</v>
      </c>
      <c r="B3505" t="s">
        <v>7081</v>
      </c>
      <c r="C3505" t="s">
        <v>92</v>
      </c>
      <c r="D3505" t="s">
        <v>133</v>
      </c>
      <c r="E3505" t="s">
        <v>134</v>
      </c>
      <c r="F3505">
        <v>2017</v>
      </c>
      <c r="G3505" s="2">
        <v>44281</v>
      </c>
      <c r="H3505" t="s">
        <v>21</v>
      </c>
      <c r="I3505">
        <v>38313608</v>
      </c>
      <c r="J3505">
        <v>930535180</v>
      </c>
      <c r="K3505" t="s">
        <v>149</v>
      </c>
      <c r="L3505">
        <v>12</v>
      </c>
      <c r="M3505">
        <v>4745</v>
      </c>
      <c r="N3505">
        <v>83440263</v>
      </c>
      <c r="O3505">
        <v>38</v>
      </c>
      <c r="P3505" t="s">
        <v>23</v>
      </c>
      <c r="Q3505" s="8" t="str">
        <f t="shared" si="54"/>
        <v>Near Unicorn</v>
      </c>
    </row>
    <row r="3506" spans="1:17">
      <c r="A3506" t="s">
        <v>7082</v>
      </c>
      <c r="B3506" t="s">
        <v>7083</v>
      </c>
      <c r="C3506" t="s">
        <v>49</v>
      </c>
      <c r="D3506" t="s">
        <v>54</v>
      </c>
      <c r="E3506" t="s">
        <v>61</v>
      </c>
      <c r="F3506">
        <v>2015</v>
      </c>
      <c r="G3506" s="2">
        <v>44692</v>
      </c>
      <c r="H3506" t="s">
        <v>23</v>
      </c>
      <c r="I3506">
        <v>35016303</v>
      </c>
      <c r="J3506">
        <v>311955494</v>
      </c>
      <c r="K3506" t="s">
        <v>41</v>
      </c>
      <c r="L3506">
        <v>1</v>
      </c>
      <c r="M3506">
        <v>3724</v>
      </c>
      <c r="N3506">
        <v>87312712</v>
      </c>
      <c r="O3506">
        <v>18</v>
      </c>
      <c r="P3506" t="s">
        <v>31</v>
      </c>
      <c r="Q3506" s="8" t="str">
        <f t="shared" si="54"/>
        <v>Early Stage</v>
      </c>
    </row>
    <row r="3507" spans="1:17">
      <c r="A3507" t="s">
        <v>7084</v>
      </c>
      <c r="B3507" t="s">
        <v>7085</v>
      </c>
      <c r="C3507" t="s">
        <v>96</v>
      </c>
      <c r="D3507" t="s">
        <v>72</v>
      </c>
      <c r="E3507" t="s">
        <v>101</v>
      </c>
      <c r="F3507">
        <v>2010</v>
      </c>
      <c r="G3507" s="2">
        <v>45275</v>
      </c>
      <c r="H3507" t="s">
        <v>77</v>
      </c>
      <c r="I3507">
        <v>4371421</v>
      </c>
      <c r="J3507">
        <v>984405728</v>
      </c>
      <c r="K3507" t="s">
        <v>22</v>
      </c>
      <c r="L3507">
        <v>15</v>
      </c>
      <c r="M3507">
        <v>334</v>
      </c>
      <c r="N3507">
        <v>61216357</v>
      </c>
      <c r="O3507">
        <v>37</v>
      </c>
      <c r="P3507" t="s">
        <v>31</v>
      </c>
      <c r="Q3507" s="8" t="str">
        <f t="shared" si="54"/>
        <v>Near Unicorn</v>
      </c>
    </row>
    <row r="3508" spans="1:17">
      <c r="A3508" t="s">
        <v>7086</v>
      </c>
      <c r="B3508" t="s">
        <v>7087</v>
      </c>
      <c r="C3508" t="s">
        <v>26</v>
      </c>
      <c r="D3508" t="s">
        <v>19</v>
      </c>
      <c r="E3508" t="s">
        <v>20</v>
      </c>
      <c r="F3508">
        <v>2012</v>
      </c>
      <c r="G3508" s="2">
        <v>44853</v>
      </c>
      <c r="H3508" t="s">
        <v>93</v>
      </c>
      <c r="I3508">
        <v>30304816</v>
      </c>
      <c r="J3508">
        <v>706999170</v>
      </c>
      <c r="K3508" t="s">
        <v>140</v>
      </c>
      <c r="L3508">
        <v>9</v>
      </c>
      <c r="M3508">
        <v>1875</v>
      </c>
      <c r="N3508">
        <v>48286558</v>
      </c>
      <c r="O3508">
        <v>11</v>
      </c>
      <c r="P3508" t="s">
        <v>42</v>
      </c>
      <c r="Q3508" s="8" t="str">
        <f t="shared" si="54"/>
        <v>Early Stage</v>
      </c>
    </row>
    <row r="3509" spans="1:17">
      <c r="A3509" t="s">
        <v>7088</v>
      </c>
      <c r="B3509" t="s">
        <v>7089</v>
      </c>
      <c r="C3509" t="s">
        <v>92</v>
      </c>
      <c r="D3509" t="s">
        <v>68</v>
      </c>
      <c r="E3509" t="s">
        <v>69</v>
      </c>
      <c r="F3509">
        <v>2017</v>
      </c>
      <c r="G3509" s="2">
        <v>45207</v>
      </c>
      <c r="H3509" t="s">
        <v>50</v>
      </c>
      <c r="I3509">
        <v>26113802</v>
      </c>
      <c r="J3509">
        <v>47426635</v>
      </c>
      <c r="K3509" t="s">
        <v>149</v>
      </c>
      <c r="L3509">
        <v>15</v>
      </c>
      <c r="M3509">
        <v>4543</v>
      </c>
      <c r="N3509">
        <v>45587385</v>
      </c>
      <c r="O3509">
        <v>16</v>
      </c>
      <c r="P3509" t="s">
        <v>37</v>
      </c>
      <c r="Q3509" s="8" t="str">
        <f t="shared" si="54"/>
        <v>Early Stage</v>
      </c>
    </row>
    <row r="3510" spans="1:17">
      <c r="A3510" t="s">
        <v>7090</v>
      </c>
      <c r="B3510" t="s">
        <v>7091</v>
      </c>
      <c r="C3510" t="s">
        <v>49</v>
      </c>
      <c r="D3510" t="s">
        <v>72</v>
      </c>
      <c r="E3510" t="s">
        <v>101</v>
      </c>
      <c r="F3510">
        <v>2018</v>
      </c>
      <c r="G3510" s="2">
        <v>45859</v>
      </c>
      <c r="H3510" t="s">
        <v>23</v>
      </c>
      <c r="I3510">
        <v>46892628</v>
      </c>
      <c r="J3510">
        <v>757202029</v>
      </c>
      <c r="K3510" t="s">
        <v>140</v>
      </c>
      <c r="L3510">
        <v>11</v>
      </c>
      <c r="M3510">
        <v>2311</v>
      </c>
      <c r="N3510">
        <v>25130674</v>
      </c>
      <c r="O3510">
        <v>27</v>
      </c>
      <c r="P3510" t="s">
        <v>37</v>
      </c>
      <c r="Q3510" s="8" t="str">
        <f t="shared" si="54"/>
        <v>Early Stage</v>
      </c>
    </row>
    <row r="3511" spans="1:17">
      <c r="A3511" t="s">
        <v>7092</v>
      </c>
      <c r="B3511" t="s">
        <v>7093</v>
      </c>
      <c r="C3511" t="s">
        <v>60</v>
      </c>
      <c r="D3511" t="s">
        <v>46</v>
      </c>
      <c r="E3511" t="s">
        <v>46</v>
      </c>
      <c r="F3511">
        <v>2010</v>
      </c>
      <c r="G3511" s="2">
        <v>45890</v>
      </c>
      <c r="H3511" t="s">
        <v>21</v>
      </c>
      <c r="I3511">
        <v>30747618</v>
      </c>
      <c r="J3511">
        <v>647114196</v>
      </c>
      <c r="K3511" t="s">
        <v>114</v>
      </c>
      <c r="L3511">
        <v>6</v>
      </c>
      <c r="M3511">
        <v>1054</v>
      </c>
      <c r="N3511">
        <v>55915534</v>
      </c>
      <c r="O3511">
        <v>10</v>
      </c>
      <c r="P3511" t="s">
        <v>23</v>
      </c>
      <c r="Q3511" s="8" t="str">
        <f t="shared" si="54"/>
        <v>Early Stage</v>
      </c>
    </row>
    <row r="3512" spans="1:17">
      <c r="A3512" t="s">
        <v>7094</v>
      </c>
      <c r="B3512" t="s">
        <v>7095</v>
      </c>
      <c r="C3512" t="s">
        <v>96</v>
      </c>
      <c r="D3512" t="s">
        <v>27</v>
      </c>
      <c r="E3512" t="s">
        <v>28</v>
      </c>
      <c r="F3512">
        <v>2024</v>
      </c>
      <c r="G3512" s="2">
        <v>45024</v>
      </c>
      <c r="H3512" t="s">
        <v>80</v>
      </c>
      <c r="I3512">
        <v>18094924</v>
      </c>
      <c r="J3512">
        <v>731419884</v>
      </c>
      <c r="K3512" t="s">
        <v>140</v>
      </c>
      <c r="L3512">
        <v>1</v>
      </c>
      <c r="M3512">
        <v>2390</v>
      </c>
      <c r="N3512">
        <v>89571830</v>
      </c>
      <c r="O3512">
        <v>26</v>
      </c>
      <c r="P3512" t="s">
        <v>31</v>
      </c>
      <c r="Q3512" s="8" t="str">
        <f t="shared" si="54"/>
        <v>Early Stage</v>
      </c>
    </row>
    <row r="3513" spans="1:17">
      <c r="A3513" t="s">
        <v>7096</v>
      </c>
      <c r="B3513" t="s">
        <v>7097</v>
      </c>
      <c r="C3513" t="s">
        <v>49</v>
      </c>
      <c r="D3513" t="s">
        <v>145</v>
      </c>
      <c r="E3513" t="s">
        <v>146</v>
      </c>
      <c r="F3513">
        <v>2019</v>
      </c>
      <c r="G3513" s="2">
        <v>45263</v>
      </c>
      <c r="H3513" t="s">
        <v>21</v>
      </c>
      <c r="I3513">
        <v>42900337</v>
      </c>
      <c r="J3513">
        <v>230739166</v>
      </c>
      <c r="K3513" t="s">
        <v>22</v>
      </c>
      <c r="L3513">
        <v>14</v>
      </c>
      <c r="M3513">
        <v>780</v>
      </c>
      <c r="N3513">
        <v>76318225</v>
      </c>
      <c r="O3513">
        <v>33</v>
      </c>
      <c r="P3513" t="s">
        <v>37</v>
      </c>
      <c r="Q3513" s="8" t="str">
        <f t="shared" si="54"/>
        <v>Early Stage</v>
      </c>
    </row>
    <row r="3514" spans="1:17">
      <c r="A3514" t="s">
        <v>7098</v>
      </c>
      <c r="B3514" t="s">
        <v>7099</v>
      </c>
      <c r="C3514" t="s">
        <v>67</v>
      </c>
      <c r="D3514" t="s">
        <v>19</v>
      </c>
      <c r="E3514" t="s">
        <v>20</v>
      </c>
      <c r="F3514">
        <v>2017</v>
      </c>
      <c r="G3514" s="2">
        <v>44892</v>
      </c>
      <c r="H3514" t="s">
        <v>80</v>
      </c>
      <c r="I3514">
        <v>8151909</v>
      </c>
      <c r="J3514">
        <v>230079103</v>
      </c>
      <c r="K3514" t="s">
        <v>149</v>
      </c>
      <c r="L3514">
        <v>8</v>
      </c>
      <c r="M3514">
        <v>2961</v>
      </c>
      <c r="N3514">
        <v>51913088</v>
      </c>
      <c r="O3514">
        <v>14</v>
      </c>
      <c r="P3514" t="s">
        <v>37</v>
      </c>
      <c r="Q3514" s="8" t="str">
        <f t="shared" si="54"/>
        <v>Early Stage</v>
      </c>
    </row>
    <row r="3515" spans="1:17">
      <c r="A3515" t="s">
        <v>7100</v>
      </c>
      <c r="B3515" t="s">
        <v>7101</v>
      </c>
      <c r="C3515" t="s">
        <v>67</v>
      </c>
      <c r="D3515" t="s">
        <v>133</v>
      </c>
      <c r="E3515" t="s">
        <v>180</v>
      </c>
      <c r="F3515">
        <v>2014</v>
      </c>
      <c r="G3515" s="2">
        <v>45214</v>
      </c>
      <c r="H3515" t="s">
        <v>23</v>
      </c>
      <c r="I3515">
        <v>33047423</v>
      </c>
      <c r="J3515">
        <v>101697983</v>
      </c>
      <c r="K3515" t="s">
        <v>149</v>
      </c>
      <c r="L3515">
        <v>8</v>
      </c>
      <c r="M3515">
        <v>1756</v>
      </c>
      <c r="N3515">
        <v>52222679</v>
      </c>
      <c r="O3515">
        <v>20</v>
      </c>
      <c r="P3515" t="s">
        <v>31</v>
      </c>
      <c r="Q3515" s="8" t="str">
        <f t="shared" si="54"/>
        <v>Early Stage</v>
      </c>
    </row>
    <row r="3516" spans="1:17">
      <c r="A3516" t="s">
        <v>7102</v>
      </c>
      <c r="B3516" t="s">
        <v>7103</v>
      </c>
      <c r="C3516" t="s">
        <v>18</v>
      </c>
      <c r="D3516" t="s">
        <v>19</v>
      </c>
      <c r="E3516" t="s">
        <v>20</v>
      </c>
      <c r="F3516">
        <v>2015</v>
      </c>
      <c r="G3516" s="2">
        <v>46085</v>
      </c>
      <c r="H3516" t="s">
        <v>21</v>
      </c>
      <c r="I3516">
        <v>23640749</v>
      </c>
      <c r="J3516">
        <v>287791663</v>
      </c>
      <c r="K3516" t="s">
        <v>30</v>
      </c>
      <c r="L3516">
        <v>7</v>
      </c>
      <c r="M3516">
        <v>2938</v>
      </c>
      <c r="N3516">
        <v>69049699</v>
      </c>
      <c r="O3516">
        <v>24</v>
      </c>
      <c r="P3516" t="s">
        <v>31</v>
      </c>
      <c r="Q3516" s="8" t="str">
        <f t="shared" si="54"/>
        <v>Early Stage</v>
      </c>
    </row>
    <row r="3517" spans="1:17">
      <c r="A3517" t="s">
        <v>7104</v>
      </c>
      <c r="B3517" t="s">
        <v>7105</v>
      </c>
      <c r="C3517" t="s">
        <v>40</v>
      </c>
      <c r="D3517" t="s">
        <v>34</v>
      </c>
      <c r="E3517" t="s">
        <v>35</v>
      </c>
      <c r="F3517">
        <v>2019</v>
      </c>
      <c r="G3517" s="2">
        <v>46021</v>
      </c>
      <c r="H3517" t="s">
        <v>50</v>
      </c>
      <c r="I3517">
        <v>17501576</v>
      </c>
      <c r="J3517">
        <v>733447479</v>
      </c>
      <c r="K3517" t="s">
        <v>22</v>
      </c>
      <c r="L3517">
        <v>11</v>
      </c>
      <c r="M3517">
        <v>58</v>
      </c>
      <c r="N3517">
        <v>16603195</v>
      </c>
      <c r="O3517">
        <v>34</v>
      </c>
      <c r="P3517" t="s">
        <v>31</v>
      </c>
      <c r="Q3517" s="8" t="str">
        <f t="shared" si="54"/>
        <v>Early Stage</v>
      </c>
    </row>
    <row r="3518" spans="1:17">
      <c r="A3518" t="s">
        <v>7106</v>
      </c>
      <c r="B3518" t="s">
        <v>7107</v>
      </c>
      <c r="C3518" t="s">
        <v>45</v>
      </c>
      <c r="D3518" t="s">
        <v>145</v>
      </c>
      <c r="E3518" t="s">
        <v>146</v>
      </c>
      <c r="F3518">
        <v>2011</v>
      </c>
      <c r="G3518" s="2">
        <v>44763</v>
      </c>
      <c r="H3518" t="s">
        <v>93</v>
      </c>
      <c r="I3518">
        <v>12741966</v>
      </c>
      <c r="J3518">
        <v>601455076</v>
      </c>
      <c r="K3518" t="s">
        <v>62</v>
      </c>
      <c r="L3518">
        <v>7</v>
      </c>
      <c r="M3518">
        <v>2293</v>
      </c>
      <c r="N3518">
        <v>97900800</v>
      </c>
      <c r="O3518">
        <v>1</v>
      </c>
      <c r="P3518" t="s">
        <v>42</v>
      </c>
      <c r="Q3518" s="8" t="str">
        <f t="shared" si="54"/>
        <v>Early Stage</v>
      </c>
    </row>
    <row r="3519" spans="1:17">
      <c r="A3519" t="s">
        <v>7108</v>
      </c>
      <c r="B3519" t="s">
        <v>7109</v>
      </c>
      <c r="C3519" t="s">
        <v>40</v>
      </c>
      <c r="D3519" t="s">
        <v>19</v>
      </c>
      <c r="E3519" t="s">
        <v>20</v>
      </c>
      <c r="F3519">
        <v>2010</v>
      </c>
      <c r="G3519" s="2">
        <v>44781</v>
      </c>
      <c r="H3519" t="s">
        <v>77</v>
      </c>
      <c r="I3519">
        <v>15151197</v>
      </c>
      <c r="J3519">
        <v>394400762</v>
      </c>
      <c r="K3519" t="s">
        <v>22</v>
      </c>
      <c r="L3519">
        <v>12</v>
      </c>
      <c r="M3519">
        <v>1602</v>
      </c>
      <c r="N3519">
        <v>35829282</v>
      </c>
      <c r="O3519">
        <v>4</v>
      </c>
      <c r="P3519" t="s">
        <v>42</v>
      </c>
      <c r="Q3519" s="8" t="str">
        <f t="shared" si="54"/>
        <v>Early Stage</v>
      </c>
    </row>
    <row r="3520" spans="1:17">
      <c r="A3520" t="s">
        <v>7110</v>
      </c>
      <c r="B3520" t="s">
        <v>7111</v>
      </c>
      <c r="C3520" t="s">
        <v>92</v>
      </c>
      <c r="D3520" t="s">
        <v>88</v>
      </c>
      <c r="E3520" t="s">
        <v>163</v>
      </c>
      <c r="F3520">
        <v>2020</v>
      </c>
      <c r="G3520" s="2">
        <v>44379</v>
      </c>
      <c r="H3520" t="s">
        <v>29</v>
      </c>
      <c r="I3520">
        <v>45165863</v>
      </c>
      <c r="J3520">
        <v>17205584</v>
      </c>
      <c r="K3520" t="s">
        <v>140</v>
      </c>
      <c r="L3520">
        <v>15</v>
      </c>
      <c r="M3520">
        <v>2980</v>
      </c>
      <c r="N3520">
        <v>88408739</v>
      </c>
      <c r="O3520">
        <v>7</v>
      </c>
      <c r="P3520" t="s">
        <v>31</v>
      </c>
      <c r="Q3520" s="8" t="str">
        <f t="shared" si="54"/>
        <v>Early Stage</v>
      </c>
    </row>
    <row r="3521" spans="1:17">
      <c r="A3521" t="s">
        <v>7112</v>
      </c>
      <c r="B3521" t="s">
        <v>7113</v>
      </c>
      <c r="C3521" t="s">
        <v>18</v>
      </c>
      <c r="D3521" t="s">
        <v>46</v>
      </c>
      <c r="E3521" t="s">
        <v>46</v>
      </c>
      <c r="F3521">
        <v>2013</v>
      </c>
      <c r="G3521" s="2">
        <v>44885</v>
      </c>
      <c r="H3521" t="s">
        <v>23</v>
      </c>
      <c r="I3521">
        <v>32562981</v>
      </c>
      <c r="J3521">
        <v>902265917</v>
      </c>
      <c r="K3521" t="s">
        <v>62</v>
      </c>
      <c r="L3521">
        <v>12</v>
      </c>
      <c r="M3521">
        <v>13</v>
      </c>
      <c r="N3521">
        <v>64971681</v>
      </c>
      <c r="O3521">
        <v>37</v>
      </c>
      <c r="P3521" t="s">
        <v>37</v>
      </c>
      <c r="Q3521" s="8" t="str">
        <f t="shared" si="54"/>
        <v>Near Unicorn</v>
      </c>
    </row>
    <row r="3522" spans="1:17">
      <c r="A3522" t="s">
        <v>7114</v>
      </c>
      <c r="B3522" t="s">
        <v>7115</v>
      </c>
      <c r="C3522" t="s">
        <v>67</v>
      </c>
      <c r="D3522" t="s">
        <v>19</v>
      </c>
      <c r="E3522" t="s">
        <v>20</v>
      </c>
      <c r="F3522">
        <v>2012</v>
      </c>
      <c r="G3522" s="2">
        <v>45326</v>
      </c>
      <c r="H3522" t="s">
        <v>50</v>
      </c>
      <c r="I3522">
        <v>3373595</v>
      </c>
      <c r="J3522">
        <v>840427304</v>
      </c>
      <c r="K3522" t="s">
        <v>22</v>
      </c>
      <c r="L3522">
        <v>1</v>
      </c>
      <c r="M3522">
        <v>2876</v>
      </c>
      <c r="N3522">
        <v>41839246</v>
      </c>
      <c r="O3522">
        <v>33</v>
      </c>
      <c r="P3522" t="s">
        <v>31</v>
      </c>
      <c r="Q3522" s="8" t="str">
        <f t="shared" si="54"/>
        <v>Near Unicorn</v>
      </c>
    </row>
    <row r="3523" spans="1:17">
      <c r="A3523" t="s">
        <v>7116</v>
      </c>
      <c r="B3523" t="s">
        <v>7117</v>
      </c>
      <c r="C3523" t="s">
        <v>92</v>
      </c>
      <c r="D3523" t="s">
        <v>54</v>
      </c>
      <c r="E3523" t="s">
        <v>55</v>
      </c>
      <c r="F3523">
        <v>2012</v>
      </c>
      <c r="G3523" s="2">
        <v>44214</v>
      </c>
      <c r="H3523" t="s">
        <v>21</v>
      </c>
      <c r="I3523">
        <v>1802878</v>
      </c>
      <c r="J3523">
        <v>370717421</v>
      </c>
      <c r="K3523" t="s">
        <v>22</v>
      </c>
      <c r="L3523">
        <v>7</v>
      </c>
      <c r="M3523">
        <v>4214</v>
      </c>
      <c r="N3523">
        <v>90269349</v>
      </c>
      <c r="O3523">
        <v>20</v>
      </c>
      <c r="P3523" t="s">
        <v>37</v>
      </c>
      <c r="Q3523" s="8" t="str">
        <f t="shared" ref="Q3523:Q3586" si="55">IF(J3523&gt;=800000000,"Near Unicorn","Early Stage")</f>
        <v>Early Stage</v>
      </c>
    </row>
    <row r="3524" spans="1:17">
      <c r="A3524" t="s">
        <v>7118</v>
      </c>
      <c r="B3524" t="s">
        <v>7119</v>
      </c>
      <c r="C3524" t="s">
        <v>49</v>
      </c>
      <c r="D3524" t="s">
        <v>34</v>
      </c>
      <c r="E3524" t="s">
        <v>35</v>
      </c>
      <c r="F3524">
        <v>2020</v>
      </c>
      <c r="G3524" s="2">
        <v>45999</v>
      </c>
      <c r="H3524" t="s">
        <v>80</v>
      </c>
      <c r="I3524">
        <v>1183955</v>
      </c>
      <c r="J3524">
        <v>715606181</v>
      </c>
      <c r="K3524" t="s">
        <v>140</v>
      </c>
      <c r="L3524">
        <v>4</v>
      </c>
      <c r="M3524">
        <v>386</v>
      </c>
      <c r="N3524">
        <v>94314108</v>
      </c>
      <c r="O3524">
        <v>18</v>
      </c>
      <c r="P3524" t="s">
        <v>37</v>
      </c>
      <c r="Q3524" s="8" t="str">
        <f t="shared" si="55"/>
        <v>Early Stage</v>
      </c>
    </row>
    <row r="3525" spans="1:17">
      <c r="A3525" t="s">
        <v>7120</v>
      </c>
      <c r="B3525" t="s">
        <v>7121</v>
      </c>
      <c r="C3525" t="s">
        <v>92</v>
      </c>
      <c r="D3525" t="s">
        <v>145</v>
      </c>
      <c r="E3525" t="s">
        <v>146</v>
      </c>
      <c r="F3525">
        <v>2012</v>
      </c>
      <c r="G3525" s="2">
        <v>44544</v>
      </c>
      <c r="H3525" t="s">
        <v>23</v>
      </c>
      <c r="I3525">
        <v>29729413</v>
      </c>
      <c r="J3525">
        <v>757376494</v>
      </c>
      <c r="K3525" t="s">
        <v>30</v>
      </c>
      <c r="L3525">
        <v>3</v>
      </c>
      <c r="M3525">
        <v>35</v>
      </c>
      <c r="N3525">
        <v>47368993</v>
      </c>
      <c r="O3525">
        <v>9</v>
      </c>
      <c r="P3525" t="s">
        <v>23</v>
      </c>
      <c r="Q3525" s="8" t="str">
        <f t="shared" si="55"/>
        <v>Early Stage</v>
      </c>
    </row>
    <row r="3526" spans="1:17">
      <c r="A3526" t="s">
        <v>7122</v>
      </c>
      <c r="B3526" t="s">
        <v>7123</v>
      </c>
      <c r="C3526" t="s">
        <v>18</v>
      </c>
      <c r="D3526" t="s">
        <v>88</v>
      </c>
      <c r="E3526" t="s">
        <v>89</v>
      </c>
      <c r="F3526">
        <v>2013</v>
      </c>
      <c r="G3526" s="2">
        <v>44527</v>
      </c>
      <c r="H3526" t="s">
        <v>21</v>
      </c>
      <c r="I3526">
        <v>21840438</v>
      </c>
      <c r="J3526">
        <v>965684190</v>
      </c>
      <c r="K3526" t="s">
        <v>140</v>
      </c>
      <c r="L3526">
        <v>13</v>
      </c>
      <c r="M3526">
        <v>3970</v>
      </c>
      <c r="N3526">
        <v>28807514</v>
      </c>
      <c r="O3526">
        <v>1</v>
      </c>
      <c r="P3526" t="s">
        <v>23</v>
      </c>
      <c r="Q3526" s="8" t="str">
        <f t="shared" si="55"/>
        <v>Near Unicorn</v>
      </c>
    </row>
    <row r="3527" spans="1:17">
      <c r="A3527" t="s">
        <v>7124</v>
      </c>
      <c r="B3527" t="s">
        <v>7125</v>
      </c>
      <c r="C3527" t="s">
        <v>26</v>
      </c>
      <c r="D3527" t="s">
        <v>133</v>
      </c>
      <c r="E3527" t="s">
        <v>137</v>
      </c>
      <c r="F3527">
        <v>2018</v>
      </c>
      <c r="G3527" s="2">
        <v>44411</v>
      </c>
      <c r="H3527" t="s">
        <v>93</v>
      </c>
      <c r="I3527">
        <v>20360445</v>
      </c>
      <c r="J3527">
        <v>488026710</v>
      </c>
      <c r="K3527" t="s">
        <v>22</v>
      </c>
      <c r="L3527">
        <v>1</v>
      </c>
      <c r="M3527">
        <v>4428</v>
      </c>
      <c r="N3527">
        <v>14473879</v>
      </c>
      <c r="O3527">
        <v>11</v>
      </c>
      <c r="P3527" t="s">
        <v>37</v>
      </c>
      <c r="Q3527" s="8" t="str">
        <f t="shared" si="55"/>
        <v>Early Stage</v>
      </c>
    </row>
    <row r="3528" spans="1:17">
      <c r="A3528" t="s">
        <v>7126</v>
      </c>
      <c r="B3528" t="s">
        <v>7127</v>
      </c>
      <c r="C3528" t="s">
        <v>49</v>
      </c>
      <c r="D3528" t="s">
        <v>88</v>
      </c>
      <c r="E3528" t="s">
        <v>163</v>
      </c>
      <c r="F3528">
        <v>2019</v>
      </c>
      <c r="G3528" s="2">
        <v>44721</v>
      </c>
      <c r="H3528" t="s">
        <v>93</v>
      </c>
      <c r="I3528">
        <v>36341001</v>
      </c>
      <c r="J3528">
        <v>265751550</v>
      </c>
      <c r="K3528" t="s">
        <v>114</v>
      </c>
      <c r="L3528">
        <v>11</v>
      </c>
      <c r="M3528">
        <v>1170</v>
      </c>
      <c r="N3528">
        <v>75923989</v>
      </c>
      <c r="O3528">
        <v>7</v>
      </c>
      <c r="P3528" t="s">
        <v>37</v>
      </c>
      <c r="Q3528" s="8" t="str">
        <f t="shared" si="55"/>
        <v>Early Stage</v>
      </c>
    </row>
    <row r="3529" spans="1:17">
      <c r="A3529" t="s">
        <v>7128</v>
      </c>
      <c r="B3529" t="s">
        <v>7129</v>
      </c>
      <c r="C3529" t="s">
        <v>40</v>
      </c>
      <c r="D3529" t="s">
        <v>54</v>
      </c>
      <c r="E3529" t="s">
        <v>55</v>
      </c>
      <c r="F3529">
        <v>2024</v>
      </c>
      <c r="G3529" s="2">
        <v>45056</v>
      </c>
      <c r="H3529" t="s">
        <v>21</v>
      </c>
      <c r="I3529">
        <v>13734434</v>
      </c>
      <c r="J3529">
        <v>638069568</v>
      </c>
      <c r="K3529" t="s">
        <v>22</v>
      </c>
      <c r="L3529">
        <v>4</v>
      </c>
      <c r="M3529">
        <v>1298</v>
      </c>
      <c r="N3529">
        <v>2084482</v>
      </c>
      <c r="O3529">
        <v>16</v>
      </c>
      <c r="P3529" t="s">
        <v>23</v>
      </c>
      <c r="Q3529" s="8" t="str">
        <f t="shared" si="55"/>
        <v>Early Stage</v>
      </c>
    </row>
    <row r="3530" spans="1:17">
      <c r="A3530" t="s">
        <v>7130</v>
      </c>
      <c r="B3530" t="s">
        <v>7131</v>
      </c>
      <c r="C3530" t="s">
        <v>96</v>
      </c>
      <c r="D3530" t="s">
        <v>46</v>
      </c>
      <c r="E3530" t="s">
        <v>46</v>
      </c>
      <c r="F3530">
        <v>2013</v>
      </c>
      <c r="G3530" s="2">
        <v>44329</v>
      </c>
      <c r="H3530" t="s">
        <v>50</v>
      </c>
      <c r="I3530">
        <v>16467599</v>
      </c>
      <c r="J3530">
        <v>518539129</v>
      </c>
      <c r="K3530" t="s">
        <v>22</v>
      </c>
      <c r="L3530">
        <v>9</v>
      </c>
      <c r="M3530">
        <v>3232</v>
      </c>
      <c r="N3530">
        <v>74507546</v>
      </c>
      <c r="O3530">
        <v>6</v>
      </c>
      <c r="P3530" t="s">
        <v>31</v>
      </c>
      <c r="Q3530" s="8" t="str">
        <f t="shared" si="55"/>
        <v>Early Stage</v>
      </c>
    </row>
    <row r="3531" spans="1:17">
      <c r="A3531" t="s">
        <v>7132</v>
      </c>
      <c r="B3531" t="s">
        <v>7133</v>
      </c>
      <c r="C3531" t="s">
        <v>96</v>
      </c>
      <c r="D3531" t="s">
        <v>27</v>
      </c>
      <c r="E3531" t="s">
        <v>229</v>
      </c>
      <c r="F3531">
        <v>2016</v>
      </c>
      <c r="G3531" s="2">
        <v>44941</v>
      </c>
      <c r="H3531" t="s">
        <v>21</v>
      </c>
      <c r="I3531">
        <v>49329888</v>
      </c>
      <c r="J3531">
        <v>487613876</v>
      </c>
      <c r="K3531" t="s">
        <v>62</v>
      </c>
      <c r="L3531">
        <v>14</v>
      </c>
      <c r="M3531">
        <v>2814</v>
      </c>
      <c r="N3531">
        <v>11645621</v>
      </c>
      <c r="O3531">
        <v>18</v>
      </c>
      <c r="P3531" t="s">
        <v>37</v>
      </c>
      <c r="Q3531" s="8" t="str">
        <f t="shared" si="55"/>
        <v>Early Stage</v>
      </c>
    </row>
    <row r="3532" spans="1:17">
      <c r="A3532" t="s">
        <v>7134</v>
      </c>
      <c r="B3532" t="s">
        <v>7135</v>
      </c>
      <c r="C3532" t="s">
        <v>96</v>
      </c>
      <c r="D3532" t="s">
        <v>54</v>
      </c>
      <c r="E3532" t="s">
        <v>55</v>
      </c>
      <c r="F3532">
        <v>2023</v>
      </c>
      <c r="G3532" s="2">
        <v>44902</v>
      </c>
      <c r="H3532" t="s">
        <v>29</v>
      </c>
      <c r="I3532">
        <v>21992821</v>
      </c>
      <c r="J3532">
        <v>912469362</v>
      </c>
      <c r="K3532" t="s">
        <v>62</v>
      </c>
      <c r="L3532">
        <v>8</v>
      </c>
      <c r="M3532">
        <v>2620</v>
      </c>
      <c r="N3532">
        <v>50038437</v>
      </c>
      <c r="O3532">
        <v>4</v>
      </c>
      <c r="P3532" t="s">
        <v>42</v>
      </c>
      <c r="Q3532" s="8" t="str">
        <f t="shared" si="55"/>
        <v>Near Unicorn</v>
      </c>
    </row>
    <row r="3533" spans="1:17">
      <c r="A3533" t="s">
        <v>7136</v>
      </c>
      <c r="B3533" t="s">
        <v>7137</v>
      </c>
      <c r="C3533" t="s">
        <v>40</v>
      </c>
      <c r="D3533" t="s">
        <v>46</v>
      </c>
      <c r="E3533" t="s">
        <v>46</v>
      </c>
      <c r="F3533">
        <v>2022</v>
      </c>
      <c r="G3533" s="2">
        <v>44483</v>
      </c>
      <c r="H3533" t="s">
        <v>93</v>
      </c>
      <c r="I3533">
        <v>44413423</v>
      </c>
      <c r="J3533">
        <v>764669093</v>
      </c>
      <c r="K3533" t="s">
        <v>149</v>
      </c>
      <c r="L3533">
        <v>11</v>
      </c>
      <c r="M3533">
        <v>1862</v>
      </c>
      <c r="N3533">
        <v>19693394</v>
      </c>
      <c r="O3533">
        <v>11</v>
      </c>
      <c r="P3533" t="s">
        <v>42</v>
      </c>
      <c r="Q3533" s="8" t="str">
        <f t="shared" si="55"/>
        <v>Early Stage</v>
      </c>
    </row>
    <row r="3534" spans="1:17">
      <c r="A3534" t="s">
        <v>7138</v>
      </c>
      <c r="B3534" t="s">
        <v>7139</v>
      </c>
      <c r="C3534" t="s">
        <v>53</v>
      </c>
      <c r="D3534" t="s">
        <v>72</v>
      </c>
      <c r="E3534" t="s">
        <v>101</v>
      </c>
      <c r="F3534">
        <v>2021</v>
      </c>
      <c r="G3534" s="2">
        <v>44512</v>
      </c>
      <c r="H3534" t="s">
        <v>23</v>
      </c>
      <c r="I3534">
        <v>17924811</v>
      </c>
      <c r="J3534">
        <v>298360428</v>
      </c>
      <c r="K3534" t="s">
        <v>149</v>
      </c>
      <c r="L3534">
        <v>15</v>
      </c>
      <c r="M3534">
        <v>1023</v>
      </c>
      <c r="N3534">
        <v>34154929</v>
      </c>
      <c r="O3534">
        <v>28</v>
      </c>
      <c r="P3534" t="s">
        <v>23</v>
      </c>
      <c r="Q3534" s="8" t="str">
        <f t="shared" si="55"/>
        <v>Early Stage</v>
      </c>
    </row>
    <row r="3535" spans="1:17">
      <c r="A3535" t="s">
        <v>7140</v>
      </c>
      <c r="B3535" t="s">
        <v>7141</v>
      </c>
      <c r="C3535" t="s">
        <v>96</v>
      </c>
      <c r="D3535" t="s">
        <v>68</v>
      </c>
      <c r="E3535" t="s">
        <v>76</v>
      </c>
      <c r="F3535">
        <v>2019</v>
      </c>
      <c r="G3535" s="2">
        <v>46177</v>
      </c>
      <c r="H3535" t="s">
        <v>77</v>
      </c>
      <c r="I3535">
        <v>37355741</v>
      </c>
      <c r="J3535">
        <v>67929516</v>
      </c>
      <c r="K3535" t="s">
        <v>114</v>
      </c>
      <c r="L3535">
        <v>12</v>
      </c>
      <c r="M3535">
        <v>3513</v>
      </c>
      <c r="N3535">
        <v>46845066</v>
      </c>
      <c r="O3535">
        <v>40</v>
      </c>
      <c r="P3535" t="s">
        <v>23</v>
      </c>
      <c r="Q3535" s="8" t="str">
        <f t="shared" si="55"/>
        <v>Early Stage</v>
      </c>
    </row>
    <row r="3536" spans="1:17">
      <c r="A3536" t="s">
        <v>7142</v>
      </c>
      <c r="B3536" t="s">
        <v>7143</v>
      </c>
      <c r="C3536" t="s">
        <v>53</v>
      </c>
      <c r="D3536" t="s">
        <v>46</v>
      </c>
      <c r="E3536" t="s">
        <v>46</v>
      </c>
      <c r="F3536">
        <v>2024</v>
      </c>
      <c r="G3536" s="2">
        <v>44406</v>
      </c>
      <c r="H3536" t="s">
        <v>77</v>
      </c>
      <c r="I3536">
        <v>24872523</v>
      </c>
      <c r="J3536">
        <v>428613315</v>
      </c>
      <c r="K3536" t="s">
        <v>41</v>
      </c>
      <c r="L3536">
        <v>3</v>
      </c>
      <c r="M3536">
        <v>3293</v>
      </c>
      <c r="N3536">
        <v>44014990</v>
      </c>
      <c r="O3536">
        <v>40</v>
      </c>
      <c r="P3536" t="s">
        <v>23</v>
      </c>
      <c r="Q3536" s="8" t="str">
        <f t="shared" si="55"/>
        <v>Early Stage</v>
      </c>
    </row>
    <row r="3537" spans="1:17">
      <c r="A3537" t="s">
        <v>7144</v>
      </c>
      <c r="B3537" t="s">
        <v>7145</v>
      </c>
      <c r="C3537" t="s">
        <v>40</v>
      </c>
      <c r="D3537" t="s">
        <v>68</v>
      </c>
      <c r="E3537" t="s">
        <v>76</v>
      </c>
      <c r="F3537">
        <v>2023</v>
      </c>
      <c r="G3537" s="2">
        <v>45084</v>
      </c>
      <c r="H3537" t="s">
        <v>21</v>
      </c>
      <c r="I3537">
        <v>42353960</v>
      </c>
      <c r="J3537">
        <v>363836151</v>
      </c>
      <c r="K3537" t="s">
        <v>41</v>
      </c>
      <c r="L3537">
        <v>2</v>
      </c>
      <c r="M3537">
        <v>2955</v>
      </c>
      <c r="N3537">
        <v>75972889</v>
      </c>
      <c r="O3537">
        <v>19</v>
      </c>
      <c r="P3537" t="s">
        <v>37</v>
      </c>
      <c r="Q3537" s="8" t="str">
        <f t="shared" si="55"/>
        <v>Early Stage</v>
      </c>
    </row>
    <row r="3538" spans="1:17">
      <c r="A3538" t="s">
        <v>7146</v>
      </c>
      <c r="B3538" t="s">
        <v>7147</v>
      </c>
      <c r="C3538" t="s">
        <v>92</v>
      </c>
      <c r="D3538" t="s">
        <v>145</v>
      </c>
      <c r="E3538" t="s">
        <v>160</v>
      </c>
      <c r="F3538">
        <v>2022</v>
      </c>
      <c r="G3538" s="2">
        <v>44758</v>
      </c>
      <c r="H3538" t="s">
        <v>80</v>
      </c>
      <c r="I3538">
        <v>42919913</v>
      </c>
      <c r="J3538">
        <v>693312130</v>
      </c>
      <c r="K3538" t="s">
        <v>149</v>
      </c>
      <c r="L3538">
        <v>12</v>
      </c>
      <c r="M3538">
        <v>903</v>
      </c>
      <c r="N3538">
        <v>76224452</v>
      </c>
      <c r="O3538">
        <v>19</v>
      </c>
      <c r="P3538" t="s">
        <v>37</v>
      </c>
      <c r="Q3538" s="8" t="str">
        <f t="shared" si="55"/>
        <v>Early Stage</v>
      </c>
    </row>
    <row r="3539" spans="1:17">
      <c r="A3539" t="s">
        <v>7148</v>
      </c>
      <c r="B3539" t="s">
        <v>7149</v>
      </c>
      <c r="C3539" t="s">
        <v>18</v>
      </c>
      <c r="D3539" t="s">
        <v>46</v>
      </c>
      <c r="E3539" t="s">
        <v>46</v>
      </c>
      <c r="F3539">
        <v>2011</v>
      </c>
      <c r="G3539" s="2">
        <v>44494</v>
      </c>
      <c r="H3539" t="s">
        <v>93</v>
      </c>
      <c r="I3539">
        <v>26018985</v>
      </c>
      <c r="J3539">
        <v>425600215</v>
      </c>
      <c r="K3539" t="s">
        <v>41</v>
      </c>
      <c r="L3539">
        <v>10</v>
      </c>
      <c r="M3539">
        <v>2481</v>
      </c>
      <c r="N3539">
        <v>7656493</v>
      </c>
      <c r="O3539">
        <v>33</v>
      </c>
      <c r="P3539" t="s">
        <v>37</v>
      </c>
      <c r="Q3539" s="8" t="str">
        <f t="shared" si="55"/>
        <v>Early Stage</v>
      </c>
    </row>
    <row r="3540" spans="1:17">
      <c r="A3540" t="s">
        <v>7150</v>
      </c>
      <c r="B3540" t="s">
        <v>7151</v>
      </c>
      <c r="C3540" t="s">
        <v>45</v>
      </c>
      <c r="D3540" t="s">
        <v>19</v>
      </c>
      <c r="E3540" t="s">
        <v>20</v>
      </c>
      <c r="F3540">
        <v>2016</v>
      </c>
      <c r="G3540" s="2">
        <v>44619</v>
      </c>
      <c r="H3540" t="s">
        <v>77</v>
      </c>
      <c r="I3540">
        <v>41294922</v>
      </c>
      <c r="J3540">
        <v>97754581</v>
      </c>
      <c r="K3540" t="s">
        <v>30</v>
      </c>
      <c r="L3540">
        <v>11</v>
      </c>
      <c r="M3540">
        <v>2749</v>
      </c>
      <c r="N3540">
        <v>93066528</v>
      </c>
      <c r="O3540">
        <v>36</v>
      </c>
      <c r="P3540" t="s">
        <v>42</v>
      </c>
      <c r="Q3540" s="8" t="str">
        <f t="shared" si="55"/>
        <v>Early Stage</v>
      </c>
    </row>
    <row r="3541" spans="1:17">
      <c r="A3541" t="s">
        <v>7152</v>
      </c>
      <c r="B3541" t="s">
        <v>7153</v>
      </c>
      <c r="C3541" t="s">
        <v>26</v>
      </c>
      <c r="D3541" t="s">
        <v>133</v>
      </c>
      <c r="E3541" t="s">
        <v>137</v>
      </c>
      <c r="F3541">
        <v>2021</v>
      </c>
      <c r="G3541" s="2">
        <v>44870</v>
      </c>
      <c r="H3541" t="s">
        <v>50</v>
      </c>
      <c r="I3541">
        <v>40452564</v>
      </c>
      <c r="J3541">
        <v>264847604</v>
      </c>
      <c r="K3541" t="s">
        <v>149</v>
      </c>
      <c r="L3541">
        <v>11</v>
      </c>
      <c r="M3541">
        <v>1979</v>
      </c>
      <c r="N3541">
        <v>2239231</v>
      </c>
      <c r="O3541">
        <v>32</v>
      </c>
      <c r="P3541" t="s">
        <v>37</v>
      </c>
      <c r="Q3541" s="8" t="str">
        <f t="shared" si="55"/>
        <v>Early Stage</v>
      </c>
    </row>
    <row r="3542" spans="1:17">
      <c r="A3542" t="s">
        <v>7154</v>
      </c>
      <c r="B3542" t="s">
        <v>7155</v>
      </c>
      <c r="C3542" t="s">
        <v>53</v>
      </c>
      <c r="D3542" t="s">
        <v>27</v>
      </c>
      <c r="E3542" t="s">
        <v>28</v>
      </c>
      <c r="F3542">
        <v>2019</v>
      </c>
      <c r="G3542" s="2">
        <v>45390</v>
      </c>
      <c r="H3542" t="s">
        <v>29</v>
      </c>
      <c r="I3542">
        <v>14527320</v>
      </c>
      <c r="J3542">
        <v>547186566</v>
      </c>
      <c r="K3542" t="s">
        <v>22</v>
      </c>
      <c r="L3542">
        <v>13</v>
      </c>
      <c r="M3542">
        <v>2439</v>
      </c>
      <c r="N3542">
        <v>9147993</v>
      </c>
      <c r="O3542">
        <v>13</v>
      </c>
      <c r="P3542" t="s">
        <v>23</v>
      </c>
      <c r="Q3542" s="8" t="str">
        <f t="shared" si="55"/>
        <v>Early Stage</v>
      </c>
    </row>
    <row r="3543" spans="1:17">
      <c r="A3543" t="s">
        <v>7156</v>
      </c>
      <c r="B3543" t="s">
        <v>7157</v>
      </c>
      <c r="C3543" t="s">
        <v>18</v>
      </c>
      <c r="D3543" t="s">
        <v>133</v>
      </c>
      <c r="E3543" t="s">
        <v>180</v>
      </c>
      <c r="F3543">
        <v>2010</v>
      </c>
      <c r="G3543" s="2">
        <v>45463</v>
      </c>
      <c r="H3543" t="s">
        <v>29</v>
      </c>
      <c r="I3543">
        <v>8216627</v>
      </c>
      <c r="J3543">
        <v>330327621</v>
      </c>
      <c r="K3543" t="s">
        <v>30</v>
      </c>
      <c r="L3543">
        <v>15</v>
      </c>
      <c r="M3543">
        <v>3505</v>
      </c>
      <c r="N3543">
        <v>79164230</v>
      </c>
      <c r="O3543">
        <v>5</v>
      </c>
      <c r="P3543" t="s">
        <v>37</v>
      </c>
      <c r="Q3543" s="8" t="str">
        <f t="shared" si="55"/>
        <v>Early Stage</v>
      </c>
    </row>
    <row r="3544" spans="1:17">
      <c r="A3544" t="s">
        <v>7158</v>
      </c>
      <c r="B3544" t="s">
        <v>7159</v>
      </c>
      <c r="C3544" t="s">
        <v>96</v>
      </c>
      <c r="D3544" t="s">
        <v>54</v>
      </c>
      <c r="E3544" t="s">
        <v>61</v>
      </c>
      <c r="F3544">
        <v>2010</v>
      </c>
      <c r="G3544" s="2">
        <v>46138</v>
      </c>
      <c r="H3544" t="s">
        <v>80</v>
      </c>
      <c r="I3544">
        <v>3078557</v>
      </c>
      <c r="J3544">
        <v>668135396</v>
      </c>
      <c r="K3544" t="s">
        <v>114</v>
      </c>
      <c r="L3544">
        <v>8</v>
      </c>
      <c r="M3544">
        <v>651</v>
      </c>
      <c r="N3544">
        <v>54909866</v>
      </c>
      <c r="O3544">
        <v>18</v>
      </c>
      <c r="P3544" t="s">
        <v>31</v>
      </c>
      <c r="Q3544" s="8" t="str">
        <f t="shared" si="55"/>
        <v>Early Stage</v>
      </c>
    </row>
    <row r="3545" spans="1:17">
      <c r="A3545" t="s">
        <v>7160</v>
      </c>
      <c r="B3545" t="s">
        <v>7161</v>
      </c>
      <c r="C3545" t="s">
        <v>96</v>
      </c>
      <c r="D3545" t="s">
        <v>34</v>
      </c>
      <c r="E3545" t="s">
        <v>35</v>
      </c>
      <c r="F3545">
        <v>2019</v>
      </c>
      <c r="G3545" s="2">
        <v>45144</v>
      </c>
      <c r="H3545" t="s">
        <v>50</v>
      </c>
      <c r="I3545">
        <v>43339271</v>
      </c>
      <c r="J3545">
        <v>708557395</v>
      </c>
      <c r="K3545" t="s">
        <v>41</v>
      </c>
      <c r="L3545">
        <v>13</v>
      </c>
      <c r="M3545">
        <v>4891</v>
      </c>
      <c r="N3545">
        <v>62512224</v>
      </c>
      <c r="O3545">
        <v>15</v>
      </c>
      <c r="P3545" t="s">
        <v>23</v>
      </c>
      <c r="Q3545" s="8" t="str">
        <f t="shared" si="55"/>
        <v>Early Stage</v>
      </c>
    </row>
    <row r="3546" spans="1:17">
      <c r="A3546" t="s">
        <v>7162</v>
      </c>
      <c r="B3546" t="s">
        <v>7163</v>
      </c>
      <c r="C3546" t="s">
        <v>96</v>
      </c>
      <c r="D3546" t="s">
        <v>19</v>
      </c>
      <c r="E3546" t="s">
        <v>20</v>
      </c>
      <c r="F3546">
        <v>2017</v>
      </c>
      <c r="G3546" s="2">
        <v>45464</v>
      </c>
      <c r="H3546" t="s">
        <v>50</v>
      </c>
      <c r="I3546">
        <v>17135319</v>
      </c>
      <c r="J3546">
        <v>213524091</v>
      </c>
      <c r="K3546" t="s">
        <v>30</v>
      </c>
      <c r="L3546">
        <v>11</v>
      </c>
      <c r="M3546">
        <v>4800</v>
      </c>
      <c r="N3546">
        <v>85945332</v>
      </c>
      <c r="O3546">
        <v>27</v>
      </c>
      <c r="P3546" t="s">
        <v>42</v>
      </c>
      <c r="Q3546" s="8" t="str">
        <f t="shared" si="55"/>
        <v>Early Stage</v>
      </c>
    </row>
    <row r="3547" spans="1:17">
      <c r="A3547" t="s">
        <v>7164</v>
      </c>
      <c r="B3547" t="s">
        <v>7165</v>
      </c>
      <c r="C3547" t="s">
        <v>26</v>
      </c>
      <c r="D3547" t="s">
        <v>133</v>
      </c>
      <c r="E3547" t="s">
        <v>180</v>
      </c>
      <c r="F3547">
        <v>2015</v>
      </c>
      <c r="G3547" s="2">
        <v>44210</v>
      </c>
      <c r="H3547" t="s">
        <v>80</v>
      </c>
      <c r="I3547">
        <v>22302945</v>
      </c>
      <c r="J3547">
        <v>60009372</v>
      </c>
      <c r="K3547" t="s">
        <v>140</v>
      </c>
      <c r="L3547">
        <v>12</v>
      </c>
      <c r="M3547">
        <v>1400</v>
      </c>
      <c r="N3547">
        <v>10233861</v>
      </c>
      <c r="O3547">
        <v>9</v>
      </c>
      <c r="P3547" t="s">
        <v>31</v>
      </c>
      <c r="Q3547" s="8" t="str">
        <f t="shared" si="55"/>
        <v>Early Stage</v>
      </c>
    </row>
    <row r="3548" spans="1:17">
      <c r="A3548" t="s">
        <v>7166</v>
      </c>
      <c r="B3548" t="s">
        <v>7167</v>
      </c>
      <c r="C3548" t="s">
        <v>96</v>
      </c>
      <c r="D3548" t="s">
        <v>88</v>
      </c>
      <c r="E3548" t="s">
        <v>163</v>
      </c>
      <c r="F3548">
        <v>2014</v>
      </c>
      <c r="G3548" s="2">
        <v>44736</v>
      </c>
      <c r="H3548" t="s">
        <v>23</v>
      </c>
      <c r="I3548">
        <v>12435722</v>
      </c>
      <c r="J3548">
        <v>778923721</v>
      </c>
      <c r="K3548" t="s">
        <v>114</v>
      </c>
      <c r="L3548">
        <v>5</v>
      </c>
      <c r="M3548">
        <v>1968</v>
      </c>
      <c r="N3548">
        <v>42166251</v>
      </c>
      <c r="O3548">
        <v>25</v>
      </c>
      <c r="P3548" t="s">
        <v>23</v>
      </c>
      <c r="Q3548" s="8" t="str">
        <f t="shared" si="55"/>
        <v>Early Stage</v>
      </c>
    </row>
    <row r="3549" spans="1:17">
      <c r="A3549" t="s">
        <v>7168</v>
      </c>
      <c r="B3549" t="s">
        <v>7169</v>
      </c>
      <c r="C3549" t="s">
        <v>92</v>
      </c>
      <c r="D3549" t="s">
        <v>46</v>
      </c>
      <c r="E3549" t="s">
        <v>46</v>
      </c>
      <c r="F3549">
        <v>2019</v>
      </c>
      <c r="G3549" s="2">
        <v>44676</v>
      </c>
      <c r="H3549" t="s">
        <v>21</v>
      </c>
      <c r="I3549">
        <v>23003822</v>
      </c>
      <c r="J3549">
        <v>508572275</v>
      </c>
      <c r="K3549" t="s">
        <v>36</v>
      </c>
      <c r="L3549">
        <v>9</v>
      </c>
      <c r="M3549">
        <v>4803</v>
      </c>
      <c r="N3549">
        <v>75023719</v>
      </c>
      <c r="O3549">
        <v>11</v>
      </c>
      <c r="P3549" t="s">
        <v>31</v>
      </c>
      <c r="Q3549" s="8" t="str">
        <f t="shared" si="55"/>
        <v>Early Stage</v>
      </c>
    </row>
    <row r="3550" spans="1:17">
      <c r="A3550" t="s">
        <v>7170</v>
      </c>
      <c r="B3550" t="s">
        <v>7171</v>
      </c>
      <c r="C3550" t="s">
        <v>49</v>
      </c>
      <c r="D3550" t="s">
        <v>46</v>
      </c>
      <c r="E3550" t="s">
        <v>46</v>
      </c>
      <c r="F3550">
        <v>2016</v>
      </c>
      <c r="G3550" s="2">
        <v>45956</v>
      </c>
      <c r="H3550" t="s">
        <v>93</v>
      </c>
      <c r="I3550">
        <v>2002754</v>
      </c>
      <c r="J3550">
        <v>586265680</v>
      </c>
      <c r="K3550" t="s">
        <v>140</v>
      </c>
      <c r="L3550">
        <v>15</v>
      </c>
      <c r="M3550">
        <v>2303</v>
      </c>
      <c r="N3550">
        <v>15324503</v>
      </c>
      <c r="O3550">
        <v>14</v>
      </c>
      <c r="P3550" t="s">
        <v>23</v>
      </c>
      <c r="Q3550" s="8" t="str">
        <f t="shared" si="55"/>
        <v>Early Stage</v>
      </c>
    </row>
    <row r="3551" spans="1:17">
      <c r="A3551" t="s">
        <v>7172</v>
      </c>
      <c r="B3551" t="s">
        <v>7173</v>
      </c>
      <c r="C3551" t="s">
        <v>53</v>
      </c>
      <c r="D3551" t="s">
        <v>46</v>
      </c>
      <c r="E3551" t="s">
        <v>46</v>
      </c>
      <c r="F3551">
        <v>2019</v>
      </c>
      <c r="G3551" s="2">
        <v>45561</v>
      </c>
      <c r="H3551" t="s">
        <v>77</v>
      </c>
      <c r="I3551">
        <v>40660862</v>
      </c>
      <c r="J3551">
        <v>190080016</v>
      </c>
      <c r="K3551" t="s">
        <v>114</v>
      </c>
      <c r="L3551">
        <v>12</v>
      </c>
      <c r="M3551">
        <v>2217</v>
      </c>
      <c r="N3551">
        <v>71866996</v>
      </c>
      <c r="O3551">
        <v>5</v>
      </c>
      <c r="P3551" t="s">
        <v>42</v>
      </c>
      <c r="Q3551" s="8" t="str">
        <f t="shared" si="55"/>
        <v>Early Stage</v>
      </c>
    </row>
    <row r="3552" spans="1:17">
      <c r="A3552" t="s">
        <v>7174</v>
      </c>
      <c r="B3552" t="s">
        <v>7175</v>
      </c>
      <c r="C3552" t="s">
        <v>45</v>
      </c>
      <c r="D3552" t="s">
        <v>88</v>
      </c>
      <c r="E3552" t="s">
        <v>163</v>
      </c>
      <c r="F3552">
        <v>2013</v>
      </c>
      <c r="G3552" s="2">
        <v>45986</v>
      </c>
      <c r="H3552" t="s">
        <v>50</v>
      </c>
      <c r="I3552">
        <v>45598996</v>
      </c>
      <c r="J3552">
        <v>548105017</v>
      </c>
      <c r="K3552" t="s">
        <v>22</v>
      </c>
      <c r="L3552">
        <v>2</v>
      </c>
      <c r="M3552">
        <v>3009</v>
      </c>
      <c r="N3552">
        <v>86579643</v>
      </c>
      <c r="O3552">
        <v>11</v>
      </c>
      <c r="P3552" t="s">
        <v>31</v>
      </c>
      <c r="Q3552" s="8" t="str">
        <f t="shared" si="55"/>
        <v>Early Stage</v>
      </c>
    </row>
    <row r="3553" spans="1:17">
      <c r="A3553" t="s">
        <v>7176</v>
      </c>
      <c r="B3553" t="s">
        <v>7177</v>
      </c>
      <c r="C3553" t="s">
        <v>67</v>
      </c>
      <c r="D3553" t="s">
        <v>133</v>
      </c>
      <c r="E3553" t="s">
        <v>185</v>
      </c>
      <c r="F3553">
        <v>2017</v>
      </c>
      <c r="G3553" s="2">
        <v>45974</v>
      </c>
      <c r="H3553" t="s">
        <v>23</v>
      </c>
      <c r="I3553">
        <v>40355022</v>
      </c>
      <c r="J3553">
        <v>91930742</v>
      </c>
      <c r="K3553" t="s">
        <v>62</v>
      </c>
      <c r="L3553">
        <v>5</v>
      </c>
      <c r="M3553">
        <v>37</v>
      </c>
      <c r="N3553">
        <v>19956898</v>
      </c>
      <c r="O3553">
        <v>37</v>
      </c>
      <c r="P3553" t="s">
        <v>37</v>
      </c>
      <c r="Q3553" s="8" t="str">
        <f t="shared" si="55"/>
        <v>Early Stage</v>
      </c>
    </row>
    <row r="3554" spans="1:17">
      <c r="A3554" t="s">
        <v>7178</v>
      </c>
      <c r="B3554" t="s">
        <v>7179</v>
      </c>
      <c r="C3554" t="s">
        <v>60</v>
      </c>
      <c r="D3554" t="s">
        <v>27</v>
      </c>
      <c r="E3554" t="s">
        <v>202</v>
      </c>
      <c r="F3554">
        <v>2019</v>
      </c>
      <c r="G3554" s="2">
        <v>44794</v>
      </c>
      <c r="H3554" t="s">
        <v>29</v>
      </c>
      <c r="I3554">
        <v>38596631</v>
      </c>
      <c r="J3554">
        <v>552080791</v>
      </c>
      <c r="K3554" t="s">
        <v>140</v>
      </c>
      <c r="L3554">
        <v>7</v>
      </c>
      <c r="M3554">
        <v>2504</v>
      </c>
      <c r="N3554">
        <v>49404571</v>
      </c>
      <c r="O3554">
        <v>7</v>
      </c>
      <c r="P3554" t="s">
        <v>42</v>
      </c>
      <c r="Q3554" s="8" t="str">
        <f t="shared" si="55"/>
        <v>Early Stage</v>
      </c>
    </row>
    <row r="3555" spans="1:17">
      <c r="A3555" t="s">
        <v>7180</v>
      </c>
      <c r="B3555" t="s">
        <v>7181</v>
      </c>
      <c r="C3555" t="s">
        <v>60</v>
      </c>
      <c r="D3555" t="s">
        <v>72</v>
      </c>
      <c r="E3555" t="s">
        <v>73</v>
      </c>
      <c r="F3555">
        <v>2010</v>
      </c>
      <c r="G3555" s="2">
        <v>44727</v>
      </c>
      <c r="H3555" t="s">
        <v>80</v>
      </c>
      <c r="I3555">
        <v>28553679</v>
      </c>
      <c r="J3555">
        <v>359755327</v>
      </c>
      <c r="K3555" t="s">
        <v>30</v>
      </c>
      <c r="L3555">
        <v>13</v>
      </c>
      <c r="M3555">
        <v>2736</v>
      </c>
      <c r="N3555">
        <v>41001504</v>
      </c>
      <c r="O3555">
        <v>32</v>
      </c>
      <c r="P3555" t="s">
        <v>31</v>
      </c>
      <c r="Q3555" s="8" t="str">
        <f t="shared" si="55"/>
        <v>Early Stage</v>
      </c>
    </row>
    <row r="3556" spans="1:17">
      <c r="A3556" t="s">
        <v>7182</v>
      </c>
      <c r="B3556" t="s">
        <v>7183</v>
      </c>
      <c r="C3556" t="s">
        <v>67</v>
      </c>
      <c r="D3556" t="s">
        <v>54</v>
      </c>
      <c r="E3556" t="s">
        <v>61</v>
      </c>
      <c r="F3556">
        <v>2022</v>
      </c>
      <c r="G3556" s="2">
        <v>45512</v>
      </c>
      <c r="H3556" t="s">
        <v>29</v>
      </c>
      <c r="I3556">
        <v>47379466</v>
      </c>
      <c r="J3556">
        <v>153167159</v>
      </c>
      <c r="K3556" t="s">
        <v>140</v>
      </c>
      <c r="L3556">
        <v>7</v>
      </c>
      <c r="M3556">
        <v>1838</v>
      </c>
      <c r="N3556">
        <v>96736678</v>
      </c>
      <c r="O3556">
        <v>16</v>
      </c>
      <c r="P3556" t="s">
        <v>23</v>
      </c>
      <c r="Q3556" s="8" t="str">
        <f t="shared" si="55"/>
        <v>Early Stage</v>
      </c>
    </row>
    <row r="3557" spans="1:17">
      <c r="A3557" t="s">
        <v>7184</v>
      </c>
      <c r="B3557" t="s">
        <v>7185</v>
      </c>
      <c r="C3557" t="s">
        <v>92</v>
      </c>
      <c r="D3557" t="s">
        <v>72</v>
      </c>
      <c r="E3557" t="s">
        <v>73</v>
      </c>
      <c r="F3557">
        <v>2010</v>
      </c>
      <c r="G3557" s="2">
        <v>46035</v>
      </c>
      <c r="H3557" t="s">
        <v>23</v>
      </c>
      <c r="I3557">
        <v>38677285</v>
      </c>
      <c r="J3557">
        <v>911062921</v>
      </c>
      <c r="K3557" t="s">
        <v>140</v>
      </c>
      <c r="L3557">
        <v>9</v>
      </c>
      <c r="M3557">
        <v>4190</v>
      </c>
      <c r="N3557">
        <v>99192478</v>
      </c>
      <c r="O3557">
        <v>20</v>
      </c>
      <c r="P3557" t="s">
        <v>37</v>
      </c>
      <c r="Q3557" s="8" t="str">
        <f t="shared" si="55"/>
        <v>Near Unicorn</v>
      </c>
    </row>
    <row r="3558" spans="1:17">
      <c r="A3558" t="s">
        <v>7186</v>
      </c>
      <c r="B3558" t="s">
        <v>7187</v>
      </c>
      <c r="C3558" t="s">
        <v>53</v>
      </c>
      <c r="D3558" t="s">
        <v>46</v>
      </c>
      <c r="E3558" t="s">
        <v>46</v>
      </c>
      <c r="F3558">
        <v>2010</v>
      </c>
      <c r="G3558" s="2">
        <v>44456</v>
      </c>
      <c r="H3558" t="s">
        <v>80</v>
      </c>
      <c r="I3558">
        <v>32396761</v>
      </c>
      <c r="J3558">
        <v>89443974</v>
      </c>
      <c r="K3558" t="s">
        <v>149</v>
      </c>
      <c r="L3558">
        <v>2</v>
      </c>
      <c r="M3558">
        <v>4421</v>
      </c>
      <c r="N3558">
        <v>26618647</v>
      </c>
      <c r="O3558">
        <v>29</v>
      </c>
      <c r="P3558" t="s">
        <v>23</v>
      </c>
      <c r="Q3558" s="8" t="str">
        <f t="shared" si="55"/>
        <v>Early Stage</v>
      </c>
    </row>
    <row r="3559" spans="1:17">
      <c r="A3559" t="s">
        <v>7188</v>
      </c>
      <c r="B3559" t="s">
        <v>7189</v>
      </c>
      <c r="C3559" t="s">
        <v>18</v>
      </c>
      <c r="D3559" t="s">
        <v>27</v>
      </c>
      <c r="E3559" t="s">
        <v>229</v>
      </c>
      <c r="F3559">
        <v>2010</v>
      </c>
      <c r="G3559" s="2">
        <v>45618</v>
      </c>
      <c r="H3559" t="s">
        <v>29</v>
      </c>
      <c r="I3559">
        <v>24614881</v>
      </c>
      <c r="J3559">
        <v>26599448</v>
      </c>
      <c r="K3559" t="s">
        <v>114</v>
      </c>
      <c r="L3559">
        <v>8</v>
      </c>
      <c r="M3559">
        <v>1665</v>
      </c>
      <c r="N3559">
        <v>46215057</v>
      </c>
      <c r="O3559">
        <v>6</v>
      </c>
      <c r="P3559" t="s">
        <v>42</v>
      </c>
      <c r="Q3559" s="8" t="str">
        <f t="shared" si="55"/>
        <v>Early Stage</v>
      </c>
    </row>
    <row r="3560" spans="1:17">
      <c r="A3560" t="s">
        <v>7190</v>
      </c>
      <c r="B3560" t="s">
        <v>7191</v>
      </c>
      <c r="C3560" t="s">
        <v>26</v>
      </c>
      <c r="D3560" t="s">
        <v>54</v>
      </c>
      <c r="E3560" t="s">
        <v>61</v>
      </c>
      <c r="F3560">
        <v>2017</v>
      </c>
      <c r="G3560" s="2">
        <v>45194</v>
      </c>
      <c r="H3560" t="s">
        <v>77</v>
      </c>
      <c r="I3560">
        <v>4494746</v>
      </c>
      <c r="J3560">
        <v>942690318</v>
      </c>
      <c r="K3560" t="s">
        <v>36</v>
      </c>
      <c r="L3560">
        <v>1</v>
      </c>
      <c r="M3560">
        <v>4814</v>
      </c>
      <c r="N3560">
        <v>69784424</v>
      </c>
      <c r="O3560">
        <v>17</v>
      </c>
      <c r="P3560" t="s">
        <v>31</v>
      </c>
      <c r="Q3560" s="8" t="str">
        <f t="shared" si="55"/>
        <v>Near Unicorn</v>
      </c>
    </row>
    <row r="3561" spans="1:17">
      <c r="A3561" t="s">
        <v>7192</v>
      </c>
      <c r="B3561" t="s">
        <v>7193</v>
      </c>
      <c r="C3561" t="s">
        <v>18</v>
      </c>
      <c r="D3561" t="s">
        <v>72</v>
      </c>
      <c r="E3561" t="s">
        <v>73</v>
      </c>
      <c r="F3561">
        <v>2012</v>
      </c>
      <c r="G3561" s="2">
        <v>45109</v>
      </c>
      <c r="H3561" t="s">
        <v>93</v>
      </c>
      <c r="I3561">
        <v>27586522</v>
      </c>
      <c r="J3561">
        <v>511951696</v>
      </c>
      <c r="K3561" t="s">
        <v>114</v>
      </c>
      <c r="L3561">
        <v>11</v>
      </c>
      <c r="M3561">
        <v>2076</v>
      </c>
      <c r="N3561">
        <v>72516155</v>
      </c>
      <c r="O3561">
        <v>11</v>
      </c>
      <c r="P3561" t="s">
        <v>23</v>
      </c>
      <c r="Q3561" s="8" t="str">
        <f t="shared" si="55"/>
        <v>Early Stage</v>
      </c>
    </row>
    <row r="3562" spans="1:17">
      <c r="A3562" t="s">
        <v>7194</v>
      </c>
      <c r="B3562" t="s">
        <v>7195</v>
      </c>
      <c r="C3562" t="s">
        <v>18</v>
      </c>
      <c r="D3562" t="s">
        <v>46</v>
      </c>
      <c r="E3562" t="s">
        <v>46</v>
      </c>
      <c r="F3562">
        <v>2016</v>
      </c>
      <c r="G3562" s="2">
        <v>44577</v>
      </c>
      <c r="H3562" t="s">
        <v>23</v>
      </c>
      <c r="I3562">
        <v>28368858</v>
      </c>
      <c r="J3562">
        <v>695793954</v>
      </c>
      <c r="K3562" t="s">
        <v>62</v>
      </c>
      <c r="L3562">
        <v>11</v>
      </c>
      <c r="M3562">
        <v>3550</v>
      </c>
      <c r="N3562">
        <v>10098638</v>
      </c>
      <c r="O3562">
        <v>11</v>
      </c>
      <c r="P3562" t="s">
        <v>37</v>
      </c>
      <c r="Q3562" s="8" t="str">
        <f t="shared" si="55"/>
        <v>Early Stage</v>
      </c>
    </row>
    <row r="3563" spans="1:17">
      <c r="A3563" t="s">
        <v>7196</v>
      </c>
      <c r="B3563" t="s">
        <v>7197</v>
      </c>
      <c r="C3563" t="s">
        <v>67</v>
      </c>
      <c r="D3563" t="s">
        <v>27</v>
      </c>
      <c r="E3563" t="s">
        <v>28</v>
      </c>
      <c r="F3563">
        <v>2018</v>
      </c>
      <c r="G3563" s="2">
        <v>46029</v>
      </c>
      <c r="H3563" t="s">
        <v>77</v>
      </c>
      <c r="I3563">
        <v>21799063</v>
      </c>
      <c r="J3563">
        <v>412733099</v>
      </c>
      <c r="K3563" t="s">
        <v>149</v>
      </c>
      <c r="L3563">
        <v>13</v>
      </c>
      <c r="M3563">
        <v>1401</v>
      </c>
      <c r="N3563">
        <v>7727304</v>
      </c>
      <c r="O3563">
        <v>21</v>
      </c>
      <c r="P3563" t="s">
        <v>42</v>
      </c>
      <c r="Q3563" s="8" t="str">
        <f t="shared" si="55"/>
        <v>Early Stage</v>
      </c>
    </row>
    <row r="3564" spans="1:17">
      <c r="A3564" t="s">
        <v>7198</v>
      </c>
      <c r="B3564" t="s">
        <v>7199</v>
      </c>
      <c r="C3564" t="s">
        <v>49</v>
      </c>
      <c r="D3564" t="s">
        <v>72</v>
      </c>
      <c r="E3564" t="s">
        <v>101</v>
      </c>
      <c r="F3564">
        <v>2020</v>
      </c>
      <c r="G3564" s="2">
        <v>45321</v>
      </c>
      <c r="H3564" t="s">
        <v>80</v>
      </c>
      <c r="I3564">
        <v>2025313</v>
      </c>
      <c r="J3564">
        <v>710720691</v>
      </c>
      <c r="K3564" t="s">
        <v>22</v>
      </c>
      <c r="L3564">
        <v>4</v>
      </c>
      <c r="M3564">
        <v>395</v>
      </c>
      <c r="N3564">
        <v>32461475</v>
      </c>
      <c r="O3564">
        <v>14</v>
      </c>
      <c r="P3564" t="s">
        <v>42</v>
      </c>
      <c r="Q3564" s="8" t="str">
        <f t="shared" si="55"/>
        <v>Early Stage</v>
      </c>
    </row>
    <row r="3565" spans="1:17">
      <c r="A3565" t="s">
        <v>7200</v>
      </c>
      <c r="B3565" t="s">
        <v>7201</v>
      </c>
      <c r="C3565" t="s">
        <v>40</v>
      </c>
      <c r="D3565" t="s">
        <v>133</v>
      </c>
      <c r="E3565" t="s">
        <v>134</v>
      </c>
      <c r="F3565">
        <v>2024</v>
      </c>
      <c r="G3565" s="2">
        <v>44534</v>
      </c>
      <c r="H3565" t="s">
        <v>21</v>
      </c>
      <c r="I3565">
        <v>46754161</v>
      </c>
      <c r="J3565">
        <v>348241011</v>
      </c>
      <c r="K3565" t="s">
        <v>62</v>
      </c>
      <c r="L3565">
        <v>15</v>
      </c>
      <c r="M3565">
        <v>942</v>
      </c>
      <c r="N3565">
        <v>86183140</v>
      </c>
      <c r="O3565">
        <v>4</v>
      </c>
      <c r="P3565" t="s">
        <v>23</v>
      </c>
      <c r="Q3565" s="8" t="str">
        <f t="shared" si="55"/>
        <v>Early Stage</v>
      </c>
    </row>
    <row r="3566" spans="1:17">
      <c r="A3566" t="s">
        <v>7202</v>
      </c>
      <c r="B3566" t="s">
        <v>7203</v>
      </c>
      <c r="C3566" t="s">
        <v>26</v>
      </c>
      <c r="D3566" t="s">
        <v>46</v>
      </c>
      <c r="E3566" t="s">
        <v>46</v>
      </c>
      <c r="F3566">
        <v>2023</v>
      </c>
      <c r="G3566" s="2">
        <v>46044</v>
      </c>
      <c r="H3566" t="s">
        <v>29</v>
      </c>
      <c r="I3566">
        <v>32939321</v>
      </c>
      <c r="J3566">
        <v>54248994</v>
      </c>
      <c r="K3566" t="s">
        <v>140</v>
      </c>
      <c r="L3566">
        <v>4</v>
      </c>
      <c r="M3566">
        <v>24</v>
      </c>
      <c r="N3566">
        <v>49121265</v>
      </c>
      <c r="O3566">
        <v>18</v>
      </c>
      <c r="P3566" t="s">
        <v>42</v>
      </c>
      <c r="Q3566" s="8" t="str">
        <f t="shared" si="55"/>
        <v>Early Stage</v>
      </c>
    </row>
    <row r="3567" spans="1:17">
      <c r="A3567" t="s">
        <v>7204</v>
      </c>
      <c r="B3567" t="s">
        <v>7205</v>
      </c>
      <c r="C3567" t="s">
        <v>67</v>
      </c>
      <c r="D3567" t="s">
        <v>88</v>
      </c>
      <c r="E3567" t="s">
        <v>89</v>
      </c>
      <c r="F3567">
        <v>2016</v>
      </c>
      <c r="G3567" s="2">
        <v>44971</v>
      </c>
      <c r="H3567" t="s">
        <v>80</v>
      </c>
      <c r="I3567">
        <v>25819314</v>
      </c>
      <c r="J3567">
        <v>525083501</v>
      </c>
      <c r="K3567" t="s">
        <v>22</v>
      </c>
      <c r="L3567">
        <v>13</v>
      </c>
      <c r="M3567">
        <v>4839</v>
      </c>
      <c r="N3567">
        <v>68819733</v>
      </c>
      <c r="O3567">
        <v>17</v>
      </c>
      <c r="P3567" t="s">
        <v>42</v>
      </c>
      <c r="Q3567" s="8" t="str">
        <f t="shared" si="55"/>
        <v>Early Stage</v>
      </c>
    </row>
    <row r="3568" spans="1:17">
      <c r="A3568" t="s">
        <v>7206</v>
      </c>
      <c r="B3568" t="s">
        <v>7207</v>
      </c>
      <c r="C3568" t="s">
        <v>26</v>
      </c>
      <c r="D3568" t="s">
        <v>27</v>
      </c>
      <c r="E3568" t="s">
        <v>202</v>
      </c>
      <c r="F3568">
        <v>2010</v>
      </c>
      <c r="G3568" s="2">
        <v>46092</v>
      </c>
      <c r="H3568" t="s">
        <v>21</v>
      </c>
      <c r="I3568">
        <v>39657369</v>
      </c>
      <c r="J3568">
        <v>663298520</v>
      </c>
      <c r="K3568" t="s">
        <v>140</v>
      </c>
      <c r="L3568">
        <v>8</v>
      </c>
      <c r="M3568">
        <v>2610</v>
      </c>
      <c r="N3568">
        <v>70578070</v>
      </c>
      <c r="O3568">
        <v>29</v>
      </c>
      <c r="P3568" t="s">
        <v>23</v>
      </c>
      <c r="Q3568" s="8" t="str">
        <f t="shared" si="55"/>
        <v>Early Stage</v>
      </c>
    </row>
    <row r="3569" spans="1:17">
      <c r="A3569" t="s">
        <v>7208</v>
      </c>
      <c r="B3569" t="s">
        <v>7209</v>
      </c>
      <c r="C3569" t="s">
        <v>49</v>
      </c>
      <c r="D3569" t="s">
        <v>27</v>
      </c>
      <c r="E3569" t="s">
        <v>229</v>
      </c>
      <c r="F3569">
        <v>2017</v>
      </c>
      <c r="G3569" s="2">
        <v>45152</v>
      </c>
      <c r="H3569" t="s">
        <v>29</v>
      </c>
      <c r="I3569">
        <v>45572239</v>
      </c>
      <c r="J3569">
        <v>396290816</v>
      </c>
      <c r="K3569" t="s">
        <v>22</v>
      </c>
      <c r="L3569">
        <v>3</v>
      </c>
      <c r="M3569">
        <v>833</v>
      </c>
      <c r="N3569">
        <v>89023212</v>
      </c>
      <c r="O3569">
        <v>18</v>
      </c>
      <c r="P3569" t="s">
        <v>42</v>
      </c>
      <c r="Q3569" s="8" t="str">
        <f t="shared" si="55"/>
        <v>Early Stage</v>
      </c>
    </row>
    <row r="3570" spans="1:17">
      <c r="A3570" t="s">
        <v>7210</v>
      </c>
      <c r="B3570" t="s">
        <v>7211</v>
      </c>
      <c r="C3570" t="s">
        <v>92</v>
      </c>
      <c r="D3570" t="s">
        <v>88</v>
      </c>
      <c r="E3570" t="s">
        <v>89</v>
      </c>
      <c r="F3570">
        <v>2015</v>
      </c>
      <c r="G3570" s="2">
        <v>44609</v>
      </c>
      <c r="H3570" t="s">
        <v>21</v>
      </c>
      <c r="I3570">
        <v>16363311</v>
      </c>
      <c r="J3570">
        <v>754160898</v>
      </c>
      <c r="K3570" t="s">
        <v>149</v>
      </c>
      <c r="L3570">
        <v>1</v>
      </c>
      <c r="M3570">
        <v>799</v>
      </c>
      <c r="N3570">
        <v>50385051</v>
      </c>
      <c r="O3570">
        <v>30</v>
      </c>
      <c r="P3570" t="s">
        <v>23</v>
      </c>
      <c r="Q3570" s="8" t="str">
        <f t="shared" si="55"/>
        <v>Early Stage</v>
      </c>
    </row>
    <row r="3571" spans="1:17">
      <c r="A3571" t="s">
        <v>7212</v>
      </c>
      <c r="B3571" t="s">
        <v>7213</v>
      </c>
      <c r="C3571" t="s">
        <v>53</v>
      </c>
      <c r="D3571" t="s">
        <v>54</v>
      </c>
      <c r="E3571" t="s">
        <v>55</v>
      </c>
      <c r="F3571">
        <v>2022</v>
      </c>
      <c r="G3571" s="2">
        <v>44356</v>
      </c>
      <c r="H3571" t="s">
        <v>23</v>
      </c>
      <c r="I3571">
        <v>34102834</v>
      </c>
      <c r="J3571">
        <v>354900034</v>
      </c>
      <c r="K3571" t="s">
        <v>36</v>
      </c>
      <c r="L3571">
        <v>12</v>
      </c>
      <c r="M3571">
        <v>4311</v>
      </c>
      <c r="N3571">
        <v>62916010</v>
      </c>
      <c r="O3571">
        <v>32</v>
      </c>
      <c r="P3571" t="s">
        <v>23</v>
      </c>
      <c r="Q3571" s="8" t="str">
        <f t="shared" si="55"/>
        <v>Early Stage</v>
      </c>
    </row>
    <row r="3572" spans="1:17">
      <c r="A3572" t="s">
        <v>7214</v>
      </c>
      <c r="B3572" t="s">
        <v>7215</v>
      </c>
      <c r="C3572" t="s">
        <v>26</v>
      </c>
      <c r="D3572" t="s">
        <v>72</v>
      </c>
      <c r="E3572" t="s">
        <v>73</v>
      </c>
      <c r="F3572">
        <v>2024</v>
      </c>
      <c r="G3572" s="2">
        <v>46036</v>
      </c>
      <c r="H3572" t="s">
        <v>23</v>
      </c>
      <c r="I3572">
        <v>16249116</v>
      </c>
      <c r="J3572">
        <v>661522094</v>
      </c>
      <c r="K3572" t="s">
        <v>62</v>
      </c>
      <c r="L3572">
        <v>14</v>
      </c>
      <c r="M3572">
        <v>70</v>
      </c>
      <c r="N3572">
        <v>91692137</v>
      </c>
      <c r="O3572">
        <v>40</v>
      </c>
      <c r="P3572" t="s">
        <v>42</v>
      </c>
      <c r="Q3572" s="8" t="str">
        <f t="shared" si="55"/>
        <v>Early Stage</v>
      </c>
    </row>
    <row r="3573" spans="1:17">
      <c r="A3573" t="s">
        <v>7216</v>
      </c>
      <c r="B3573" t="s">
        <v>7217</v>
      </c>
      <c r="C3573" t="s">
        <v>18</v>
      </c>
      <c r="D3573" t="s">
        <v>54</v>
      </c>
      <c r="E3573" t="s">
        <v>61</v>
      </c>
      <c r="F3573">
        <v>2013</v>
      </c>
      <c r="G3573" s="2">
        <v>45537</v>
      </c>
      <c r="H3573" t="s">
        <v>29</v>
      </c>
      <c r="I3573">
        <v>32993436</v>
      </c>
      <c r="J3573">
        <v>931919979</v>
      </c>
      <c r="K3573" t="s">
        <v>30</v>
      </c>
      <c r="L3573">
        <v>13</v>
      </c>
      <c r="M3573">
        <v>1299</v>
      </c>
      <c r="N3573">
        <v>49732844</v>
      </c>
      <c r="O3573">
        <v>23</v>
      </c>
      <c r="P3573" t="s">
        <v>42</v>
      </c>
      <c r="Q3573" s="8" t="str">
        <f t="shared" si="55"/>
        <v>Near Unicorn</v>
      </c>
    </row>
    <row r="3574" spans="1:17">
      <c r="A3574" t="s">
        <v>7218</v>
      </c>
      <c r="B3574" t="s">
        <v>7219</v>
      </c>
      <c r="C3574" t="s">
        <v>53</v>
      </c>
      <c r="D3574" t="s">
        <v>145</v>
      </c>
      <c r="E3574" t="s">
        <v>160</v>
      </c>
      <c r="F3574">
        <v>2015</v>
      </c>
      <c r="G3574" s="2">
        <v>44308</v>
      </c>
      <c r="H3574" t="s">
        <v>77</v>
      </c>
      <c r="I3574">
        <v>2424473</v>
      </c>
      <c r="J3574">
        <v>573472384</v>
      </c>
      <c r="K3574" t="s">
        <v>140</v>
      </c>
      <c r="L3574">
        <v>4</v>
      </c>
      <c r="M3574">
        <v>4402</v>
      </c>
      <c r="N3574">
        <v>42032702</v>
      </c>
      <c r="O3574">
        <v>19</v>
      </c>
      <c r="P3574" t="s">
        <v>31</v>
      </c>
      <c r="Q3574" s="8" t="str">
        <f t="shared" si="55"/>
        <v>Early Stage</v>
      </c>
    </row>
    <row r="3575" spans="1:17">
      <c r="A3575" t="s">
        <v>7220</v>
      </c>
      <c r="B3575" t="s">
        <v>7221</v>
      </c>
      <c r="C3575" t="s">
        <v>67</v>
      </c>
      <c r="D3575" t="s">
        <v>54</v>
      </c>
      <c r="E3575" t="s">
        <v>55</v>
      </c>
      <c r="F3575">
        <v>2021</v>
      </c>
      <c r="G3575" s="2">
        <v>45798</v>
      </c>
      <c r="H3575" t="s">
        <v>80</v>
      </c>
      <c r="I3575">
        <v>43970206</v>
      </c>
      <c r="J3575">
        <v>475319431</v>
      </c>
      <c r="K3575" t="s">
        <v>22</v>
      </c>
      <c r="L3575">
        <v>9</v>
      </c>
      <c r="M3575">
        <v>3943</v>
      </c>
      <c r="N3575">
        <v>82994617</v>
      </c>
      <c r="O3575">
        <v>31</v>
      </c>
      <c r="P3575" t="s">
        <v>42</v>
      </c>
      <c r="Q3575" s="8" t="str">
        <f t="shared" si="55"/>
        <v>Early Stage</v>
      </c>
    </row>
    <row r="3576" spans="1:17">
      <c r="A3576" t="s">
        <v>7222</v>
      </c>
      <c r="B3576" t="s">
        <v>7223</v>
      </c>
      <c r="C3576" t="s">
        <v>18</v>
      </c>
      <c r="D3576" t="s">
        <v>27</v>
      </c>
      <c r="E3576" t="s">
        <v>83</v>
      </c>
      <c r="F3576">
        <v>2013</v>
      </c>
      <c r="G3576" s="2">
        <v>45040</v>
      </c>
      <c r="H3576" t="s">
        <v>29</v>
      </c>
      <c r="I3576">
        <v>43929207</v>
      </c>
      <c r="J3576">
        <v>409830674</v>
      </c>
      <c r="K3576" t="s">
        <v>36</v>
      </c>
      <c r="L3576">
        <v>1</v>
      </c>
      <c r="M3576">
        <v>137</v>
      </c>
      <c r="N3576">
        <v>4237407</v>
      </c>
      <c r="O3576">
        <v>23</v>
      </c>
      <c r="P3576" t="s">
        <v>37</v>
      </c>
      <c r="Q3576" s="8" t="str">
        <f t="shared" si="55"/>
        <v>Early Stage</v>
      </c>
    </row>
    <row r="3577" spans="1:17">
      <c r="A3577" t="s">
        <v>7224</v>
      </c>
      <c r="B3577" t="s">
        <v>7225</v>
      </c>
      <c r="C3577" t="s">
        <v>96</v>
      </c>
      <c r="D3577" t="s">
        <v>72</v>
      </c>
      <c r="E3577" t="s">
        <v>101</v>
      </c>
      <c r="F3577">
        <v>2017</v>
      </c>
      <c r="G3577" s="2">
        <v>45369</v>
      </c>
      <c r="H3577" t="s">
        <v>93</v>
      </c>
      <c r="I3577">
        <v>28078905</v>
      </c>
      <c r="J3577">
        <v>674650535</v>
      </c>
      <c r="K3577" t="s">
        <v>41</v>
      </c>
      <c r="L3577">
        <v>6</v>
      </c>
      <c r="M3577">
        <v>1143</v>
      </c>
      <c r="N3577">
        <v>38616074</v>
      </c>
      <c r="O3577">
        <v>37</v>
      </c>
      <c r="P3577" t="s">
        <v>23</v>
      </c>
      <c r="Q3577" s="8" t="str">
        <f t="shared" si="55"/>
        <v>Early Stage</v>
      </c>
    </row>
    <row r="3578" spans="1:17">
      <c r="A3578" t="s">
        <v>7226</v>
      </c>
      <c r="B3578" t="s">
        <v>7227</v>
      </c>
      <c r="C3578" t="s">
        <v>40</v>
      </c>
      <c r="D3578" t="s">
        <v>27</v>
      </c>
      <c r="E3578" t="s">
        <v>28</v>
      </c>
      <c r="F3578">
        <v>2020</v>
      </c>
      <c r="G3578" s="2">
        <v>45517</v>
      </c>
      <c r="H3578" t="s">
        <v>50</v>
      </c>
      <c r="I3578">
        <v>22321748</v>
      </c>
      <c r="J3578">
        <v>657236489</v>
      </c>
      <c r="K3578" t="s">
        <v>22</v>
      </c>
      <c r="L3578">
        <v>1</v>
      </c>
      <c r="M3578">
        <v>2582</v>
      </c>
      <c r="N3578">
        <v>45095466</v>
      </c>
      <c r="O3578">
        <v>34</v>
      </c>
      <c r="P3578" t="s">
        <v>37</v>
      </c>
      <c r="Q3578" s="8" t="str">
        <f t="shared" si="55"/>
        <v>Early Stage</v>
      </c>
    </row>
    <row r="3579" spans="1:17">
      <c r="A3579" t="s">
        <v>7228</v>
      </c>
      <c r="B3579" t="s">
        <v>7229</v>
      </c>
      <c r="C3579" t="s">
        <v>40</v>
      </c>
      <c r="D3579" t="s">
        <v>133</v>
      </c>
      <c r="E3579" t="s">
        <v>180</v>
      </c>
      <c r="F3579">
        <v>2015</v>
      </c>
      <c r="G3579" s="2">
        <v>44290</v>
      </c>
      <c r="H3579" t="s">
        <v>29</v>
      </c>
      <c r="I3579">
        <v>15799455</v>
      </c>
      <c r="J3579">
        <v>335238799</v>
      </c>
      <c r="K3579" t="s">
        <v>41</v>
      </c>
      <c r="L3579">
        <v>9</v>
      </c>
      <c r="M3579">
        <v>3702</v>
      </c>
      <c r="N3579">
        <v>97743577</v>
      </c>
      <c r="O3579">
        <v>19</v>
      </c>
      <c r="P3579" t="s">
        <v>31</v>
      </c>
      <c r="Q3579" s="8" t="str">
        <f t="shared" si="55"/>
        <v>Early Stage</v>
      </c>
    </row>
    <row r="3580" spans="1:17">
      <c r="A3580" t="s">
        <v>7230</v>
      </c>
      <c r="B3580" t="s">
        <v>7231</v>
      </c>
      <c r="C3580" t="s">
        <v>67</v>
      </c>
      <c r="D3580" t="s">
        <v>68</v>
      </c>
      <c r="E3580" t="s">
        <v>69</v>
      </c>
      <c r="F3580">
        <v>2024</v>
      </c>
      <c r="G3580" s="2">
        <v>46117</v>
      </c>
      <c r="H3580" t="s">
        <v>93</v>
      </c>
      <c r="I3580">
        <v>28729275</v>
      </c>
      <c r="J3580">
        <v>67734176</v>
      </c>
      <c r="K3580" t="s">
        <v>36</v>
      </c>
      <c r="L3580">
        <v>4</v>
      </c>
      <c r="M3580">
        <v>4279</v>
      </c>
      <c r="N3580">
        <v>68678430</v>
      </c>
      <c r="O3580">
        <v>17</v>
      </c>
      <c r="P3580" t="s">
        <v>42</v>
      </c>
      <c r="Q3580" s="8" t="str">
        <f t="shared" si="55"/>
        <v>Early Stage</v>
      </c>
    </row>
    <row r="3581" spans="1:17">
      <c r="A3581" t="s">
        <v>7232</v>
      </c>
      <c r="B3581" t="s">
        <v>7233</v>
      </c>
      <c r="C3581" t="s">
        <v>53</v>
      </c>
      <c r="D3581" t="s">
        <v>46</v>
      </c>
      <c r="E3581" t="s">
        <v>46</v>
      </c>
      <c r="F3581">
        <v>2023</v>
      </c>
      <c r="G3581" s="2">
        <v>45564</v>
      </c>
      <c r="H3581" t="s">
        <v>50</v>
      </c>
      <c r="I3581">
        <v>6481512</v>
      </c>
      <c r="J3581">
        <v>276233555</v>
      </c>
      <c r="K3581" t="s">
        <v>41</v>
      </c>
      <c r="L3581">
        <v>14</v>
      </c>
      <c r="M3581">
        <v>805</v>
      </c>
      <c r="N3581">
        <v>80731849</v>
      </c>
      <c r="O3581">
        <v>22</v>
      </c>
      <c r="P3581" t="s">
        <v>42</v>
      </c>
      <c r="Q3581" s="8" t="str">
        <f t="shared" si="55"/>
        <v>Early Stage</v>
      </c>
    </row>
    <row r="3582" spans="1:17">
      <c r="A3582" t="s">
        <v>7234</v>
      </c>
      <c r="B3582" t="s">
        <v>7235</v>
      </c>
      <c r="C3582" t="s">
        <v>26</v>
      </c>
      <c r="D3582" t="s">
        <v>88</v>
      </c>
      <c r="E3582" t="s">
        <v>89</v>
      </c>
      <c r="F3582">
        <v>2011</v>
      </c>
      <c r="G3582" s="2">
        <v>45593</v>
      </c>
      <c r="H3582" t="s">
        <v>77</v>
      </c>
      <c r="I3582">
        <v>42606650</v>
      </c>
      <c r="J3582">
        <v>417731790</v>
      </c>
      <c r="K3582" t="s">
        <v>22</v>
      </c>
      <c r="L3582">
        <v>5</v>
      </c>
      <c r="M3582">
        <v>1809</v>
      </c>
      <c r="N3582">
        <v>67660138</v>
      </c>
      <c r="O3582">
        <v>23</v>
      </c>
      <c r="P3582" t="s">
        <v>37</v>
      </c>
      <c r="Q3582" s="8" t="str">
        <f t="shared" si="55"/>
        <v>Early Stage</v>
      </c>
    </row>
    <row r="3583" spans="1:17">
      <c r="A3583" t="s">
        <v>7236</v>
      </c>
      <c r="B3583" t="s">
        <v>7237</v>
      </c>
      <c r="C3583" t="s">
        <v>96</v>
      </c>
      <c r="D3583" t="s">
        <v>72</v>
      </c>
      <c r="E3583" t="s">
        <v>101</v>
      </c>
      <c r="F3583">
        <v>2024</v>
      </c>
      <c r="G3583" s="2">
        <v>45166</v>
      </c>
      <c r="H3583" t="s">
        <v>77</v>
      </c>
      <c r="I3583">
        <v>30183502</v>
      </c>
      <c r="J3583">
        <v>842481464</v>
      </c>
      <c r="K3583" t="s">
        <v>22</v>
      </c>
      <c r="L3583">
        <v>4</v>
      </c>
      <c r="M3583">
        <v>1353</v>
      </c>
      <c r="N3583">
        <v>96845467</v>
      </c>
      <c r="O3583">
        <v>32</v>
      </c>
      <c r="P3583" t="s">
        <v>37</v>
      </c>
      <c r="Q3583" s="8" t="str">
        <f t="shared" si="55"/>
        <v>Near Unicorn</v>
      </c>
    </row>
    <row r="3584" spans="1:17">
      <c r="A3584" t="s">
        <v>7238</v>
      </c>
      <c r="B3584" t="s">
        <v>7239</v>
      </c>
      <c r="C3584" t="s">
        <v>96</v>
      </c>
      <c r="D3584" t="s">
        <v>72</v>
      </c>
      <c r="E3584" t="s">
        <v>101</v>
      </c>
      <c r="F3584">
        <v>2017</v>
      </c>
      <c r="G3584" s="2">
        <v>45537</v>
      </c>
      <c r="H3584" t="s">
        <v>50</v>
      </c>
      <c r="I3584">
        <v>31698036</v>
      </c>
      <c r="J3584">
        <v>874464192</v>
      </c>
      <c r="K3584" t="s">
        <v>140</v>
      </c>
      <c r="L3584">
        <v>3</v>
      </c>
      <c r="M3584">
        <v>187</v>
      </c>
      <c r="N3584">
        <v>50455333</v>
      </c>
      <c r="O3584">
        <v>30</v>
      </c>
      <c r="P3584" t="s">
        <v>23</v>
      </c>
      <c r="Q3584" s="8" t="str">
        <f t="shared" si="55"/>
        <v>Near Unicorn</v>
      </c>
    </row>
    <row r="3585" spans="1:17">
      <c r="A3585" t="s">
        <v>7240</v>
      </c>
      <c r="B3585" t="s">
        <v>7241</v>
      </c>
      <c r="C3585" t="s">
        <v>96</v>
      </c>
      <c r="D3585" t="s">
        <v>34</v>
      </c>
      <c r="E3585" t="s">
        <v>35</v>
      </c>
      <c r="F3585">
        <v>2022</v>
      </c>
      <c r="G3585" s="2">
        <v>44675</v>
      </c>
      <c r="H3585" t="s">
        <v>29</v>
      </c>
      <c r="I3585">
        <v>43967224</v>
      </c>
      <c r="J3585">
        <v>105409420</v>
      </c>
      <c r="K3585" t="s">
        <v>62</v>
      </c>
      <c r="L3585">
        <v>9</v>
      </c>
      <c r="M3585">
        <v>1582</v>
      </c>
      <c r="N3585">
        <v>9659578</v>
      </c>
      <c r="O3585">
        <v>1</v>
      </c>
      <c r="P3585" t="s">
        <v>31</v>
      </c>
      <c r="Q3585" s="8" t="str">
        <f t="shared" si="55"/>
        <v>Early Stage</v>
      </c>
    </row>
    <row r="3586" spans="1:17">
      <c r="A3586" t="s">
        <v>7242</v>
      </c>
      <c r="B3586" t="s">
        <v>7243</v>
      </c>
      <c r="C3586" t="s">
        <v>18</v>
      </c>
      <c r="D3586" t="s">
        <v>54</v>
      </c>
      <c r="E3586" t="s">
        <v>55</v>
      </c>
      <c r="F3586">
        <v>2024</v>
      </c>
      <c r="G3586" s="2">
        <v>45337</v>
      </c>
      <c r="H3586" t="s">
        <v>93</v>
      </c>
      <c r="I3586">
        <v>46146082</v>
      </c>
      <c r="J3586">
        <v>603604500</v>
      </c>
      <c r="K3586" t="s">
        <v>140</v>
      </c>
      <c r="L3586">
        <v>14</v>
      </c>
      <c r="M3586">
        <v>2214</v>
      </c>
      <c r="N3586">
        <v>43438366</v>
      </c>
      <c r="O3586">
        <v>35</v>
      </c>
      <c r="P3586" t="s">
        <v>31</v>
      </c>
      <c r="Q3586" s="8" t="str">
        <f t="shared" si="55"/>
        <v>Early Stage</v>
      </c>
    </row>
    <row r="3587" spans="1:17">
      <c r="A3587" t="s">
        <v>7244</v>
      </c>
      <c r="B3587" t="s">
        <v>7245</v>
      </c>
      <c r="C3587" t="s">
        <v>45</v>
      </c>
      <c r="D3587" t="s">
        <v>145</v>
      </c>
      <c r="E3587" t="s">
        <v>146</v>
      </c>
      <c r="F3587">
        <v>2017</v>
      </c>
      <c r="G3587" s="2">
        <v>46131</v>
      </c>
      <c r="H3587" t="s">
        <v>29</v>
      </c>
      <c r="I3587">
        <v>13133857</v>
      </c>
      <c r="J3587">
        <v>457642361</v>
      </c>
      <c r="K3587" t="s">
        <v>30</v>
      </c>
      <c r="L3587">
        <v>1</v>
      </c>
      <c r="M3587">
        <v>1647</v>
      </c>
      <c r="N3587">
        <v>45331251</v>
      </c>
      <c r="O3587">
        <v>11</v>
      </c>
      <c r="P3587" t="s">
        <v>42</v>
      </c>
      <c r="Q3587" s="8" t="str">
        <f t="shared" ref="Q3587:Q3650" si="56">IF(J3587&gt;=800000000,"Near Unicorn","Early Stage")</f>
        <v>Early Stage</v>
      </c>
    </row>
    <row r="3588" spans="1:17">
      <c r="A3588" t="s">
        <v>7246</v>
      </c>
      <c r="B3588" t="s">
        <v>7247</v>
      </c>
      <c r="C3588" t="s">
        <v>18</v>
      </c>
      <c r="D3588" t="s">
        <v>133</v>
      </c>
      <c r="E3588" t="s">
        <v>185</v>
      </c>
      <c r="F3588">
        <v>2024</v>
      </c>
      <c r="G3588" s="2">
        <v>44345</v>
      </c>
      <c r="H3588" t="s">
        <v>23</v>
      </c>
      <c r="I3588">
        <v>7702896</v>
      </c>
      <c r="J3588">
        <v>827333136</v>
      </c>
      <c r="K3588" t="s">
        <v>149</v>
      </c>
      <c r="L3588">
        <v>9</v>
      </c>
      <c r="M3588">
        <v>1748</v>
      </c>
      <c r="N3588">
        <v>13253628</v>
      </c>
      <c r="O3588">
        <v>15</v>
      </c>
      <c r="P3588" t="s">
        <v>42</v>
      </c>
      <c r="Q3588" s="8" t="str">
        <f t="shared" si="56"/>
        <v>Near Unicorn</v>
      </c>
    </row>
    <row r="3589" spans="1:17">
      <c r="A3589" t="s">
        <v>7248</v>
      </c>
      <c r="B3589" t="s">
        <v>7249</v>
      </c>
      <c r="C3589" t="s">
        <v>67</v>
      </c>
      <c r="D3589" t="s">
        <v>68</v>
      </c>
      <c r="E3589" t="s">
        <v>76</v>
      </c>
      <c r="F3589">
        <v>2022</v>
      </c>
      <c r="G3589" s="2">
        <v>45481</v>
      </c>
      <c r="H3589" t="s">
        <v>21</v>
      </c>
      <c r="I3589">
        <v>27400077</v>
      </c>
      <c r="J3589">
        <v>114502314</v>
      </c>
      <c r="K3589" t="s">
        <v>41</v>
      </c>
      <c r="L3589">
        <v>12</v>
      </c>
      <c r="M3589">
        <v>3289</v>
      </c>
      <c r="N3589">
        <v>57594982</v>
      </c>
      <c r="O3589">
        <v>5</v>
      </c>
      <c r="P3589" t="s">
        <v>37</v>
      </c>
      <c r="Q3589" s="8" t="str">
        <f t="shared" si="56"/>
        <v>Early Stage</v>
      </c>
    </row>
    <row r="3590" spans="1:17">
      <c r="A3590" t="s">
        <v>7250</v>
      </c>
      <c r="B3590" t="s">
        <v>7251</v>
      </c>
      <c r="C3590" t="s">
        <v>18</v>
      </c>
      <c r="D3590" t="s">
        <v>27</v>
      </c>
      <c r="E3590" t="s">
        <v>28</v>
      </c>
      <c r="F3590">
        <v>2017</v>
      </c>
      <c r="G3590" s="2">
        <v>45565</v>
      </c>
      <c r="H3590" t="s">
        <v>77</v>
      </c>
      <c r="I3590">
        <v>28184613</v>
      </c>
      <c r="J3590">
        <v>530489493</v>
      </c>
      <c r="K3590" t="s">
        <v>30</v>
      </c>
      <c r="L3590">
        <v>1</v>
      </c>
      <c r="M3590">
        <v>1313</v>
      </c>
      <c r="N3590">
        <v>39758878</v>
      </c>
      <c r="O3590">
        <v>26</v>
      </c>
      <c r="P3590" t="s">
        <v>31</v>
      </c>
      <c r="Q3590" s="8" t="str">
        <f t="shared" si="56"/>
        <v>Early Stage</v>
      </c>
    </row>
    <row r="3591" spans="1:17">
      <c r="A3591" t="s">
        <v>7252</v>
      </c>
      <c r="B3591" t="s">
        <v>7253</v>
      </c>
      <c r="C3591" t="s">
        <v>67</v>
      </c>
      <c r="D3591" t="s">
        <v>54</v>
      </c>
      <c r="E3591" t="s">
        <v>55</v>
      </c>
      <c r="F3591">
        <v>2015</v>
      </c>
      <c r="G3591" s="2">
        <v>44203</v>
      </c>
      <c r="H3591" t="s">
        <v>80</v>
      </c>
      <c r="I3591">
        <v>7027822</v>
      </c>
      <c r="J3591">
        <v>457528417</v>
      </c>
      <c r="K3591" t="s">
        <v>140</v>
      </c>
      <c r="L3591">
        <v>4</v>
      </c>
      <c r="M3591">
        <v>3963</v>
      </c>
      <c r="N3591">
        <v>85480567</v>
      </c>
      <c r="O3591">
        <v>7</v>
      </c>
      <c r="P3591" t="s">
        <v>31</v>
      </c>
      <c r="Q3591" s="8" t="str">
        <f t="shared" si="56"/>
        <v>Early Stage</v>
      </c>
    </row>
    <row r="3592" spans="1:17">
      <c r="A3592" t="s">
        <v>7254</v>
      </c>
      <c r="B3592" t="s">
        <v>7255</v>
      </c>
      <c r="C3592" t="s">
        <v>92</v>
      </c>
      <c r="D3592" t="s">
        <v>133</v>
      </c>
      <c r="E3592" t="s">
        <v>185</v>
      </c>
      <c r="F3592">
        <v>2012</v>
      </c>
      <c r="G3592" s="2">
        <v>45110</v>
      </c>
      <c r="H3592" t="s">
        <v>23</v>
      </c>
      <c r="I3592">
        <v>48605547</v>
      </c>
      <c r="J3592">
        <v>456282928</v>
      </c>
      <c r="K3592" t="s">
        <v>114</v>
      </c>
      <c r="L3592">
        <v>2</v>
      </c>
      <c r="M3592">
        <v>2912</v>
      </c>
      <c r="N3592">
        <v>46893306</v>
      </c>
      <c r="O3592">
        <v>1</v>
      </c>
      <c r="P3592" t="s">
        <v>37</v>
      </c>
      <c r="Q3592" s="8" t="str">
        <f t="shared" si="56"/>
        <v>Early Stage</v>
      </c>
    </row>
    <row r="3593" spans="1:17">
      <c r="A3593" t="s">
        <v>7256</v>
      </c>
      <c r="B3593" t="s">
        <v>7257</v>
      </c>
      <c r="C3593" t="s">
        <v>26</v>
      </c>
      <c r="D3593" t="s">
        <v>68</v>
      </c>
      <c r="E3593" t="s">
        <v>76</v>
      </c>
      <c r="F3593">
        <v>2024</v>
      </c>
      <c r="G3593" s="2">
        <v>44690</v>
      </c>
      <c r="H3593" t="s">
        <v>77</v>
      </c>
      <c r="I3593">
        <v>39802020</v>
      </c>
      <c r="J3593">
        <v>297789900</v>
      </c>
      <c r="K3593" t="s">
        <v>36</v>
      </c>
      <c r="L3593">
        <v>14</v>
      </c>
      <c r="M3593">
        <v>3825</v>
      </c>
      <c r="N3593">
        <v>7067865</v>
      </c>
      <c r="O3593">
        <v>4</v>
      </c>
      <c r="P3593" t="s">
        <v>42</v>
      </c>
      <c r="Q3593" s="8" t="str">
        <f t="shared" si="56"/>
        <v>Early Stage</v>
      </c>
    </row>
    <row r="3594" spans="1:17">
      <c r="A3594" t="s">
        <v>7258</v>
      </c>
      <c r="B3594" t="s">
        <v>7259</v>
      </c>
      <c r="C3594" t="s">
        <v>49</v>
      </c>
      <c r="D3594" t="s">
        <v>46</v>
      </c>
      <c r="E3594" t="s">
        <v>46</v>
      </c>
      <c r="F3594">
        <v>2023</v>
      </c>
      <c r="G3594" s="2">
        <v>45086</v>
      </c>
      <c r="H3594" t="s">
        <v>93</v>
      </c>
      <c r="I3594">
        <v>4369223</v>
      </c>
      <c r="J3594">
        <v>105353983</v>
      </c>
      <c r="K3594" t="s">
        <v>149</v>
      </c>
      <c r="L3594">
        <v>1</v>
      </c>
      <c r="M3594">
        <v>915</v>
      </c>
      <c r="N3594">
        <v>58885109</v>
      </c>
      <c r="O3594">
        <v>11</v>
      </c>
      <c r="P3594" t="s">
        <v>31</v>
      </c>
      <c r="Q3594" s="8" t="str">
        <f t="shared" si="56"/>
        <v>Early Stage</v>
      </c>
    </row>
    <row r="3595" spans="1:17">
      <c r="A3595" t="s">
        <v>7260</v>
      </c>
      <c r="B3595" t="s">
        <v>7261</v>
      </c>
      <c r="C3595" t="s">
        <v>60</v>
      </c>
      <c r="D3595" t="s">
        <v>27</v>
      </c>
      <c r="E3595" t="s">
        <v>229</v>
      </c>
      <c r="F3595">
        <v>2024</v>
      </c>
      <c r="G3595" s="2">
        <v>46146</v>
      </c>
      <c r="H3595" t="s">
        <v>21</v>
      </c>
      <c r="I3595">
        <v>47017761</v>
      </c>
      <c r="J3595">
        <v>250301125</v>
      </c>
      <c r="K3595" t="s">
        <v>30</v>
      </c>
      <c r="L3595">
        <v>13</v>
      </c>
      <c r="M3595">
        <v>3162</v>
      </c>
      <c r="N3595">
        <v>71218413</v>
      </c>
      <c r="O3595">
        <v>37</v>
      </c>
      <c r="P3595" t="s">
        <v>37</v>
      </c>
      <c r="Q3595" s="8" t="str">
        <f t="shared" si="56"/>
        <v>Early Stage</v>
      </c>
    </row>
    <row r="3596" spans="1:17">
      <c r="A3596" t="s">
        <v>7262</v>
      </c>
      <c r="B3596" t="s">
        <v>7263</v>
      </c>
      <c r="C3596" t="s">
        <v>26</v>
      </c>
      <c r="D3596" t="s">
        <v>54</v>
      </c>
      <c r="E3596" t="s">
        <v>55</v>
      </c>
      <c r="F3596">
        <v>2022</v>
      </c>
      <c r="G3596" s="2">
        <v>45065</v>
      </c>
      <c r="H3596" t="s">
        <v>21</v>
      </c>
      <c r="I3596">
        <v>32501768</v>
      </c>
      <c r="J3596">
        <v>488808883</v>
      </c>
      <c r="K3596" t="s">
        <v>140</v>
      </c>
      <c r="L3596">
        <v>7</v>
      </c>
      <c r="M3596">
        <v>4725</v>
      </c>
      <c r="N3596">
        <v>5770428</v>
      </c>
      <c r="O3596">
        <v>21</v>
      </c>
      <c r="P3596" t="s">
        <v>31</v>
      </c>
      <c r="Q3596" s="8" t="str">
        <f t="shared" si="56"/>
        <v>Early Stage</v>
      </c>
    </row>
    <row r="3597" spans="1:17">
      <c r="A3597" t="s">
        <v>7264</v>
      </c>
      <c r="B3597" t="s">
        <v>7265</v>
      </c>
      <c r="C3597" t="s">
        <v>60</v>
      </c>
      <c r="D3597" t="s">
        <v>68</v>
      </c>
      <c r="E3597" t="s">
        <v>76</v>
      </c>
      <c r="F3597">
        <v>2019</v>
      </c>
      <c r="G3597" s="2">
        <v>44856</v>
      </c>
      <c r="H3597" t="s">
        <v>93</v>
      </c>
      <c r="I3597">
        <v>32822454</v>
      </c>
      <c r="J3597">
        <v>331213774</v>
      </c>
      <c r="K3597" t="s">
        <v>30</v>
      </c>
      <c r="L3597">
        <v>14</v>
      </c>
      <c r="M3597">
        <v>4391</v>
      </c>
      <c r="N3597">
        <v>43956634</v>
      </c>
      <c r="O3597">
        <v>19</v>
      </c>
      <c r="P3597" t="s">
        <v>42</v>
      </c>
      <c r="Q3597" s="8" t="str">
        <f t="shared" si="56"/>
        <v>Early Stage</v>
      </c>
    </row>
    <row r="3598" spans="1:17">
      <c r="A3598" t="s">
        <v>7266</v>
      </c>
      <c r="B3598" t="s">
        <v>7267</v>
      </c>
      <c r="C3598" t="s">
        <v>53</v>
      </c>
      <c r="D3598" t="s">
        <v>27</v>
      </c>
      <c r="E3598" t="s">
        <v>202</v>
      </c>
      <c r="F3598">
        <v>2022</v>
      </c>
      <c r="G3598" s="2">
        <v>44515</v>
      </c>
      <c r="H3598" t="s">
        <v>21</v>
      </c>
      <c r="I3598">
        <v>4343826</v>
      </c>
      <c r="J3598">
        <v>22518807</v>
      </c>
      <c r="K3598" t="s">
        <v>41</v>
      </c>
      <c r="L3598">
        <v>9</v>
      </c>
      <c r="M3598">
        <v>3453</v>
      </c>
      <c r="N3598">
        <v>41502686</v>
      </c>
      <c r="O3598">
        <v>23</v>
      </c>
      <c r="P3598" t="s">
        <v>42</v>
      </c>
      <c r="Q3598" s="8" t="str">
        <f t="shared" si="56"/>
        <v>Early Stage</v>
      </c>
    </row>
    <row r="3599" spans="1:17">
      <c r="A3599" t="s">
        <v>7268</v>
      </c>
      <c r="B3599" t="s">
        <v>7269</v>
      </c>
      <c r="C3599" t="s">
        <v>40</v>
      </c>
      <c r="D3599" t="s">
        <v>133</v>
      </c>
      <c r="E3599" t="s">
        <v>134</v>
      </c>
      <c r="F3599">
        <v>2023</v>
      </c>
      <c r="G3599" s="2">
        <v>44287</v>
      </c>
      <c r="H3599" t="s">
        <v>93</v>
      </c>
      <c r="I3599">
        <v>10432431</v>
      </c>
      <c r="J3599">
        <v>789580717</v>
      </c>
      <c r="K3599" t="s">
        <v>41</v>
      </c>
      <c r="L3599">
        <v>6</v>
      </c>
      <c r="M3599">
        <v>276</v>
      </c>
      <c r="N3599">
        <v>65820803</v>
      </c>
      <c r="O3599">
        <v>5</v>
      </c>
      <c r="P3599" t="s">
        <v>23</v>
      </c>
      <c r="Q3599" s="8" t="str">
        <f t="shared" si="56"/>
        <v>Early Stage</v>
      </c>
    </row>
    <row r="3600" spans="1:17">
      <c r="A3600" t="s">
        <v>7270</v>
      </c>
      <c r="B3600" t="s">
        <v>7271</v>
      </c>
      <c r="C3600" t="s">
        <v>96</v>
      </c>
      <c r="D3600" t="s">
        <v>133</v>
      </c>
      <c r="E3600" t="s">
        <v>134</v>
      </c>
      <c r="F3600">
        <v>2018</v>
      </c>
      <c r="G3600" s="2">
        <v>45836</v>
      </c>
      <c r="H3600" t="s">
        <v>77</v>
      </c>
      <c r="I3600">
        <v>10959096</v>
      </c>
      <c r="J3600">
        <v>570241939</v>
      </c>
      <c r="K3600" t="s">
        <v>114</v>
      </c>
      <c r="L3600">
        <v>8</v>
      </c>
      <c r="M3600">
        <v>2308</v>
      </c>
      <c r="N3600">
        <v>25686337</v>
      </c>
      <c r="O3600">
        <v>19</v>
      </c>
      <c r="P3600" t="s">
        <v>31</v>
      </c>
      <c r="Q3600" s="8" t="str">
        <f t="shared" si="56"/>
        <v>Early Stage</v>
      </c>
    </row>
    <row r="3601" spans="1:17">
      <c r="A3601" t="s">
        <v>7272</v>
      </c>
      <c r="B3601" t="s">
        <v>7273</v>
      </c>
      <c r="C3601" t="s">
        <v>53</v>
      </c>
      <c r="D3601" t="s">
        <v>34</v>
      </c>
      <c r="E3601" t="s">
        <v>35</v>
      </c>
      <c r="F3601">
        <v>2019</v>
      </c>
      <c r="G3601" s="2">
        <v>45737</v>
      </c>
      <c r="H3601" t="s">
        <v>93</v>
      </c>
      <c r="I3601">
        <v>9671603</v>
      </c>
      <c r="J3601">
        <v>255548201</v>
      </c>
      <c r="K3601" t="s">
        <v>36</v>
      </c>
      <c r="L3601">
        <v>6</v>
      </c>
      <c r="M3601">
        <v>1318</v>
      </c>
      <c r="N3601">
        <v>19551100</v>
      </c>
      <c r="O3601">
        <v>32</v>
      </c>
      <c r="P3601" t="s">
        <v>31</v>
      </c>
      <c r="Q3601" s="8" t="str">
        <f t="shared" si="56"/>
        <v>Early Stage</v>
      </c>
    </row>
    <row r="3602" spans="1:17">
      <c r="A3602" t="s">
        <v>7274</v>
      </c>
      <c r="B3602" t="s">
        <v>7275</v>
      </c>
      <c r="C3602" t="s">
        <v>60</v>
      </c>
      <c r="D3602" t="s">
        <v>46</v>
      </c>
      <c r="E3602" t="s">
        <v>46</v>
      </c>
      <c r="F3602">
        <v>2021</v>
      </c>
      <c r="G3602" s="2">
        <v>44739</v>
      </c>
      <c r="H3602" t="s">
        <v>23</v>
      </c>
      <c r="I3602">
        <v>32789241</v>
      </c>
      <c r="J3602">
        <v>954613797</v>
      </c>
      <c r="K3602" t="s">
        <v>30</v>
      </c>
      <c r="L3602">
        <v>2</v>
      </c>
      <c r="M3602">
        <v>413</v>
      </c>
      <c r="N3602">
        <v>65771146</v>
      </c>
      <c r="O3602">
        <v>21</v>
      </c>
      <c r="P3602" t="s">
        <v>23</v>
      </c>
      <c r="Q3602" s="8" t="str">
        <f t="shared" si="56"/>
        <v>Near Unicorn</v>
      </c>
    </row>
    <row r="3603" spans="1:17">
      <c r="A3603" t="s">
        <v>7276</v>
      </c>
      <c r="B3603" t="s">
        <v>7277</v>
      </c>
      <c r="C3603" t="s">
        <v>40</v>
      </c>
      <c r="D3603" t="s">
        <v>133</v>
      </c>
      <c r="E3603" t="s">
        <v>180</v>
      </c>
      <c r="F3603">
        <v>2023</v>
      </c>
      <c r="G3603" s="2">
        <v>45786</v>
      </c>
      <c r="H3603" t="s">
        <v>77</v>
      </c>
      <c r="I3603">
        <v>8369977</v>
      </c>
      <c r="J3603">
        <v>687931678</v>
      </c>
      <c r="K3603" t="s">
        <v>30</v>
      </c>
      <c r="L3603">
        <v>7</v>
      </c>
      <c r="M3603">
        <v>4554</v>
      </c>
      <c r="N3603">
        <v>60944571</v>
      </c>
      <c r="O3603">
        <v>26</v>
      </c>
      <c r="P3603" t="s">
        <v>23</v>
      </c>
      <c r="Q3603" s="8" t="str">
        <f t="shared" si="56"/>
        <v>Early Stage</v>
      </c>
    </row>
    <row r="3604" spans="1:17">
      <c r="A3604" t="s">
        <v>7278</v>
      </c>
      <c r="B3604" t="s">
        <v>7279</v>
      </c>
      <c r="C3604" t="s">
        <v>60</v>
      </c>
      <c r="D3604" t="s">
        <v>145</v>
      </c>
      <c r="E3604" t="s">
        <v>146</v>
      </c>
      <c r="F3604">
        <v>2024</v>
      </c>
      <c r="G3604" s="2">
        <v>45432</v>
      </c>
      <c r="H3604" t="s">
        <v>50</v>
      </c>
      <c r="I3604">
        <v>40534478</v>
      </c>
      <c r="J3604">
        <v>248895184</v>
      </c>
      <c r="K3604" t="s">
        <v>30</v>
      </c>
      <c r="L3604">
        <v>10</v>
      </c>
      <c r="M3604">
        <v>4747</v>
      </c>
      <c r="N3604">
        <v>94962083</v>
      </c>
      <c r="O3604">
        <v>37</v>
      </c>
      <c r="P3604" t="s">
        <v>31</v>
      </c>
      <c r="Q3604" s="8" t="str">
        <f t="shared" si="56"/>
        <v>Early Stage</v>
      </c>
    </row>
    <row r="3605" spans="1:17">
      <c r="A3605" t="s">
        <v>7280</v>
      </c>
      <c r="B3605" t="s">
        <v>7281</v>
      </c>
      <c r="C3605" t="s">
        <v>96</v>
      </c>
      <c r="D3605" t="s">
        <v>68</v>
      </c>
      <c r="E3605" t="s">
        <v>69</v>
      </c>
      <c r="F3605">
        <v>2015</v>
      </c>
      <c r="G3605" s="2">
        <v>45906</v>
      </c>
      <c r="H3605" t="s">
        <v>21</v>
      </c>
      <c r="I3605">
        <v>35583087</v>
      </c>
      <c r="J3605">
        <v>309853630</v>
      </c>
      <c r="K3605" t="s">
        <v>22</v>
      </c>
      <c r="L3605">
        <v>4</v>
      </c>
      <c r="M3605">
        <v>2863</v>
      </c>
      <c r="N3605">
        <v>66834336</v>
      </c>
      <c r="O3605">
        <v>30</v>
      </c>
      <c r="P3605" t="s">
        <v>31</v>
      </c>
      <c r="Q3605" s="8" t="str">
        <f t="shared" si="56"/>
        <v>Early Stage</v>
      </c>
    </row>
    <row r="3606" spans="1:17">
      <c r="A3606" t="s">
        <v>7282</v>
      </c>
      <c r="B3606" t="s">
        <v>7283</v>
      </c>
      <c r="C3606" t="s">
        <v>18</v>
      </c>
      <c r="D3606" t="s">
        <v>88</v>
      </c>
      <c r="E3606" t="s">
        <v>163</v>
      </c>
      <c r="F3606">
        <v>2024</v>
      </c>
      <c r="G3606" s="2">
        <v>44707</v>
      </c>
      <c r="H3606" t="s">
        <v>23</v>
      </c>
      <c r="I3606">
        <v>46734232</v>
      </c>
      <c r="J3606">
        <v>192265990</v>
      </c>
      <c r="K3606" t="s">
        <v>62</v>
      </c>
      <c r="L3606">
        <v>15</v>
      </c>
      <c r="M3606">
        <v>84</v>
      </c>
      <c r="N3606">
        <v>5700769</v>
      </c>
      <c r="O3606">
        <v>27</v>
      </c>
      <c r="P3606" t="s">
        <v>31</v>
      </c>
      <c r="Q3606" s="8" t="str">
        <f t="shared" si="56"/>
        <v>Early Stage</v>
      </c>
    </row>
    <row r="3607" spans="1:17">
      <c r="A3607" t="s">
        <v>7284</v>
      </c>
      <c r="B3607" t="s">
        <v>7285</v>
      </c>
      <c r="C3607" t="s">
        <v>67</v>
      </c>
      <c r="D3607" t="s">
        <v>34</v>
      </c>
      <c r="E3607" t="s">
        <v>35</v>
      </c>
      <c r="F3607">
        <v>2015</v>
      </c>
      <c r="G3607" s="2">
        <v>45312</v>
      </c>
      <c r="H3607" t="s">
        <v>93</v>
      </c>
      <c r="I3607">
        <v>1820121</v>
      </c>
      <c r="J3607">
        <v>138640507</v>
      </c>
      <c r="K3607" t="s">
        <v>149</v>
      </c>
      <c r="L3607">
        <v>3</v>
      </c>
      <c r="M3607">
        <v>3471</v>
      </c>
      <c r="N3607">
        <v>81639978</v>
      </c>
      <c r="O3607">
        <v>14</v>
      </c>
      <c r="P3607" t="s">
        <v>31</v>
      </c>
      <c r="Q3607" s="8" t="str">
        <f t="shared" si="56"/>
        <v>Early Stage</v>
      </c>
    </row>
    <row r="3608" spans="1:17">
      <c r="A3608" t="s">
        <v>7286</v>
      </c>
      <c r="B3608" t="s">
        <v>7287</v>
      </c>
      <c r="C3608" t="s">
        <v>45</v>
      </c>
      <c r="D3608" t="s">
        <v>34</v>
      </c>
      <c r="E3608" t="s">
        <v>35</v>
      </c>
      <c r="F3608">
        <v>2010</v>
      </c>
      <c r="G3608" s="2">
        <v>45476</v>
      </c>
      <c r="H3608" t="s">
        <v>29</v>
      </c>
      <c r="I3608">
        <v>37860282</v>
      </c>
      <c r="J3608">
        <v>65325595</v>
      </c>
      <c r="K3608" t="s">
        <v>22</v>
      </c>
      <c r="L3608">
        <v>7</v>
      </c>
      <c r="M3608">
        <v>1901</v>
      </c>
      <c r="N3608">
        <v>35788341</v>
      </c>
      <c r="O3608">
        <v>39</v>
      </c>
      <c r="P3608" t="s">
        <v>23</v>
      </c>
      <c r="Q3608" s="8" t="str">
        <f t="shared" si="56"/>
        <v>Early Stage</v>
      </c>
    </row>
    <row r="3609" spans="1:17">
      <c r="A3609" t="s">
        <v>7288</v>
      </c>
      <c r="B3609" t="s">
        <v>7289</v>
      </c>
      <c r="C3609" t="s">
        <v>60</v>
      </c>
      <c r="D3609" t="s">
        <v>34</v>
      </c>
      <c r="E3609" t="s">
        <v>35</v>
      </c>
      <c r="F3609">
        <v>2012</v>
      </c>
      <c r="G3609" s="2">
        <v>45153</v>
      </c>
      <c r="H3609" t="s">
        <v>50</v>
      </c>
      <c r="I3609">
        <v>4814682</v>
      </c>
      <c r="J3609">
        <v>299440247</v>
      </c>
      <c r="K3609" t="s">
        <v>22</v>
      </c>
      <c r="L3609">
        <v>9</v>
      </c>
      <c r="M3609">
        <v>2102</v>
      </c>
      <c r="N3609">
        <v>37264176</v>
      </c>
      <c r="O3609">
        <v>9</v>
      </c>
      <c r="P3609" t="s">
        <v>31</v>
      </c>
      <c r="Q3609" s="8" t="str">
        <f t="shared" si="56"/>
        <v>Early Stage</v>
      </c>
    </row>
    <row r="3610" spans="1:17">
      <c r="A3610" t="s">
        <v>7290</v>
      </c>
      <c r="B3610" t="s">
        <v>7291</v>
      </c>
      <c r="C3610" t="s">
        <v>49</v>
      </c>
      <c r="D3610" t="s">
        <v>34</v>
      </c>
      <c r="E3610" t="s">
        <v>35</v>
      </c>
      <c r="F3610">
        <v>2021</v>
      </c>
      <c r="G3610" s="2">
        <v>45775</v>
      </c>
      <c r="H3610" t="s">
        <v>23</v>
      </c>
      <c r="I3610">
        <v>17493270</v>
      </c>
      <c r="J3610">
        <v>614457977</v>
      </c>
      <c r="K3610" t="s">
        <v>114</v>
      </c>
      <c r="L3610">
        <v>13</v>
      </c>
      <c r="M3610">
        <v>4183</v>
      </c>
      <c r="N3610">
        <v>69422435</v>
      </c>
      <c r="O3610">
        <v>14</v>
      </c>
      <c r="P3610" t="s">
        <v>42</v>
      </c>
      <c r="Q3610" s="8" t="str">
        <f t="shared" si="56"/>
        <v>Early Stage</v>
      </c>
    </row>
    <row r="3611" spans="1:17">
      <c r="A3611" t="s">
        <v>7292</v>
      </c>
      <c r="B3611" t="s">
        <v>7293</v>
      </c>
      <c r="C3611" t="s">
        <v>40</v>
      </c>
      <c r="D3611" t="s">
        <v>133</v>
      </c>
      <c r="E3611" t="s">
        <v>185</v>
      </c>
      <c r="F3611">
        <v>2024</v>
      </c>
      <c r="G3611" s="2">
        <v>44264</v>
      </c>
      <c r="H3611" t="s">
        <v>50</v>
      </c>
      <c r="I3611">
        <v>1951501</v>
      </c>
      <c r="J3611">
        <v>918894090</v>
      </c>
      <c r="K3611" t="s">
        <v>140</v>
      </c>
      <c r="L3611">
        <v>7</v>
      </c>
      <c r="M3611">
        <v>3676</v>
      </c>
      <c r="N3611">
        <v>95721012</v>
      </c>
      <c r="O3611">
        <v>35</v>
      </c>
      <c r="P3611" t="s">
        <v>42</v>
      </c>
      <c r="Q3611" s="8" t="str">
        <f t="shared" si="56"/>
        <v>Near Unicorn</v>
      </c>
    </row>
    <row r="3612" spans="1:17">
      <c r="A3612" t="s">
        <v>7294</v>
      </c>
      <c r="B3612" t="s">
        <v>7295</v>
      </c>
      <c r="C3612" t="s">
        <v>18</v>
      </c>
      <c r="D3612" t="s">
        <v>19</v>
      </c>
      <c r="E3612" t="s">
        <v>20</v>
      </c>
      <c r="F3612">
        <v>2015</v>
      </c>
      <c r="G3612" s="2">
        <v>44322</v>
      </c>
      <c r="H3612" t="s">
        <v>80</v>
      </c>
      <c r="I3612">
        <v>38697304</v>
      </c>
      <c r="J3612">
        <v>524298797</v>
      </c>
      <c r="K3612" t="s">
        <v>36</v>
      </c>
      <c r="L3612">
        <v>10</v>
      </c>
      <c r="M3612">
        <v>1797</v>
      </c>
      <c r="N3612">
        <v>86141253</v>
      </c>
      <c r="O3612">
        <v>27</v>
      </c>
      <c r="P3612" t="s">
        <v>31</v>
      </c>
      <c r="Q3612" s="8" t="str">
        <f t="shared" si="56"/>
        <v>Early Stage</v>
      </c>
    </row>
    <row r="3613" spans="1:17">
      <c r="A3613" t="s">
        <v>7296</v>
      </c>
      <c r="B3613" t="s">
        <v>7297</v>
      </c>
      <c r="C3613" t="s">
        <v>67</v>
      </c>
      <c r="D3613" t="s">
        <v>19</v>
      </c>
      <c r="E3613" t="s">
        <v>20</v>
      </c>
      <c r="F3613">
        <v>2011</v>
      </c>
      <c r="G3613" s="2">
        <v>45363</v>
      </c>
      <c r="H3613" t="s">
        <v>93</v>
      </c>
      <c r="I3613">
        <v>21464107</v>
      </c>
      <c r="J3613">
        <v>667469251</v>
      </c>
      <c r="K3613" t="s">
        <v>140</v>
      </c>
      <c r="L3613">
        <v>10</v>
      </c>
      <c r="M3613">
        <v>2867</v>
      </c>
      <c r="N3613">
        <v>3849031</v>
      </c>
      <c r="O3613">
        <v>24</v>
      </c>
      <c r="P3613" t="s">
        <v>31</v>
      </c>
      <c r="Q3613" s="8" t="str">
        <f t="shared" si="56"/>
        <v>Early Stage</v>
      </c>
    </row>
    <row r="3614" spans="1:17">
      <c r="A3614" t="s">
        <v>7298</v>
      </c>
      <c r="B3614" t="s">
        <v>7299</v>
      </c>
      <c r="C3614" t="s">
        <v>60</v>
      </c>
      <c r="D3614" t="s">
        <v>72</v>
      </c>
      <c r="E3614" t="s">
        <v>73</v>
      </c>
      <c r="F3614">
        <v>2019</v>
      </c>
      <c r="G3614" s="2">
        <v>44868</v>
      </c>
      <c r="H3614" t="s">
        <v>80</v>
      </c>
      <c r="I3614">
        <v>40261337</v>
      </c>
      <c r="J3614">
        <v>587857702</v>
      </c>
      <c r="K3614" t="s">
        <v>36</v>
      </c>
      <c r="L3614">
        <v>4</v>
      </c>
      <c r="M3614">
        <v>644</v>
      </c>
      <c r="N3614">
        <v>16100419</v>
      </c>
      <c r="O3614">
        <v>8</v>
      </c>
      <c r="P3614" t="s">
        <v>23</v>
      </c>
      <c r="Q3614" s="8" t="str">
        <f t="shared" si="56"/>
        <v>Early Stage</v>
      </c>
    </row>
    <row r="3615" spans="1:17">
      <c r="A3615" t="s">
        <v>7300</v>
      </c>
      <c r="B3615" t="s">
        <v>7301</v>
      </c>
      <c r="C3615" t="s">
        <v>40</v>
      </c>
      <c r="D3615" t="s">
        <v>72</v>
      </c>
      <c r="E3615" t="s">
        <v>101</v>
      </c>
      <c r="F3615">
        <v>2019</v>
      </c>
      <c r="G3615" s="2">
        <v>44813</v>
      </c>
      <c r="H3615" t="s">
        <v>93</v>
      </c>
      <c r="I3615">
        <v>9849155</v>
      </c>
      <c r="J3615">
        <v>159272988</v>
      </c>
      <c r="K3615" t="s">
        <v>114</v>
      </c>
      <c r="L3615">
        <v>14</v>
      </c>
      <c r="M3615">
        <v>3662</v>
      </c>
      <c r="N3615">
        <v>71355972</v>
      </c>
      <c r="O3615">
        <v>20</v>
      </c>
      <c r="P3615" t="s">
        <v>42</v>
      </c>
      <c r="Q3615" s="8" t="str">
        <f t="shared" si="56"/>
        <v>Early Stage</v>
      </c>
    </row>
    <row r="3616" spans="1:17">
      <c r="A3616" t="s">
        <v>7302</v>
      </c>
      <c r="B3616" t="s">
        <v>7303</v>
      </c>
      <c r="C3616" t="s">
        <v>60</v>
      </c>
      <c r="D3616" t="s">
        <v>72</v>
      </c>
      <c r="E3616" t="s">
        <v>101</v>
      </c>
      <c r="F3616">
        <v>2016</v>
      </c>
      <c r="G3616" s="2">
        <v>44664</v>
      </c>
      <c r="H3616" t="s">
        <v>21</v>
      </c>
      <c r="I3616">
        <v>1489798</v>
      </c>
      <c r="J3616">
        <v>749212749</v>
      </c>
      <c r="K3616" t="s">
        <v>36</v>
      </c>
      <c r="L3616">
        <v>5</v>
      </c>
      <c r="M3616">
        <v>1706</v>
      </c>
      <c r="N3616">
        <v>92103750</v>
      </c>
      <c r="O3616">
        <v>17</v>
      </c>
      <c r="P3616" t="s">
        <v>23</v>
      </c>
      <c r="Q3616" s="8" t="str">
        <f t="shared" si="56"/>
        <v>Early Stage</v>
      </c>
    </row>
    <row r="3617" spans="1:17">
      <c r="A3617" t="s">
        <v>7304</v>
      </c>
      <c r="B3617" t="s">
        <v>7305</v>
      </c>
      <c r="C3617" t="s">
        <v>49</v>
      </c>
      <c r="D3617" t="s">
        <v>133</v>
      </c>
      <c r="E3617" t="s">
        <v>180</v>
      </c>
      <c r="F3617">
        <v>2019</v>
      </c>
      <c r="G3617" s="2">
        <v>44558</v>
      </c>
      <c r="H3617" t="s">
        <v>80</v>
      </c>
      <c r="I3617">
        <v>20147667</v>
      </c>
      <c r="J3617">
        <v>861774781</v>
      </c>
      <c r="K3617" t="s">
        <v>114</v>
      </c>
      <c r="L3617">
        <v>4</v>
      </c>
      <c r="M3617">
        <v>1526</v>
      </c>
      <c r="N3617">
        <v>88926223</v>
      </c>
      <c r="O3617">
        <v>24</v>
      </c>
      <c r="P3617" t="s">
        <v>37</v>
      </c>
      <c r="Q3617" s="8" t="str">
        <f t="shared" si="56"/>
        <v>Near Unicorn</v>
      </c>
    </row>
    <row r="3618" spans="1:17">
      <c r="A3618" t="s">
        <v>7306</v>
      </c>
      <c r="B3618" t="s">
        <v>7307</v>
      </c>
      <c r="C3618" t="s">
        <v>96</v>
      </c>
      <c r="D3618" t="s">
        <v>145</v>
      </c>
      <c r="E3618" t="s">
        <v>160</v>
      </c>
      <c r="F3618">
        <v>2015</v>
      </c>
      <c r="G3618" s="2">
        <v>44461</v>
      </c>
      <c r="H3618" t="s">
        <v>77</v>
      </c>
      <c r="I3618">
        <v>46098691</v>
      </c>
      <c r="J3618">
        <v>10612800</v>
      </c>
      <c r="K3618" t="s">
        <v>41</v>
      </c>
      <c r="L3618">
        <v>9</v>
      </c>
      <c r="M3618">
        <v>753</v>
      </c>
      <c r="N3618">
        <v>42745067</v>
      </c>
      <c r="O3618">
        <v>18</v>
      </c>
      <c r="P3618" t="s">
        <v>42</v>
      </c>
      <c r="Q3618" s="8" t="str">
        <f t="shared" si="56"/>
        <v>Early Stage</v>
      </c>
    </row>
    <row r="3619" spans="1:17">
      <c r="A3619" t="s">
        <v>7308</v>
      </c>
      <c r="B3619" t="s">
        <v>7309</v>
      </c>
      <c r="C3619" t="s">
        <v>45</v>
      </c>
      <c r="D3619" t="s">
        <v>19</v>
      </c>
      <c r="E3619" t="s">
        <v>20</v>
      </c>
      <c r="F3619">
        <v>2010</v>
      </c>
      <c r="G3619" s="2">
        <v>46124</v>
      </c>
      <c r="H3619" t="s">
        <v>50</v>
      </c>
      <c r="I3619">
        <v>21450843</v>
      </c>
      <c r="J3619">
        <v>493100869</v>
      </c>
      <c r="K3619" t="s">
        <v>140</v>
      </c>
      <c r="L3619">
        <v>8</v>
      </c>
      <c r="M3619">
        <v>3990</v>
      </c>
      <c r="N3619">
        <v>31772337</v>
      </c>
      <c r="O3619">
        <v>35</v>
      </c>
      <c r="P3619" t="s">
        <v>42</v>
      </c>
      <c r="Q3619" s="8" t="str">
        <f t="shared" si="56"/>
        <v>Early Stage</v>
      </c>
    </row>
    <row r="3620" spans="1:17">
      <c r="A3620" t="s">
        <v>7310</v>
      </c>
      <c r="B3620" t="s">
        <v>7311</v>
      </c>
      <c r="C3620" t="s">
        <v>18</v>
      </c>
      <c r="D3620" t="s">
        <v>19</v>
      </c>
      <c r="E3620" t="s">
        <v>20</v>
      </c>
      <c r="F3620">
        <v>2017</v>
      </c>
      <c r="G3620" s="2">
        <v>44400</v>
      </c>
      <c r="H3620" t="s">
        <v>29</v>
      </c>
      <c r="I3620">
        <v>40928058</v>
      </c>
      <c r="J3620">
        <v>133576608</v>
      </c>
      <c r="K3620" t="s">
        <v>41</v>
      </c>
      <c r="L3620">
        <v>6</v>
      </c>
      <c r="M3620">
        <v>3224</v>
      </c>
      <c r="N3620">
        <v>10249875</v>
      </c>
      <c r="O3620">
        <v>2</v>
      </c>
      <c r="P3620" t="s">
        <v>31</v>
      </c>
      <c r="Q3620" s="8" t="str">
        <f t="shared" si="56"/>
        <v>Early Stage</v>
      </c>
    </row>
    <row r="3621" spans="1:17">
      <c r="A3621" t="s">
        <v>7312</v>
      </c>
      <c r="B3621" t="s">
        <v>7313</v>
      </c>
      <c r="C3621" t="s">
        <v>67</v>
      </c>
      <c r="D3621" t="s">
        <v>27</v>
      </c>
      <c r="E3621" t="s">
        <v>202</v>
      </c>
      <c r="F3621">
        <v>2010</v>
      </c>
      <c r="G3621" s="2">
        <v>44335</v>
      </c>
      <c r="H3621" t="s">
        <v>93</v>
      </c>
      <c r="I3621">
        <v>25284440</v>
      </c>
      <c r="J3621">
        <v>422227039</v>
      </c>
      <c r="K3621" t="s">
        <v>36</v>
      </c>
      <c r="L3621">
        <v>7</v>
      </c>
      <c r="M3621">
        <v>1416</v>
      </c>
      <c r="N3621">
        <v>25699658</v>
      </c>
      <c r="O3621">
        <v>18</v>
      </c>
      <c r="P3621" t="s">
        <v>37</v>
      </c>
      <c r="Q3621" s="8" t="str">
        <f t="shared" si="56"/>
        <v>Early Stage</v>
      </c>
    </row>
    <row r="3622" spans="1:17">
      <c r="A3622" t="s">
        <v>7314</v>
      </c>
      <c r="B3622" t="s">
        <v>7315</v>
      </c>
      <c r="C3622" t="s">
        <v>40</v>
      </c>
      <c r="D3622" t="s">
        <v>34</v>
      </c>
      <c r="E3622" t="s">
        <v>35</v>
      </c>
      <c r="F3622">
        <v>2016</v>
      </c>
      <c r="G3622" s="2">
        <v>45367</v>
      </c>
      <c r="H3622" t="s">
        <v>21</v>
      </c>
      <c r="I3622">
        <v>20201849</v>
      </c>
      <c r="J3622">
        <v>16321946</v>
      </c>
      <c r="K3622" t="s">
        <v>22</v>
      </c>
      <c r="L3622">
        <v>1</v>
      </c>
      <c r="M3622">
        <v>4259</v>
      </c>
      <c r="N3622">
        <v>53971851</v>
      </c>
      <c r="O3622">
        <v>21</v>
      </c>
      <c r="P3622" t="s">
        <v>42</v>
      </c>
      <c r="Q3622" s="8" t="str">
        <f t="shared" si="56"/>
        <v>Early Stage</v>
      </c>
    </row>
    <row r="3623" spans="1:17">
      <c r="A3623" t="s">
        <v>7316</v>
      </c>
      <c r="B3623" t="s">
        <v>7317</v>
      </c>
      <c r="C3623" t="s">
        <v>26</v>
      </c>
      <c r="D3623" t="s">
        <v>46</v>
      </c>
      <c r="E3623" t="s">
        <v>46</v>
      </c>
      <c r="F3623">
        <v>2020</v>
      </c>
      <c r="G3623" s="2">
        <v>45894</v>
      </c>
      <c r="H3623" t="s">
        <v>21</v>
      </c>
      <c r="I3623">
        <v>18279754</v>
      </c>
      <c r="J3623">
        <v>168422898</v>
      </c>
      <c r="K3623" t="s">
        <v>22</v>
      </c>
      <c r="L3623">
        <v>10</v>
      </c>
      <c r="M3623">
        <v>3490</v>
      </c>
      <c r="N3623">
        <v>74977228</v>
      </c>
      <c r="O3623">
        <v>2</v>
      </c>
      <c r="P3623" t="s">
        <v>31</v>
      </c>
      <c r="Q3623" s="8" t="str">
        <f t="shared" si="56"/>
        <v>Early Stage</v>
      </c>
    </row>
    <row r="3624" spans="1:17">
      <c r="A3624" t="s">
        <v>7318</v>
      </c>
      <c r="B3624" t="s">
        <v>7319</v>
      </c>
      <c r="C3624" t="s">
        <v>45</v>
      </c>
      <c r="D3624" t="s">
        <v>88</v>
      </c>
      <c r="E3624" t="s">
        <v>89</v>
      </c>
      <c r="F3624">
        <v>2010</v>
      </c>
      <c r="G3624" s="2">
        <v>44741</v>
      </c>
      <c r="H3624" t="s">
        <v>21</v>
      </c>
      <c r="I3624">
        <v>5775237</v>
      </c>
      <c r="J3624">
        <v>160955863</v>
      </c>
      <c r="K3624" t="s">
        <v>22</v>
      </c>
      <c r="L3624">
        <v>3</v>
      </c>
      <c r="M3624">
        <v>2548</v>
      </c>
      <c r="N3624">
        <v>9560146</v>
      </c>
      <c r="O3624">
        <v>18</v>
      </c>
      <c r="P3624" t="s">
        <v>37</v>
      </c>
      <c r="Q3624" s="8" t="str">
        <f t="shared" si="56"/>
        <v>Early Stage</v>
      </c>
    </row>
    <row r="3625" spans="1:17">
      <c r="A3625" t="s">
        <v>7320</v>
      </c>
      <c r="B3625" t="s">
        <v>7321</v>
      </c>
      <c r="C3625" t="s">
        <v>49</v>
      </c>
      <c r="D3625" t="s">
        <v>54</v>
      </c>
      <c r="E3625" t="s">
        <v>61</v>
      </c>
      <c r="F3625">
        <v>2022</v>
      </c>
      <c r="G3625" s="2">
        <v>44608</v>
      </c>
      <c r="H3625" t="s">
        <v>50</v>
      </c>
      <c r="I3625">
        <v>37839504</v>
      </c>
      <c r="J3625">
        <v>530660269</v>
      </c>
      <c r="K3625" t="s">
        <v>114</v>
      </c>
      <c r="L3625">
        <v>4</v>
      </c>
      <c r="M3625">
        <v>2005</v>
      </c>
      <c r="N3625">
        <v>86602892</v>
      </c>
      <c r="O3625">
        <v>21</v>
      </c>
      <c r="P3625" t="s">
        <v>31</v>
      </c>
      <c r="Q3625" s="8" t="str">
        <f t="shared" si="56"/>
        <v>Early Stage</v>
      </c>
    </row>
    <row r="3626" spans="1:17">
      <c r="A3626" t="s">
        <v>7322</v>
      </c>
      <c r="B3626" t="s">
        <v>7323</v>
      </c>
      <c r="C3626" t="s">
        <v>40</v>
      </c>
      <c r="D3626" t="s">
        <v>19</v>
      </c>
      <c r="E3626" t="s">
        <v>20</v>
      </c>
      <c r="F3626">
        <v>2013</v>
      </c>
      <c r="G3626" s="2">
        <v>45838</v>
      </c>
      <c r="H3626" t="s">
        <v>80</v>
      </c>
      <c r="I3626">
        <v>32396178</v>
      </c>
      <c r="J3626">
        <v>768700606</v>
      </c>
      <c r="K3626" t="s">
        <v>140</v>
      </c>
      <c r="L3626">
        <v>9</v>
      </c>
      <c r="M3626">
        <v>3609</v>
      </c>
      <c r="N3626">
        <v>75745471</v>
      </c>
      <c r="O3626">
        <v>9</v>
      </c>
      <c r="P3626" t="s">
        <v>31</v>
      </c>
      <c r="Q3626" s="8" t="str">
        <f t="shared" si="56"/>
        <v>Early Stage</v>
      </c>
    </row>
    <row r="3627" spans="1:17">
      <c r="A3627" t="s">
        <v>7324</v>
      </c>
      <c r="B3627" t="s">
        <v>7325</v>
      </c>
      <c r="C3627" t="s">
        <v>49</v>
      </c>
      <c r="D3627" t="s">
        <v>145</v>
      </c>
      <c r="E3627" t="s">
        <v>160</v>
      </c>
      <c r="F3627">
        <v>2019</v>
      </c>
      <c r="G3627" s="2">
        <v>45198</v>
      </c>
      <c r="H3627" t="s">
        <v>23</v>
      </c>
      <c r="I3627">
        <v>26351265</v>
      </c>
      <c r="J3627">
        <v>290084345</v>
      </c>
      <c r="K3627" t="s">
        <v>41</v>
      </c>
      <c r="L3627">
        <v>2</v>
      </c>
      <c r="M3627">
        <v>4889</v>
      </c>
      <c r="N3627">
        <v>74167264</v>
      </c>
      <c r="O3627">
        <v>7</v>
      </c>
      <c r="P3627" t="s">
        <v>42</v>
      </c>
      <c r="Q3627" s="8" t="str">
        <f t="shared" si="56"/>
        <v>Early Stage</v>
      </c>
    </row>
    <row r="3628" spans="1:17">
      <c r="A3628" t="s">
        <v>7326</v>
      </c>
      <c r="B3628" t="s">
        <v>7327</v>
      </c>
      <c r="C3628" t="s">
        <v>92</v>
      </c>
      <c r="D3628" t="s">
        <v>19</v>
      </c>
      <c r="E3628" t="s">
        <v>20</v>
      </c>
      <c r="F3628">
        <v>2015</v>
      </c>
      <c r="G3628" s="2">
        <v>45873</v>
      </c>
      <c r="H3628" t="s">
        <v>23</v>
      </c>
      <c r="I3628">
        <v>48097906</v>
      </c>
      <c r="J3628">
        <v>403214966</v>
      </c>
      <c r="K3628" t="s">
        <v>140</v>
      </c>
      <c r="L3628">
        <v>9</v>
      </c>
      <c r="M3628">
        <v>3012</v>
      </c>
      <c r="N3628">
        <v>95535889</v>
      </c>
      <c r="O3628">
        <v>26</v>
      </c>
      <c r="P3628" t="s">
        <v>37</v>
      </c>
      <c r="Q3628" s="8" t="str">
        <f t="shared" si="56"/>
        <v>Early Stage</v>
      </c>
    </row>
    <row r="3629" spans="1:17">
      <c r="A3629" t="s">
        <v>7328</v>
      </c>
      <c r="B3629" t="s">
        <v>7329</v>
      </c>
      <c r="C3629" t="s">
        <v>96</v>
      </c>
      <c r="D3629" t="s">
        <v>46</v>
      </c>
      <c r="E3629" t="s">
        <v>46</v>
      </c>
      <c r="F3629">
        <v>2018</v>
      </c>
      <c r="G3629" s="2">
        <v>45834</v>
      </c>
      <c r="H3629" t="s">
        <v>93</v>
      </c>
      <c r="I3629">
        <v>6836127</v>
      </c>
      <c r="J3629">
        <v>576194961</v>
      </c>
      <c r="K3629" t="s">
        <v>140</v>
      </c>
      <c r="L3629">
        <v>5</v>
      </c>
      <c r="M3629">
        <v>451</v>
      </c>
      <c r="N3629">
        <v>98495845</v>
      </c>
      <c r="O3629">
        <v>5</v>
      </c>
      <c r="P3629" t="s">
        <v>31</v>
      </c>
      <c r="Q3629" s="8" t="str">
        <f t="shared" si="56"/>
        <v>Early Stage</v>
      </c>
    </row>
    <row r="3630" spans="1:17">
      <c r="A3630" t="s">
        <v>7330</v>
      </c>
      <c r="B3630" t="s">
        <v>7331</v>
      </c>
      <c r="C3630" t="s">
        <v>53</v>
      </c>
      <c r="D3630" t="s">
        <v>54</v>
      </c>
      <c r="E3630" t="s">
        <v>61</v>
      </c>
      <c r="F3630">
        <v>2015</v>
      </c>
      <c r="G3630" s="2">
        <v>45345</v>
      </c>
      <c r="H3630" t="s">
        <v>80</v>
      </c>
      <c r="I3630">
        <v>43439929</v>
      </c>
      <c r="J3630">
        <v>432909438</v>
      </c>
      <c r="K3630" t="s">
        <v>149</v>
      </c>
      <c r="L3630">
        <v>7</v>
      </c>
      <c r="M3630">
        <v>57</v>
      </c>
      <c r="N3630">
        <v>1264991</v>
      </c>
      <c r="O3630">
        <v>2</v>
      </c>
      <c r="P3630" t="s">
        <v>42</v>
      </c>
      <c r="Q3630" s="8" t="str">
        <f t="shared" si="56"/>
        <v>Early Stage</v>
      </c>
    </row>
    <row r="3631" spans="1:17">
      <c r="A3631" t="s">
        <v>7332</v>
      </c>
      <c r="B3631" t="s">
        <v>7333</v>
      </c>
      <c r="C3631" t="s">
        <v>26</v>
      </c>
      <c r="D3631" t="s">
        <v>34</v>
      </c>
      <c r="E3631" t="s">
        <v>35</v>
      </c>
      <c r="F3631">
        <v>2020</v>
      </c>
      <c r="G3631" s="2">
        <v>45081</v>
      </c>
      <c r="H3631" t="s">
        <v>23</v>
      </c>
      <c r="I3631">
        <v>47985539</v>
      </c>
      <c r="J3631">
        <v>889700552</v>
      </c>
      <c r="K3631" t="s">
        <v>30</v>
      </c>
      <c r="L3631">
        <v>2</v>
      </c>
      <c r="M3631">
        <v>4896</v>
      </c>
      <c r="N3631">
        <v>46721529</v>
      </c>
      <c r="O3631">
        <v>36</v>
      </c>
      <c r="P3631" t="s">
        <v>37</v>
      </c>
      <c r="Q3631" s="8" t="str">
        <f t="shared" si="56"/>
        <v>Near Unicorn</v>
      </c>
    </row>
    <row r="3632" spans="1:17">
      <c r="A3632" t="s">
        <v>7334</v>
      </c>
      <c r="B3632" t="s">
        <v>7335</v>
      </c>
      <c r="C3632" t="s">
        <v>60</v>
      </c>
      <c r="D3632" t="s">
        <v>72</v>
      </c>
      <c r="E3632" t="s">
        <v>101</v>
      </c>
      <c r="F3632">
        <v>2023</v>
      </c>
      <c r="G3632" s="2">
        <v>46025</v>
      </c>
      <c r="H3632" t="s">
        <v>50</v>
      </c>
      <c r="I3632">
        <v>11029500</v>
      </c>
      <c r="J3632">
        <v>774762361</v>
      </c>
      <c r="K3632" t="s">
        <v>41</v>
      </c>
      <c r="L3632">
        <v>14</v>
      </c>
      <c r="M3632">
        <v>4855</v>
      </c>
      <c r="N3632">
        <v>20910802</v>
      </c>
      <c r="O3632">
        <v>24</v>
      </c>
      <c r="P3632" t="s">
        <v>31</v>
      </c>
      <c r="Q3632" s="8" t="str">
        <f t="shared" si="56"/>
        <v>Early Stage</v>
      </c>
    </row>
    <row r="3633" spans="1:17">
      <c r="A3633" t="s">
        <v>7336</v>
      </c>
      <c r="B3633" t="s">
        <v>7337</v>
      </c>
      <c r="C3633" t="s">
        <v>49</v>
      </c>
      <c r="D3633" t="s">
        <v>46</v>
      </c>
      <c r="E3633" t="s">
        <v>46</v>
      </c>
      <c r="F3633">
        <v>2016</v>
      </c>
      <c r="G3633" s="2">
        <v>44779</v>
      </c>
      <c r="H3633" t="s">
        <v>77</v>
      </c>
      <c r="I3633">
        <v>27281911</v>
      </c>
      <c r="J3633">
        <v>205727918</v>
      </c>
      <c r="K3633" t="s">
        <v>30</v>
      </c>
      <c r="L3633">
        <v>9</v>
      </c>
      <c r="M3633">
        <v>1056</v>
      </c>
      <c r="N3633">
        <v>21465388</v>
      </c>
      <c r="O3633">
        <v>33</v>
      </c>
      <c r="P3633" t="s">
        <v>23</v>
      </c>
      <c r="Q3633" s="8" t="str">
        <f t="shared" si="56"/>
        <v>Early Stage</v>
      </c>
    </row>
    <row r="3634" spans="1:17">
      <c r="A3634" t="s">
        <v>7338</v>
      </c>
      <c r="B3634" t="s">
        <v>7339</v>
      </c>
      <c r="C3634" t="s">
        <v>60</v>
      </c>
      <c r="D3634" t="s">
        <v>34</v>
      </c>
      <c r="E3634" t="s">
        <v>35</v>
      </c>
      <c r="F3634">
        <v>2024</v>
      </c>
      <c r="G3634" s="2">
        <v>45703</v>
      </c>
      <c r="H3634" t="s">
        <v>50</v>
      </c>
      <c r="I3634">
        <v>44474122</v>
      </c>
      <c r="J3634">
        <v>541142413</v>
      </c>
      <c r="K3634" t="s">
        <v>114</v>
      </c>
      <c r="L3634">
        <v>13</v>
      </c>
      <c r="M3634">
        <v>1734</v>
      </c>
      <c r="N3634">
        <v>81011734</v>
      </c>
      <c r="O3634">
        <v>28</v>
      </c>
      <c r="P3634" t="s">
        <v>23</v>
      </c>
      <c r="Q3634" s="8" t="str">
        <f t="shared" si="56"/>
        <v>Early Stage</v>
      </c>
    </row>
    <row r="3635" spans="1:17">
      <c r="A3635" t="s">
        <v>7340</v>
      </c>
      <c r="B3635" t="s">
        <v>7341</v>
      </c>
      <c r="C3635" t="s">
        <v>92</v>
      </c>
      <c r="D3635" t="s">
        <v>34</v>
      </c>
      <c r="E3635" t="s">
        <v>35</v>
      </c>
      <c r="F3635">
        <v>2022</v>
      </c>
      <c r="G3635" s="2">
        <v>46091</v>
      </c>
      <c r="H3635" t="s">
        <v>29</v>
      </c>
      <c r="I3635">
        <v>43338928</v>
      </c>
      <c r="J3635">
        <v>251206062</v>
      </c>
      <c r="K3635" t="s">
        <v>114</v>
      </c>
      <c r="L3635">
        <v>11</v>
      </c>
      <c r="M3635">
        <v>3463</v>
      </c>
      <c r="N3635">
        <v>27918197</v>
      </c>
      <c r="O3635">
        <v>5</v>
      </c>
      <c r="P3635" t="s">
        <v>31</v>
      </c>
      <c r="Q3635" s="8" t="str">
        <f t="shared" si="56"/>
        <v>Early Stage</v>
      </c>
    </row>
    <row r="3636" spans="1:17">
      <c r="A3636" t="s">
        <v>7342</v>
      </c>
      <c r="B3636" t="s">
        <v>7343</v>
      </c>
      <c r="C3636" t="s">
        <v>45</v>
      </c>
      <c r="D3636" t="s">
        <v>54</v>
      </c>
      <c r="E3636" t="s">
        <v>55</v>
      </c>
      <c r="F3636">
        <v>2019</v>
      </c>
      <c r="G3636" s="2">
        <v>44818</v>
      </c>
      <c r="H3636" t="s">
        <v>80</v>
      </c>
      <c r="I3636">
        <v>45025470</v>
      </c>
      <c r="J3636">
        <v>358724590</v>
      </c>
      <c r="K3636" t="s">
        <v>62</v>
      </c>
      <c r="L3636">
        <v>9</v>
      </c>
      <c r="M3636">
        <v>4336</v>
      </c>
      <c r="N3636">
        <v>34435830</v>
      </c>
      <c r="O3636">
        <v>28</v>
      </c>
      <c r="P3636" t="s">
        <v>23</v>
      </c>
      <c r="Q3636" s="8" t="str">
        <f t="shared" si="56"/>
        <v>Early Stage</v>
      </c>
    </row>
    <row r="3637" spans="1:17">
      <c r="A3637" t="s">
        <v>7344</v>
      </c>
      <c r="B3637" t="s">
        <v>7345</v>
      </c>
      <c r="C3637" t="s">
        <v>67</v>
      </c>
      <c r="D3637" t="s">
        <v>54</v>
      </c>
      <c r="E3637" t="s">
        <v>61</v>
      </c>
      <c r="F3637">
        <v>2010</v>
      </c>
      <c r="G3637" s="2">
        <v>45242</v>
      </c>
      <c r="H3637" t="s">
        <v>77</v>
      </c>
      <c r="I3637">
        <v>19238328</v>
      </c>
      <c r="J3637">
        <v>816958191</v>
      </c>
      <c r="K3637" t="s">
        <v>149</v>
      </c>
      <c r="L3637">
        <v>6</v>
      </c>
      <c r="M3637">
        <v>1394</v>
      </c>
      <c r="N3637">
        <v>13403402</v>
      </c>
      <c r="O3637">
        <v>37</v>
      </c>
      <c r="P3637" t="s">
        <v>37</v>
      </c>
      <c r="Q3637" s="8" t="str">
        <f t="shared" si="56"/>
        <v>Near Unicorn</v>
      </c>
    </row>
    <row r="3638" spans="1:17">
      <c r="A3638" t="s">
        <v>7346</v>
      </c>
      <c r="B3638" t="s">
        <v>7347</v>
      </c>
      <c r="C3638" t="s">
        <v>26</v>
      </c>
      <c r="D3638" t="s">
        <v>68</v>
      </c>
      <c r="E3638" t="s">
        <v>69</v>
      </c>
      <c r="F3638">
        <v>2024</v>
      </c>
      <c r="G3638" s="2">
        <v>45557</v>
      </c>
      <c r="H3638" t="s">
        <v>50</v>
      </c>
      <c r="I3638">
        <v>14331492</v>
      </c>
      <c r="J3638">
        <v>938047536</v>
      </c>
      <c r="K3638" t="s">
        <v>30</v>
      </c>
      <c r="L3638">
        <v>14</v>
      </c>
      <c r="M3638">
        <v>3473</v>
      </c>
      <c r="N3638">
        <v>76851612</v>
      </c>
      <c r="O3638">
        <v>27</v>
      </c>
      <c r="P3638" t="s">
        <v>37</v>
      </c>
      <c r="Q3638" s="8" t="str">
        <f t="shared" si="56"/>
        <v>Near Unicorn</v>
      </c>
    </row>
    <row r="3639" spans="1:17">
      <c r="A3639" t="s">
        <v>7348</v>
      </c>
      <c r="B3639" t="s">
        <v>7349</v>
      </c>
      <c r="C3639" t="s">
        <v>67</v>
      </c>
      <c r="D3639" t="s">
        <v>68</v>
      </c>
      <c r="E3639" t="s">
        <v>76</v>
      </c>
      <c r="F3639">
        <v>2018</v>
      </c>
      <c r="G3639" s="2">
        <v>44325</v>
      </c>
      <c r="H3639" t="s">
        <v>50</v>
      </c>
      <c r="I3639">
        <v>43639619</v>
      </c>
      <c r="J3639">
        <v>613171769</v>
      </c>
      <c r="K3639" t="s">
        <v>41</v>
      </c>
      <c r="L3639">
        <v>2</v>
      </c>
      <c r="M3639">
        <v>4050</v>
      </c>
      <c r="N3639">
        <v>76784411</v>
      </c>
      <c r="O3639">
        <v>37</v>
      </c>
      <c r="P3639" t="s">
        <v>37</v>
      </c>
      <c r="Q3639" s="8" t="str">
        <f t="shared" si="56"/>
        <v>Early Stage</v>
      </c>
    </row>
    <row r="3640" spans="1:17">
      <c r="A3640" t="s">
        <v>7350</v>
      </c>
      <c r="B3640" t="s">
        <v>7351</v>
      </c>
      <c r="C3640" t="s">
        <v>45</v>
      </c>
      <c r="D3640" t="s">
        <v>88</v>
      </c>
      <c r="E3640" t="s">
        <v>163</v>
      </c>
      <c r="F3640">
        <v>2016</v>
      </c>
      <c r="G3640" s="2">
        <v>45983</v>
      </c>
      <c r="H3640" t="s">
        <v>21</v>
      </c>
      <c r="I3640">
        <v>35366296</v>
      </c>
      <c r="J3640">
        <v>867461828</v>
      </c>
      <c r="K3640" t="s">
        <v>62</v>
      </c>
      <c r="L3640">
        <v>3</v>
      </c>
      <c r="M3640">
        <v>2426</v>
      </c>
      <c r="N3640">
        <v>53482505</v>
      </c>
      <c r="O3640">
        <v>31</v>
      </c>
      <c r="P3640" t="s">
        <v>23</v>
      </c>
      <c r="Q3640" s="8" t="str">
        <f t="shared" si="56"/>
        <v>Near Unicorn</v>
      </c>
    </row>
    <row r="3641" spans="1:17">
      <c r="A3641" t="s">
        <v>7352</v>
      </c>
      <c r="B3641" t="s">
        <v>7353</v>
      </c>
      <c r="C3641" t="s">
        <v>40</v>
      </c>
      <c r="D3641" t="s">
        <v>19</v>
      </c>
      <c r="E3641" t="s">
        <v>20</v>
      </c>
      <c r="F3641">
        <v>2017</v>
      </c>
      <c r="G3641" s="2">
        <v>45894</v>
      </c>
      <c r="H3641" t="s">
        <v>93</v>
      </c>
      <c r="I3641">
        <v>40791844</v>
      </c>
      <c r="J3641">
        <v>764835102</v>
      </c>
      <c r="K3641" t="s">
        <v>36</v>
      </c>
      <c r="L3641">
        <v>2</v>
      </c>
      <c r="M3641">
        <v>3963</v>
      </c>
      <c r="N3641">
        <v>88456942</v>
      </c>
      <c r="O3641">
        <v>12</v>
      </c>
      <c r="P3641" t="s">
        <v>42</v>
      </c>
      <c r="Q3641" s="8" t="str">
        <f t="shared" si="56"/>
        <v>Early Stage</v>
      </c>
    </row>
    <row r="3642" spans="1:17">
      <c r="A3642" t="s">
        <v>7354</v>
      </c>
      <c r="B3642" t="s">
        <v>7355</v>
      </c>
      <c r="C3642" t="s">
        <v>18</v>
      </c>
      <c r="D3642" t="s">
        <v>72</v>
      </c>
      <c r="E3642" t="s">
        <v>101</v>
      </c>
      <c r="F3642">
        <v>2012</v>
      </c>
      <c r="G3642" s="2">
        <v>45093</v>
      </c>
      <c r="H3642" t="s">
        <v>80</v>
      </c>
      <c r="I3642">
        <v>46051230</v>
      </c>
      <c r="J3642">
        <v>466763184</v>
      </c>
      <c r="K3642" t="s">
        <v>114</v>
      </c>
      <c r="L3642">
        <v>10</v>
      </c>
      <c r="M3642">
        <v>3454</v>
      </c>
      <c r="N3642">
        <v>71984802</v>
      </c>
      <c r="O3642">
        <v>4</v>
      </c>
      <c r="P3642" t="s">
        <v>23</v>
      </c>
      <c r="Q3642" s="8" t="str">
        <f t="shared" si="56"/>
        <v>Early Stage</v>
      </c>
    </row>
    <row r="3643" spans="1:17">
      <c r="A3643" t="s">
        <v>7356</v>
      </c>
      <c r="B3643" t="s">
        <v>7357</v>
      </c>
      <c r="C3643" t="s">
        <v>18</v>
      </c>
      <c r="D3643" t="s">
        <v>72</v>
      </c>
      <c r="E3643" t="s">
        <v>73</v>
      </c>
      <c r="F3643">
        <v>2022</v>
      </c>
      <c r="G3643" s="2">
        <v>44721</v>
      </c>
      <c r="H3643" t="s">
        <v>77</v>
      </c>
      <c r="I3643">
        <v>47160096</v>
      </c>
      <c r="J3643">
        <v>569027748</v>
      </c>
      <c r="K3643" t="s">
        <v>114</v>
      </c>
      <c r="L3643">
        <v>12</v>
      </c>
      <c r="M3643">
        <v>2461</v>
      </c>
      <c r="N3643">
        <v>94517926</v>
      </c>
      <c r="O3643">
        <v>23</v>
      </c>
      <c r="P3643" t="s">
        <v>37</v>
      </c>
      <c r="Q3643" s="8" t="str">
        <f t="shared" si="56"/>
        <v>Early Stage</v>
      </c>
    </row>
    <row r="3644" spans="1:17">
      <c r="A3644" t="s">
        <v>7358</v>
      </c>
      <c r="B3644" t="s">
        <v>7359</v>
      </c>
      <c r="C3644" t="s">
        <v>53</v>
      </c>
      <c r="D3644" t="s">
        <v>133</v>
      </c>
      <c r="E3644" t="s">
        <v>137</v>
      </c>
      <c r="F3644">
        <v>2012</v>
      </c>
      <c r="G3644" s="2">
        <v>45447</v>
      </c>
      <c r="H3644" t="s">
        <v>93</v>
      </c>
      <c r="I3644">
        <v>12888519</v>
      </c>
      <c r="J3644">
        <v>809588270</v>
      </c>
      <c r="K3644" t="s">
        <v>114</v>
      </c>
      <c r="L3644">
        <v>7</v>
      </c>
      <c r="M3644">
        <v>282</v>
      </c>
      <c r="N3644">
        <v>49784732</v>
      </c>
      <c r="O3644">
        <v>35</v>
      </c>
      <c r="P3644" t="s">
        <v>23</v>
      </c>
      <c r="Q3644" s="8" t="str">
        <f t="shared" si="56"/>
        <v>Near Unicorn</v>
      </c>
    </row>
    <row r="3645" spans="1:17">
      <c r="A3645" t="s">
        <v>7360</v>
      </c>
      <c r="B3645" t="s">
        <v>7361</v>
      </c>
      <c r="C3645" t="s">
        <v>92</v>
      </c>
      <c r="D3645" t="s">
        <v>19</v>
      </c>
      <c r="E3645" t="s">
        <v>20</v>
      </c>
      <c r="F3645">
        <v>2014</v>
      </c>
      <c r="G3645" s="2">
        <v>45563</v>
      </c>
      <c r="H3645" t="s">
        <v>50</v>
      </c>
      <c r="I3645">
        <v>1474309</v>
      </c>
      <c r="J3645">
        <v>620995327</v>
      </c>
      <c r="K3645" t="s">
        <v>22</v>
      </c>
      <c r="L3645">
        <v>2</v>
      </c>
      <c r="M3645">
        <v>1678</v>
      </c>
      <c r="N3645">
        <v>82413995</v>
      </c>
      <c r="O3645">
        <v>37</v>
      </c>
      <c r="P3645" t="s">
        <v>42</v>
      </c>
      <c r="Q3645" s="8" t="str">
        <f t="shared" si="56"/>
        <v>Early Stage</v>
      </c>
    </row>
    <row r="3646" spans="1:17">
      <c r="A3646" t="s">
        <v>7362</v>
      </c>
      <c r="B3646" t="s">
        <v>7363</v>
      </c>
      <c r="C3646" t="s">
        <v>18</v>
      </c>
      <c r="D3646" t="s">
        <v>145</v>
      </c>
      <c r="E3646" t="s">
        <v>160</v>
      </c>
      <c r="F3646">
        <v>2016</v>
      </c>
      <c r="G3646" s="2">
        <v>45924</v>
      </c>
      <c r="H3646" t="s">
        <v>23</v>
      </c>
      <c r="I3646">
        <v>38359523</v>
      </c>
      <c r="J3646">
        <v>795352393</v>
      </c>
      <c r="K3646" t="s">
        <v>22</v>
      </c>
      <c r="L3646">
        <v>15</v>
      </c>
      <c r="M3646">
        <v>553</v>
      </c>
      <c r="N3646">
        <v>17204539</v>
      </c>
      <c r="O3646">
        <v>21</v>
      </c>
      <c r="P3646" t="s">
        <v>37</v>
      </c>
      <c r="Q3646" s="8" t="str">
        <f t="shared" si="56"/>
        <v>Early Stage</v>
      </c>
    </row>
    <row r="3647" spans="1:17">
      <c r="A3647" t="s">
        <v>7364</v>
      </c>
      <c r="B3647" t="s">
        <v>7365</v>
      </c>
      <c r="C3647" t="s">
        <v>40</v>
      </c>
      <c r="D3647" t="s">
        <v>34</v>
      </c>
      <c r="E3647" t="s">
        <v>35</v>
      </c>
      <c r="F3647">
        <v>2012</v>
      </c>
      <c r="G3647" s="2">
        <v>45364</v>
      </c>
      <c r="H3647" t="s">
        <v>21</v>
      </c>
      <c r="I3647">
        <v>13063595</v>
      </c>
      <c r="J3647">
        <v>156106107</v>
      </c>
      <c r="K3647" t="s">
        <v>36</v>
      </c>
      <c r="L3647">
        <v>14</v>
      </c>
      <c r="M3647">
        <v>2727</v>
      </c>
      <c r="N3647">
        <v>39653800</v>
      </c>
      <c r="O3647">
        <v>11</v>
      </c>
      <c r="P3647" t="s">
        <v>31</v>
      </c>
      <c r="Q3647" s="8" t="str">
        <f t="shared" si="56"/>
        <v>Early Stage</v>
      </c>
    </row>
    <row r="3648" spans="1:17">
      <c r="A3648" t="s">
        <v>7366</v>
      </c>
      <c r="B3648" t="s">
        <v>7367</v>
      </c>
      <c r="C3648" t="s">
        <v>92</v>
      </c>
      <c r="D3648" t="s">
        <v>133</v>
      </c>
      <c r="E3648" t="s">
        <v>134</v>
      </c>
      <c r="F3648">
        <v>2013</v>
      </c>
      <c r="G3648" s="2">
        <v>44993</v>
      </c>
      <c r="H3648" t="s">
        <v>93</v>
      </c>
      <c r="I3648">
        <v>31292990</v>
      </c>
      <c r="J3648">
        <v>51793443</v>
      </c>
      <c r="K3648" t="s">
        <v>22</v>
      </c>
      <c r="L3648">
        <v>1</v>
      </c>
      <c r="M3648">
        <v>697</v>
      </c>
      <c r="N3648">
        <v>58290406</v>
      </c>
      <c r="O3648">
        <v>29</v>
      </c>
      <c r="P3648" t="s">
        <v>23</v>
      </c>
      <c r="Q3648" s="8" t="str">
        <f t="shared" si="56"/>
        <v>Early Stage</v>
      </c>
    </row>
    <row r="3649" spans="1:17">
      <c r="A3649" t="s">
        <v>7368</v>
      </c>
      <c r="B3649" t="s">
        <v>7369</v>
      </c>
      <c r="C3649" t="s">
        <v>60</v>
      </c>
      <c r="D3649" t="s">
        <v>54</v>
      </c>
      <c r="E3649" t="s">
        <v>55</v>
      </c>
      <c r="F3649">
        <v>2016</v>
      </c>
      <c r="G3649" s="2">
        <v>45798</v>
      </c>
      <c r="H3649" t="s">
        <v>50</v>
      </c>
      <c r="I3649">
        <v>26757589</v>
      </c>
      <c r="J3649">
        <v>814488184</v>
      </c>
      <c r="K3649" t="s">
        <v>30</v>
      </c>
      <c r="L3649">
        <v>8</v>
      </c>
      <c r="M3649">
        <v>1618</v>
      </c>
      <c r="N3649">
        <v>74048981</v>
      </c>
      <c r="O3649">
        <v>32</v>
      </c>
      <c r="P3649" t="s">
        <v>23</v>
      </c>
      <c r="Q3649" s="8" t="str">
        <f t="shared" si="56"/>
        <v>Near Unicorn</v>
      </c>
    </row>
    <row r="3650" spans="1:17">
      <c r="A3650" t="s">
        <v>7370</v>
      </c>
      <c r="B3650" t="s">
        <v>7371</v>
      </c>
      <c r="C3650" t="s">
        <v>92</v>
      </c>
      <c r="D3650" t="s">
        <v>19</v>
      </c>
      <c r="E3650" t="s">
        <v>20</v>
      </c>
      <c r="F3650">
        <v>2020</v>
      </c>
      <c r="G3650" s="2">
        <v>45360</v>
      </c>
      <c r="H3650" t="s">
        <v>50</v>
      </c>
      <c r="I3650">
        <v>1486764</v>
      </c>
      <c r="J3650">
        <v>254787607</v>
      </c>
      <c r="K3650" t="s">
        <v>140</v>
      </c>
      <c r="L3650">
        <v>14</v>
      </c>
      <c r="M3650">
        <v>111</v>
      </c>
      <c r="N3650">
        <v>15452143</v>
      </c>
      <c r="O3650">
        <v>13</v>
      </c>
      <c r="P3650" t="s">
        <v>23</v>
      </c>
      <c r="Q3650" s="8" t="str">
        <f t="shared" si="56"/>
        <v>Early Stage</v>
      </c>
    </row>
    <row r="3651" spans="1:17">
      <c r="A3651" t="s">
        <v>7372</v>
      </c>
      <c r="B3651" t="s">
        <v>7373</v>
      </c>
      <c r="C3651" t="s">
        <v>53</v>
      </c>
      <c r="D3651" t="s">
        <v>145</v>
      </c>
      <c r="E3651" t="s">
        <v>146</v>
      </c>
      <c r="F3651">
        <v>2020</v>
      </c>
      <c r="G3651" s="2">
        <v>45379</v>
      </c>
      <c r="H3651" t="s">
        <v>50</v>
      </c>
      <c r="I3651">
        <v>21827178</v>
      </c>
      <c r="J3651">
        <v>761380743</v>
      </c>
      <c r="K3651" t="s">
        <v>22</v>
      </c>
      <c r="L3651">
        <v>14</v>
      </c>
      <c r="M3651">
        <v>253</v>
      </c>
      <c r="N3651">
        <v>68043092</v>
      </c>
      <c r="O3651">
        <v>5</v>
      </c>
      <c r="P3651" t="s">
        <v>37</v>
      </c>
      <c r="Q3651" s="8" t="str">
        <f t="shared" ref="Q3651:Q3714" si="57">IF(J3651&gt;=800000000,"Near Unicorn","Early Stage")</f>
        <v>Early Stage</v>
      </c>
    </row>
    <row r="3652" spans="1:17">
      <c r="A3652" t="s">
        <v>7374</v>
      </c>
      <c r="B3652" t="s">
        <v>7375</v>
      </c>
      <c r="C3652" t="s">
        <v>53</v>
      </c>
      <c r="D3652" t="s">
        <v>46</v>
      </c>
      <c r="E3652" t="s">
        <v>46</v>
      </c>
      <c r="F3652">
        <v>2019</v>
      </c>
      <c r="G3652" s="2">
        <v>45997</v>
      </c>
      <c r="H3652" t="s">
        <v>23</v>
      </c>
      <c r="I3652">
        <v>17958550</v>
      </c>
      <c r="J3652">
        <v>923872905</v>
      </c>
      <c r="K3652" t="s">
        <v>62</v>
      </c>
      <c r="L3652">
        <v>4</v>
      </c>
      <c r="M3652">
        <v>2085</v>
      </c>
      <c r="N3652">
        <v>38860356</v>
      </c>
      <c r="O3652">
        <v>39</v>
      </c>
      <c r="P3652" t="s">
        <v>31</v>
      </c>
      <c r="Q3652" s="8" t="str">
        <f t="shared" si="57"/>
        <v>Near Unicorn</v>
      </c>
    </row>
    <row r="3653" spans="1:17">
      <c r="A3653" t="s">
        <v>7376</v>
      </c>
      <c r="B3653" t="s">
        <v>7377</v>
      </c>
      <c r="C3653" t="s">
        <v>53</v>
      </c>
      <c r="D3653" t="s">
        <v>88</v>
      </c>
      <c r="E3653" t="s">
        <v>89</v>
      </c>
      <c r="F3653">
        <v>2015</v>
      </c>
      <c r="G3653" s="2">
        <v>44216</v>
      </c>
      <c r="H3653" t="s">
        <v>80</v>
      </c>
      <c r="I3653">
        <v>33484736</v>
      </c>
      <c r="J3653">
        <v>609747555</v>
      </c>
      <c r="K3653" t="s">
        <v>114</v>
      </c>
      <c r="L3653">
        <v>13</v>
      </c>
      <c r="M3653">
        <v>2502</v>
      </c>
      <c r="N3653">
        <v>57194281</v>
      </c>
      <c r="O3653">
        <v>24</v>
      </c>
      <c r="P3653" t="s">
        <v>23</v>
      </c>
      <c r="Q3653" s="8" t="str">
        <f t="shared" si="57"/>
        <v>Early Stage</v>
      </c>
    </row>
    <row r="3654" spans="1:17">
      <c r="A3654" t="s">
        <v>7378</v>
      </c>
      <c r="B3654" t="s">
        <v>7379</v>
      </c>
      <c r="C3654" t="s">
        <v>53</v>
      </c>
      <c r="D3654" t="s">
        <v>54</v>
      </c>
      <c r="E3654" t="s">
        <v>61</v>
      </c>
      <c r="F3654">
        <v>2019</v>
      </c>
      <c r="G3654" s="2">
        <v>45849</v>
      </c>
      <c r="H3654" t="s">
        <v>23</v>
      </c>
      <c r="I3654">
        <v>34064321</v>
      </c>
      <c r="J3654">
        <v>31574925</v>
      </c>
      <c r="K3654" t="s">
        <v>30</v>
      </c>
      <c r="L3654">
        <v>8</v>
      </c>
      <c r="M3654">
        <v>1183</v>
      </c>
      <c r="N3654">
        <v>45772388</v>
      </c>
      <c r="O3654">
        <v>7</v>
      </c>
      <c r="P3654" t="s">
        <v>23</v>
      </c>
      <c r="Q3654" s="8" t="str">
        <f t="shared" si="57"/>
        <v>Early Stage</v>
      </c>
    </row>
    <row r="3655" spans="1:17">
      <c r="A3655" t="s">
        <v>7380</v>
      </c>
      <c r="B3655" t="s">
        <v>7381</v>
      </c>
      <c r="C3655" t="s">
        <v>18</v>
      </c>
      <c r="D3655" t="s">
        <v>133</v>
      </c>
      <c r="E3655" t="s">
        <v>185</v>
      </c>
      <c r="F3655">
        <v>2020</v>
      </c>
      <c r="G3655" s="2">
        <v>45694</v>
      </c>
      <c r="H3655" t="s">
        <v>21</v>
      </c>
      <c r="I3655">
        <v>39375238</v>
      </c>
      <c r="J3655">
        <v>334612355</v>
      </c>
      <c r="K3655" t="s">
        <v>36</v>
      </c>
      <c r="L3655">
        <v>7</v>
      </c>
      <c r="M3655">
        <v>725</v>
      </c>
      <c r="N3655">
        <v>33803675</v>
      </c>
      <c r="O3655">
        <v>27</v>
      </c>
      <c r="P3655" t="s">
        <v>23</v>
      </c>
      <c r="Q3655" s="8" t="str">
        <f t="shared" si="57"/>
        <v>Early Stage</v>
      </c>
    </row>
    <row r="3656" spans="1:17">
      <c r="A3656" t="s">
        <v>7382</v>
      </c>
      <c r="B3656" t="s">
        <v>7383</v>
      </c>
      <c r="C3656" t="s">
        <v>60</v>
      </c>
      <c r="D3656" t="s">
        <v>133</v>
      </c>
      <c r="E3656" t="s">
        <v>185</v>
      </c>
      <c r="F3656">
        <v>2014</v>
      </c>
      <c r="G3656" s="2">
        <v>45320</v>
      </c>
      <c r="H3656" t="s">
        <v>29</v>
      </c>
      <c r="I3656">
        <v>12262265</v>
      </c>
      <c r="J3656">
        <v>376308935</v>
      </c>
      <c r="K3656" t="s">
        <v>62</v>
      </c>
      <c r="L3656">
        <v>1</v>
      </c>
      <c r="M3656">
        <v>4963</v>
      </c>
      <c r="N3656">
        <v>92016358</v>
      </c>
      <c r="O3656">
        <v>11</v>
      </c>
      <c r="P3656" t="s">
        <v>31</v>
      </c>
      <c r="Q3656" s="8" t="str">
        <f t="shared" si="57"/>
        <v>Early Stage</v>
      </c>
    </row>
    <row r="3657" spans="1:17">
      <c r="A3657" t="s">
        <v>7384</v>
      </c>
      <c r="B3657" t="s">
        <v>7385</v>
      </c>
      <c r="C3657" t="s">
        <v>96</v>
      </c>
      <c r="D3657" t="s">
        <v>88</v>
      </c>
      <c r="E3657" t="s">
        <v>89</v>
      </c>
      <c r="F3657">
        <v>2011</v>
      </c>
      <c r="G3657" s="2">
        <v>46140</v>
      </c>
      <c r="H3657" t="s">
        <v>50</v>
      </c>
      <c r="I3657">
        <v>2114195</v>
      </c>
      <c r="J3657">
        <v>703288272</v>
      </c>
      <c r="K3657" t="s">
        <v>36</v>
      </c>
      <c r="L3657">
        <v>10</v>
      </c>
      <c r="M3657">
        <v>2456</v>
      </c>
      <c r="N3657">
        <v>5295347</v>
      </c>
      <c r="O3657">
        <v>34</v>
      </c>
      <c r="P3657" t="s">
        <v>42</v>
      </c>
      <c r="Q3657" s="8" t="str">
        <f t="shared" si="57"/>
        <v>Early Stage</v>
      </c>
    </row>
    <row r="3658" spans="1:17">
      <c r="A3658" t="s">
        <v>7386</v>
      </c>
      <c r="B3658" t="s">
        <v>7387</v>
      </c>
      <c r="C3658" t="s">
        <v>53</v>
      </c>
      <c r="D3658" t="s">
        <v>46</v>
      </c>
      <c r="E3658" t="s">
        <v>46</v>
      </c>
      <c r="F3658">
        <v>2014</v>
      </c>
      <c r="G3658" s="2">
        <v>46193</v>
      </c>
      <c r="H3658" t="s">
        <v>29</v>
      </c>
      <c r="I3658">
        <v>6671199</v>
      </c>
      <c r="J3658">
        <v>539582889</v>
      </c>
      <c r="K3658" t="s">
        <v>41</v>
      </c>
      <c r="L3658">
        <v>11</v>
      </c>
      <c r="M3658">
        <v>3290</v>
      </c>
      <c r="N3658">
        <v>11861512</v>
      </c>
      <c r="O3658">
        <v>3</v>
      </c>
      <c r="P3658" t="s">
        <v>31</v>
      </c>
      <c r="Q3658" s="8" t="str">
        <f t="shared" si="57"/>
        <v>Early Stage</v>
      </c>
    </row>
    <row r="3659" spans="1:17">
      <c r="A3659" t="s">
        <v>7388</v>
      </c>
      <c r="B3659" t="s">
        <v>7389</v>
      </c>
      <c r="C3659" t="s">
        <v>45</v>
      </c>
      <c r="D3659" t="s">
        <v>54</v>
      </c>
      <c r="E3659" t="s">
        <v>55</v>
      </c>
      <c r="F3659">
        <v>2021</v>
      </c>
      <c r="G3659" s="2">
        <v>45572</v>
      </c>
      <c r="H3659" t="s">
        <v>21</v>
      </c>
      <c r="I3659">
        <v>44117214</v>
      </c>
      <c r="J3659">
        <v>584177399</v>
      </c>
      <c r="K3659" t="s">
        <v>41</v>
      </c>
      <c r="L3659">
        <v>15</v>
      </c>
      <c r="M3659">
        <v>1277</v>
      </c>
      <c r="N3659">
        <v>95332473</v>
      </c>
      <c r="O3659">
        <v>30</v>
      </c>
      <c r="P3659" t="s">
        <v>31</v>
      </c>
      <c r="Q3659" s="8" t="str">
        <f t="shared" si="57"/>
        <v>Early Stage</v>
      </c>
    </row>
    <row r="3660" spans="1:17">
      <c r="A3660" t="s">
        <v>7390</v>
      </c>
      <c r="B3660" t="s">
        <v>7391</v>
      </c>
      <c r="C3660" t="s">
        <v>60</v>
      </c>
      <c r="D3660" t="s">
        <v>27</v>
      </c>
      <c r="E3660" t="s">
        <v>202</v>
      </c>
      <c r="F3660">
        <v>2022</v>
      </c>
      <c r="G3660" s="2">
        <v>44923</v>
      </c>
      <c r="H3660" t="s">
        <v>80</v>
      </c>
      <c r="I3660">
        <v>11253460</v>
      </c>
      <c r="J3660">
        <v>209439347</v>
      </c>
      <c r="K3660" t="s">
        <v>149</v>
      </c>
      <c r="L3660">
        <v>10</v>
      </c>
      <c r="M3660">
        <v>4812</v>
      </c>
      <c r="N3660">
        <v>84872031</v>
      </c>
      <c r="O3660">
        <v>12</v>
      </c>
      <c r="P3660" t="s">
        <v>31</v>
      </c>
      <c r="Q3660" s="8" t="str">
        <f t="shared" si="57"/>
        <v>Early Stage</v>
      </c>
    </row>
    <row r="3661" spans="1:17">
      <c r="A3661" t="s">
        <v>7392</v>
      </c>
      <c r="B3661" t="s">
        <v>7393</v>
      </c>
      <c r="C3661" t="s">
        <v>40</v>
      </c>
      <c r="D3661" t="s">
        <v>72</v>
      </c>
      <c r="E3661" t="s">
        <v>101</v>
      </c>
      <c r="F3661">
        <v>2017</v>
      </c>
      <c r="G3661" s="2">
        <v>44397</v>
      </c>
      <c r="H3661" t="s">
        <v>93</v>
      </c>
      <c r="I3661">
        <v>4931319</v>
      </c>
      <c r="J3661">
        <v>717919035</v>
      </c>
      <c r="K3661" t="s">
        <v>41</v>
      </c>
      <c r="L3661">
        <v>4</v>
      </c>
      <c r="M3661">
        <v>1793</v>
      </c>
      <c r="N3661">
        <v>55509059</v>
      </c>
      <c r="O3661">
        <v>2</v>
      </c>
      <c r="P3661" t="s">
        <v>37</v>
      </c>
      <c r="Q3661" s="8" t="str">
        <f t="shared" si="57"/>
        <v>Early Stage</v>
      </c>
    </row>
    <row r="3662" spans="1:17">
      <c r="A3662" t="s">
        <v>7394</v>
      </c>
      <c r="B3662" t="s">
        <v>7395</v>
      </c>
      <c r="C3662" t="s">
        <v>92</v>
      </c>
      <c r="D3662" t="s">
        <v>34</v>
      </c>
      <c r="E3662" t="s">
        <v>35</v>
      </c>
      <c r="F3662">
        <v>2019</v>
      </c>
      <c r="G3662" s="2">
        <v>45219</v>
      </c>
      <c r="H3662" t="s">
        <v>23</v>
      </c>
      <c r="I3662">
        <v>36097538</v>
      </c>
      <c r="J3662">
        <v>706174527</v>
      </c>
      <c r="K3662" t="s">
        <v>140</v>
      </c>
      <c r="L3662">
        <v>15</v>
      </c>
      <c r="M3662">
        <v>2561</v>
      </c>
      <c r="N3662">
        <v>68315304</v>
      </c>
      <c r="O3662">
        <v>20</v>
      </c>
      <c r="P3662" t="s">
        <v>31</v>
      </c>
      <c r="Q3662" s="8" t="str">
        <f t="shared" si="57"/>
        <v>Early Stage</v>
      </c>
    </row>
    <row r="3663" spans="1:17">
      <c r="A3663" t="s">
        <v>7396</v>
      </c>
      <c r="B3663" t="s">
        <v>7397</v>
      </c>
      <c r="C3663" t="s">
        <v>67</v>
      </c>
      <c r="D3663" t="s">
        <v>27</v>
      </c>
      <c r="E3663" t="s">
        <v>28</v>
      </c>
      <c r="F3663">
        <v>2017</v>
      </c>
      <c r="G3663" s="2">
        <v>44664</v>
      </c>
      <c r="H3663" t="s">
        <v>21</v>
      </c>
      <c r="I3663">
        <v>9790054</v>
      </c>
      <c r="J3663">
        <v>746300784</v>
      </c>
      <c r="K3663" t="s">
        <v>41</v>
      </c>
      <c r="L3663">
        <v>13</v>
      </c>
      <c r="M3663">
        <v>2778</v>
      </c>
      <c r="N3663">
        <v>38885137</v>
      </c>
      <c r="O3663">
        <v>29</v>
      </c>
      <c r="P3663" t="s">
        <v>37</v>
      </c>
      <c r="Q3663" s="8" t="str">
        <f t="shared" si="57"/>
        <v>Early Stage</v>
      </c>
    </row>
    <row r="3664" spans="1:17">
      <c r="A3664" t="s">
        <v>7398</v>
      </c>
      <c r="B3664" t="s">
        <v>7399</v>
      </c>
      <c r="C3664" t="s">
        <v>60</v>
      </c>
      <c r="D3664" t="s">
        <v>54</v>
      </c>
      <c r="E3664" t="s">
        <v>55</v>
      </c>
      <c r="F3664">
        <v>2012</v>
      </c>
      <c r="G3664" s="2">
        <v>44521</v>
      </c>
      <c r="H3664" t="s">
        <v>77</v>
      </c>
      <c r="I3664">
        <v>31959305</v>
      </c>
      <c r="J3664">
        <v>305966476</v>
      </c>
      <c r="K3664" t="s">
        <v>22</v>
      </c>
      <c r="L3664">
        <v>8</v>
      </c>
      <c r="M3664">
        <v>4481</v>
      </c>
      <c r="N3664">
        <v>10421793</v>
      </c>
      <c r="O3664">
        <v>4</v>
      </c>
      <c r="P3664" t="s">
        <v>42</v>
      </c>
      <c r="Q3664" s="8" t="str">
        <f t="shared" si="57"/>
        <v>Early Stage</v>
      </c>
    </row>
    <row r="3665" spans="1:17">
      <c r="A3665" t="s">
        <v>7400</v>
      </c>
      <c r="B3665" t="s">
        <v>7401</v>
      </c>
      <c r="C3665" t="s">
        <v>49</v>
      </c>
      <c r="D3665" t="s">
        <v>27</v>
      </c>
      <c r="E3665" t="s">
        <v>28</v>
      </c>
      <c r="F3665">
        <v>2018</v>
      </c>
      <c r="G3665" s="2">
        <v>46132</v>
      </c>
      <c r="H3665" t="s">
        <v>93</v>
      </c>
      <c r="I3665">
        <v>12456782</v>
      </c>
      <c r="J3665">
        <v>732961395</v>
      </c>
      <c r="K3665" t="s">
        <v>41</v>
      </c>
      <c r="L3665">
        <v>6</v>
      </c>
      <c r="M3665">
        <v>2869</v>
      </c>
      <c r="N3665">
        <v>30434614</v>
      </c>
      <c r="O3665">
        <v>18</v>
      </c>
      <c r="P3665" t="s">
        <v>23</v>
      </c>
      <c r="Q3665" s="8" t="str">
        <f t="shared" si="57"/>
        <v>Early Stage</v>
      </c>
    </row>
    <row r="3666" spans="1:17">
      <c r="A3666" t="s">
        <v>7402</v>
      </c>
      <c r="B3666" t="s">
        <v>7403</v>
      </c>
      <c r="C3666" t="s">
        <v>92</v>
      </c>
      <c r="D3666" t="s">
        <v>72</v>
      </c>
      <c r="E3666" t="s">
        <v>101</v>
      </c>
      <c r="F3666">
        <v>2015</v>
      </c>
      <c r="G3666" s="2">
        <v>45879</v>
      </c>
      <c r="H3666" t="s">
        <v>21</v>
      </c>
      <c r="I3666">
        <v>40477268</v>
      </c>
      <c r="J3666">
        <v>769853656</v>
      </c>
      <c r="K3666" t="s">
        <v>30</v>
      </c>
      <c r="L3666">
        <v>7</v>
      </c>
      <c r="M3666">
        <v>613</v>
      </c>
      <c r="N3666">
        <v>71631121</v>
      </c>
      <c r="O3666">
        <v>12</v>
      </c>
      <c r="P3666" t="s">
        <v>37</v>
      </c>
      <c r="Q3666" s="8" t="str">
        <f t="shared" si="57"/>
        <v>Early Stage</v>
      </c>
    </row>
    <row r="3667" spans="1:17">
      <c r="A3667" t="s">
        <v>7404</v>
      </c>
      <c r="B3667" t="s">
        <v>7405</v>
      </c>
      <c r="C3667" t="s">
        <v>18</v>
      </c>
      <c r="D3667" t="s">
        <v>46</v>
      </c>
      <c r="E3667" t="s">
        <v>46</v>
      </c>
      <c r="F3667">
        <v>2024</v>
      </c>
      <c r="G3667" s="2">
        <v>44407</v>
      </c>
      <c r="H3667" t="s">
        <v>21</v>
      </c>
      <c r="I3667">
        <v>29166925</v>
      </c>
      <c r="J3667">
        <v>642061534</v>
      </c>
      <c r="K3667" t="s">
        <v>114</v>
      </c>
      <c r="L3667">
        <v>5</v>
      </c>
      <c r="M3667">
        <v>974</v>
      </c>
      <c r="N3667">
        <v>99163993</v>
      </c>
      <c r="O3667">
        <v>1</v>
      </c>
      <c r="P3667" t="s">
        <v>42</v>
      </c>
      <c r="Q3667" s="8" t="str">
        <f t="shared" si="57"/>
        <v>Early Stage</v>
      </c>
    </row>
    <row r="3668" spans="1:17">
      <c r="A3668" t="s">
        <v>7406</v>
      </c>
      <c r="B3668" t="s">
        <v>7407</v>
      </c>
      <c r="C3668" t="s">
        <v>53</v>
      </c>
      <c r="D3668" t="s">
        <v>34</v>
      </c>
      <c r="E3668" t="s">
        <v>35</v>
      </c>
      <c r="F3668">
        <v>2015</v>
      </c>
      <c r="G3668" s="2">
        <v>44980</v>
      </c>
      <c r="H3668" t="s">
        <v>77</v>
      </c>
      <c r="I3668">
        <v>21974545</v>
      </c>
      <c r="J3668">
        <v>732133566</v>
      </c>
      <c r="K3668" t="s">
        <v>62</v>
      </c>
      <c r="L3668">
        <v>2</v>
      </c>
      <c r="M3668">
        <v>4026</v>
      </c>
      <c r="N3668">
        <v>83458493</v>
      </c>
      <c r="O3668">
        <v>30</v>
      </c>
      <c r="P3668" t="s">
        <v>23</v>
      </c>
      <c r="Q3668" s="8" t="str">
        <f t="shared" si="57"/>
        <v>Early Stage</v>
      </c>
    </row>
    <row r="3669" spans="1:17">
      <c r="A3669" t="s">
        <v>7408</v>
      </c>
      <c r="B3669" t="s">
        <v>7409</v>
      </c>
      <c r="C3669" t="s">
        <v>40</v>
      </c>
      <c r="D3669" t="s">
        <v>19</v>
      </c>
      <c r="E3669" t="s">
        <v>20</v>
      </c>
      <c r="F3669">
        <v>2017</v>
      </c>
      <c r="G3669" s="2">
        <v>44952</v>
      </c>
      <c r="H3669" t="s">
        <v>93</v>
      </c>
      <c r="I3669">
        <v>34232663</v>
      </c>
      <c r="J3669">
        <v>540744785</v>
      </c>
      <c r="K3669" t="s">
        <v>149</v>
      </c>
      <c r="L3669">
        <v>11</v>
      </c>
      <c r="M3669">
        <v>4113</v>
      </c>
      <c r="N3669">
        <v>6253884</v>
      </c>
      <c r="O3669">
        <v>6</v>
      </c>
      <c r="P3669" t="s">
        <v>42</v>
      </c>
      <c r="Q3669" s="8" t="str">
        <f t="shared" si="57"/>
        <v>Early Stage</v>
      </c>
    </row>
    <row r="3670" spans="1:17">
      <c r="A3670" t="s">
        <v>7410</v>
      </c>
      <c r="B3670" t="s">
        <v>7411</v>
      </c>
      <c r="C3670" t="s">
        <v>96</v>
      </c>
      <c r="D3670" t="s">
        <v>46</v>
      </c>
      <c r="E3670" t="s">
        <v>46</v>
      </c>
      <c r="F3670">
        <v>2013</v>
      </c>
      <c r="G3670" s="2">
        <v>45522</v>
      </c>
      <c r="H3670" t="s">
        <v>93</v>
      </c>
      <c r="I3670">
        <v>21045104</v>
      </c>
      <c r="J3670">
        <v>783360893</v>
      </c>
      <c r="K3670" t="s">
        <v>114</v>
      </c>
      <c r="L3670">
        <v>12</v>
      </c>
      <c r="M3670">
        <v>382</v>
      </c>
      <c r="N3670">
        <v>72429522</v>
      </c>
      <c r="O3670">
        <v>24</v>
      </c>
      <c r="P3670" t="s">
        <v>23</v>
      </c>
      <c r="Q3670" s="8" t="str">
        <f t="shared" si="57"/>
        <v>Early Stage</v>
      </c>
    </row>
    <row r="3671" spans="1:17">
      <c r="A3671" t="s">
        <v>7412</v>
      </c>
      <c r="B3671" t="s">
        <v>7413</v>
      </c>
      <c r="C3671" t="s">
        <v>18</v>
      </c>
      <c r="D3671" t="s">
        <v>72</v>
      </c>
      <c r="E3671" t="s">
        <v>101</v>
      </c>
      <c r="F3671">
        <v>2016</v>
      </c>
      <c r="G3671" s="2">
        <v>45915</v>
      </c>
      <c r="H3671" t="s">
        <v>21</v>
      </c>
      <c r="I3671">
        <v>14558802</v>
      </c>
      <c r="J3671">
        <v>563773503</v>
      </c>
      <c r="K3671" t="s">
        <v>22</v>
      </c>
      <c r="L3671">
        <v>9</v>
      </c>
      <c r="M3671">
        <v>2115</v>
      </c>
      <c r="N3671">
        <v>65508830</v>
      </c>
      <c r="O3671">
        <v>1</v>
      </c>
      <c r="P3671" t="s">
        <v>37</v>
      </c>
      <c r="Q3671" s="8" t="str">
        <f t="shared" si="57"/>
        <v>Early Stage</v>
      </c>
    </row>
    <row r="3672" spans="1:17">
      <c r="A3672" t="s">
        <v>7414</v>
      </c>
      <c r="B3672" t="s">
        <v>7415</v>
      </c>
      <c r="C3672" t="s">
        <v>40</v>
      </c>
      <c r="D3672" t="s">
        <v>72</v>
      </c>
      <c r="E3672" t="s">
        <v>73</v>
      </c>
      <c r="F3672">
        <v>2019</v>
      </c>
      <c r="G3672" s="2">
        <v>45913</v>
      </c>
      <c r="H3672" t="s">
        <v>29</v>
      </c>
      <c r="I3672">
        <v>17155105</v>
      </c>
      <c r="J3672">
        <v>446809950</v>
      </c>
      <c r="K3672" t="s">
        <v>149</v>
      </c>
      <c r="L3672">
        <v>6</v>
      </c>
      <c r="M3672">
        <v>908</v>
      </c>
      <c r="N3672">
        <v>99521640</v>
      </c>
      <c r="O3672">
        <v>33</v>
      </c>
      <c r="P3672" t="s">
        <v>31</v>
      </c>
      <c r="Q3672" s="8" t="str">
        <f t="shared" si="57"/>
        <v>Early Stage</v>
      </c>
    </row>
    <row r="3673" spans="1:17">
      <c r="A3673" t="s">
        <v>7416</v>
      </c>
      <c r="B3673" t="s">
        <v>7417</v>
      </c>
      <c r="C3673" t="s">
        <v>18</v>
      </c>
      <c r="D3673" t="s">
        <v>145</v>
      </c>
      <c r="E3673" t="s">
        <v>160</v>
      </c>
      <c r="F3673">
        <v>2015</v>
      </c>
      <c r="G3673" s="2">
        <v>45572</v>
      </c>
      <c r="H3673" t="s">
        <v>29</v>
      </c>
      <c r="I3673">
        <v>16156690</v>
      </c>
      <c r="J3673">
        <v>329810246</v>
      </c>
      <c r="K3673" t="s">
        <v>140</v>
      </c>
      <c r="L3673">
        <v>4</v>
      </c>
      <c r="M3673">
        <v>3528</v>
      </c>
      <c r="N3673">
        <v>42527744</v>
      </c>
      <c r="O3673">
        <v>28</v>
      </c>
      <c r="P3673" t="s">
        <v>37</v>
      </c>
      <c r="Q3673" s="8" t="str">
        <f t="shared" si="57"/>
        <v>Early Stage</v>
      </c>
    </row>
    <row r="3674" spans="1:17">
      <c r="A3674" t="s">
        <v>7418</v>
      </c>
      <c r="B3674" t="s">
        <v>7419</v>
      </c>
      <c r="C3674" t="s">
        <v>40</v>
      </c>
      <c r="D3674" t="s">
        <v>54</v>
      </c>
      <c r="E3674" t="s">
        <v>61</v>
      </c>
      <c r="F3674">
        <v>2023</v>
      </c>
      <c r="G3674" s="2">
        <v>45479</v>
      </c>
      <c r="H3674" t="s">
        <v>80</v>
      </c>
      <c r="I3674">
        <v>7517497</v>
      </c>
      <c r="J3674">
        <v>745710501</v>
      </c>
      <c r="K3674" t="s">
        <v>140</v>
      </c>
      <c r="L3674">
        <v>9</v>
      </c>
      <c r="M3674">
        <v>4661</v>
      </c>
      <c r="N3674">
        <v>65621192</v>
      </c>
      <c r="O3674">
        <v>4</v>
      </c>
      <c r="P3674" t="s">
        <v>42</v>
      </c>
      <c r="Q3674" s="8" t="str">
        <f t="shared" si="57"/>
        <v>Early Stage</v>
      </c>
    </row>
    <row r="3675" spans="1:17">
      <c r="A3675" t="s">
        <v>7420</v>
      </c>
      <c r="B3675" t="s">
        <v>7421</v>
      </c>
      <c r="C3675" t="s">
        <v>96</v>
      </c>
      <c r="D3675" t="s">
        <v>34</v>
      </c>
      <c r="E3675" t="s">
        <v>35</v>
      </c>
      <c r="F3675">
        <v>2022</v>
      </c>
      <c r="G3675" s="2">
        <v>44683</v>
      </c>
      <c r="H3675" t="s">
        <v>29</v>
      </c>
      <c r="I3675">
        <v>17742952</v>
      </c>
      <c r="J3675">
        <v>664666288</v>
      </c>
      <c r="K3675" t="s">
        <v>140</v>
      </c>
      <c r="L3675">
        <v>8</v>
      </c>
      <c r="M3675">
        <v>1137</v>
      </c>
      <c r="N3675">
        <v>26850214</v>
      </c>
      <c r="O3675">
        <v>25</v>
      </c>
      <c r="P3675" t="s">
        <v>42</v>
      </c>
      <c r="Q3675" s="8" t="str">
        <f t="shared" si="57"/>
        <v>Early Stage</v>
      </c>
    </row>
    <row r="3676" spans="1:17">
      <c r="A3676" t="s">
        <v>7422</v>
      </c>
      <c r="B3676" t="s">
        <v>7423</v>
      </c>
      <c r="C3676" t="s">
        <v>18</v>
      </c>
      <c r="D3676" t="s">
        <v>133</v>
      </c>
      <c r="E3676" t="s">
        <v>180</v>
      </c>
      <c r="F3676">
        <v>2019</v>
      </c>
      <c r="G3676" s="2">
        <v>44597</v>
      </c>
      <c r="H3676" t="s">
        <v>23</v>
      </c>
      <c r="I3676">
        <v>7897822</v>
      </c>
      <c r="J3676">
        <v>556756802</v>
      </c>
      <c r="K3676" t="s">
        <v>140</v>
      </c>
      <c r="L3676">
        <v>13</v>
      </c>
      <c r="M3676">
        <v>3313</v>
      </c>
      <c r="N3676">
        <v>2465083</v>
      </c>
      <c r="O3676">
        <v>39</v>
      </c>
      <c r="P3676" t="s">
        <v>37</v>
      </c>
      <c r="Q3676" s="8" t="str">
        <f t="shared" si="57"/>
        <v>Early Stage</v>
      </c>
    </row>
    <row r="3677" spans="1:17">
      <c r="A3677" t="s">
        <v>7424</v>
      </c>
      <c r="B3677" t="s">
        <v>7425</v>
      </c>
      <c r="C3677" t="s">
        <v>40</v>
      </c>
      <c r="D3677" t="s">
        <v>88</v>
      </c>
      <c r="E3677" t="s">
        <v>89</v>
      </c>
      <c r="F3677">
        <v>2010</v>
      </c>
      <c r="G3677" s="2">
        <v>44663</v>
      </c>
      <c r="H3677" t="s">
        <v>93</v>
      </c>
      <c r="I3677">
        <v>22523141</v>
      </c>
      <c r="J3677">
        <v>236610862</v>
      </c>
      <c r="K3677" t="s">
        <v>30</v>
      </c>
      <c r="L3677">
        <v>3</v>
      </c>
      <c r="M3677">
        <v>1542</v>
      </c>
      <c r="N3677">
        <v>41600859</v>
      </c>
      <c r="O3677">
        <v>17</v>
      </c>
      <c r="P3677" t="s">
        <v>37</v>
      </c>
      <c r="Q3677" s="8" t="str">
        <f t="shared" si="57"/>
        <v>Early Stage</v>
      </c>
    </row>
    <row r="3678" spans="1:17">
      <c r="A3678" t="s">
        <v>7426</v>
      </c>
      <c r="B3678" t="s">
        <v>7427</v>
      </c>
      <c r="C3678" t="s">
        <v>92</v>
      </c>
      <c r="D3678" t="s">
        <v>145</v>
      </c>
      <c r="E3678" t="s">
        <v>160</v>
      </c>
      <c r="F3678">
        <v>2019</v>
      </c>
      <c r="G3678" s="2">
        <v>44945</v>
      </c>
      <c r="H3678" t="s">
        <v>93</v>
      </c>
      <c r="I3678">
        <v>48438922</v>
      </c>
      <c r="J3678">
        <v>174539751</v>
      </c>
      <c r="K3678" t="s">
        <v>140</v>
      </c>
      <c r="L3678">
        <v>5</v>
      </c>
      <c r="M3678">
        <v>2856</v>
      </c>
      <c r="N3678">
        <v>42805205</v>
      </c>
      <c r="O3678">
        <v>20</v>
      </c>
      <c r="P3678" t="s">
        <v>37</v>
      </c>
      <c r="Q3678" s="8" t="str">
        <f t="shared" si="57"/>
        <v>Early Stage</v>
      </c>
    </row>
    <row r="3679" spans="1:17">
      <c r="A3679" t="s">
        <v>7428</v>
      </c>
      <c r="B3679" t="s">
        <v>7429</v>
      </c>
      <c r="C3679" t="s">
        <v>67</v>
      </c>
      <c r="D3679" t="s">
        <v>19</v>
      </c>
      <c r="E3679" t="s">
        <v>20</v>
      </c>
      <c r="F3679">
        <v>2019</v>
      </c>
      <c r="G3679" s="2">
        <v>44674</v>
      </c>
      <c r="H3679" t="s">
        <v>23</v>
      </c>
      <c r="I3679">
        <v>27544507</v>
      </c>
      <c r="J3679">
        <v>964183858</v>
      </c>
      <c r="K3679" t="s">
        <v>41</v>
      </c>
      <c r="L3679">
        <v>11</v>
      </c>
      <c r="M3679">
        <v>1632</v>
      </c>
      <c r="N3679">
        <v>47295300</v>
      </c>
      <c r="O3679">
        <v>24</v>
      </c>
      <c r="P3679" t="s">
        <v>42</v>
      </c>
      <c r="Q3679" s="8" t="str">
        <f t="shared" si="57"/>
        <v>Near Unicorn</v>
      </c>
    </row>
    <row r="3680" spans="1:17">
      <c r="A3680" t="s">
        <v>7430</v>
      </c>
      <c r="B3680" t="s">
        <v>7431</v>
      </c>
      <c r="C3680" t="s">
        <v>45</v>
      </c>
      <c r="D3680" t="s">
        <v>46</v>
      </c>
      <c r="E3680" t="s">
        <v>46</v>
      </c>
      <c r="F3680">
        <v>2013</v>
      </c>
      <c r="G3680" s="2">
        <v>44296</v>
      </c>
      <c r="H3680" t="s">
        <v>93</v>
      </c>
      <c r="I3680">
        <v>18696868</v>
      </c>
      <c r="J3680">
        <v>503574169</v>
      </c>
      <c r="K3680" t="s">
        <v>30</v>
      </c>
      <c r="L3680">
        <v>3</v>
      </c>
      <c r="M3680">
        <v>3838</v>
      </c>
      <c r="N3680">
        <v>85171042</v>
      </c>
      <c r="O3680">
        <v>27</v>
      </c>
      <c r="P3680" t="s">
        <v>37</v>
      </c>
      <c r="Q3680" s="8" t="str">
        <f t="shared" si="57"/>
        <v>Early Stage</v>
      </c>
    </row>
    <row r="3681" spans="1:17">
      <c r="A3681" t="s">
        <v>7432</v>
      </c>
      <c r="B3681" t="s">
        <v>7433</v>
      </c>
      <c r="C3681" t="s">
        <v>40</v>
      </c>
      <c r="D3681" t="s">
        <v>46</v>
      </c>
      <c r="E3681" t="s">
        <v>46</v>
      </c>
      <c r="F3681">
        <v>2019</v>
      </c>
      <c r="G3681" s="2">
        <v>45981</v>
      </c>
      <c r="H3681" t="s">
        <v>50</v>
      </c>
      <c r="I3681">
        <v>16706480</v>
      </c>
      <c r="J3681">
        <v>45520196</v>
      </c>
      <c r="K3681" t="s">
        <v>22</v>
      </c>
      <c r="L3681">
        <v>12</v>
      </c>
      <c r="M3681">
        <v>2703</v>
      </c>
      <c r="N3681">
        <v>69519040</v>
      </c>
      <c r="O3681">
        <v>29</v>
      </c>
      <c r="P3681" t="s">
        <v>23</v>
      </c>
      <c r="Q3681" s="8" t="str">
        <f t="shared" si="57"/>
        <v>Early Stage</v>
      </c>
    </row>
    <row r="3682" spans="1:17">
      <c r="A3682" t="s">
        <v>7434</v>
      </c>
      <c r="B3682" t="s">
        <v>7435</v>
      </c>
      <c r="C3682" t="s">
        <v>92</v>
      </c>
      <c r="D3682" t="s">
        <v>133</v>
      </c>
      <c r="E3682" t="s">
        <v>134</v>
      </c>
      <c r="F3682">
        <v>2020</v>
      </c>
      <c r="G3682" s="2">
        <v>44261</v>
      </c>
      <c r="H3682" t="s">
        <v>29</v>
      </c>
      <c r="I3682">
        <v>45744526</v>
      </c>
      <c r="J3682">
        <v>8823583</v>
      </c>
      <c r="K3682" t="s">
        <v>62</v>
      </c>
      <c r="L3682">
        <v>6</v>
      </c>
      <c r="M3682">
        <v>355</v>
      </c>
      <c r="N3682">
        <v>71082409</v>
      </c>
      <c r="O3682">
        <v>12</v>
      </c>
      <c r="P3682" t="s">
        <v>31</v>
      </c>
      <c r="Q3682" s="8" t="str">
        <f t="shared" si="57"/>
        <v>Early Stage</v>
      </c>
    </row>
    <row r="3683" spans="1:17">
      <c r="A3683" t="s">
        <v>7436</v>
      </c>
      <c r="B3683" t="s">
        <v>7437</v>
      </c>
      <c r="C3683" t="s">
        <v>60</v>
      </c>
      <c r="D3683" t="s">
        <v>19</v>
      </c>
      <c r="E3683" t="s">
        <v>20</v>
      </c>
      <c r="F3683">
        <v>2018</v>
      </c>
      <c r="G3683" s="2">
        <v>44957</v>
      </c>
      <c r="H3683" t="s">
        <v>50</v>
      </c>
      <c r="I3683">
        <v>11723019</v>
      </c>
      <c r="J3683">
        <v>377949861</v>
      </c>
      <c r="K3683" t="s">
        <v>36</v>
      </c>
      <c r="L3683">
        <v>3</v>
      </c>
      <c r="M3683">
        <v>1297</v>
      </c>
      <c r="N3683">
        <v>85667183</v>
      </c>
      <c r="O3683">
        <v>16</v>
      </c>
      <c r="P3683" t="s">
        <v>42</v>
      </c>
      <c r="Q3683" s="8" t="str">
        <f t="shared" si="57"/>
        <v>Early Stage</v>
      </c>
    </row>
    <row r="3684" spans="1:17">
      <c r="A3684" t="s">
        <v>7438</v>
      </c>
      <c r="B3684" t="s">
        <v>7439</v>
      </c>
      <c r="C3684" t="s">
        <v>96</v>
      </c>
      <c r="D3684" t="s">
        <v>27</v>
      </c>
      <c r="E3684" t="s">
        <v>202</v>
      </c>
      <c r="F3684">
        <v>2023</v>
      </c>
      <c r="G3684" s="2">
        <v>45139</v>
      </c>
      <c r="H3684" t="s">
        <v>29</v>
      </c>
      <c r="I3684">
        <v>39792622</v>
      </c>
      <c r="J3684">
        <v>245974261</v>
      </c>
      <c r="K3684" t="s">
        <v>62</v>
      </c>
      <c r="L3684">
        <v>14</v>
      </c>
      <c r="M3684">
        <v>3787</v>
      </c>
      <c r="N3684">
        <v>69283554</v>
      </c>
      <c r="O3684">
        <v>10</v>
      </c>
      <c r="P3684" t="s">
        <v>31</v>
      </c>
      <c r="Q3684" s="8" t="str">
        <f t="shared" si="57"/>
        <v>Early Stage</v>
      </c>
    </row>
    <row r="3685" spans="1:17">
      <c r="A3685" t="s">
        <v>7440</v>
      </c>
      <c r="B3685" t="s">
        <v>7441</v>
      </c>
      <c r="C3685" t="s">
        <v>60</v>
      </c>
      <c r="D3685" t="s">
        <v>133</v>
      </c>
      <c r="E3685" t="s">
        <v>134</v>
      </c>
      <c r="F3685">
        <v>2015</v>
      </c>
      <c r="G3685" s="2">
        <v>44611</v>
      </c>
      <c r="H3685" t="s">
        <v>21</v>
      </c>
      <c r="I3685">
        <v>1563897</v>
      </c>
      <c r="J3685">
        <v>516693687</v>
      </c>
      <c r="K3685" t="s">
        <v>30</v>
      </c>
      <c r="L3685">
        <v>9</v>
      </c>
      <c r="M3685">
        <v>2944</v>
      </c>
      <c r="N3685">
        <v>58389572</v>
      </c>
      <c r="O3685">
        <v>12</v>
      </c>
      <c r="P3685" t="s">
        <v>42</v>
      </c>
      <c r="Q3685" s="8" t="str">
        <f t="shared" si="57"/>
        <v>Early Stage</v>
      </c>
    </row>
    <row r="3686" spans="1:17">
      <c r="A3686" t="s">
        <v>7442</v>
      </c>
      <c r="B3686" t="s">
        <v>7443</v>
      </c>
      <c r="C3686" t="s">
        <v>40</v>
      </c>
      <c r="D3686" t="s">
        <v>19</v>
      </c>
      <c r="E3686" t="s">
        <v>20</v>
      </c>
      <c r="F3686">
        <v>2022</v>
      </c>
      <c r="G3686" s="2">
        <v>45567</v>
      </c>
      <c r="H3686" t="s">
        <v>80</v>
      </c>
      <c r="I3686">
        <v>35929864</v>
      </c>
      <c r="J3686">
        <v>545525120</v>
      </c>
      <c r="K3686" t="s">
        <v>140</v>
      </c>
      <c r="L3686">
        <v>14</v>
      </c>
      <c r="M3686">
        <v>3878</v>
      </c>
      <c r="N3686">
        <v>10247601</v>
      </c>
      <c r="O3686">
        <v>5</v>
      </c>
      <c r="P3686" t="s">
        <v>31</v>
      </c>
      <c r="Q3686" s="8" t="str">
        <f t="shared" si="57"/>
        <v>Early Stage</v>
      </c>
    </row>
    <row r="3687" spans="1:17">
      <c r="A3687" t="s">
        <v>7444</v>
      </c>
      <c r="B3687" t="s">
        <v>7445</v>
      </c>
      <c r="C3687" t="s">
        <v>26</v>
      </c>
      <c r="D3687" t="s">
        <v>27</v>
      </c>
      <c r="E3687" t="s">
        <v>229</v>
      </c>
      <c r="F3687">
        <v>2020</v>
      </c>
      <c r="G3687" s="2">
        <v>45970</v>
      </c>
      <c r="H3687" t="s">
        <v>80</v>
      </c>
      <c r="I3687">
        <v>15684280</v>
      </c>
      <c r="J3687">
        <v>974096140</v>
      </c>
      <c r="K3687" t="s">
        <v>114</v>
      </c>
      <c r="L3687">
        <v>11</v>
      </c>
      <c r="M3687">
        <v>4480</v>
      </c>
      <c r="N3687">
        <v>87660771</v>
      </c>
      <c r="O3687">
        <v>32</v>
      </c>
      <c r="P3687" t="s">
        <v>23</v>
      </c>
      <c r="Q3687" s="8" t="str">
        <f t="shared" si="57"/>
        <v>Near Unicorn</v>
      </c>
    </row>
    <row r="3688" spans="1:17">
      <c r="A3688" t="s">
        <v>7446</v>
      </c>
      <c r="B3688" t="s">
        <v>7447</v>
      </c>
      <c r="C3688" t="s">
        <v>18</v>
      </c>
      <c r="D3688" t="s">
        <v>34</v>
      </c>
      <c r="E3688" t="s">
        <v>35</v>
      </c>
      <c r="F3688">
        <v>2017</v>
      </c>
      <c r="G3688" s="2">
        <v>44765</v>
      </c>
      <c r="H3688" t="s">
        <v>50</v>
      </c>
      <c r="I3688">
        <v>42805544</v>
      </c>
      <c r="J3688">
        <v>708321946</v>
      </c>
      <c r="K3688" t="s">
        <v>62</v>
      </c>
      <c r="L3688">
        <v>5</v>
      </c>
      <c r="M3688">
        <v>4437</v>
      </c>
      <c r="N3688">
        <v>30017286</v>
      </c>
      <c r="O3688">
        <v>27</v>
      </c>
      <c r="P3688" t="s">
        <v>31</v>
      </c>
      <c r="Q3688" s="8" t="str">
        <f t="shared" si="57"/>
        <v>Early Stage</v>
      </c>
    </row>
    <row r="3689" spans="1:17">
      <c r="A3689" t="s">
        <v>7448</v>
      </c>
      <c r="B3689" t="s">
        <v>7449</v>
      </c>
      <c r="C3689" t="s">
        <v>60</v>
      </c>
      <c r="D3689" t="s">
        <v>34</v>
      </c>
      <c r="E3689" t="s">
        <v>35</v>
      </c>
      <c r="F3689">
        <v>2014</v>
      </c>
      <c r="G3689" s="2">
        <v>44920</v>
      </c>
      <c r="H3689" t="s">
        <v>23</v>
      </c>
      <c r="I3689">
        <v>36183480</v>
      </c>
      <c r="J3689">
        <v>408852211</v>
      </c>
      <c r="K3689" t="s">
        <v>30</v>
      </c>
      <c r="L3689">
        <v>11</v>
      </c>
      <c r="M3689">
        <v>4532</v>
      </c>
      <c r="N3689">
        <v>36980178</v>
      </c>
      <c r="O3689">
        <v>31</v>
      </c>
      <c r="P3689" t="s">
        <v>37</v>
      </c>
      <c r="Q3689" s="8" t="str">
        <f t="shared" si="57"/>
        <v>Early Stage</v>
      </c>
    </row>
    <row r="3690" spans="1:17">
      <c r="A3690" t="s">
        <v>7450</v>
      </c>
      <c r="B3690" t="s">
        <v>7451</v>
      </c>
      <c r="C3690" t="s">
        <v>40</v>
      </c>
      <c r="D3690" t="s">
        <v>46</v>
      </c>
      <c r="E3690" t="s">
        <v>46</v>
      </c>
      <c r="F3690">
        <v>2013</v>
      </c>
      <c r="G3690" s="2">
        <v>45015</v>
      </c>
      <c r="H3690" t="s">
        <v>29</v>
      </c>
      <c r="I3690">
        <v>16892583</v>
      </c>
      <c r="J3690">
        <v>239564053</v>
      </c>
      <c r="K3690" t="s">
        <v>30</v>
      </c>
      <c r="L3690">
        <v>3</v>
      </c>
      <c r="M3690">
        <v>389</v>
      </c>
      <c r="N3690">
        <v>52136738</v>
      </c>
      <c r="O3690">
        <v>25</v>
      </c>
      <c r="P3690" t="s">
        <v>23</v>
      </c>
      <c r="Q3690" s="8" t="str">
        <f t="shared" si="57"/>
        <v>Early Stage</v>
      </c>
    </row>
    <row r="3691" spans="1:17">
      <c r="A3691" t="s">
        <v>7452</v>
      </c>
      <c r="B3691" t="s">
        <v>7453</v>
      </c>
      <c r="C3691" t="s">
        <v>67</v>
      </c>
      <c r="D3691" t="s">
        <v>145</v>
      </c>
      <c r="E3691" t="s">
        <v>146</v>
      </c>
      <c r="F3691">
        <v>2013</v>
      </c>
      <c r="G3691" s="2">
        <v>44233</v>
      </c>
      <c r="H3691" t="s">
        <v>21</v>
      </c>
      <c r="I3691">
        <v>41558002</v>
      </c>
      <c r="J3691">
        <v>444342784</v>
      </c>
      <c r="K3691" t="s">
        <v>114</v>
      </c>
      <c r="L3691">
        <v>4</v>
      </c>
      <c r="M3691">
        <v>1052</v>
      </c>
      <c r="N3691">
        <v>16144175</v>
      </c>
      <c r="O3691">
        <v>18</v>
      </c>
      <c r="P3691" t="s">
        <v>31</v>
      </c>
      <c r="Q3691" s="8" t="str">
        <f t="shared" si="57"/>
        <v>Early Stage</v>
      </c>
    </row>
    <row r="3692" spans="1:17">
      <c r="A3692" t="s">
        <v>7454</v>
      </c>
      <c r="B3692" t="s">
        <v>7455</v>
      </c>
      <c r="C3692" t="s">
        <v>53</v>
      </c>
      <c r="D3692" t="s">
        <v>27</v>
      </c>
      <c r="E3692" t="s">
        <v>202</v>
      </c>
      <c r="F3692">
        <v>2017</v>
      </c>
      <c r="G3692" s="2">
        <v>45591</v>
      </c>
      <c r="H3692" t="s">
        <v>80</v>
      </c>
      <c r="I3692">
        <v>44668128</v>
      </c>
      <c r="J3692">
        <v>845079287</v>
      </c>
      <c r="K3692" t="s">
        <v>36</v>
      </c>
      <c r="L3692">
        <v>1</v>
      </c>
      <c r="M3692">
        <v>3983</v>
      </c>
      <c r="N3692">
        <v>98865786</v>
      </c>
      <c r="O3692">
        <v>36</v>
      </c>
      <c r="P3692" t="s">
        <v>23</v>
      </c>
      <c r="Q3692" s="8" t="str">
        <f t="shared" si="57"/>
        <v>Near Unicorn</v>
      </c>
    </row>
    <row r="3693" spans="1:17">
      <c r="A3693" t="s">
        <v>7456</v>
      </c>
      <c r="B3693" t="s">
        <v>7457</v>
      </c>
      <c r="C3693" t="s">
        <v>26</v>
      </c>
      <c r="D3693" t="s">
        <v>34</v>
      </c>
      <c r="E3693" t="s">
        <v>35</v>
      </c>
      <c r="F3693">
        <v>2010</v>
      </c>
      <c r="G3693" s="2">
        <v>44866</v>
      </c>
      <c r="H3693" t="s">
        <v>23</v>
      </c>
      <c r="I3693">
        <v>26311507</v>
      </c>
      <c r="J3693">
        <v>353983992</v>
      </c>
      <c r="K3693" t="s">
        <v>30</v>
      </c>
      <c r="L3693">
        <v>14</v>
      </c>
      <c r="M3693">
        <v>910</v>
      </c>
      <c r="N3693">
        <v>63536753</v>
      </c>
      <c r="O3693">
        <v>38</v>
      </c>
      <c r="P3693" t="s">
        <v>31</v>
      </c>
      <c r="Q3693" s="8" t="str">
        <f t="shared" si="57"/>
        <v>Early Stage</v>
      </c>
    </row>
    <row r="3694" spans="1:17">
      <c r="A3694" t="s">
        <v>7458</v>
      </c>
      <c r="B3694" t="s">
        <v>7459</v>
      </c>
      <c r="C3694" t="s">
        <v>18</v>
      </c>
      <c r="D3694" t="s">
        <v>72</v>
      </c>
      <c r="E3694" t="s">
        <v>101</v>
      </c>
      <c r="F3694">
        <v>2019</v>
      </c>
      <c r="G3694" s="2">
        <v>45687</v>
      </c>
      <c r="H3694" t="s">
        <v>93</v>
      </c>
      <c r="I3694">
        <v>38132731</v>
      </c>
      <c r="J3694">
        <v>629752752</v>
      </c>
      <c r="K3694" t="s">
        <v>149</v>
      </c>
      <c r="L3694">
        <v>1</v>
      </c>
      <c r="M3694">
        <v>4718</v>
      </c>
      <c r="N3694">
        <v>37548571</v>
      </c>
      <c r="O3694">
        <v>11</v>
      </c>
      <c r="P3694" t="s">
        <v>31</v>
      </c>
      <c r="Q3694" s="8" t="str">
        <f t="shared" si="57"/>
        <v>Early Stage</v>
      </c>
    </row>
    <row r="3695" spans="1:17">
      <c r="A3695" t="s">
        <v>7460</v>
      </c>
      <c r="B3695" t="s">
        <v>7461</v>
      </c>
      <c r="C3695" t="s">
        <v>40</v>
      </c>
      <c r="D3695" t="s">
        <v>133</v>
      </c>
      <c r="E3695" t="s">
        <v>137</v>
      </c>
      <c r="F3695">
        <v>2019</v>
      </c>
      <c r="G3695" s="2">
        <v>45174</v>
      </c>
      <c r="H3695" t="s">
        <v>21</v>
      </c>
      <c r="I3695">
        <v>18192904</v>
      </c>
      <c r="J3695">
        <v>582488704</v>
      </c>
      <c r="K3695" t="s">
        <v>62</v>
      </c>
      <c r="L3695">
        <v>12</v>
      </c>
      <c r="M3695">
        <v>1135</v>
      </c>
      <c r="N3695">
        <v>29752009</v>
      </c>
      <c r="O3695">
        <v>12</v>
      </c>
      <c r="P3695" t="s">
        <v>37</v>
      </c>
      <c r="Q3695" s="8" t="str">
        <f t="shared" si="57"/>
        <v>Early Stage</v>
      </c>
    </row>
    <row r="3696" spans="1:17">
      <c r="A3696" t="s">
        <v>7462</v>
      </c>
      <c r="B3696" t="s">
        <v>7463</v>
      </c>
      <c r="C3696" t="s">
        <v>26</v>
      </c>
      <c r="D3696" t="s">
        <v>46</v>
      </c>
      <c r="E3696" t="s">
        <v>46</v>
      </c>
      <c r="F3696">
        <v>2014</v>
      </c>
      <c r="G3696" s="2">
        <v>45395</v>
      </c>
      <c r="H3696" t="s">
        <v>77</v>
      </c>
      <c r="I3696">
        <v>33564310</v>
      </c>
      <c r="J3696">
        <v>618147755</v>
      </c>
      <c r="K3696" t="s">
        <v>114</v>
      </c>
      <c r="L3696">
        <v>1</v>
      </c>
      <c r="M3696">
        <v>4500</v>
      </c>
      <c r="N3696">
        <v>90410797</v>
      </c>
      <c r="O3696">
        <v>35</v>
      </c>
      <c r="P3696" t="s">
        <v>31</v>
      </c>
      <c r="Q3696" s="8" t="str">
        <f t="shared" si="57"/>
        <v>Early Stage</v>
      </c>
    </row>
    <row r="3697" spans="1:17">
      <c r="A3697" t="s">
        <v>7464</v>
      </c>
      <c r="B3697" t="s">
        <v>7465</v>
      </c>
      <c r="C3697" t="s">
        <v>53</v>
      </c>
      <c r="D3697" t="s">
        <v>34</v>
      </c>
      <c r="E3697" t="s">
        <v>35</v>
      </c>
      <c r="F3697">
        <v>2010</v>
      </c>
      <c r="G3697" s="2">
        <v>45693</v>
      </c>
      <c r="H3697" t="s">
        <v>80</v>
      </c>
      <c r="I3697">
        <v>34268828</v>
      </c>
      <c r="J3697">
        <v>975852031</v>
      </c>
      <c r="K3697" t="s">
        <v>36</v>
      </c>
      <c r="L3697">
        <v>12</v>
      </c>
      <c r="M3697">
        <v>3528</v>
      </c>
      <c r="N3697">
        <v>61255431</v>
      </c>
      <c r="O3697">
        <v>30</v>
      </c>
      <c r="P3697" t="s">
        <v>23</v>
      </c>
      <c r="Q3697" s="8" t="str">
        <f t="shared" si="57"/>
        <v>Near Unicorn</v>
      </c>
    </row>
    <row r="3698" spans="1:17">
      <c r="A3698" t="s">
        <v>7466</v>
      </c>
      <c r="B3698" t="s">
        <v>7467</v>
      </c>
      <c r="C3698" t="s">
        <v>18</v>
      </c>
      <c r="D3698" t="s">
        <v>54</v>
      </c>
      <c r="E3698" t="s">
        <v>55</v>
      </c>
      <c r="F3698">
        <v>2019</v>
      </c>
      <c r="G3698" s="2">
        <v>45703</v>
      </c>
      <c r="H3698" t="s">
        <v>29</v>
      </c>
      <c r="I3698">
        <v>15439407</v>
      </c>
      <c r="J3698">
        <v>983506920</v>
      </c>
      <c r="K3698" t="s">
        <v>30</v>
      </c>
      <c r="L3698">
        <v>2</v>
      </c>
      <c r="M3698">
        <v>4030</v>
      </c>
      <c r="N3698">
        <v>20826284</v>
      </c>
      <c r="O3698">
        <v>39</v>
      </c>
      <c r="P3698" t="s">
        <v>31</v>
      </c>
      <c r="Q3698" s="8" t="str">
        <f t="shared" si="57"/>
        <v>Near Unicorn</v>
      </c>
    </row>
    <row r="3699" spans="1:17">
      <c r="A3699" t="s">
        <v>7468</v>
      </c>
      <c r="B3699" t="s">
        <v>7469</v>
      </c>
      <c r="C3699" t="s">
        <v>26</v>
      </c>
      <c r="D3699" t="s">
        <v>34</v>
      </c>
      <c r="E3699" t="s">
        <v>35</v>
      </c>
      <c r="F3699">
        <v>2020</v>
      </c>
      <c r="G3699" s="2">
        <v>45596</v>
      </c>
      <c r="H3699" t="s">
        <v>50</v>
      </c>
      <c r="I3699">
        <v>13019177</v>
      </c>
      <c r="J3699">
        <v>600815332</v>
      </c>
      <c r="K3699" t="s">
        <v>22</v>
      </c>
      <c r="L3699">
        <v>4</v>
      </c>
      <c r="M3699">
        <v>4530</v>
      </c>
      <c r="N3699">
        <v>44028012</v>
      </c>
      <c r="O3699">
        <v>24</v>
      </c>
      <c r="P3699" t="s">
        <v>23</v>
      </c>
      <c r="Q3699" s="8" t="str">
        <f t="shared" si="57"/>
        <v>Early Stage</v>
      </c>
    </row>
    <row r="3700" spans="1:17">
      <c r="A3700" t="s">
        <v>7470</v>
      </c>
      <c r="B3700" t="s">
        <v>7471</v>
      </c>
      <c r="C3700" t="s">
        <v>49</v>
      </c>
      <c r="D3700" t="s">
        <v>19</v>
      </c>
      <c r="E3700" t="s">
        <v>20</v>
      </c>
      <c r="F3700">
        <v>2022</v>
      </c>
      <c r="G3700" s="2">
        <v>46010</v>
      </c>
      <c r="H3700" t="s">
        <v>93</v>
      </c>
      <c r="I3700">
        <v>14143079</v>
      </c>
      <c r="J3700">
        <v>492459025</v>
      </c>
      <c r="K3700" t="s">
        <v>114</v>
      </c>
      <c r="L3700">
        <v>14</v>
      </c>
      <c r="M3700">
        <v>912</v>
      </c>
      <c r="N3700">
        <v>58461080</v>
      </c>
      <c r="O3700">
        <v>10</v>
      </c>
      <c r="P3700" t="s">
        <v>31</v>
      </c>
      <c r="Q3700" s="8" t="str">
        <f t="shared" si="57"/>
        <v>Early Stage</v>
      </c>
    </row>
    <row r="3701" spans="1:17">
      <c r="A3701" t="s">
        <v>7472</v>
      </c>
      <c r="B3701" t="s">
        <v>7473</v>
      </c>
      <c r="C3701" t="s">
        <v>53</v>
      </c>
      <c r="D3701" t="s">
        <v>72</v>
      </c>
      <c r="E3701" t="s">
        <v>73</v>
      </c>
      <c r="F3701">
        <v>2023</v>
      </c>
      <c r="G3701" s="2">
        <v>45053</v>
      </c>
      <c r="H3701" t="s">
        <v>77</v>
      </c>
      <c r="I3701">
        <v>11436376</v>
      </c>
      <c r="J3701">
        <v>456934305</v>
      </c>
      <c r="K3701" t="s">
        <v>62</v>
      </c>
      <c r="L3701">
        <v>14</v>
      </c>
      <c r="M3701">
        <v>2224</v>
      </c>
      <c r="N3701">
        <v>36809933</v>
      </c>
      <c r="O3701">
        <v>40</v>
      </c>
      <c r="P3701" t="s">
        <v>23</v>
      </c>
      <c r="Q3701" s="8" t="str">
        <f t="shared" si="57"/>
        <v>Early Stage</v>
      </c>
    </row>
    <row r="3702" spans="1:17">
      <c r="A3702" t="s">
        <v>7474</v>
      </c>
      <c r="B3702" t="s">
        <v>7475</v>
      </c>
      <c r="C3702" t="s">
        <v>26</v>
      </c>
      <c r="D3702" t="s">
        <v>19</v>
      </c>
      <c r="E3702" t="s">
        <v>20</v>
      </c>
      <c r="F3702">
        <v>2017</v>
      </c>
      <c r="G3702" s="2">
        <v>45163</v>
      </c>
      <c r="H3702" t="s">
        <v>23</v>
      </c>
      <c r="I3702">
        <v>16690645</v>
      </c>
      <c r="J3702">
        <v>365202890</v>
      </c>
      <c r="K3702" t="s">
        <v>62</v>
      </c>
      <c r="L3702">
        <v>9</v>
      </c>
      <c r="M3702">
        <v>2788</v>
      </c>
      <c r="N3702">
        <v>70808826</v>
      </c>
      <c r="O3702">
        <v>19</v>
      </c>
      <c r="P3702" t="s">
        <v>23</v>
      </c>
      <c r="Q3702" s="8" t="str">
        <f t="shared" si="57"/>
        <v>Early Stage</v>
      </c>
    </row>
    <row r="3703" spans="1:17">
      <c r="A3703" t="s">
        <v>7476</v>
      </c>
      <c r="B3703" t="s">
        <v>7477</v>
      </c>
      <c r="C3703" t="s">
        <v>67</v>
      </c>
      <c r="D3703" t="s">
        <v>46</v>
      </c>
      <c r="E3703" t="s">
        <v>46</v>
      </c>
      <c r="F3703">
        <v>2018</v>
      </c>
      <c r="G3703" s="2">
        <v>44391</v>
      </c>
      <c r="H3703" t="s">
        <v>93</v>
      </c>
      <c r="I3703">
        <v>13479527</v>
      </c>
      <c r="J3703">
        <v>778437635</v>
      </c>
      <c r="K3703" t="s">
        <v>22</v>
      </c>
      <c r="L3703">
        <v>13</v>
      </c>
      <c r="M3703">
        <v>1857</v>
      </c>
      <c r="N3703">
        <v>14155368</v>
      </c>
      <c r="O3703">
        <v>34</v>
      </c>
      <c r="P3703" t="s">
        <v>42</v>
      </c>
      <c r="Q3703" s="8" t="str">
        <f t="shared" si="57"/>
        <v>Early Stage</v>
      </c>
    </row>
    <row r="3704" spans="1:17">
      <c r="A3704" t="s">
        <v>7478</v>
      </c>
      <c r="B3704" t="s">
        <v>7479</v>
      </c>
      <c r="C3704" t="s">
        <v>96</v>
      </c>
      <c r="D3704" t="s">
        <v>88</v>
      </c>
      <c r="E3704" t="s">
        <v>89</v>
      </c>
      <c r="F3704">
        <v>2019</v>
      </c>
      <c r="G3704" s="2">
        <v>45533</v>
      </c>
      <c r="H3704" t="s">
        <v>29</v>
      </c>
      <c r="I3704">
        <v>35088037</v>
      </c>
      <c r="J3704">
        <v>729481411</v>
      </c>
      <c r="K3704" t="s">
        <v>30</v>
      </c>
      <c r="L3704">
        <v>13</v>
      </c>
      <c r="M3704">
        <v>3462</v>
      </c>
      <c r="N3704">
        <v>35106408</v>
      </c>
      <c r="O3704">
        <v>2</v>
      </c>
      <c r="P3704" t="s">
        <v>23</v>
      </c>
      <c r="Q3704" s="8" t="str">
        <f t="shared" si="57"/>
        <v>Early Stage</v>
      </c>
    </row>
    <row r="3705" spans="1:17">
      <c r="A3705" t="s">
        <v>7480</v>
      </c>
      <c r="B3705" t="s">
        <v>7481</v>
      </c>
      <c r="C3705" t="s">
        <v>45</v>
      </c>
      <c r="D3705" t="s">
        <v>19</v>
      </c>
      <c r="E3705" t="s">
        <v>20</v>
      </c>
      <c r="F3705">
        <v>2024</v>
      </c>
      <c r="G3705" s="2">
        <v>44889</v>
      </c>
      <c r="H3705" t="s">
        <v>80</v>
      </c>
      <c r="I3705">
        <v>15725069</v>
      </c>
      <c r="J3705">
        <v>834914144</v>
      </c>
      <c r="K3705" t="s">
        <v>149</v>
      </c>
      <c r="L3705">
        <v>13</v>
      </c>
      <c r="M3705">
        <v>678</v>
      </c>
      <c r="N3705">
        <v>80971850</v>
      </c>
      <c r="O3705">
        <v>27</v>
      </c>
      <c r="P3705" t="s">
        <v>42</v>
      </c>
      <c r="Q3705" s="8" t="str">
        <f t="shared" si="57"/>
        <v>Near Unicorn</v>
      </c>
    </row>
    <row r="3706" spans="1:17">
      <c r="A3706" t="s">
        <v>7482</v>
      </c>
      <c r="B3706" t="s">
        <v>7483</v>
      </c>
      <c r="C3706" t="s">
        <v>18</v>
      </c>
      <c r="D3706" t="s">
        <v>88</v>
      </c>
      <c r="E3706" t="s">
        <v>163</v>
      </c>
      <c r="F3706">
        <v>2019</v>
      </c>
      <c r="G3706" s="2">
        <v>44928</v>
      </c>
      <c r="H3706" t="s">
        <v>21</v>
      </c>
      <c r="I3706">
        <v>26909242</v>
      </c>
      <c r="J3706">
        <v>84832719</v>
      </c>
      <c r="K3706" t="s">
        <v>149</v>
      </c>
      <c r="L3706">
        <v>13</v>
      </c>
      <c r="M3706">
        <v>4278</v>
      </c>
      <c r="N3706">
        <v>22436864</v>
      </c>
      <c r="O3706">
        <v>28</v>
      </c>
      <c r="P3706" t="s">
        <v>37</v>
      </c>
      <c r="Q3706" s="8" t="str">
        <f t="shared" si="57"/>
        <v>Early Stage</v>
      </c>
    </row>
    <row r="3707" spans="1:17">
      <c r="A3707" t="s">
        <v>7484</v>
      </c>
      <c r="B3707" t="s">
        <v>7485</v>
      </c>
      <c r="C3707" t="s">
        <v>67</v>
      </c>
      <c r="D3707" t="s">
        <v>68</v>
      </c>
      <c r="E3707" t="s">
        <v>69</v>
      </c>
      <c r="F3707">
        <v>2018</v>
      </c>
      <c r="G3707" s="2">
        <v>44678</v>
      </c>
      <c r="H3707" t="s">
        <v>23</v>
      </c>
      <c r="I3707">
        <v>35510890</v>
      </c>
      <c r="J3707">
        <v>753670627</v>
      </c>
      <c r="K3707" t="s">
        <v>140</v>
      </c>
      <c r="L3707">
        <v>2</v>
      </c>
      <c r="M3707">
        <v>3992</v>
      </c>
      <c r="N3707">
        <v>90129690</v>
      </c>
      <c r="O3707">
        <v>14</v>
      </c>
      <c r="P3707" t="s">
        <v>23</v>
      </c>
      <c r="Q3707" s="8" t="str">
        <f t="shared" si="57"/>
        <v>Early Stage</v>
      </c>
    </row>
    <row r="3708" spans="1:17">
      <c r="A3708" t="s">
        <v>7486</v>
      </c>
      <c r="B3708" t="s">
        <v>7487</v>
      </c>
      <c r="C3708" t="s">
        <v>96</v>
      </c>
      <c r="D3708" t="s">
        <v>145</v>
      </c>
      <c r="E3708" t="s">
        <v>146</v>
      </c>
      <c r="F3708">
        <v>2015</v>
      </c>
      <c r="G3708" s="2">
        <v>44500</v>
      </c>
      <c r="H3708" t="s">
        <v>77</v>
      </c>
      <c r="I3708">
        <v>31501337</v>
      </c>
      <c r="J3708">
        <v>678198582</v>
      </c>
      <c r="K3708" t="s">
        <v>62</v>
      </c>
      <c r="L3708">
        <v>8</v>
      </c>
      <c r="M3708">
        <v>2930</v>
      </c>
      <c r="N3708">
        <v>32656378</v>
      </c>
      <c r="O3708">
        <v>30</v>
      </c>
      <c r="P3708" t="s">
        <v>37</v>
      </c>
      <c r="Q3708" s="8" t="str">
        <f t="shared" si="57"/>
        <v>Early Stage</v>
      </c>
    </row>
    <row r="3709" spans="1:17">
      <c r="A3709" t="s">
        <v>7488</v>
      </c>
      <c r="B3709" t="s">
        <v>7489</v>
      </c>
      <c r="C3709" t="s">
        <v>67</v>
      </c>
      <c r="D3709" t="s">
        <v>133</v>
      </c>
      <c r="E3709" t="s">
        <v>180</v>
      </c>
      <c r="F3709">
        <v>2023</v>
      </c>
      <c r="G3709" s="2">
        <v>44408</v>
      </c>
      <c r="H3709" t="s">
        <v>21</v>
      </c>
      <c r="I3709">
        <v>12036690</v>
      </c>
      <c r="J3709">
        <v>559489163</v>
      </c>
      <c r="K3709" t="s">
        <v>114</v>
      </c>
      <c r="L3709">
        <v>13</v>
      </c>
      <c r="M3709">
        <v>1790</v>
      </c>
      <c r="N3709">
        <v>52126403</v>
      </c>
      <c r="O3709">
        <v>34</v>
      </c>
      <c r="P3709" t="s">
        <v>31</v>
      </c>
      <c r="Q3709" s="8" t="str">
        <f t="shared" si="57"/>
        <v>Early Stage</v>
      </c>
    </row>
    <row r="3710" spans="1:17">
      <c r="A3710" t="s">
        <v>7490</v>
      </c>
      <c r="B3710" t="s">
        <v>7491</v>
      </c>
      <c r="C3710" t="s">
        <v>26</v>
      </c>
      <c r="D3710" t="s">
        <v>19</v>
      </c>
      <c r="E3710" t="s">
        <v>20</v>
      </c>
      <c r="F3710">
        <v>2022</v>
      </c>
      <c r="G3710" s="2">
        <v>45043</v>
      </c>
      <c r="H3710" t="s">
        <v>80</v>
      </c>
      <c r="I3710">
        <v>6810245</v>
      </c>
      <c r="J3710">
        <v>153414012</v>
      </c>
      <c r="K3710" t="s">
        <v>36</v>
      </c>
      <c r="L3710">
        <v>15</v>
      </c>
      <c r="M3710">
        <v>3356</v>
      </c>
      <c r="N3710">
        <v>52140543</v>
      </c>
      <c r="O3710">
        <v>16</v>
      </c>
      <c r="P3710" t="s">
        <v>31</v>
      </c>
      <c r="Q3710" s="8" t="str">
        <f t="shared" si="57"/>
        <v>Early Stage</v>
      </c>
    </row>
    <row r="3711" spans="1:17">
      <c r="A3711" t="s">
        <v>7492</v>
      </c>
      <c r="B3711" t="s">
        <v>7493</v>
      </c>
      <c r="C3711" t="s">
        <v>45</v>
      </c>
      <c r="D3711" t="s">
        <v>54</v>
      </c>
      <c r="E3711" t="s">
        <v>61</v>
      </c>
      <c r="F3711">
        <v>2018</v>
      </c>
      <c r="G3711" s="2">
        <v>45798</v>
      </c>
      <c r="H3711" t="s">
        <v>77</v>
      </c>
      <c r="I3711">
        <v>44422951</v>
      </c>
      <c r="J3711">
        <v>649696964</v>
      </c>
      <c r="K3711" t="s">
        <v>22</v>
      </c>
      <c r="L3711">
        <v>12</v>
      </c>
      <c r="M3711">
        <v>850</v>
      </c>
      <c r="N3711">
        <v>91774933</v>
      </c>
      <c r="O3711">
        <v>23</v>
      </c>
      <c r="P3711" t="s">
        <v>37</v>
      </c>
      <c r="Q3711" s="8" t="str">
        <f t="shared" si="57"/>
        <v>Early Stage</v>
      </c>
    </row>
    <row r="3712" spans="1:17">
      <c r="A3712" t="s">
        <v>7494</v>
      </c>
      <c r="B3712" t="s">
        <v>7495</v>
      </c>
      <c r="C3712" t="s">
        <v>49</v>
      </c>
      <c r="D3712" t="s">
        <v>68</v>
      </c>
      <c r="E3712" t="s">
        <v>76</v>
      </c>
      <c r="F3712">
        <v>2023</v>
      </c>
      <c r="G3712" s="2">
        <v>44406</v>
      </c>
      <c r="H3712" t="s">
        <v>93</v>
      </c>
      <c r="I3712">
        <v>42933014</v>
      </c>
      <c r="J3712">
        <v>865184097</v>
      </c>
      <c r="K3712" t="s">
        <v>149</v>
      </c>
      <c r="L3712">
        <v>3</v>
      </c>
      <c r="M3712">
        <v>3452</v>
      </c>
      <c r="N3712">
        <v>95808648</v>
      </c>
      <c r="O3712">
        <v>12</v>
      </c>
      <c r="P3712" t="s">
        <v>23</v>
      </c>
      <c r="Q3712" s="8" t="str">
        <f t="shared" si="57"/>
        <v>Near Unicorn</v>
      </c>
    </row>
    <row r="3713" spans="1:17">
      <c r="A3713" t="s">
        <v>7496</v>
      </c>
      <c r="B3713" t="s">
        <v>7497</v>
      </c>
      <c r="C3713" t="s">
        <v>18</v>
      </c>
      <c r="D3713" t="s">
        <v>72</v>
      </c>
      <c r="E3713" t="s">
        <v>73</v>
      </c>
      <c r="F3713">
        <v>2014</v>
      </c>
      <c r="G3713" s="2">
        <v>44986</v>
      </c>
      <c r="H3713" t="s">
        <v>50</v>
      </c>
      <c r="I3713">
        <v>40350325</v>
      </c>
      <c r="J3713">
        <v>56903263</v>
      </c>
      <c r="K3713" t="s">
        <v>22</v>
      </c>
      <c r="L3713">
        <v>9</v>
      </c>
      <c r="M3713">
        <v>416</v>
      </c>
      <c r="N3713">
        <v>12480147</v>
      </c>
      <c r="O3713">
        <v>21</v>
      </c>
      <c r="P3713" t="s">
        <v>37</v>
      </c>
      <c r="Q3713" s="8" t="str">
        <f t="shared" si="57"/>
        <v>Early Stage</v>
      </c>
    </row>
    <row r="3714" spans="1:17">
      <c r="A3714" t="s">
        <v>7498</v>
      </c>
      <c r="B3714" t="s">
        <v>7499</v>
      </c>
      <c r="C3714" t="s">
        <v>53</v>
      </c>
      <c r="D3714" t="s">
        <v>34</v>
      </c>
      <c r="E3714" t="s">
        <v>35</v>
      </c>
      <c r="F3714">
        <v>2022</v>
      </c>
      <c r="G3714" s="2">
        <v>45458</v>
      </c>
      <c r="H3714" t="s">
        <v>50</v>
      </c>
      <c r="I3714">
        <v>46328203</v>
      </c>
      <c r="J3714">
        <v>133952051</v>
      </c>
      <c r="K3714" t="s">
        <v>30</v>
      </c>
      <c r="L3714">
        <v>7</v>
      </c>
      <c r="M3714">
        <v>2087</v>
      </c>
      <c r="N3714">
        <v>42251312</v>
      </c>
      <c r="O3714">
        <v>23</v>
      </c>
      <c r="P3714" t="s">
        <v>37</v>
      </c>
      <c r="Q3714" s="8" t="str">
        <f t="shared" si="57"/>
        <v>Early Stage</v>
      </c>
    </row>
    <row r="3715" spans="1:17">
      <c r="A3715" t="s">
        <v>7500</v>
      </c>
      <c r="B3715" t="s">
        <v>7501</v>
      </c>
      <c r="C3715" t="s">
        <v>45</v>
      </c>
      <c r="D3715" t="s">
        <v>27</v>
      </c>
      <c r="E3715" t="s">
        <v>83</v>
      </c>
      <c r="F3715">
        <v>2013</v>
      </c>
      <c r="G3715" s="2">
        <v>44477</v>
      </c>
      <c r="H3715" t="s">
        <v>80</v>
      </c>
      <c r="I3715">
        <v>37691418</v>
      </c>
      <c r="J3715">
        <v>228173915</v>
      </c>
      <c r="K3715" t="s">
        <v>114</v>
      </c>
      <c r="L3715">
        <v>5</v>
      </c>
      <c r="M3715">
        <v>1144</v>
      </c>
      <c r="N3715">
        <v>50708541</v>
      </c>
      <c r="O3715">
        <v>17</v>
      </c>
      <c r="P3715" t="s">
        <v>31</v>
      </c>
      <c r="Q3715" s="8" t="str">
        <f t="shared" ref="Q3715:Q3778" si="58">IF(J3715&gt;=800000000,"Near Unicorn","Early Stage")</f>
        <v>Early Stage</v>
      </c>
    </row>
    <row r="3716" spans="1:17">
      <c r="A3716" t="s">
        <v>7502</v>
      </c>
      <c r="B3716" t="s">
        <v>7503</v>
      </c>
      <c r="C3716" t="s">
        <v>45</v>
      </c>
      <c r="D3716" t="s">
        <v>34</v>
      </c>
      <c r="E3716" t="s">
        <v>35</v>
      </c>
      <c r="F3716">
        <v>2013</v>
      </c>
      <c r="G3716" s="2">
        <v>45943</v>
      </c>
      <c r="H3716" t="s">
        <v>21</v>
      </c>
      <c r="I3716">
        <v>43544505</v>
      </c>
      <c r="J3716">
        <v>197598813</v>
      </c>
      <c r="K3716" t="s">
        <v>62</v>
      </c>
      <c r="L3716">
        <v>2</v>
      </c>
      <c r="M3716">
        <v>1622</v>
      </c>
      <c r="N3716">
        <v>88292318</v>
      </c>
      <c r="O3716">
        <v>1</v>
      </c>
      <c r="P3716" t="s">
        <v>31</v>
      </c>
      <c r="Q3716" s="8" t="str">
        <f t="shared" si="58"/>
        <v>Early Stage</v>
      </c>
    </row>
    <row r="3717" spans="1:17">
      <c r="A3717" t="s">
        <v>7504</v>
      </c>
      <c r="B3717" t="s">
        <v>7505</v>
      </c>
      <c r="C3717" t="s">
        <v>60</v>
      </c>
      <c r="D3717" t="s">
        <v>46</v>
      </c>
      <c r="E3717" t="s">
        <v>46</v>
      </c>
      <c r="F3717">
        <v>2020</v>
      </c>
      <c r="G3717" s="2">
        <v>44877</v>
      </c>
      <c r="H3717" t="s">
        <v>80</v>
      </c>
      <c r="I3717">
        <v>18214408</v>
      </c>
      <c r="J3717">
        <v>681683515</v>
      </c>
      <c r="K3717" t="s">
        <v>30</v>
      </c>
      <c r="L3717">
        <v>10</v>
      </c>
      <c r="M3717">
        <v>2768</v>
      </c>
      <c r="N3717">
        <v>1895554</v>
      </c>
      <c r="O3717">
        <v>29</v>
      </c>
      <c r="P3717" t="s">
        <v>37</v>
      </c>
      <c r="Q3717" s="8" t="str">
        <f t="shared" si="58"/>
        <v>Early Stage</v>
      </c>
    </row>
    <row r="3718" spans="1:17">
      <c r="A3718" t="s">
        <v>7506</v>
      </c>
      <c r="B3718" t="s">
        <v>7507</v>
      </c>
      <c r="C3718" t="s">
        <v>67</v>
      </c>
      <c r="D3718" t="s">
        <v>46</v>
      </c>
      <c r="E3718" t="s">
        <v>46</v>
      </c>
      <c r="F3718">
        <v>2024</v>
      </c>
      <c r="G3718" s="2">
        <v>44570</v>
      </c>
      <c r="H3718" t="s">
        <v>21</v>
      </c>
      <c r="I3718">
        <v>26170086</v>
      </c>
      <c r="J3718">
        <v>90492859</v>
      </c>
      <c r="K3718" t="s">
        <v>140</v>
      </c>
      <c r="L3718">
        <v>12</v>
      </c>
      <c r="M3718">
        <v>4170</v>
      </c>
      <c r="N3718">
        <v>60758896</v>
      </c>
      <c r="O3718">
        <v>9</v>
      </c>
      <c r="P3718" t="s">
        <v>23</v>
      </c>
      <c r="Q3718" s="8" t="str">
        <f t="shared" si="58"/>
        <v>Early Stage</v>
      </c>
    </row>
    <row r="3719" spans="1:17">
      <c r="A3719" t="s">
        <v>7508</v>
      </c>
      <c r="B3719" t="s">
        <v>7509</v>
      </c>
      <c r="C3719" t="s">
        <v>96</v>
      </c>
      <c r="D3719" t="s">
        <v>34</v>
      </c>
      <c r="E3719" t="s">
        <v>35</v>
      </c>
      <c r="F3719">
        <v>2023</v>
      </c>
      <c r="G3719" s="2">
        <v>45826</v>
      </c>
      <c r="H3719" t="s">
        <v>23</v>
      </c>
      <c r="I3719">
        <v>41056878</v>
      </c>
      <c r="J3719">
        <v>344161040</v>
      </c>
      <c r="K3719" t="s">
        <v>22</v>
      </c>
      <c r="L3719">
        <v>7</v>
      </c>
      <c r="M3719">
        <v>2348</v>
      </c>
      <c r="N3719">
        <v>62291407</v>
      </c>
      <c r="O3719">
        <v>7</v>
      </c>
      <c r="P3719" t="s">
        <v>23</v>
      </c>
      <c r="Q3719" s="8" t="str">
        <f t="shared" si="58"/>
        <v>Early Stage</v>
      </c>
    </row>
    <row r="3720" spans="1:17">
      <c r="A3720" t="s">
        <v>7510</v>
      </c>
      <c r="B3720" t="s">
        <v>7511</v>
      </c>
      <c r="C3720" t="s">
        <v>60</v>
      </c>
      <c r="D3720" t="s">
        <v>145</v>
      </c>
      <c r="E3720" t="s">
        <v>160</v>
      </c>
      <c r="F3720">
        <v>2017</v>
      </c>
      <c r="G3720" s="2">
        <v>45735</v>
      </c>
      <c r="H3720" t="s">
        <v>21</v>
      </c>
      <c r="I3720">
        <v>33778141</v>
      </c>
      <c r="J3720">
        <v>158089558</v>
      </c>
      <c r="K3720" t="s">
        <v>149</v>
      </c>
      <c r="L3720">
        <v>4</v>
      </c>
      <c r="M3720">
        <v>538</v>
      </c>
      <c r="N3720">
        <v>82747005</v>
      </c>
      <c r="O3720">
        <v>21</v>
      </c>
      <c r="P3720" t="s">
        <v>37</v>
      </c>
      <c r="Q3720" s="8" t="str">
        <f t="shared" si="58"/>
        <v>Early Stage</v>
      </c>
    </row>
    <row r="3721" spans="1:17">
      <c r="A3721" t="s">
        <v>7512</v>
      </c>
      <c r="B3721" t="s">
        <v>7513</v>
      </c>
      <c r="C3721" t="s">
        <v>60</v>
      </c>
      <c r="D3721" t="s">
        <v>34</v>
      </c>
      <c r="E3721" t="s">
        <v>35</v>
      </c>
      <c r="F3721">
        <v>2020</v>
      </c>
      <c r="G3721" s="2">
        <v>45088</v>
      </c>
      <c r="H3721" t="s">
        <v>93</v>
      </c>
      <c r="I3721">
        <v>26831091</v>
      </c>
      <c r="J3721">
        <v>379767313</v>
      </c>
      <c r="K3721" t="s">
        <v>22</v>
      </c>
      <c r="L3721">
        <v>11</v>
      </c>
      <c r="M3721">
        <v>4137</v>
      </c>
      <c r="N3721">
        <v>2469907</v>
      </c>
      <c r="O3721">
        <v>35</v>
      </c>
      <c r="P3721" t="s">
        <v>23</v>
      </c>
      <c r="Q3721" s="8" t="str">
        <f t="shared" si="58"/>
        <v>Early Stage</v>
      </c>
    </row>
    <row r="3722" spans="1:17">
      <c r="A3722" t="s">
        <v>7514</v>
      </c>
      <c r="B3722" t="s">
        <v>7515</v>
      </c>
      <c r="C3722" t="s">
        <v>92</v>
      </c>
      <c r="D3722" t="s">
        <v>68</v>
      </c>
      <c r="E3722" t="s">
        <v>69</v>
      </c>
      <c r="F3722">
        <v>2015</v>
      </c>
      <c r="G3722" s="2">
        <v>44863</v>
      </c>
      <c r="H3722" t="s">
        <v>29</v>
      </c>
      <c r="I3722">
        <v>18963634</v>
      </c>
      <c r="J3722">
        <v>637112019</v>
      </c>
      <c r="K3722" t="s">
        <v>22</v>
      </c>
      <c r="L3722">
        <v>13</v>
      </c>
      <c r="M3722">
        <v>3514</v>
      </c>
      <c r="N3722">
        <v>7471529</v>
      </c>
      <c r="O3722">
        <v>12</v>
      </c>
      <c r="P3722" t="s">
        <v>31</v>
      </c>
      <c r="Q3722" s="8" t="str">
        <f t="shared" si="58"/>
        <v>Early Stage</v>
      </c>
    </row>
    <row r="3723" spans="1:17">
      <c r="A3723" t="s">
        <v>7516</v>
      </c>
      <c r="B3723" t="s">
        <v>7517</v>
      </c>
      <c r="C3723" t="s">
        <v>26</v>
      </c>
      <c r="D3723" t="s">
        <v>145</v>
      </c>
      <c r="E3723" t="s">
        <v>146</v>
      </c>
      <c r="F3723">
        <v>2020</v>
      </c>
      <c r="G3723" s="2">
        <v>45060</v>
      </c>
      <c r="H3723" t="s">
        <v>23</v>
      </c>
      <c r="I3723">
        <v>3264232</v>
      </c>
      <c r="J3723">
        <v>354579627</v>
      </c>
      <c r="K3723" t="s">
        <v>22</v>
      </c>
      <c r="L3723">
        <v>3</v>
      </c>
      <c r="M3723">
        <v>624</v>
      </c>
      <c r="N3723">
        <v>11515867</v>
      </c>
      <c r="O3723">
        <v>7</v>
      </c>
      <c r="P3723" t="s">
        <v>23</v>
      </c>
      <c r="Q3723" s="8" t="str">
        <f t="shared" si="58"/>
        <v>Early Stage</v>
      </c>
    </row>
    <row r="3724" spans="1:17">
      <c r="A3724" t="s">
        <v>7518</v>
      </c>
      <c r="B3724" t="s">
        <v>7519</v>
      </c>
      <c r="C3724" t="s">
        <v>53</v>
      </c>
      <c r="D3724" t="s">
        <v>72</v>
      </c>
      <c r="E3724" t="s">
        <v>101</v>
      </c>
      <c r="F3724">
        <v>2020</v>
      </c>
      <c r="G3724" s="2">
        <v>46104</v>
      </c>
      <c r="H3724" t="s">
        <v>21</v>
      </c>
      <c r="I3724">
        <v>29883302</v>
      </c>
      <c r="J3724">
        <v>503966994</v>
      </c>
      <c r="K3724" t="s">
        <v>62</v>
      </c>
      <c r="L3724">
        <v>7</v>
      </c>
      <c r="M3724">
        <v>3892</v>
      </c>
      <c r="N3724">
        <v>29236565</v>
      </c>
      <c r="O3724">
        <v>28</v>
      </c>
      <c r="P3724" t="s">
        <v>42</v>
      </c>
      <c r="Q3724" s="8" t="str">
        <f t="shared" si="58"/>
        <v>Early Stage</v>
      </c>
    </row>
    <row r="3725" spans="1:17">
      <c r="A3725" t="s">
        <v>7520</v>
      </c>
      <c r="B3725" t="s">
        <v>7521</v>
      </c>
      <c r="C3725" t="s">
        <v>92</v>
      </c>
      <c r="D3725" t="s">
        <v>19</v>
      </c>
      <c r="E3725" t="s">
        <v>20</v>
      </c>
      <c r="F3725">
        <v>2019</v>
      </c>
      <c r="G3725" s="2">
        <v>45116</v>
      </c>
      <c r="H3725" t="s">
        <v>29</v>
      </c>
      <c r="I3725">
        <v>26699037</v>
      </c>
      <c r="J3725">
        <v>161857195</v>
      </c>
      <c r="K3725" t="s">
        <v>140</v>
      </c>
      <c r="L3725">
        <v>7</v>
      </c>
      <c r="M3725">
        <v>81</v>
      </c>
      <c r="N3725">
        <v>8599311</v>
      </c>
      <c r="O3725">
        <v>8</v>
      </c>
      <c r="P3725" t="s">
        <v>42</v>
      </c>
      <c r="Q3725" s="8" t="str">
        <f t="shared" si="58"/>
        <v>Early Stage</v>
      </c>
    </row>
    <row r="3726" spans="1:17">
      <c r="A3726" t="s">
        <v>7522</v>
      </c>
      <c r="B3726" t="s">
        <v>7523</v>
      </c>
      <c r="C3726" t="s">
        <v>45</v>
      </c>
      <c r="D3726" t="s">
        <v>19</v>
      </c>
      <c r="E3726" t="s">
        <v>20</v>
      </c>
      <c r="F3726">
        <v>2013</v>
      </c>
      <c r="G3726" s="2">
        <v>45788</v>
      </c>
      <c r="H3726" t="s">
        <v>50</v>
      </c>
      <c r="I3726">
        <v>16997962</v>
      </c>
      <c r="J3726">
        <v>134706835</v>
      </c>
      <c r="K3726" t="s">
        <v>22</v>
      </c>
      <c r="L3726">
        <v>6</v>
      </c>
      <c r="M3726">
        <v>3040</v>
      </c>
      <c r="N3726">
        <v>2445348</v>
      </c>
      <c r="O3726">
        <v>21</v>
      </c>
      <c r="P3726" t="s">
        <v>31</v>
      </c>
      <c r="Q3726" s="8" t="str">
        <f t="shared" si="58"/>
        <v>Early Stage</v>
      </c>
    </row>
    <row r="3727" spans="1:17">
      <c r="A3727" t="s">
        <v>7524</v>
      </c>
      <c r="B3727" t="s">
        <v>7525</v>
      </c>
      <c r="C3727" t="s">
        <v>45</v>
      </c>
      <c r="D3727" t="s">
        <v>145</v>
      </c>
      <c r="E3727" t="s">
        <v>146</v>
      </c>
      <c r="F3727">
        <v>2017</v>
      </c>
      <c r="G3727" s="2">
        <v>44213</v>
      </c>
      <c r="H3727" t="s">
        <v>23</v>
      </c>
      <c r="I3727">
        <v>36533759</v>
      </c>
      <c r="J3727">
        <v>288933652</v>
      </c>
      <c r="K3727" t="s">
        <v>41</v>
      </c>
      <c r="L3727">
        <v>10</v>
      </c>
      <c r="M3727">
        <v>1242</v>
      </c>
      <c r="N3727">
        <v>16391701</v>
      </c>
      <c r="O3727">
        <v>30</v>
      </c>
      <c r="P3727" t="s">
        <v>42</v>
      </c>
      <c r="Q3727" s="8" t="str">
        <f t="shared" si="58"/>
        <v>Early Stage</v>
      </c>
    </row>
    <row r="3728" spans="1:17">
      <c r="A3728" t="s">
        <v>7526</v>
      </c>
      <c r="B3728" t="s">
        <v>7527</v>
      </c>
      <c r="C3728" t="s">
        <v>49</v>
      </c>
      <c r="D3728" t="s">
        <v>19</v>
      </c>
      <c r="E3728" t="s">
        <v>20</v>
      </c>
      <c r="F3728">
        <v>2020</v>
      </c>
      <c r="G3728" s="2">
        <v>46160</v>
      </c>
      <c r="H3728" t="s">
        <v>80</v>
      </c>
      <c r="I3728">
        <v>41187464</v>
      </c>
      <c r="J3728">
        <v>20453765</v>
      </c>
      <c r="K3728" t="s">
        <v>62</v>
      </c>
      <c r="L3728">
        <v>3</v>
      </c>
      <c r="M3728">
        <v>2913</v>
      </c>
      <c r="N3728">
        <v>35331325</v>
      </c>
      <c r="O3728">
        <v>33</v>
      </c>
      <c r="P3728" t="s">
        <v>37</v>
      </c>
      <c r="Q3728" s="8" t="str">
        <f t="shared" si="58"/>
        <v>Early Stage</v>
      </c>
    </row>
    <row r="3729" spans="1:17">
      <c r="A3729" t="s">
        <v>7528</v>
      </c>
      <c r="B3729" t="s">
        <v>7529</v>
      </c>
      <c r="C3729" t="s">
        <v>18</v>
      </c>
      <c r="D3729" t="s">
        <v>46</v>
      </c>
      <c r="E3729" t="s">
        <v>46</v>
      </c>
      <c r="F3729">
        <v>2020</v>
      </c>
      <c r="G3729" s="2">
        <v>45495</v>
      </c>
      <c r="H3729" t="s">
        <v>77</v>
      </c>
      <c r="I3729">
        <v>29389092</v>
      </c>
      <c r="J3729">
        <v>364685692</v>
      </c>
      <c r="K3729" t="s">
        <v>149</v>
      </c>
      <c r="L3729">
        <v>1</v>
      </c>
      <c r="M3729">
        <v>4538</v>
      </c>
      <c r="N3729">
        <v>10112312</v>
      </c>
      <c r="O3729">
        <v>22</v>
      </c>
      <c r="P3729" t="s">
        <v>31</v>
      </c>
      <c r="Q3729" s="8" t="str">
        <f t="shared" si="58"/>
        <v>Early Stage</v>
      </c>
    </row>
    <row r="3730" spans="1:17">
      <c r="A3730" t="s">
        <v>7530</v>
      </c>
      <c r="B3730" t="s">
        <v>7531</v>
      </c>
      <c r="C3730" t="s">
        <v>67</v>
      </c>
      <c r="D3730" t="s">
        <v>133</v>
      </c>
      <c r="E3730" t="s">
        <v>185</v>
      </c>
      <c r="F3730">
        <v>2013</v>
      </c>
      <c r="G3730" s="2">
        <v>45228</v>
      </c>
      <c r="H3730" t="s">
        <v>29</v>
      </c>
      <c r="I3730">
        <v>36664141</v>
      </c>
      <c r="J3730">
        <v>456714228</v>
      </c>
      <c r="K3730" t="s">
        <v>22</v>
      </c>
      <c r="L3730">
        <v>11</v>
      </c>
      <c r="M3730">
        <v>723</v>
      </c>
      <c r="N3730">
        <v>68131621</v>
      </c>
      <c r="O3730">
        <v>35</v>
      </c>
      <c r="P3730" t="s">
        <v>31</v>
      </c>
      <c r="Q3730" s="8" t="str">
        <f t="shared" si="58"/>
        <v>Early Stage</v>
      </c>
    </row>
    <row r="3731" spans="1:17">
      <c r="A3731" t="s">
        <v>7532</v>
      </c>
      <c r="B3731" t="s">
        <v>7533</v>
      </c>
      <c r="C3731" t="s">
        <v>67</v>
      </c>
      <c r="D3731" t="s">
        <v>88</v>
      </c>
      <c r="E3731" t="s">
        <v>89</v>
      </c>
      <c r="F3731">
        <v>2024</v>
      </c>
      <c r="G3731" s="2">
        <v>45315</v>
      </c>
      <c r="H3731" t="s">
        <v>93</v>
      </c>
      <c r="I3731">
        <v>28470375</v>
      </c>
      <c r="J3731">
        <v>955940483</v>
      </c>
      <c r="K3731" t="s">
        <v>114</v>
      </c>
      <c r="L3731">
        <v>9</v>
      </c>
      <c r="M3731">
        <v>4147</v>
      </c>
      <c r="N3731">
        <v>6361246</v>
      </c>
      <c r="O3731">
        <v>6</v>
      </c>
      <c r="P3731" t="s">
        <v>23</v>
      </c>
      <c r="Q3731" s="8" t="str">
        <f t="shared" si="58"/>
        <v>Near Unicorn</v>
      </c>
    </row>
    <row r="3732" spans="1:17">
      <c r="A3732" t="s">
        <v>7534</v>
      </c>
      <c r="B3732" t="s">
        <v>7535</v>
      </c>
      <c r="C3732" t="s">
        <v>96</v>
      </c>
      <c r="D3732" t="s">
        <v>133</v>
      </c>
      <c r="E3732" t="s">
        <v>185</v>
      </c>
      <c r="F3732">
        <v>2024</v>
      </c>
      <c r="G3732" s="2">
        <v>44494</v>
      </c>
      <c r="H3732" t="s">
        <v>23</v>
      </c>
      <c r="I3732">
        <v>34441649</v>
      </c>
      <c r="J3732">
        <v>630663988</v>
      </c>
      <c r="K3732" t="s">
        <v>36</v>
      </c>
      <c r="L3732">
        <v>3</v>
      </c>
      <c r="M3732">
        <v>2438</v>
      </c>
      <c r="N3732">
        <v>90476591</v>
      </c>
      <c r="O3732">
        <v>5</v>
      </c>
      <c r="P3732" t="s">
        <v>23</v>
      </c>
      <c r="Q3732" s="8" t="str">
        <f t="shared" si="58"/>
        <v>Early Stage</v>
      </c>
    </row>
    <row r="3733" spans="1:17">
      <c r="A3733" t="s">
        <v>7536</v>
      </c>
      <c r="B3733" t="s">
        <v>7537</v>
      </c>
      <c r="C3733" t="s">
        <v>18</v>
      </c>
      <c r="D3733" t="s">
        <v>46</v>
      </c>
      <c r="E3733" t="s">
        <v>46</v>
      </c>
      <c r="F3733">
        <v>2019</v>
      </c>
      <c r="G3733" s="2">
        <v>46029</v>
      </c>
      <c r="H3733" t="s">
        <v>29</v>
      </c>
      <c r="I3733">
        <v>21438557</v>
      </c>
      <c r="J3733">
        <v>810707771</v>
      </c>
      <c r="K3733" t="s">
        <v>22</v>
      </c>
      <c r="L3733">
        <v>5</v>
      </c>
      <c r="M3733">
        <v>635</v>
      </c>
      <c r="N3733">
        <v>8119418</v>
      </c>
      <c r="O3733">
        <v>24</v>
      </c>
      <c r="P3733" t="s">
        <v>23</v>
      </c>
      <c r="Q3733" s="8" t="str">
        <f t="shared" si="58"/>
        <v>Near Unicorn</v>
      </c>
    </row>
    <row r="3734" spans="1:17">
      <c r="A3734" t="s">
        <v>7538</v>
      </c>
      <c r="B3734" t="s">
        <v>7539</v>
      </c>
      <c r="C3734" t="s">
        <v>67</v>
      </c>
      <c r="D3734" t="s">
        <v>133</v>
      </c>
      <c r="E3734" t="s">
        <v>134</v>
      </c>
      <c r="F3734">
        <v>2014</v>
      </c>
      <c r="G3734" s="2">
        <v>45018</v>
      </c>
      <c r="H3734" t="s">
        <v>93</v>
      </c>
      <c r="I3734">
        <v>4894742</v>
      </c>
      <c r="J3734">
        <v>886386558</v>
      </c>
      <c r="K3734" t="s">
        <v>41</v>
      </c>
      <c r="L3734">
        <v>11</v>
      </c>
      <c r="M3734">
        <v>686</v>
      </c>
      <c r="N3734">
        <v>14117036</v>
      </c>
      <c r="O3734">
        <v>12</v>
      </c>
      <c r="P3734" t="s">
        <v>23</v>
      </c>
      <c r="Q3734" s="8" t="str">
        <f t="shared" si="58"/>
        <v>Near Unicorn</v>
      </c>
    </row>
    <row r="3735" spans="1:17">
      <c r="A3735" t="s">
        <v>7540</v>
      </c>
      <c r="B3735" t="s">
        <v>7541</v>
      </c>
      <c r="C3735" t="s">
        <v>26</v>
      </c>
      <c r="D3735" t="s">
        <v>88</v>
      </c>
      <c r="E3735" t="s">
        <v>89</v>
      </c>
      <c r="F3735">
        <v>2014</v>
      </c>
      <c r="G3735" s="2">
        <v>45893</v>
      </c>
      <c r="H3735" t="s">
        <v>77</v>
      </c>
      <c r="I3735">
        <v>15158614</v>
      </c>
      <c r="J3735">
        <v>894929990</v>
      </c>
      <c r="K3735" t="s">
        <v>22</v>
      </c>
      <c r="L3735">
        <v>12</v>
      </c>
      <c r="M3735">
        <v>3259</v>
      </c>
      <c r="N3735">
        <v>16275987</v>
      </c>
      <c r="O3735">
        <v>27</v>
      </c>
      <c r="P3735" t="s">
        <v>37</v>
      </c>
      <c r="Q3735" s="8" t="str">
        <f t="shared" si="58"/>
        <v>Near Unicorn</v>
      </c>
    </row>
    <row r="3736" spans="1:17">
      <c r="A3736" t="s">
        <v>7542</v>
      </c>
      <c r="B3736" t="s">
        <v>7543</v>
      </c>
      <c r="C3736" t="s">
        <v>92</v>
      </c>
      <c r="D3736" t="s">
        <v>46</v>
      </c>
      <c r="E3736" t="s">
        <v>46</v>
      </c>
      <c r="F3736">
        <v>2013</v>
      </c>
      <c r="G3736" s="2">
        <v>44480</v>
      </c>
      <c r="H3736" t="s">
        <v>77</v>
      </c>
      <c r="I3736">
        <v>18255445</v>
      </c>
      <c r="J3736">
        <v>500009068</v>
      </c>
      <c r="K3736" t="s">
        <v>140</v>
      </c>
      <c r="L3736">
        <v>1</v>
      </c>
      <c r="M3736">
        <v>2627</v>
      </c>
      <c r="N3736">
        <v>39325238</v>
      </c>
      <c r="O3736">
        <v>5</v>
      </c>
      <c r="P3736" t="s">
        <v>23</v>
      </c>
      <c r="Q3736" s="8" t="str">
        <f t="shared" si="58"/>
        <v>Early Stage</v>
      </c>
    </row>
    <row r="3737" spans="1:17">
      <c r="A3737" t="s">
        <v>7544</v>
      </c>
      <c r="B3737" t="s">
        <v>7545</v>
      </c>
      <c r="C3737" t="s">
        <v>53</v>
      </c>
      <c r="D3737" t="s">
        <v>88</v>
      </c>
      <c r="E3737" t="s">
        <v>163</v>
      </c>
      <c r="F3737">
        <v>2020</v>
      </c>
      <c r="G3737" s="2">
        <v>44242</v>
      </c>
      <c r="H3737" t="s">
        <v>93</v>
      </c>
      <c r="I3737">
        <v>16019161</v>
      </c>
      <c r="J3737">
        <v>730083549</v>
      </c>
      <c r="K3737" t="s">
        <v>149</v>
      </c>
      <c r="L3737">
        <v>5</v>
      </c>
      <c r="M3737">
        <v>3551</v>
      </c>
      <c r="N3737">
        <v>64084967</v>
      </c>
      <c r="O3737">
        <v>10</v>
      </c>
      <c r="P3737" t="s">
        <v>23</v>
      </c>
      <c r="Q3737" s="8" t="str">
        <f t="shared" si="58"/>
        <v>Early Stage</v>
      </c>
    </row>
    <row r="3738" spans="1:17">
      <c r="A3738" t="s">
        <v>7546</v>
      </c>
      <c r="B3738" t="s">
        <v>7547</v>
      </c>
      <c r="C3738" t="s">
        <v>67</v>
      </c>
      <c r="D3738" t="s">
        <v>88</v>
      </c>
      <c r="E3738" t="s">
        <v>163</v>
      </c>
      <c r="F3738">
        <v>2023</v>
      </c>
      <c r="G3738" s="2">
        <v>44682</v>
      </c>
      <c r="H3738" t="s">
        <v>29</v>
      </c>
      <c r="I3738">
        <v>12643977</v>
      </c>
      <c r="J3738">
        <v>955052587</v>
      </c>
      <c r="K3738" t="s">
        <v>41</v>
      </c>
      <c r="L3738">
        <v>1</v>
      </c>
      <c r="M3738">
        <v>3082</v>
      </c>
      <c r="N3738">
        <v>28371979</v>
      </c>
      <c r="O3738">
        <v>15</v>
      </c>
      <c r="P3738" t="s">
        <v>42</v>
      </c>
      <c r="Q3738" s="8" t="str">
        <f t="shared" si="58"/>
        <v>Near Unicorn</v>
      </c>
    </row>
    <row r="3739" spans="1:17">
      <c r="A3739" t="s">
        <v>7548</v>
      </c>
      <c r="B3739" t="s">
        <v>7549</v>
      </c>
      <c r="C3739" t="s">
        <v>96</v>
      </c>
      <c r="D3739" t="s">
        <v>68</v>
      </c>
      <c r="E3739" t="s">
        <v>76</v>
      </c>
      <c r="F3739">
        <v>2012</v>
      </c>
      <c r="G3739" s="2">
        <v>45329</v>
      </c>
      <c r="H3739" t="s">
        <v>29</v>
      </c>
      <c r="I3739">
        <v>41372067</v>
      </c>
      <c r="J3739">
        <v>677118718</v>
      </c>
      <c r="K3739" t="s">
        <v>62</v>
      </c>
      <c r="L3739">
        <v>14</v>
      </c>
      <c r="M3739">
        <v>3882</v>
      </c>
      <c r="N3739">
        <v>94263908</v>
      </c>
      <c r="O3739">
        <v>8</v>
      </c>
      <c r="P3739" t="s">
        <v>37</v>
      </c>
      <c r="Q3739" s="8" t="str">
        <f t="shared" si="58"/>
        <v>Early Stage</v>
      </c>
    </row>
    <row r="3740" spans="1:17">
      <c r="A3740" t="s">
        <v>7550</v>
      </c>
      <c r="B3740" t="s">
        <v>7551</v>
      </c>
      <c r="C3740" t="s">
        <v>96</v>
      </c>
      <c r="D3740" t="s">
        <v>145</v>
      </c>
      <c r="E3740" t="s">
        <v>160</v>
      </c>
      <c r="F3740">
        <v>2020</v>
      </c>
      <c r="G3740" s="2">
        <v>44314</v>
      </c>
      <c r="H3740" t="s">
        <v>23</v>
      </c>
      <c r="I3740">
        <v>30586881</v>
      </c>
      <c r="J3740">
        <v>745683000</v>
      </c>
      <c r="K3740" t="s">
        <v>36</v>
      </c>
      <c r="L3740">
        <v>10</v>
      </c>
      <c r="M3740">
        <v>1374</v>
      </c>
      <c r="N3740">
        <v>66277172</v>
      </c>
      <c r="O3740">
        <v>11</v>
      </c>
      <c r="P3740" t="s">
        <v>23</v>
      </c>
      <c r="Q3740" s="8" t="str">
        <f t="shared" si="58"/>
        <v>Early Stage</v>
      </c>
    </row>
    <row r="3741" spans="1:17">
      <c r="A3741" t="s">
        <v>7552</v>
      </c>
      <c r="B3741" t="s">
        <v>7553</v>
      </c>
      <c r="C3741" t="s">
        <v>40</v>
      </c>
      <c r="D3741" t="s">
        <v>54</v>
      </c>
      <c r="E3741" t="s">
        <v>55</v>
      </c>
      <c r="F3741">
        <v>2023</v>
      </c>
      <c r="G3741" s="2">
        <v>45258</v>
      </c>
      <c r="H3741" t="s">
        <v>93</v>
      </c>
      <c r="I3741">
        <v>12941730</v>
      </c>
      <c r="J3741">
        <v>80243733</v>
      </c>
      <c r="K3741" t="s">
        <v>36</v>
      </c>
      <c r="L3741">
        <v>10</v>
      </c>
      <c r="M3741">
        <v>3822</v>
      </c>
      <c r="N3741">
        <v>28661993</v>
      </c>
      <c r="O3741">
        <v>9</v>
      </c>
      <c r="P3741" t="s">
        <v>23</v>
      </c>
      <c r="Q3741" s="8" t="str">
        <f t="shared" si="58"/>
        <v>Early Stage</v>
      </c>
    </row>
    <row r="3742" spans="1:17">
      <c r="A3742" t="s">
        <v>7554</v>
      </c>
      <c r="B3742" t="s">
        <v>7555</v>
      </c>
      <c r="C3742" t="s">
        <v>40</v>
      </c>
      <c r="D3742" t="s">
        <v>19</v>
      </c>
      <c r="E3742" t="s">
        <v>20</v>
      </c>
      <c r="F3742">
        <v>2012</v>
      </c>
      <c r="G3742" s="2">
        <v>45729</v>
      </c>
      <c r="H3742" t="s">
        <v>93</v>
      </c>
      <c r="I3742">
        <v>21235336</v>
      </c>
      <c r="J3742">
        <v>31146657</v>
      </c>
      <c r="K3742" t="s">
        <v>36</v>
      </c>
      <c r="L3742">
        <v>11</v>
      </c>
      <c r="M3742">
        <v>2516</v>
      </c>
      <c r="N3742">
        <v>92898157</v>
      </c>
      <c r="O3742">
        <v>38</v>
      </c>
      <c r="P3742" t="s">
        <v>31</v>
      </c>
      <c r="Q3742" s="8" t="str">
        <f t="shared" si="58"/>
        <v>Early Stage</v>
      </c>
    </row>
    <row r="3743" spans="1:17">
      <c r="A3743" t="s">
        <v>7556</v>
      </c>
      <c r="B3743" t="s">
        <v>7557</v>
      </c>
      <c r="C3743" t="s">
        <v>60</v>
      </c>
      <c r="D3743" t="s">
        <v>27</v>
      </c>
      <c r="E3743" t="s">
        <v>83</v>
      </c>
      <c r="F3743">
        <v>2013</v>
      </c>
      <c r="G3743" s="2">
        <v>44273</v>
      </c>
      <c r="H3743" t="s">
        <v>21</v>
      </c>
      <c r="I3743">
        <v>6235763</v>
      </c>
      <c r="J3743">
        <v>282808463</v>
      </c>
      <c r="K3743" t="s">
        <v>114</v>
      </c>
      <c r="L3743">
        <v>1</v>
      </c>
      <c r="M3743">
        <v>3372</v>
      </c>
      <c r="N3743">
        <v>80482303</v>
      </c>
      <c r="O3743">
        <v>26</v>
      </c>
      <c r="P3743" t="s">
        <v>42</v>
      </c>
      <c r="Q3743" s="8" t="str">
        <f t="shared" si="58"/>
        <v>Early Stage</v>
      </c>
    </row>
    <row r="3744" spans="1:17">
      <c r="A3744" t="s">
        <v>7558</v>
      </c>
      <c r="B3744" t="s">
        <v>7559</v>
      </c>
      <c r="C3744" t="s">
        <v>45</v>
      </c>
      <c r="D3744" t="s">
        <v>34</v>
      </c>
      <c r="E3744" t="s">
        <v>35</v>
      </c>
      <c r="F3744">
        <v>2024</v>
      </c>
      <c r="G3744" s="2">
        <v>46158</v>
      </c>
      <c r="H3744" t="s">
        <v>93</v>
      </c>
      <c r="I3744">
        <v>37228940</v>
      </c>
      <c r="J3744">
        <v>507771920</v>
      </c>
      <c r="K3744" t="s">
        <v>30</v>
      </c>
      <c r="L3744">
        <v>1</v>
      </c>
      <c r="M3744">
        <v>1211</v>
      </c>
      <c r="N3744">
        <v>10738920</v>
      </c>
      <c r="O3744">
        <v>24</v>
      </c>
      <c r="P3744" t="s">
        <v>23</v>
      </c>
      <c r="Q3744" s="8" t="str">
        <f t="shared" si="58"/>
        <v>Early Stage</v>
      </c>
    </row>
    <row r="3745" spans="1:17">
      <c r="A3745" t="s">
        <v>7560</v>
      </c>
      <c r="B3745" t="s">
        <v>7561</v>
      </c>
      <c r="C3745" t="s">
        <v>92</v>
      </c>
      <c r="D3745" t="s">
        <v>88</v>
      </c>
      <c r="E3745" t="s">
        <v>163</v>
      </c>
      <c r="F3745">
        <v>2013</v>
      </c>
      <c r="G3745" s="2">
        <v>44895</v>
      </c>
      <c r="H3745" t="s">
        <v>21</v>
      </c>
      <c r="I3745">
        <v>35387690</v>
      </c>
      <c r="J3745">
        <v>973484743</v>
      </c>
      <c r="K3745" t="s">
        <v>114</v>
      </c>
      <c r="L3745">
        <v>10</v>
      </c>
      <c r="M3745">
        <v>1659</v>
      </c>
      <c r="N3745">
        <v>66241114</v>
      </c>
      <c r="O3745">
        <v>1</v>
      </c>
      <c r="P3745" t="s">
        <v>42</v>
      </c>
      <c r="Q3745" s="8" t="str">
        <f t="shared" si="58"/>
        <v>Near Unicorn</v>
      </c>
    </row>
    <row r="3746" spans="1:17">
      <c r="A3746" t="s">
        <v>7562</v>
      </c>
      <c r="B3746" t="s">
        <v>7563</v>
      </c>
      <c r="C3746" t="s">
        <v>96</v>
      </c>
      <c r="D3746" t="s">
        <v>19</v>
      </c>
      <c r="E3746" t="s">
        <v>20</v>
      </c>
      <c r="F3746">
        <v>2015</v>
      </c>
      <c r="G3746" s="2">
        <v>45673</v>
      </c>
      <c r="H3746" t="s">
        <v>50</v>
      </c>
      <c r="I3746">
        <v>5431056</v>
      </c>
      <c r="J3746">
        <v>703167872</v>
      </c>
      <c r="K3746" t="s">
        <v>41</v>
      </c>
      <c r="L3746">
        <v>8</v>
      </c>
      <c r="M3746">
        <v>3716</v>
      </c>
      <c r="N3746">
        <v>98051940</v>
      </c>
      <c r="O3746">
        <v>22</v>
      </c>
      <c r="P3746" t="s">
        <v>31</v>
      </c>
      <c r="Q3746" s="8" t="str">
        <f t="shared" si="58"/>
        <v>Early Stage</v>
      </c>
    </row>
    <row r="3747" spans="1:17">
      <c r="A3747" t="s">
        <v>7564</v>
      </c>
      <c r="B3747" t="s">
        <v>7565</v>
      </c>
      <c r="C3747" t="s">
        <v>53</v>
      </c>
      <c r="D3747" t="s">
        <v>133</v>
      </c>
      <c r="E3747" t="s">
        <v>185</v>
      </c>
      <c r="F3747">
        <v>2015</v>
      </c>
      <c r="G3747" s="2">
        <v>45389</v>
      </c>
      <c r="H3747" t="s">
        <v>77</v>
      </c>
      <c r="I3747">
        <v>40705800</v>
      </c>
      <c r="J3747">
        <v>959815262</v>
      </c>
      <c r="K3747" t="s">
        <v>114</v>
      </c>
      <c r="L3747">
        <v>12</v>
      </c>
      <c r="M3747">
        <v>3288</v>
      </c>
      <c r="N3747">
        <v>62858705</v>
      </c>
      <c r="O3747">
        <v>38</v>
      </c>
      <c r="P3747" t="s">
        <v>31</v>
      </c>
      <c r="Q3747" s="8" t="str">
        <f t="shared" si="58"/>
        <v>Near Unicorn</v>
      </c>
    </row>
    <row r="3748" spans="1:17">
      <c r="A3748" t="s">
        <v>7566</v>
      </c>
      <c r="B3748" t="s">
        <v>7567</v>
      </c>
      <c r="C3748" t="s">
        <v>67</v>
      </c>
      <c r="D3748" t="s">
        <v>54</v>
      </c>
      <c r="E3748" t="s">
        <v>55</v>
      </c>
      <c r="F3748">
        <v>2016</v>
      </c>
      <c r="G3748" s="2">
        <v>45897</v>
      </c>
      <c r="H3748" t="s">
        <v>77</v>
      </c>
      <c r="I3748">
        <v>37876422</v>
      </c>
      <c r="J3748">
        <v>539922333</v>
      </c>
      <c r="K3748" t="s">
        <v>114</v>
      </c>
      <c r="L3748">
        <v>10</v>
      </c>
      <c r="M3748">
        <v>2022</v>
      </c>
      <c r="N3748">
        <v>55475262</v>
      </c>
      <c r="O3748">
        <v>22</v>
      </c>
      <c r="P3748" t="s">
        <v>42</v>
      </c>
      <c r="Q3748" s="8" t="str">
        <f t="shared" si="58"/>
        <v>Early Stage</v>
      </c>
    </row>
    <row r="3749" spans="1:17">
      <c r="A3749" t="s">
        <v>7568</v>
      </c>
      <c r="B3749" t="s">
        <v>7569</v>
      </c>
      <c r="C3749" t="s">
        <v>40</v>
      </c>
      <c r="D3749" t="s">
        <v>34</v>
      </c>
      <c r="E3749" t="s">
        <v>35</v>
      </c>
      <c r="F3749">
        <v>2021</v>
      </c>
      <c r="G3749" s="2">
        <v>44673</v>
      </c>
      <c r="H3749" t="s">
        <v>93</v>
      </c>
      <c r="I3749">
        <v>48236455</v>
      </c>
      <c r="J3749">
        <v>669383372</v>
      </c>
      <c r="K3749" t="s">
        <v>140</v>
      </c>
      <c r="L3749">
        <v>15</v>
      </c>
      <c r="M3749">
        <v>4448</v>
      </c>
      <c r="N3749">
        <v>67514266</v>
      </c>
      <c r="O3749">
        <v>29</v>
      </c>
      <c r="P3749" t="s">
        <v>42</v>
      </c>
      <c r="Q3749" s="8" t="str">
        <f t="shared" si="58"/>
        <v>Early Stage</v>
      </c>
    </row>
    <row r="3750" spans="1:17">
      <c r="A3750" t="s">
        <v>7570</v>
      </c>
      <c r="B3750" t="s">
        <v>7571</v>
      </c>
      <c r="C3750" t="s">
        <v>67</v>
      </c>
      <c r="D3750" t="s">
        <v>46</v>
      </c>
      <c r="E3750" t="s">
        <v>46</v>
      </c>
      <c r="F3750">
        <v>2014</v>
      </c>
      <c r="G3750" s="2">
        <v>44645</v>
      </c>
      <c r="H3750" t="s">
        <v>29</v>
      </c>
      <c r="I3750">
        <v>6025549</v>
      </c>
      <c r="J3750">
        <v>291756627</v>
      </c>
      <c r="K3750" t="s">
        <v>140</v>
      </c>
      <c r="L3750">
        <v>8</v>
      </c>
      <c r="M3750">
        <v>601</v>
      </c>
      <c r="N3750">
        <v>99039420</v>
      </c>
      <c r="O3750">
        <v>7</v>
      </c>
      <c r="P3750" t="s">
        <v>37</v>
      </c>
      <c r="Q3750" s="8" t="str">
        <f t="shared" si="58"/>
        <v>Early Stage</v>
      </c>
    </row>
    <row r="3751" spans="1:17">
      <c r="A3751" t="s">
        <v>7572</v>
      </c>
      <c r="B3751" t="s">
        <v>7573</v>
      </c>
      <c r="C3751" t="s">
        <v>60</v>
      </c>
      <c r="D3751" t="s">
        <v>19</v>
      </c>
      <c r="E3751" t="s">
        <v>20</v>
      </c>
      <c r="F3751">
        <v>2016</v>
      </c>
      <c r="G3751" s="2">
        <v>44231</v>
      </c>
      <c r="H3751" t="s">
        <v>50</v>
      </c>
      <c r="I3751">
        <v>26773716</v>
      </c>
      <c r="J3751">
        <v>423011969</v>
      </c>
      <c r="K3751" t="s">
        <v>30</v>
      </c>
      <c r="L3751">
        <v>13</v>
      </c>
      <c r="M3751">
        <v>4334</v>
      </c>
      <c r="N3751">
        <v>23036838</v>
      </c>
      <c r="O3751">
        <v>4</v>
      </c>
      <c r="P3751" t="s">
        <v>23</v>
      </c>
      <c r="Q3751" s="8" t="str">
        <f t="shared" si="58"/>
        <v>Early Stage</v>
      </c>
    </row>
    <row r="3752" spans="1:17">
      <c r="A3752" t="s">
        <v>7574</v>
      </c>
      <c r="B3752" t="s">
        <v>7575</v>
      </c>
      <c r="C3752" t="s">
        <v>60</v>
      </c>
      <c r="D3752" t="s">
        <v>72</v>
      </c>
      <c r="E3752" t="s">
        <v>101</v>
      </c>
      <c r="F3752">
        <v>2019</v>
      </c>
      <c r="G3752" s="2">
        <v>46149</v>
      </c>
      <c r="H3752" t="s">
        <v>80</v>
      </c>
      <c r="I3752">
        <v>28687486</v>
      </c>
      <c r="J3752">
        <v>353167680</v>
      </c>
      <c r="K3752" t="s">
        <v>114</v>
      </c>
      <c r="L3752">
        <v>9</v>
      </c>
      <c r="M3752">
        <v>4449</v>
      </c>
      <c r="N3752">
        <v>59849857</v>
      </c>
      <c r="O3752">
        <v>24</v>
      </c>
      <c r="P3752" t="s">
        <v>31</v>
      </c>
      <c r="Q3752" s="8" t="str">
        <f t="shared" si="58"/>
        <v>Early Stage</v>
      </c>
    </row>
    <row r="3753" spans="1:17">
      <c r="A3753" t="s">
        <v>7576</v>
      </c>
      <c r="B3753" t="s">
        <v>7577</v>
      </c>
      <c r="C3753" t="s">
        <v>67</v>
      </c>
      <c r="D3753" t="s">
        <v>72</v>
      </c>
      <c r="E3753" t="s">
        <v>73</v>
      </c>
      <c r="F3753">
        <v>2021</v>
      </c>
      <c r="G3753" s="2">
        <v>44210</v>
      </c>
      <c r="H3753" t="s">
        <v>80</v>
      </c>
      <c r="I3753">
        <v>27694948</v>
      </c>
      <c r="J3753">
        <v>365618333</v>
      </c>
      <c r="K3753" t="s">
        <v>41</v>
      </c>
      <c r="L3753">
        <v>12</v>
      </c>
      <c r="M3753">
        <v>4785</v>
      </c>
      <c r="N3753">
        <v>36832106</v>
      </c>
      <c r="O3753">
        <v>29</v>
      </c>
      <c r="P3753" t="s">
        <v>37</v>
      </c>
      <c r="Q3753" s="8" t="str">
        <f t="shared" si="58"/>
        <v>Early Stage</v>
      </c>
    </row>
    <row r="3754" spans="1:17">
      <c r="A3754" t="s">
        <v>7578</v>
      </c>
      <c r="B3754" t="s">
        <v>7579</v>
      </c>
      <c r="C3754" t="s">
        <v>45</v>
      </c>
      <c r="D3754" t="s">
        <v>34</v>
      </c>
      <c r="E3754" t="s">
        <v>35</v>
      </c>
      <c r="F3754">
        <v>2022</v>
      </c>
      <c r="G3754" s="2">
        <v>44965</v>
      </c>
      <c r="H3754" t="s">
        <v>50</v>
      </c>
      <c r="I3754">
        <v>32084935</v>
      </c>
      <c r="J3754">
        <v>292242940</v>
      </c>
      <c r="K3754" t="s">
        <v>62</v>
      </c>
      <c r="L3754">
        <v>7</v>
      </c>
      <c r="M3754">
        <v>4241</v>
      </c>
      <c r="N3754">
        <v>40822418</v>
      </c>
      <c r="O3754">
        <v>12</v>
      </c>
      <c r="P3754" t="s">
        <v>42</v>
      </c>
      <c r="Q3754" s="8" t="str">
        <f t="shared" si="58"/>
        <v>Early Stage</v>
      </c>
    </row>
    <row r="3755" spans="1:17">
      <c r="A3755" t="s">
        <v>7580</v>
      </c>
      <c r="B3755" t="s">
        <v>7581</v>
      </c>
      <c r="C3755" t="s">
        <v>26</v>
      </c>
      <c r="D3755" t="s">
        <v>72</v>
      </c>
      <c r="E3755" t="s">
        <v>101</v>
      </c>
      <c r="F3755">
        <v>2014</v>
      </c>
      <c r="G3755" s="2">
        <v>44912</v>
      </c>
      <c r="H3755" t="s">
        <v>23</v>
      </c>
      <c r="I3755">
        <v>48733368</v>
      </c>
      <c r="J3755">
        <v>617296629</v>
      </c>
      <c r="K3755" t="s">
        <v>36</v>
      </c>
      <c r="L3755">
        <v>11</v>
      </c>
      <c r="M3755">
        <v>3618</v>
      </c>
      <c r="N3755">
        <v>69605532</v>
      </c>
      <c r="O3755">
        <v>23</v>
      </c>
      <c r="P3755" t="s">
        <v>31</v>
      </c>
      <c r="Q3755" s="8" t="str">
        <f t="shared" si="58"/>
        <v>Early Stage</v>
      </c>
    </row>
    <row r="3756" spans="1:17">
      <c r="A3756" t="s">
        <v>7582</v>
      </c>
      <c r="B3756" t="s">
        <v>7583</v>
      </c>
      <c r="C3756" t="s">
        <v>26</v>
      </c>
      <c r="D3756" t="s">
        <v>54</v>
      </c>
      <c r="E3756" t="s">
        <v>61</v>
      </c>
      <c r="F3756">
        <v>2024</v>
      </c>
      <c r="G3756" s="2">
        <v>44543</v>
      </c>
      <c r="H3756" t="s">
        <v>50</v>
      </c>
      <c r="I3756">
        <v>37487408</v>
      </c>
      <c r="J3756">
        <v>788278801</v>
      </c>
      <c r="K3756" t="s">
        <v>36</v>
      </c>
      <c r="L3756">
        <v>14</v>
      </c>
      <c r="M3756">
        <v>3237</v>
      </c>
      <c r="N3756">
        <v>93664895</v>
      </c>
      <c r="O3756">
        <v>26</v>
      </c>
      <c r="P3756" t="s">
        <v>37</v>
      </c>
      <c r="Q3756" s="8" t="str">
        <f t="shared" si="58"/>
        <v>Early Stage</v>
      </c>
    </row>
    <row r="3757" spans="1:17">
      <c r="A3757" t="s">
        <v>7584</v>
      </c>
      <c r="B3757" t="s">
        <v>7585</v>
      </c>
      <c r="C3757" t="s">
        <v>53</v>
      </c>
      <c r="D3757" t="s">
        <v>72</v>
      </c>
      <c r="E3757" t="s">
        <v>73</v>
      </c>
      <c r="F3757">
        <v>2022</v>
      </c>
      <c r="G3757" s="2">
        <v>44901</v>
      </c>
      <c r="H3757" t="s">
        <v>21</v>
      </c>
      <c r="I3757">
        <v>9683519</v>
      </c>
      <c r="J3757">
        <v>182167062</v>
      </c>
      <c r="K3757" t="s">
        <v>149</v>
      </c>
      <c r="L3757">
        <v>3</v>
      </c>
      <c r="M3757">
        <v>3398</v>
      </c>
      <c r="N3757">
        <v>15915083</v>
      </c>
      <c r="O3757">
        <v>14</v>
      </c>
      <c r="P3757" t="s">
        <v>23</v>
      </c>
      <c r="Q3757" s="8" t="str">
        <f t="shared" si="58"/>
        <v>Early Stage</v>
      </c>
    </row>
    <row r="3758" spans="1:17">
      <c r="A3758" t="s">
        <v>7586</v>
      </c>
      <c r="B3758" t="s">
        <v>7587</v>
      </c>
      <c r="C3758" t="s">
        <v>26</v>
      </c>
      <c r="D3758" t="s">
        <v>88</v>
      </c>
      <c r="E3758" t="s">
        <v>163</v>
      </c>
      <c r="F3758">
        <v>2021</v>
      </c>
      <c r="G3758" s="2">
        <v>44504</v>
      </c>
      <c r="H3758" t="s">
        <v>93</v>
      </c>
      <c r="I3758">
        <v>34601989</v>
      </c>
      <c r="J3758">
        <v>829842916</v>
      </c>
      <c r="K3758" t="s">
        <v>114</v>
      </c>
      <c r="L3758">
        <v>8</v>
      </c>
      <c r="M3758">
        <v>4378</v>
      </c>
      <c r="N3758">
        <v>16827956</v>
      </c>
      <c r="O3758">
        <v>14</v>
      </c>
      <c r="P3758" t="s">
        <v>31</v>
      </c>
      <c r="Q3758" s="8" t="str">
        <f t="shared" si="58"/>
        <v>Near Unicorn</v>
      </c>
    </row>
    <row r="3759" spans="1:17">
      <c r="A3759" t="s">
        <v>7588</v>
      </c>
      <c r="B3759" t="s">
        <v>7589</v>
      </c>
      <c r="C3759" t="s">
        <v>67</v>
      </c>
      <c r="D3759" t="s">
        <v>34</v>
      </c>
      <c r="E3759" t="s">
        <v>35</v>
      </c>
      <c r="F3759">
        <v>2024</v>
      </c>
      <c r="G3759" s="2">
        <v>45411</v>
      </c>
      <c r="H3759" t="s">
        <v>80</v>
      </c>
      <c r="I3759">
        <v>29739492</v>
      </c>
      <c r="J3759">
        <v>798189529</v>
      </c>
      <c r="K3759" t="s">
        <v>114</v>
      </c>
      <c r="L3759">
        <v>2</v>
      </c>
      <c r="M3759">
        <v>1521</v>
      </c>
      <c r="N3759">
        <v>26964384</v>
      </c>
      <c r="O3759">
        <v>30</v>
      </c>
      <c r="P3759" t="s">
        <v>23</v>
      </c>
      <c r="Q3759" s="8" t="str">
        <f t="shared" si="58"/>
        <v>Early Stage</v>
      </c>
    </row>
    <row r="3760" spans="1:17">
      <c r="A3760" t="s">
        <v>7590</v>
      </c>
      <c r="B3760" t="s">
        <v>7591</v>
      </c>
      <c r="C3760" t="s">
        <v>49</v>
      </c>
      <c r="D3760" t="s">
        <v>27</v>
      </c>
      <c r="E3760" t="s">
        <v>28</v>
      </c>
      <c r="F3760">
        <v>2018</v>
      </c>
      <c r="G3760" s="2">
        <v>45790</v>
      </c>
      <c r="H3760" t="s">
        <v>23</v>
      </c>
      <c r="I3760">
        <v>1146432</v>
      </c>
      <c r="J3760">
        <v>31649403</v>
      </c>
      <c r="K3760" t="s">
        <v>36</v>
      </c>
      <c r="L3760">
        <v>5</v>
      </c>
      <c r="M3760">
        <v>2145</v>
      </c>
      <c r="N3760">
        <v>32220835</v>
      </c>
      <c r="O3760">
        <v>1</v>
      </c>
      <c r="P3760" t="s">
        <v>42</v>
      </c>
      <c r="Q3760" s="8" t="str">
        <f t="shared" si="58"/>
        <v>Early Stage</v>
      </c>
    </row>
    <row r="3761" spans="1:17">
      <c r="A3761" t="s">
        <v>7592</v>
      </c>
      <c r="B3761" t="s">
        <v>7593</v>
      </c>
      <c r="C3761" t="s">
        <v>40</v>
      </c>
      <c r="D3761" t="s">
        <v>34</v>
      </c>
      <c r="E3761" t="s">
        <v>35</v>
      </c>
      <c r="F3761">
        <v>2024</v>
      </c>
      <c r="G3761" s="2">
        <v>44912</v>
      </c>
      <c r="H3761" t="s">
        <v>50</v>
      </c>
      <c r="I3761">
        <v>1205648</v>
      </c>
      <c r="J3761">
        <v>555744823</v>
      </c>
      <c r="K3761" t="s">
        <v>140</v>
      </c>
      <c r="L3761">
        <v>8</v>
      </c>
      <c r="M3761">
        <v>3413</v>
      </c>
      <c r="N3761">
        <v>52321478</v>
      </c>
      <c r="O3761">
        <v>6</v>
      </c>
      <c r="P3761" t="s">
        <v>37</v>
      </c>
      <c r="Q3761" s="8" t="str">
        <f t="shared" si="58"/>
        <v>Early Stage</v>
      </c>
    </row>
    <row r="3762" spans="1:17">
      <c r="A3762" t="s">
        <v>7594</v>
      </c>
      <c r="B3762" t="s">
        <v>7595</v>
      </c>
      <c r="C3762" t="s">
        <v>18</v>
      </c>
      <c r="D3762" t="s">
        <v>133</v>
      </c>
      <c r="E3762" t="s">
        <v>180</v>
      </c>
      <c r="F3762">
        <v>2010</v>
      </c>
      <c r="G3762" s="2">
        <v>45393</v>
      </c>
      <c r="H3762" t="s">
        <v>21</v>
      </c>
      <c r="I3762">
        <v>4726517</v>
      </c>
      <c r="J3762">
        <v>149721725</v>
      </c>
      <c r="K3762" t="s">
        <v>41</v>
      </c>
      <c r="L3762">
        <v>10</v>
      </c>
      <c r="M3762">
        <v>349</v>
      </c>
      <c r="N3762">
        <v>12457859</v>
      </c>
      <c r="O3762">
        <v>16</v>
      </c>
      <c r="P3762" t="s">
        <v>42</v>
      </c>
      <c r="Q3762" s="8" t="str">
        <f t="shared" si="58"/>
        <v>Early Stage</v>
      </c>
    </row>
    <row r="3763" spans="1:17">
      <c r="A3763" t="s">
        <v>7596</v>
      </c>
      <c r="B3763" t="s">
        <v>7597</v>
      </c>
      <c r="C3763" t="s">
        <v>53</v>
      </c>
      <c r="D3763" t="s">
        <v>145</v>
      </c>
      <c r="E3763" t="s">
        <v>160</v>
      </c>
      <c r="F3763">
        <v>2012</v>
      </c>
      <c r="G3763" s="2">
        <v>45685</v>
      </c>
      <c r="H3763" t="s">
        <v>29</v>
      </c>
      <c r="I3763">
        <v>560644</v>
      </c>
      <c r="J3763">
        <v>673506864</v>
      </c>
      <c r="K3763" t="s">
        <v>41</v>
      </c>
      <c r="L3763">
        <v>10</v>
      </c>
      <c r="M3763">
        <v>4479</v>
      </c>
      <c r="N3763">
        <v>82249167</v>
      </c>
      <c r="O3763">
        <v>10</v>
      </c>
      <c r="P3763" t="s">
        <v>42</v>
      </c>
      <c r="Q3763" s="8" t="str">
        <f t="shared" si="58"/>
        <v>Early Stage</v>
      </c>
    </row>
    <row r="3764" spans="1:17">
      <c r="A3764" t="s">
        <v>7598</v>
      </c>
      <c r="B3764" t="s">
        <v>7599</v>
      </c>
      <c r="C3764" t="s">
        <v>96</v>
      </c>
      <c r="D3764" t="s">
        <v>34</v>
      </c>
      <c r="E3764" t="s">
        <v>35</v>
      </c>
      <c r="F3764">
        <v>2011</v>
      </c>
      <c r="G3764" s="2">
        <v>44238</v>
      </c>
      <c r="H3764" t="s">
        <v>29</v>
      </c>
      <c r="I3764">
        <v>45680020</v>
      </c>
      <c r="J3764">
        <v>514284807</v>
      </c>
      <c r="K3764" t="s">
        <v>62</v>
      </c>
      <c r="L3764">
        <v>15</v>
      </c>
      <c r="M3764">
        <v>1183</v>
      </c>
      <c r="N3764">
        <v>16266153</v>
      </c>
      <c r="O3764">
        <v>26</v>
      </c>
      <c r="P3764" t="s">
        <v>37</v>
      </c>
      <c r="Q3764" s="8" t="str">
        <f t="shared" si="58"/>
        <v>Early Stage</v>
      </c>
    </row>
    <row r="3765" spans="1:17">
      <c r="A3765" t="s">
        <v>7600</v>
      </c>
      <c r="B3765" t="s">
        <v>7601</v>
      </c>
      <c r="C3765" t="s">
        <v>60</v>
      </c>
      <c r="D3765" t="s">
        <v>68</v>
      </c>
      <c r="E3765" t="s">
        <v>69</v>
      </c>
      <c r="F3765">
        <v>2020</v>
      </c>
      <c r="G3765" s="2">
        <v>45632</v>
      </c>
      <c r="H3765" t="s">
        <v>29</v>
      </c>
      <c r="I3765">
        <v>6910541</v>
      </c>
      <c r="J3765">
        <v>129114210</v>
      </c>
      <c r="K3765" t="s">
        <v>114</v>
      </c>
      <c r="L3765">
        <v>14</v>
      </c>
      <c r="M3765">
        <v>712</v>
      </c>
      <c r="N3765">
        <v>89267866</v>
      </c>
      <c r="O3765">
        <v>14</v>
      </c>
      <c r="P3765" t="s">
        <v>37</v>
      </c>
      <c r="Q3765" s="8" t="str">
        <f t="shared" si="58"/>
        <v>Early Stage</v>
      </c>
    </row>
    <row r="3766" spans="1:17">
      <c r="A3766" t="s">
        <v>7602</v>
      </c>
      <c r="B3766" t="s">
        <v>7603</v>
      </c>
      <c r="C3766" t="s">
        <v>67</v>
      </c>
      <c r="D3766" t="s">
        <v>88</v>
      </c>
      <c r="E3766" t="s">
        <v>163</v>
      </c>
      <c r="F3766">
        <v>2019</v>
      </c>
      <c r="G3766" s="2">
        <v>44303</v>
      </c>
      <c r="H3766" t="s">
        <v>50</v>
      </c>
      <c r="I3766">
        <v>15500997</v>
      </c>
      <c r="J3766">
        <v>402756272</v>
      </c>
      <c r="K3766" t="s">
        <v>62</v>
      </c>
      <c r="L3766">
        <v>1</v>
      </c>
      <c r="M3766">
        <v>839</v>
      </c>
      <c r="N3766">
        <v>61572122</v>
      </c>
      <c r="O3766">
        <v>24</v>
      </c>
      <c r="P3766" t="s">
        <v>23</v>
      </c>
      <c r="Q3766" s="8" t="str">
        <f t="shared" si="58"/>
        <v>Early Stage</v>
      </c>
    </row>
    <row r="3767" spans="1:17">
      <c r="A3767" t="s">
        <v>7604</v>
      </c>
      <c r="B3767" t="s">
        <v>7605</v>
      </c>
      <c r="C3767" t="s">
        <v>49</v>
      </c>
      <c r="D3767" t="s">
        <v>46</v>
      </c>
      <c r="E3767" t="s">
        <v>46</v>
      </c>
      <c r="F3767">
        <v>2010</v>
      </c>
      <c r="G3767" s="2">
        <v>44345</v>
      </c>
      <c r="H3767" t="s">
        <v>21</v>
      </c>
      <c r="I3767">
        <v>689506</v>
      </c>
      <c r="J3767">
        <v>407270359</v>
      </c>
      <c r="K3767" t="s">
        <v>114</v>
      </c>
      <c r="L3767">
        <v>14</v>
      </c>
      <c r="M3767">
        <v>3025</v>
      </c>
      <c r="N3767">
        <v>13732856</v>
      </c>
      <c r="O3767">
        <v>40</v>
      </c>
      <c r="P3767" t="s">
        <v>42</v>
      </c>
      <c r="Q3767" s="8" t="str">
        <f t="shared" si="58"/>
        <v>Early Stage</v>
      </c>
    </row>
    <row r="3768" spans="1:17">
      <c r="A3768" t="s">
        <v>7606</v>
      </c>
      <c r="B3768" t="s">
        <v>7607</v>
      </c>
      <c r="C3768" t="s">
        <v>49</v>
      </c>
      <c r="D3768" t="s">
        <v>34</v>
      </c>
      <c r="E3768" t="s">
        <v>35</v>
      </c>
      <c r="F3768">
        <v>2015</v>
      </c>
      <c r="G3768" s="2">
        <v>45306</v>
      </c>
      <c r="H3768" t="s">
        <v>50</v>
      </c>
      <c r="I3768">
        <v>30085974</v>
      </c>
      <c r="J3768">
        <v>214324620</v>
      </c>
      <c r="K3768" t="s">
        <v>41</v>
      </c>
      <c r="L3768">
        <v>7</v>
      </c>
      <c r="M3768">
        <v>2666</v>
      </c>
      <c r="N3768">
        <v>99480850</v>
      </c>
      <c r="O3768">
        <v>1</v>
      </c>
      <c r="P3768" t="s">
        <v>23</v>
      </c>
      <c r="Q3768" s="8" t="str">
        <f t="shared" si="58"/>
        <v>Early Stage</v>
      </c>
    </row>
    <row r="3769" spans="1:17">
      <c r="A3769" t="s">
        <v>7608</v>
      </c>
      <c r="B3769" t="s">
        <v>7609</v>
      </c>
      <c r="C3769" t="s">
        <v>40</v>
      </c>
      <c r="D3769" t="s">
        <v>133</v>
      </c>
      <c r="E3769" t="s">
        <v>180</v>
      </c>
      <c r="F3769">
        <v>2012</v>
      </c>
      <c r="G3769" s="2">
        <v>44405</v>
      </c>
      <c r="H3769" t="s">
        <v>21</v>
      </c>
      <c r="I3769">
        <v>7239434</v>
      </c>
      <c r="J3769">
        <v>48201396</v>
      </c>
      <c r="K3769" t="s">
        <v>149</v>
      </c>
      <c r="L3769">
        <v>5</v>
      </c>
      <c r="M3769">
        <v>1474</v>
      </c>
      <c r="N3769">
        <v>45118631</v>
      </c>
      <c r="O3769">
        <v>35</v>
      </c>
      <c r="P3769" t="s">
        <v>42</v>
      </c>
      <c r="Q3769" s="8" t="str">
        <f t="shared" si="58"/>
        <v>Early Stage</v>
      </c>
    </row>
    <row r="3770" spans="1:17">
      <c r="A3770" t="s">
        <v>7610</v>
      </c>
      <c r="B3770" t="s">
        <v>7611</v>
      </c>
      <c r="C3770" t="s">
        <v>49</v>
      </c>
      <c r="D3770" t="s">
        <v>145</v>
      </c>
      <c r="E3770" t="s">
        <v>160</v>
      </c>
      <c r="F3770">
        <v>2014</v>
      </c>
      <c r="G3770" s="2">
        <v>45694</v>
      </c>
      <c r="H3770" t="s">
        <v>23</v>
      </c>
      <c r="I3770">
        <v>37724895</v>
      </c>
      <c r="J3770">
        <v>613021064</v>
      </c>
      <c r="K3770" t="s">
        <v>30</v>
      </c>
      <c r="L3770">
        <v>1</v>
      </c>
      <c r="M3770">
        <v>3362</v>
      </c>
      <c r="N3770">
        <v>52431902</v>
      </c>
      <c r="O3770">
        <v>35</v>
      </c>
      <c r="P3770" t="s">
        <v>23</v>
      </c>
      <c r="Q3770" s="8" t="str">
        <f t="shared" si="58"/>
        <v>Early Stage</v>
      </c>
    </row>
    <row r="3771" spans="1:17">
      <c r="A3771" t="s">
        <v>7612</v>
      </c>
      <c r="B3771" t="s">
        <v>7613</v>
      </c>
      <c r="C3771" t="s">
        <v>67</v>
      </c>
      <c r="D3771" t="s">
        <v>19</v>
      </c>
      <c r="E3771" t="s">
        <v>20</v>
      </c>
      <c r="F3771">
        <v>2018</v>
      </c>
      <c r="G3771" s="2">
        <v>45448</v>
      </c>
      <c r="H3771" t="s">
        <v>80</v>
      </c>
      <c r="I3771">
        <v>35282612</v>
      </c>
      <c r="J3771">
        <v>653704348</v>
      </c>
      <c r="K3771" t="s">
        <v>149</v>
      </c>
      <c r="L3771">
        <v>7</v>
      </c>
      <c r="M3771">
        <v>3432</v>
      </c>
      <c r="N3771">
        <v>73124731</v>
      </c>
      <c r="O3771">
        <v>18</v>
      </c>
      <c r="P3771" t="s">
        <v>23</v>
      </c>
      <c r="Q3771" s="8" t="str">
        <f t="shared" si="58"/>
        <v>Early Stage</v>
      </c>
    </row>
    <row r="3772" spans="1:17">
      <c r="A3772" t="s">
        <v>7614</v>
      </c>
      <c r="B3772" t="s">
        <v>7615</v>
      </c>
      <c r="C3772" t="s">
        <v>96</v>
      </c>
      <c r="D3772" t="s">
        <v>46</v>
      </c>
      <c r="E3772" t="s">
        <v>46</v>
      </c>
      <c r="F3772">
        <v>2021</v>
      </c>
      <c r="G3772" s="2">
        <v>44264</v>
      </c>
      <c r="H3772" t="s">
        <v>50</v>
      </c>
      <c r="I3772">
        <v>39247518</v>
      </c>
      <c r="J3772">
        <v>594547478</v>
      </c>
      <c r="K3772" t="s">
        <v>36</v>
      </c>
      <c r="L3772">
        <v>9</v>
      </c>
      <c r="M3772">
        <v>805</v>
      </c>
      <c r="N3772">
        <v>77740879</v>
      </c>
      <c r="O3772">
        <v>17</v>
      </c>
      <c r="P3772" t="s">
        <v>31</v>
      </c>
      <c r="Q3772" s="8" t="str">
        <f t="shared" si="58"/>
        <v>Early Stage</v>
      </c>
    </row>
    <row r="3773" spans="1:17">
      <c r="A3773" t="s">
        <v>7616</v>
      </c>
      <c r="B3773" t="s">
        <v>7617</v>
      </c>
      <c r="C3773" t="s">
        <v>96</v>
      </c>
      <c r="D3773" t="s">
        <v>54</v>
      </c>
      <c r="E3773" t="s">
        <v>55</v>
      </c>
      <c r="F3773">
        <v>2010</v>
      </c>
      <c r="G3773" s="2">
        <v>45252</v>
      </c>
      <c r="H3773" t="s">
        <v>23</v>
      </c>
      <c r="I3773">
        <v>42724974</v>
      </c>
      <c r="J3773">
        <v>665391802</v>
      </c>
      <c r="K3773" t="s">
        <v>149</v>
      </c>
      <c r="L3773">
        <v>15</v>
      </c>
      <c r="M3773">
        <v>4384</v>
      </c>
      <c r="N3773">
        <v>99101554</v>
      </c>
      <c r="O3773">
        <v>1</v>
      </c>
      <c r="P3773" t="s">
        <v>42</v>
      </c>
      <c r="Q3773" s="8" t="str">
        <f t="shared" si="58"/>
        <v>Early Stage</v>
      </c>
    </row>
    <row r="3774" spans="1:17">
      <c r="A3774" t="s">
        <v>7618</v>
      </c>
      <c r="B3774" t="s">
        <v>7619</v>
      </c>
      <c r="C3774" t="s">
        <v>67</v>
      </c>
      <c r="D3774" t="s">
        <v>88</v>
      </c>
      <c r="E3774" t="s">
        <v>163</v>
      </c>
      <c r="F3774">
        <v>2023</v>
      </c>
      <c r="G3774" s="2">
        <v>44325</v>
      </c>
      <c r="H3774" t="s">
        <v>77</v>
      </c>
      <c r="I3774">
        <v>38615217</v>
      </c>
      <c r="J3774">
        <v>535241466</v>
      </c>
      <c r="K3774" t="s">
        <v>36</v>
      </c>
      <c r="L3774">
        <v>9</v>
      </c>
      <c r="M3774">
        <v>1383</v>
      </c>
      <c r="N3774">
        <v>56133410</v>
      </c>
      <c r="O3774">
        <v>23</v>
      </c>
      <c r="P3774" t="s">
        <v>31</v>
      </c>
      <c r="Q3774" s="8" t="str">
        <f t="shared" si="58"/>
        <v>Early Stage</v>
      </c>
    </row>
    <row r="3775" spans="1:17">
      <c r="A3775" t="s">
        <v>7620</v>
      </c>
      <c r="B3775" t="s">
        <v>7621</v>
      </c>
      <c r="C3775" t="s">
        <v>53</v>
      </c>
      <c r="D3775" t="s">
        <v>145</v>
      </c>
      <c r="E3775" t="s">
        <v>160</v>
      </c>
      <c r="F3775">
        <v>2011</v>
      </c>
      <c r="G3775" s="2">
        <v>45106</v>
      </c>
      <c r="H3775" t="s">
        <v>23</v>
      </c>
      <c r="I3775">
        <v>37239545</v>
      </c>
      <c r="J3775">
        <v>413973577</v>
      </c>
      <c r="K3775" t="s">
        <v>62</v>
      </c>
      <c r="L3775">
        <v>1</v>
      </c>
      <c r="M3775">
        <v>3703</v>
      </c>
      <c r="N3775">
        <v>41731543</v>
      </c>
      <c r="O3775">
        <v>38</v>
      </c>
      <c r="P3775" t="s">
        <v>37</v>
      </c>
      <c r="Q3775" s="8" t="str">
        <f t="shared" si="58"/>
        <v>Early Stage</v>
      </c>
    </row>
    <row r="3776" spans="1:17">
      <c r="A3776" t="s">
        <v>7622</v>
      </c>
      <c r="B3776" t="s">
        <v>7623</v>
      </c>
      <c r="C3776" t="s">
        <v>67</v>
      </c>
      <c r="D3776" t="s">
        <v>54</v>
      </c>
      <c r="E3776" t="s">
        <v>55</v>
      </c>
      <c r="F3776">
        <v>2012</v>
      </c>
      <c r="G3776" s="2">
        <v>44987</v>
      </c>
      <c r="H3776" t="s">
        <v>21</v>
      </c>
      <c r="I3776">
        <v>11392846</v>
      </c>
      <c r="J3776">
        <v>674285634</v>
      </c>
      <c r="K3776" t="s">
        <v>41</v>
      </c>
      <c r="L3776">
        <v>8</v>
      </c>
      <c r="M3776">
        <v>2379</v>
      </c>
      <c r="N3776">
        <v>12085154</v>
      </c>
      <c r="O3776">
        <v>9</v>
      </c>
      <c r="P3776" t="s">
        <v>23</v>
      </c>
      <c r="Q3776" s="8" t="str">
        <f t="shared" si="58"/>
        <v>Early Stage</v>
      </c>
    </row>
    <row r="3777" spans="1:17">
      <c r="A3777" t="s">
        <v>7624</v>
      </c>
      <c r="B3777" t="s">
        <v>7625</v>
      </c>
      <c r="C3777" t="s">
        <v>45</v>
      </c>
      <c r="D3777" t="s">
        <v>27</v>
      </c>
      <c r="E3777" t="s">
        <v>83</v>
      </c>
      <c r="F3777">
        <v>2015</v>
      </c>
      <c r="G3777" s="2">
        <v>44721</v>
      </c>
      <c r="H3777" t="s">
        <v>50</v>
      </c>
      <c r="I3777">
        <v>14257050</v>
      </c>
      <c r="J3777">
        <v>436861507</v>
      </c>
      <c r="K3777" t="s">
        <v>36</v>
      </c>
      <c r="L3777">
        <v>12</v>
      </c>
      <c r="M3777">
        <v>1852</v>
      </c>
      <c r="N3777">
        <v>15013601</v>
      </c>
      <c r="O3777">
        <v>29</v>
      </c>
      <c r="P3777" t="s">
        <v>37</v>
      </c>
      <c r="Q3777" s="8" t="str">
        <f t="shared" si="58"/>
        <v>Early Stage</v>
      </c>
    </row>
    <row r="3778" spans="1:17">
      <c r="A3778" t="s">
        <v>7626</v>
      </c>
      <c r="B3778" t="s">
        <v>7627</v>
      </c>
      <c r="C3778" t="s">
        <v>49</v>
      </c>
      <c r="D3778" t="s">
        <v>34</v>
      </c>
      <c r="E3778" t="s">
        <v>35</v>
      </c>
      <c r="F3778">
        <v>2010</v>
      </c>
      <c r="G3778" s="2">
        <v>45230</v>
      </c>
      <c r="H3778" t="s">
        <v>23</v>
      </c>
      <c r="I3778">
        <v>45705439</v>
      </c>
      <c r="J3778">
        <v>175622209</v>
      </c>
      <c r="K3778" t="s">
        <v>30</v>
      </c>
      <c r="L3778">
        <v>7</v>
      </c>
      <c r="M3778">
        <v>2644</v>
      </c>
      <c r="N3778">
        <v>33624539</v>
      </c>
      <c r="O3778">
        <v>26</v>
      </c>
      <c r="P3778" t="s">
        <v>42</v>
      </c>
      <c r="Q3778" s="8" t="str">
        <f t="shared" si="58"/>
        <v>Early Stage</v>
      </c>
    </row>
    <row r="3779" spans="1:17">
      <c r="A3779" t="s">
        <v>7628</v>
      </c>
      <c r="B3779" t="s">
        <v>7629</v>
      </c>
      <c r="C3779" t="s">
        <v>92</v>
      </c>
      <c r="D3779" t="s">
        <v>19</v>
      </c>
      <c r="E3779" t="s">
        <v>20</v>
      </c>
      <c r="F3779">
        <v>2016</v>
      </c>
      <c r="G3779" s="2">
        <v>44322</v>
      </c>
      <c r="H3779" t="s">
        <v>80</v>
      </c>
      <c r="I3779">
        <v>17606337</v>
      </c>
      <c r="J3779">
        <v>662219251</v>
      </c>
      <c r="K3779" t="s">
        <v>62</v>
      </c>
      <c r="L3779">
        <v>11</v>
      </c>
      <c r="M3779">
        <v>1509</v>
      </c>
      <c r="N3779">
        <v>39950410</v>
      </c>
      <c r="O3779">
        <v>14</v>
      </c>
      <c r="P3779" t="s">
        <v>37</v>
      </c>
      <c r="Q3779" s="8" t="str">
        <f t="shared" ref="Q3779:Q3842" si="59">IF(J3779&gt;=800000000,"Near Unicorn","Early Stage")</f>
        <v>Early Stage</v>
      </c>
    </row>
    <row r="3780" spans="1:17">
      <c r="A3780" t="s">
        <v>7630</v>
      </c>
      <c r="B3780" t="s">
        <v>7631</v>
      </c>
      <c r="C3780" t="s">
        <v>53</v>
      </c>
      <c r="D3780" t="s">
        <v>19</v>
      </c>
      <c r="E3780" t="s">
        <v>20</v>
      </c>
      <c r="F3780">
        <v>2010</v>
      </c>
      <c r="G3780" s="2">
        <v>45758</v>
      </c>
      <c r="H3780" t="s">
        <v>29</v>
      </c>
      <c r="I3780">
        <v>44467288</v>
      </c>
      <c r="J3780">
        <v>333495592</v>
      </c>
      <c r="K3780" t="s">
        <v>22</v>
      </c>
      <c r="L3780">
        <v>9</v>
      </c>
      <c r="M3780">
        <v>3187</v>
      </c>
      <c r="N3780">
        <v>7388189</v>
      </c>
      <c r="O3780">
        <v>29</v>
      </c>
      <c r="P3780" t="s">
        <v>42</v>
      </c>
      <c r="Q3780" s="8" t="str">
        <f t="shared" si="59"/>
        <v>Early Stage</v>
      </c>
    </row>
    <row r="3781" spans="1:17">
      <c r="A3781" t="s">
        <v>7632</v>
      </c>
      <c r="B3781" t="s">
        <v>7633</v>
      </c>
      <c r="C3781" t="s">
        <v>40</v>
      </c>
      <c r="D3781" t="s">
        <v>46</v>
      </c>
      <c r="E3781" t="s">
        <v>46</v>
      </c>
      <c r="F3781">
        <v>2013</v>
      </c>
      <c r="G3781" s="2">
        <v>45954</v>
      </c>
      <c r="H3781" t="s">
        <v>21</v>
      </c>
      <c r="I3781">
        <v>33885835</v>
      </c>
      <c r="J3781">
        <v>482120317</v>
      </c>
      <c r="K3781" t="s">
        <v>149</v>
      </c>
      <c r="L3781">
        <v>3</v>
      </c>
      <c r="M3781">
        <v>314</v>
      </c>
      <c r="N3781">
        <v>38549726</v>
      </c>
      <c r="O3781">
        <v>27</v>
      </c>
      <c r="P3781" t="s">
        <v>23</v>
      </c>
      <c r="Q3781" s="8" t="str">
        <f t="shared" si="59"/>
        <v>Early Stage</v>
      </c>
    </row>
    <row r="3782" spans="1:17">
      <c r="A3782" t="s">
        <v>7634</v>
      </c>
      <c r="B3782" t="s">
        <v>7635</v>
      </c>
      <c r="C3782" t="s">
        <v>45</v>
      </c>
      <c r="D3782" t="s">
        <v>68</v>
      </c>
      <c r="E3782" t="s">
        <v>69</v>
      </c>
      <c r="F3782">
        <v>2011</v>
      </c>
      <c r="G3782" s="2">
        <v>46107</v>
      </c>
      <c r="H3782" t="s">
        <v>23</v>
      </c>
      <c r="I3782">
        <v>17031400</v>
      </c>
      <c r="J3782">
        <v>700073704</v>
      </c>
      <c r="K3782" t="s">
        <v>41</v>
      </c>
      <c r="L3782">
        <v>5</v>
      </c>
      <c r="M3782">
        <v>3524</v>
      </c>
      <c r="N3782">
        <v>32980624</v>
      </c>
      <c r="O3782">
        <v>19</v>
      </c>
      <c r="P3782" t="s">
        <v>31</v>
      </c>
      <c r="Q3782" s="8" t="str">
        <f t="shared" si="59"/>
        <v>Early Stage</v>
      </c>
    </row>
    <row r="3783" spans="1:17">
      <c r="A3783" t="s">
        <v>7636</v>
      </c>
      <c r="B3783" t="s">
        <v>7637</v>
      </c>
      <c r="C3783" t="s">
        <v>53</v>
      </c>
      <c r="D3783" t="s">
        <v>34</v>
      </c>
      <c r="E3783" t="s">
        <v>35</v>
      </c>
      <c r="F3783">
        <v>2013</v>
      </c>
      <c r="G3783" s="2">
        <v>45566</v>
      </c>
      <c r="H3783" t="s">
        <v>50</v>
      </c>
      <c r="I3783">
        <v>47163321</v>
      </c>
      <c r="J3783">
        <v>84953273</v>
      </c>
      <c r="K3783" t="s">
        <v>22</v>
      </c>
      <c r="L3783">
        <v>3</v>
      </c>
      <c r="M3783">
        <v>1112</v>
      </c>
      <c r="N3783">
        <v>34137584</v>
      </c>
      <c r="O3783">
        <v>9</v>
      </c>
      <c r="P3783" t="s">
        <v>37</v>
      </c>
      <c r="Q3783" s="8" t="str">
        <f t="shared" si="59"/>
        <v>Early Stage</v>
      </c>
    </row>
    <row r="3784" spans="1:17">
      <c r="A3784" t="s">
        <v>7638</v>
      </c>
      <c r="B3784" t="s">
        <v>7639</v>
      </c>
      <c r="C3784" t="s">
        <v>67</v>
      </c>
      <c r="D3784" t="s">
        <v>27</v>
      </c>
      <c r="E3784" t="s">
        <v>202</v>
      </c>
      <c r="F3784">
        <v>2010</v>
      </c>
      <c r="G3784" s="2">
        <v>45338</v>
      </c>
      <c r="H3784" t="s">
        <v>50</v>
      </c>
      <c r="I3784">
        <v>5993264</v>
      </c>
      <c r="J3784">
        <v>913543577</v>
      </c>
      <c r="K3784" t="s">
        <v>22</v>
      </c>
      <c r="L3784">
        <v>10</v>
      </c>
      <c r="M3784">
        <v>2660</v>
      </c>
      <c r="N3784">
        <v>34613838</v>
      </c>
      <c r="O3784">
        <v>11</v>
      </c>
      <c r="P3784" t="s">
        <v>42</v>
      </c>
      <c r="Q3784" s="8" t="str">
        <f t="shared" si="59"/>
        <v>Near Unicorn</v>
      </c>
    </row>
    <row r="3785" spans="1:17">
      <c r="A3785" t="s">
        <v>7640</v>
      </c>
      <c r="B3785" t="s">
        <v>7641</v>
      </c>
      <c r="C3785" t="s">
        <v>60</v>
      </c>
      <c r="D3785" t="s">
        <v>54</v>
      </c>
      <c r="E3785" t="s">
        <v>55</v>
      </c>
      <c r="F3785">
        <v>2019</v>
      </c>
      <c r="G3785" s="2">
        <v>44629</v>
      </c>
      <c r="H3785" t="s">
        <v>23</v>
      </c>
      <c r="I3785">
        <v>17640602</v>
      </c>
      <c r="J3785">
        <v>770665047</v>
      </c>
      <c r="K3785" t="s">
        <v>36</v>
      </c>
      <c r="L3785">
        <v>8</v>
      </c>
      <c r="M3785">
        <v>837</v>
      </c>
      <c r="N3785">
        <v>61155546</v>
      </c>
      <c r="O3785">
        <v>4</v>
      </c>
      <c r="P3785" t="s">
        <v>42</v>
      </c>
      <c r="Q3785" s="8" t="str">
        <f t="shared" si="59"/>
        <v>Early Stage</v>
      </c>
    </row>
    <row r="3786" spans="1:17">
      <c r="A3786" t="s">
        <v>7642</v>
      </c>
      <c r="B3786" t="s">
        <v>7643</v>
      </c>
      <c r="C3786" t="s">
        <v>92</v>
      </c>
      <c r="D3786" t="s">
        <v>68</v>
      </c>
      <c r="E3786" t="s">
        <v>69</v>
      </c>
      <c r="F3786">
        <v>2015</v>
      </c>
      <c r="G3786" s="2">
        <v>44767</v>
      </c>
      <c r="H3786" t="s">
        <v>77</v>
      </c>
      <c r="I3786">
        <v>13298402</v>
      </c>
      <c r="J3786">
        <v>174476187</v>
      </c>
      <c r="K3786" t="s">
        <v>36</v>
      </c>
      <c r="L3786">
        <v>8</v>
      </c>
      <c r="M3786">
        <v>3546</v>
      </c>
      <c r="N3786">
        <v>67694225</v>
      </c>
      <c r="O3786">
        <v>25</v>
      </c>
      <c r="P3786" t="s">
        <v>37</v>
      </c>
      <c r="Q3786" s="8" t="str">
        <f t="shared" si="59"/>
        <v>Early Stage</v>
      </c>
    </row>
    <row r="3787" spans="1:17">
      <c r="A3787" t="s">
        <v>7644</v>
      </c>
      <c r="B3787" t="s">
        <v>7645</v>
      </c>
      <c r="C3787" t="s">
        <v>49</v>
      </c>
      <c r="D3787" t="s">
        <v>34</v>
      </c>
      <c r="E3787" t="s">
        <v>35</v>
      </c>
      <c r="F3787">
        <v>2022</v>
      </c>
      <c r="G3787" s="2">
        <v>45837</v>
      </c>
      <c r="H3787" t="s">
        <v>23</v>
      </c>
      <c r="I3787">
        <v>41922826</v>
      </c>
      <c r="J3787">
        <v>270965659</v>
      </c>
      <c r="K3787" t="s">
        <v>62</v>
      </c>
      <c r="L3787">
        <v>10</v>
      </c>
      <c r="M3787">
        <v>4286</v>
      </c>
      <c r="N3787">
        <v>55867587</v>
      </c>
      <c r="O3787">
        <v>10</v>
      </c>
      <c r="P3787" t="s">
        <v>23</v>
      </c>
      <c r="Q3787" s="8" t="str">
        <f t="shared" si="59"/>
        <v>Early Stage</v>
      </c>
    </row>
    <row r="3788" spans="1:17">
      <c r="A3788" t="s">
        <v>7646</v>
      </c>
      <c r="B3788" t="s">
        <v>7647</v>
      </c>
      <c r="C3788" t="s">
        <v>18</v>
      </c>
      <c r="D3788" t="s">
        <v>19</v>
      </c>
      <c r="E3788" t="s">
        <v>20</v>
      </c>
      <c r="F3788">
        <v>2013</v>
      </c>
      <c r="G3788" s="2">
        <v>45698</v>
      </c>
      <c r="H3788" t="s">
        <v>23</v>
      </c>
      <c r="I3788">
        <v>14516158</v>
      </c>
      <c r="J3788">
        <v>747966042</v>
      </c>
      <c r="K3788" t="s">
        <v>22</v>
      </c>
      <c r="L3788">
        <v>8</v>
      </c>
      <c r="M3788">
        <v>488</v>
      </c>
      <c r="N3788">
        <v>4398585</v>
      </c>
      <c r="O3788">
        <v>29</v>
      </c>
      <c r="P3788" t="s">
        <v>23</v>
      </c>
      <c r="Q3788" s="8" t="str">
        <f t="shared" si="59"/>
        <v>Early Stage</v>
      </c>
    </row>
    <row r="3789" spans="1:17">
      <c r="A3789" t="s">
        <v>7648</v>
      </c>
      <c r="B3789" t="s">
        <v>7649</v>
      </c>
      <c r="C3789" t="s">
        <v>92</v>
      </c>
      <c r="D3789" t="s">
        <v>68</v>
      </c>
      <c r="E3789" t="s">
        <v>69</v>
      </c>
      <c r="F3789">
        <v>2014</v>
      </c>
      <c r="G3789" s="2">
        <v>45273</v>
      </c>
      <c r="H3789" t="s">
        <v>93</v>
      </c>
      <c r="I3789">
        <v>2479926</v>
      </c>
      <c r="J3789">
        <v>483392048</v>
      </c>
      <c r="K3789" t="s">
        <v>30</v>
      </c>
      <c r="L3789">
        <v>2</v>
      </c>
      <c r="M3789">
        <v>4118</v>
      </c>
      <c r="N3789">
        <v>40075567</v>
      </c>
      <c r="O3789">
        <v>15</v>
      </c>
      <c r="P3789" t="s">
        <v>23</v>
      </c>
      <c r="Q3789" s="8" t="str">
        <f t="shared" si="59"/>
        <v>Early Stage</v>
      </c>
    </row>
    <row r="3790" spans="1:17">
      <c r="A3790" t="s">
        <v>7650</v>
      </c>
      <c r="B3790" t="s">
        <v>7651</v>
      </c>
      <c r="C3790" t="s">
        <v>49</v>
      </c>
      <c r="D3790" t="s">
        <v>19</v>
      </c>
      <c r="E3790" t="s">
        <v>20</v>
      </c>
      <c r="F3790">
        <v>2010</v>
      </c>
      <c r="G3790" s="2">
        <v>44565</v>
      </c>
      <c r="H3790" t="s">
        <v>93</v>
      </c>
      <c r="I3790">
        <v>20382659</v>
      </c>
      <c r="J3790">
        <v>763552015</v>
      </c>
      <c r="K3790" t="s">
        <v>30</v>
      </c>
      <c r="L3790">
        <v>10</v>
      </c>
      <c r="M3790">
        <v>1604</v>
      </c>
      <c r="N3790">
        <v>7458237</v>
      </c>
      <c r="O3790">
        <v>32</v>
      </c>
      <c r="P3790" t="s">
        <v>23</v>
      </c>
      <c r="Q3790" s="8" t="str">
        <f t="shared" si="59"/>
        <v>Early Stage</v>
      </c>
    </row>
    <row r="3791" spans="1:17">
      <c r="A3791" t="s">
        <v>7652</v>
      </c>
      <c r="B3791" t="s">
        <v>7653</v>
      </c>
      <c r="C3791" t="s">
        <v>18</v>
      </c>
      <c r="D3791" t="s">
        <v>145</v>
      </c>
      <c r="E3791" t="s">
        <v>146</v>
      </c>
      <c r="F3791">
        <v>2011</v>
      </c>
      <c r="G3791" s="2">
        <v>46110</v>
      </c>
      <c r="H3791" t="s">
        <v>93</v>
      </c>
      <c r="I3791">
        <v>29448548</v>
      </c>
      <c r="J3791">
        <v>174851474</v>
      </c>
      <c r="K3791" t="s">
        <v>22</v>
      </c>
      <c r="L3791">
        <v>6</v>
      </c>
      <c r="M3791">
        <v>1500</v>
      </c>
      <c r="N3791">
        <v>71241581</v>
      </c>
      <c r="O3791">
        <v>37</v>
      </c>
      <c r="P3791" t="s">
        <v>23</v>
      </c>
      <c r="Q3791" s="8" t="str">
        <f t="shared" si="59"/>
        <v>Early Stage</v>
      </c>
    </row>
    <row r="3792" spans="1:17">
      <c r="A3792" t="s">
        <v>7654</v>
      </c>
      <c r="B3792" t="s">
        <v>7655</v>
      </c>
      <c r="C3792" t="s">
        <v>96</v>
      </c>
      <c r="D3792" t="s">
        <v>145</v>
      </c>
      <c r="E3792" t="s">
        <v>146</v>
      </c>
      <c r="F3792">
        <v>2023</v>
      </c>
      <c r="G3792" s="2">
        <v>45325</v>
      </c>
      <c r="H3792" t="s">
        <v>80</v>
      </c>
      <c r="I3792">
        <v>38816430</v>
      </c>
      <c r="J3792">
        <v>258184354</v>
      </c>
      <c r="K3792" t="s">
        <v>36</v>
      </c>
      <c r="L3792">
        <v>11</v>
      </c>
      <c r="M3792">
        <v>1759</v>
      </c>
      <c r="N3792">
        <v>89982022</v>
      </c>
      <c r="O3792">
        <v>26</v>
      </c>
      <c r="P3792" t="s">
        <v>23</v>
      </c>
      <c r="Q3792" s="8" t="str">
        <f t="shared" si="59"/>
        <v>Early Stage</v>
      </c>
    </row>
    <row r="3793" spans="1:17">
      <c r="A3793" t="s">
        <v>7656</v>
      </c>
      <c r="B3793" t="s">
        <v>7657</v>
      </c>
      <c r="C3793" t="s">
        <v>67</v>
      </c>
      <c r="D3793" t="s">
        <v>54</v>
      </c>
      <c r="E3793" t="s">
        <v>61</v>
      </c>
      <c r="F3793">
        <v>2018</v>
      </c>
      <c r="G3793" s="2">
        <v>44984</v>
      </c>
      <c r="H3793" t="s">
        <v>29</v>
      </c>
      <c r="I3793">
        <v>20380950</v>
      </c>
      <c r="J3793">
        <v>440266801</v>
      </c>
      <c r="K3793" t="s">
        <v>62</v>
      </c>
      <c r="L3793">
        <v>8</v>
      </c>
      <c r="M3793">
        <v>3137</v>
      </c>
      <c r="N3793">
        <v>96466975</v>
      </c>
      <c r="O3793">
        <v>12</v>
      </c>
      <c r="P3793" t="s">
        <v>37</v>
      </c>
      <c r="Q3793" s="8" t="str">
        <f t="shared" si="59"/>
        <v>Early Stage</v>
      </c>
    </row>
    <row r="3794" spans="1:17">
      <c r="A3794" t="s">
        <v>7658</v>
      </c>
      <c r="B3794" t="s">
        <v>7659</v>
      </c>
      <c r="C3794" t="s">
        <v>49</v>
      </c>
      <c r="D3794" t="s">
        <v>46</v>
      </c>
      <c r="E3794" t="s">
        <v>46</v>
      </c>
      <c r="F3794">
        <v>2017</v>
      </c>
      <c r="G3794" s="2">
        <v>44417</v>
      </c>
      <c r="H3794" t="s">
        <v>50</v>
      </c>
      <c r="I3794">
        <v>9437332</v>
      </c>
      <c r="J3794">
        <v>598717666</v>
      </c>
      <c r="K3794" t="s">
        <v>41</v>
      </c>
      <c r="L3794">
        <v>13</v>
      </c>
      <c r="M3794">
        <v>2978</v>
      </c>
      <c r="N3794">
        <v>36205098</v>
      </c>
      <c r="O3794">
        <v>5</v>
      </c>
      <c r="P3794" t="s">
        <v>31</v>
      </c>
      <c r="Q3794" s="8" t="str">
        <f t="shared" si="59"/>
        <v>Early Stage</v>
      </c>
    </row>
    <row r="3795" spans="1:17">
      <c r="A3795" t="s">
        <v>7660</v>
      </c>
      <c r="B3795" t="s">
        <v>7661</v>
      </c>
      <c r="C3795" t="s">
        <v>40</v>
      </c>
      <c r="D3795" t="s">
        <v>133</v>
      </c>
      <c r="E3795" t="s">
        <v>137</v>
      </c>
      <c r="F3795">
        <v>2022</v>
      </c>
      <c r="G3795" s="2">
        <v>44843</v>
      </c>
      <c r="H3795" t="s">
        <v>23</v>
      </c>
      <c r="I3795">
        <v>37642712</v>
      </c>
      <c r="J3795">
        <v>514024940</v>
      </c>
      <c r="K3795" t="s">
        <v>36</v>
      </c>
      <c r="L3795">
        <v>10</v>
      </c>
      <c r="M3795">
        <v>478</v>
      </c>
      <c r="N3795">
        <v>34842978</v>
      </c>
      <c r="O3795">
        <v>3</v>
      </c>
      <c r="P3795" t="s">
        <v>42</v>
      </c>
      <c r="Q3795" s="8" t="str">
        <f t="shared" si="59"/>
        <v>Early Stage</v>
      </c>
    </row>
    <row r="3796" spans="1:17">
      <c r="A3796" t="s">
        <v>7662</v>
      </c>
      <c r="B3796" t="s">
        <v>7663</v>
      </c>
      <c r="C3796" t="s">
        <v>53</v>
      </c>
      <c r="D3796" t="s">
        <v>54</v>
      </c>
      <c r="E3796" t="s">
        <v>55</v>
      </c>
      <c r="F3796">
        <v>2014</v>
      </c>
      <c r="G3796" s="2">
        <v>45457</v>
      </c>
      <c r="H3796" t="s">
        <v>29</v>
      </c>
      <c r="I3796">
        <v>47846312</v>
      </c>
      <c r="J3796">
        <v>23507868</v>
      </c>
      <c r="K3796" t="s">
        <v>22</v>
      </c>
      <c r="L3796">
        <v>4</v>
      </c>
      <c r="M3796">
        <v>430</v>
      </c>
      <c r="N3796">
        <v>21930561</v>
      </c>
      <c r="O3796">
        <v>28</v>
      </c>
      <c r="P3796" t="s">
        <v>37</v>
      </c>
      <c r="Q3796" s="8" t="str">
        <f t="shared" si="59"/>
        <v>Early Stage</v>
      </c>
    </row>
    <row r="3797" spans="1:17">
      <c r="A3797" t="s">
        <v>7664</v>
      </c>
      <c r="B3797" t="s">
        <v>7665</v>
      </c>
      <c r="C3797" t="s">
        <v>45</v>
      </c>
      <c r="D3797" t="s">
        <v>27</v>
      </c>
      <c r="E3797" t="s">
        <v>229</v>
      </c>
      <c r="F3797">
        <v>2020</v>
      </c>
      <c r="G3797" s="2">
        <v>44870</v>
      </c>
      <c r="H3797" t="s">
        <v>50</v>
      </c>
      <c r="I3797">
        <v>10511990</v>
      </c>
      <c r="J3797">
        <v>782913213</v>
      </c>
      <c r="K3797" t="s">
        <v>149</v>
      </c>
      <c r="L3797">
        <v>2</v>
      </c>
      <c r="M3797">
        <v>3564</v>
      </c>
      <c r="N3797">
        <v>76699893</v>
      </c>
      <c r="O3797">
        <v>25</v>
      </c>
      <c r="P3797" t="s">
        <v>31</v>
      </c>
      <c r="Q3797" s="8" t="str">
        <f t="shared" si="59"/>
        <v>Early Stage</v>
      </c>
    </row>
    <row r="3798" spans="1:17">
      <c r="A3798" t="s">
        <v>7666</v>
      </c>
      <c r="B3798" t="s">
        <v>7667</v>
      </c>
      <c r="C3798" t="s">
        <v>92</v>
      </c>
      <c r="D3798" t="s">
        <v>34</v>
      </c>
      <c r="E3798" t="s">
        <v>35</v>
      </c>
      <c r="F3798">
        <v>2019</v>
      </c>
      <c r="G3798" s="2">
        <v>45735</v>
      </c>
      <c r="H3798" t="s">
        <v>21</v>
      </c>
      <c r="I3798">
        <v>40819424</v>
      </c>
      <c r="J3798">
        <v>245490699</v>
      </c>
      <c r="K3798" t="s">
        <v>149</v>
      </c>
      <c r="L3798">
        <v>1</v>
      </c>
      <c r="M3798">
        <v>4971</v>
      </c>
      <c r="N3798">
        <v>44030881</v>
      </c>
      <c r="O3798">
        <v>38</v>
      </c>
      <c r="P3798" t="s">
        <v>42</v>
      </c>
      <c r="Q3798" s="8" t="str">
        <f t="shared" si="59"/>
        <v>Early Stage</v>
      </c>
    </row>
    <row r="3799" spans="1:17">
      <c r="A3799" t="s">
        <v>7668</v>
      </c>
      <c r="B3799" t="s">
        <v>7669</v>
      </c>
      <c r="C3799" t="s">
        <v>53</v>
      </c>
      <c r="D3799" t="s">
        <v>34</v>
      </c>
      <c r="E3799" t="s">
        <v>35</v>
      </c>
      <c r="F3799">
        <v>2023</v>
      </c>
      <c r="G3799" s="2">
        <v>46117</v>
      </c>
      <c r="H3799" t="s">
        <v>21</v>
      </c>
      <c r="I3799">
        <v>10763835</v>
      </c>
      <c r="J3799">
        <v>802610596</v>
      </c>
      <c r="K3799" t="s">
        <v>62</v>
      </c>
      <c r="L3799">
        <v>8</v>
      </c>
      <c r="M3799">
        <v>3392</v>
      </c>
      <c r="N3799">
        <v>86186559</v>
      </c>
      <c r="O3799">
        <v>1</v>
      </c>
      <c r="P3799" t="s">
        <v>23</v>
      </c>
      <c r="Q3799" s="8" t="str">
        <f t="shared" si="59"/>
        <v>Near Unicorn</v>
      </c>
    </row>
    <row r="3800" spans="1:17">
      <c r="A3800" t="s">
        <v>7670</v>
      </c>
      <c r="B3800" t="s">
        <v>7671</v>
      </c>
      <c r="C3800" t="s">
        <v>92</v>
      </c>
      <c r="D3800" t="s">
        <v>133</v>
      </c>
      <c r="E3800" t="s">
        <v>185</v>
      </c>
      <c r="F3800">
        <v>2021</v>
      </c>
      <c r="G3800" s="2">
        <v>44876</v>
      </c>
      <c r="H3800" t="s">
        <v>77</v>
      </c>
      <c r="I3800">
        <v>44303917</v>
      </c>
      <c r="J3800">
        <v>963609097</v>
      </c>
      <c r="K3800" t="s">
        <v>140</v>
      </c>
      <c r="L3800">
        <v>11</v>
      </c>
      <c r="M3800">
        <v>1137</v>
      </c>
      <c r="N3800">
        <v>42762480</v>
      </c>
      <c r="O3800">
        <v>7</v>
      </c>
      <c r="P3800" t="s">
        <v>23</v>
      </c>
      <c r="Q3800" s="8" t="str">
        <f t="shared" si="59"/>
        <v>Near Unicorn</v>
      </c>
    </row>
    <row r="3801" spans="1:17">
      <c r="A3801" t="s">
        <v>7672</v>
      </c>
      <c r="B3801" t="s">
        <v>7673</v>
      </c>
      <c r="C3801" t="s">
        <v>92</v>
      </c>
      <c r="D3801" t="s">
        <v>133</v>
      </c>
      <c r="E3801" t="s">
        <v>137</v>
      </c>
      <c r="F3801">
        <v>2012</v>
      </c>
      <c r="G3801" s="2">
        <v>46107</v>
      </c>
      <c r="H3801" t="s">
        <v>21</v>
      </c>
      <c r="I3801">
        <v>858580</v>
      </c>
      <c r="J3801">
        <v>741677950</v>
      </c>
      <c r="K3801" t="s">
        <v>36</v>
      </c>
      <c r="L3801">
        <v>8</v>
      </c>
      <c r="M3801">
        <v>4343</v>
      </c>
      <c r="N3801">
        <v>22911645</v>
      </c>
      <c r="O3801">
        <v>10</v>
      </c>
      <c r="P3801" t="s">
        <v>23</v>
      </c>
      <c r="Q3801" s="8" t="str">
        <f t="shared" si="59"/>
        <v>Early Stage</v>
      </c>
    </row>
    <row r="3802" spans="1:17">
      <c r="A3802" t="s">
        <v>7674</v>
      </c>
      <c r="B3802" t="s">
        <v>7675</v>
      </c>
      <c r="C3802" t="s">
        <v>96</v>
      </c>
      <c r="D3802" t="s">
        <v>72</v>
      </c>
      <c r="E3802" t="s">
        <v>73</v>
      </c>
      <c r="F3802">
        <v>2017</v>
      </c>
      <c r="G3802" s="2">
        <v>45208</v>
      </c>
      <c r="H3802" t="s">
        <v>80</v>
      </c>
      <c r="I3802">
        <v>5415785</v>
      </c>
      <c r="J3802">
        <v>10877377</v>
      </c>
      <c r="K3802" t="s">
        <v>36</v>
      </c>
      <c r="L3802">
        <v>5</v>
      </c>
      <c r="M3802">
        <v>4109</v>
      </c>
      <c r="N3802">
        <v>26650950</v>
      </c>
      <c r="O3802">
        <v>16</v>
      </c>
      <c r="P3802" t="s">
        <v>31</v>
      </c>
      <c r="Q3802" s="8" t="str">
        <f t="shared" si="59"/>
        <v>Early Stage</v>
      </c>
    </row>
    <row r="3803" spans="1:17">
      <c r="A3803" t="s">
        <v>7676</v>
      </c>
      <c r="B3803" t="s">
        <v>7677</v>
      </c>
      <c r="C3803" t="s">
        <v>92</v>
      </c>
      <c r="D3803" t="s">
        <v>54</v>
      </c>
      <c r="E3803" t="s">
        <v>61</v>
      </c>
      <c r="F3803">
        <v>2012</v>
      </c>
      <c r="G3803" s="2">
        <v>45323</v>
      </c>
      <c r="H3803" t="s">
        <v>23</v>
      </c>
      <c r="I3803">
        <v>41461504</v>
      </c>
      <c r="J3803">
        <v>382698089</v>
      </c>
      <c r="K3803" t="s">
        <v>62</v>
      </c>
      <c r="L3803">
        <v>10</v>
      </c>
      <c r="M3803">
        <v>4040</v>
      </c>
      <c r="N3803">
        <v>990997</v>
      </c>
      <c r="O3803">
        <v>20</v>
      </c>
      <c r="P3803" t="s">
        <v>42</v>
      </c>
      <c r="Q3803" s="8" t="str">
        <f t="shared" si="59"/>
        <v>Early Stage</v>
      </c>
    </row>
    <row r="3804" spans="1:17">
      <c r="A3804" t="s">
        <v>7678</v>
      </c>
      <c r="B3804" t="s">
        <v>7679</v>
      </c>
      <c r="C3804" t="s">
        <v>40</v>
      </c>
      <c r="D3804" t="s">
        <v>46</v>
      </c>
      <c r="E3804" t="s">
        <v>46</v>
      </c>
      <c r="F3804">
        <v>2021</v>
      </c>
      <c r="G3804" s="2">
        <v>46143</v>
      </c>
      <c r="H3804" t="s">
        <v>93</v>
      </c>
      <c r="I3804">
        <v>13101873</v>
      </c>
      <c r="J3804">
        <v>373762556</v>
      </c>
      <c r="K3804" t="s">
        <v>30</v>
      </c>
      <c r="L3804">
        <v>5</v>
      </c>
      <c r="M3804">
        <v>1432</v>
      </c>
      <c r="N3804">
        <v>91391699</v>
      </c>
      <c r="O3804">
        <v>30</v>
      </c>
      <c r="P3804" t="s">
        <v>31</v>
      </c>
      <c r="Q3804" s="8" t="str">
        <f t="shared" si="59"/>
        <v>Early Stage</v>
      </c>
    </row>
    <row r="3805" spans="1:17">
      <c r="A3805" t="s">
        <v>7680</v>
      </c>
      <c r="B3805" t="s">
        <v>7681</v>
      </c>
      <c r="C3805" t="s">
        <v>96</v>
      </c>
      <c r="D3805" t="s">
        <v>54</v>
      </c>
      <c r="E3805" t="s">
        <v>61</v>
      </c>
      <c r="F3805">
        <v>2011</v>
      </c>
      <c r="G3805" s="2">
        <v>45418</v>
      </c>
      <c r="H3805" t="s">
        <v>23</v>
      </c>
      <c r="I3805">
        <v>19621195</v>
      </c>
      <c r="J3805">
        <v>361425174</v>
      </c>
      <c r="K3805" t="s">
        <v>149</v>
      </c>
      <c r="L3805">
        <v>10</v>
      </c>
      <c r="M3805">
        <v>801</v>
      </c>
      <c r="N3805">
        <v>37372391</v>
      </c>
      <c r="O3805">
        <v>20</v>
      </c>
      <c r="P3805" t="s">
        <v>42</v>
      </c>
      <c r="Q3805" s="8" t="str">
        <f t="shared" si="59"/>
        <v>Early Stage</v>
      </c>
    </row>
    <row r="3806" spans="1:17">
      <c r="A3806" t="s">
        <v>7682</v>
      </c>
      <c r="B3806" t="s">
        <v>7683</v>
      </c>
      <c r="C3806" t="s">
        <v>40</v>
      </c>
      <c r="D3806" t="s">
        <v>19</v>
      </c>
      <c r="E3806" t="s">
        <v>20</v>
      </c>
      <c r="F3806">
        <v>2010</v>
      </c>
      <c r="G3806" s="2">
        <v>44632</v>
      </c>
      <c r="H3806" t="s">
        <v>29</v>
      </c>
      <c r="I3806">
        <v>43824799</v>
      </c>
      <c r="J3806">
        <v>634564853</v>
      </c>
      <c r="K3806" t="s">
        <v>41</v>
      </c>
      <c r="L3806">
        <v>4</v>
      </c>
      <c r="M3806">
        <v>2997</v>
      </c>
      <c r="N3806">
        <v>4703515</v>
      </c>
      <c r="O3806">
        <v>19</v>
      </c>
      <c r="P3806" t="s">
        <v>31</v>
      </c>
      <c r="Q3806" s="8" t="str">
        <f t="shared" si="59"/>
        <v>Early Stage</v>
      </c>
    </row>
    <row r="3807" spans="1:17">
      <c r="A3807" t="s">
        <v>7684</v>
      </c>
      <c r="B3807" t="s">
        <v>7685</v>
      </c>
      <c r="C3807" t="s">
        <v>60</v>
      </c>
      <c r="D3807" t="s">
        <v>72</v>
      </c>
      <c r="E3807" t="s">
        <v>73</v>
      </c>
      <c r="F3807">
        <v>2016</v>
      </c>
      <c r="G3807" s="2">
        <v>45495</v>
      </c>
      <c r="H3807" t="s">
        <v>29</v>
      </c>
      <c r="I3807">
        <v>26535106</v>
      </c>
      <c r="J3807">
        <v>812489432</v>
      </c>
      <c r="K3807" t="s">
        <v>36</v>
      </c>
      <c r="L3807">
        <v>10</v>
      </c>
      <c r="M3807">
        <v>793</v>
      </c>
      <c r="N3807">
        <v>70762392</v>
      </c>
      <c r="O3807">
        <v>3</v>
      </c>
      <c r="P3807" t="s">
        <v>37</v>
      </c>
      <c r="Q3807" s="8" t="str">
        <f t="shared" si="59"/>
        <v>Near Unicorn</v>
      </c>
    </row>
    <row r="3808" spans="1:17">
      <c r="A3808" t="s">
        <v>7686</v>
      </c>
      <c r="B3808" t="s">
        <v>7687</v>
      </c>
      <c r="C3808" t="s">
        <v>67</v>
      </c>
      <c r="D3808" t="s">
        <v>72</v>
      </c>
      <c r="E3808" t="s">
        <v>73</v>
      </c>
      <c r="F3808">
        <v>2016</v>
      </c>
      <c r="G3808" s="2">
        <v>45053</v>
      </c>
      <c r="H3808" t="s">
        <v>80</v>
      </c>
      <c r="I3808">
        <v>36497989</v>
      </c>
      <c r="J3808">
        <v>632686390</v>
      </c>
      <c r="K3808" t="s">
        <v>36</v>
      </c>
      <c r="L3808">
        <v>8</v>
      </c>
      <c r="M3808">
        <v>4900</v>
      </c>
      <c r="N3808">
        <v>39733434</v>
      </c>
      <c r="O3808">
        <v>22</v>
      </c>
      <c r="P3808" t="s">
        <v>23</v>
      </c>
      <c r="Q3808" s="8" t="str">
        <f t="shared" si="59"/>
        <v>Early Stage</v>
      </c>
    </row>
    <row r="3809" spans="1:17">
      <c r="A3809" t="s">
        <v>7688</v>
      </c>
      <c r="B3809" t="s">
        <v>7689</v>
      </c>
      <c r="C3809" t="s">
        <v>26</v>
      </c>
      <c r="D3809" t="s">
        <v>88</v>
      </c>
      <c r="E3809" t="s">
        <v>163</v>
      </c>
      <c r="F3809">
        <v>2014</v>
      </c>
      <c r="G3809" s="2">
        <v>44351</v>
      </c>
      <c r="H3809" t="s">
        <v>93</v>
      </c>
      <c r="I3809">
        <v>7230388</v>
      </c>
      <c r="J3809">
        <v>834060747</v>
      </c>
      <c r="K3809" t="s">
        <v>140</v>
      </c>
      <c r="L3809">
        <v>4</v>
      </c>
      <c r="M3809">
        <v>1975</v>
      </c>
      <c r="N3809">
        <v>15855082</v>
      </c>
      <c r="O3809">
        <v>14</v>
      </c>
      <c r="P3809" t="s">
        <v>23</v>
      </c>
      <c r="Q3809" s="8" t="str">
        <f t="shared" si="59"/>
        <v>Near Unicorn</v>
      </c>
    </row>
    <row r="3810" spans="1:17">
      <c r="A3810" t="s">
        <v>7690</v>
      </c>
      <c r="B3810" t="s">
        <v>7691</v>
      </c>
      <c r="C3810" t="s">
        <v>92</v>
      </c>
      <c r="D3810" t="s">
        <v>72</v>
      </c>
      <c r="E3810" t="s">
        <v>101</v>
      </c>
      <c r="F3810">
        <v>2013</v>
      </c>
      <c r="G3810" s="2">
        <v>44888</v>
      </c>
      <c r="H3810" t="s">
        <v>77</v>
      </c>
      <c r="I3810">
        <v>29459742</v>
      </c>
      <c r="J3810">
        <v>448303431</v>
      </c>
      <c r="K3810" t="s">
        <v>62</v>
      </c>
      <c r="L3810">
        <v>6</v>
      </c>
      <c r="M3810">
        <v>1356</v>
      </c>
      <c r="N3810">
        <v>91955583</v>
      </c>
      <c r="O3810">
        <v>36</v>
      </c>
      <c r="P3810" t="s">
        <v>31</v>
      </c>
      <c r="Q3810" s="8" t="str">
        <f t="shared" si="59"/>
        <v>Early Stage</v>
      </c>
    </row>
    <row r="3811" spans="1:17">
      <c r="A3811" t="s">
        <v>7692</v>
      </c>
      <c r="B3811" t="s">
        <v>7693</v>
      </c>
      <c r="C3811" t="s">
        <v>49</v>
      </c>
      <c r="D3811" t="s">
        <v>145</v>
      </c>
      <c r="E3811" t="s">
        <v>160</v>
      </c>
      <c r="F3811">
        <v>2017</v>
      </c>
      <c r="G3811" s="2">
        <v>45401</v>
      </c>
      <c r="H3811" t="s">
        <v>80</v>
      </c>
      <c r="I3811">
        <v>12970924</v>
      </c>
      <c r="J3811">
        <v>619050242</v>
      </c>
      <c r="K3811" t="s">
        <v>36</v>
      </c>
      <c r="L3811">
        <v>11</v>
      </c>
      <c r="M3811">
        <v>2072</v>
      </c>
      <c r="N3811">
        <v>56515336</v>
      </c>
      <c r="O3811">
        <v>29</v>
      </c>
      <c r="P3811" t="s">
        <v>42</v>
      </c>
      <c r="Q3811" s="8" t="str">
        <f t="shared" si="59"/>
        <v>Early Stage</v>
      </c>
    </row>
    <row r="3812" spans="1:17">
      <c r="A3812" t="s">
        <v>7694</v>
      </c>
      <c r="B3812" t="s">
        <v>7695</v>
      </c>
      <c r="C3812" t="s">
        <v>53</v>
      </c>
      <c r="D3812" t="s">
        <v>46</v>
      </c>
      <c r="E3812" t="s">
        <v>46</v>
      </c>
      <c r="F3812">
        <v>2015</v>
      </c>
      <c r="G3812" s="2">
        <v>44559</v>
      </c>
      <c r="H3812" t="s">
        <v>80</v>
      </c>
      <c r="I3812">
        <v>1197434</v>
      </c>
      <c r="J3812">
        <v>326873252</v>
      </c>
      <c r="K3812" t="s">
        <v>62</v>
      </c>
      <c r="L3812">
        <v>13</v>
      </c>
      <c r="M3812">
        <v>3484</v>
      </c>
      <c r="N3812">
        <v>51670097</v>
      </c>
      <c r="O3812">
        <v>28</v>
      </c>
      <c r="P3812" t="s">
        <v>42</v>
      </c>
      <c r="Q3812" s="8" t="str">
        <f t="shared" si="59"/>
        <v>Early Stage</v>
      </c>
    </row>
    <row r="3813" spans="1:17">
      <c r="A3813" t="s">
        <v>7696</v>
      </c>
      <c r="B3813" t="s">
        <v>7697</v>
      </c>
      <c r="C3813" t="s">
        <v>49</v>
      </c>
      <c r="D3813" t="s">
        <v>72</v>
      </c>
      <c r="E3813" t="s">
        <v>73</v>
      </c>
      <c r="F3813">
        <v>2024</v>
      </c>
      <c r="G3813" s="2">
        <v>44508</v>
      </c>
      <c r="H3813" t="s">
        <v>77</v>
      </c>
      <c r="I3813">
        <v>10593135</v>
      </c>
      <c r="J3813">
        <v>637656518</v>
      </c>
      <c r="K3813" t="s">
        <v>149</v>
      </c>
      <c r="L3813">
        <v>7</v>
      </c>
      <c r="M3813">
        <v>2290</v>
      </c>
      <c r="N3813">
        <v>28552792</v>
      </c>
      <c r="O3813">
        <v>18</v>
      </c>
      <c r="P3813" t="s">
        <v>31</v>
      </c>
      <c r="Q3813" s="8" t="str">
        <f t="shared" si="59"/>
        <v>Early Stage</v>
      </c>
    </row>
    <row r="3814" spans="1:17">
      <c r="A3814" t="s">
        <v>7698</v>
      </c>
      <c r="B3814" t="s">
        <v>7699</v>
      </c>
      <c r="C3814" t="s">
        <v>60</v>
      </c>
      <c r="D3814" t="s">
        <v>27</v>
      </c>
      <c r="E3814" t="s">
        <v>229</v>
      </c>
      <c r="F3814">
        <v>2021</v>
      </c>
      <c r="G3814" s="2">
        <v>45444</v>
      </c>
      <c r="H3814" t="s">
        <v>93</v>
      </c>
      <c r="I3814">
        <v>9566617</v>
      </c>
      <c r="J3814">
        <v>212502446</v>
      </c>
      <c r="K3814" t="s">
        <v>22</v>
      </c>
      <c r="L3814">
        <v>7</v>
      </c>
      <c r="M3814">
        <v>1683</v>
      </c>
      <c r="N3814">
        <v>74939702</v>
      </c>
      <c r="O3814">
        <v>20</v>
      </c>
      <c r="P3814" t="s">
        <v>23</v>
      </c>
      <c r="Q3814" s="8" t="str">
        <f t="shared" si="59"/>
        <v>Early Stage</v>
      </c>
    </row>
    <row r="3815" spans="1:17">
      <c r="A3815" t="s">
        <v>7700</v>
      </c>
      <c r="B3815" t="s">
        <v>7701</v>
      </c>
      <c r="C3815" t="s">
        <v>67</v>
      </c>
      <c r="D3815" t="s">
        <v>54</v>
      </c>
      <c r="E3815" t="s">
        <v>55</v>
      </c>
      <c r="F3815">
        <v>2010</v>
      </c>
      <c r="G3815" s="2">
        <v>44797</v>
      </c>
      <c r="H3815" t="s">
        <v>23</v>
      </c>
      <c r="I3815">
        <v>28989279</v>
      </c>
      <c r="J3815">
        <v>79111696</v>
      </c>
      <c r="K3815" t="s">
        <v>36</v>
      </c>
      <c r="L3815">
        <v>15</v>
      </c>
      <c r="M3815">
        <v>1831</v>
      </c>
      <c r="N3815">
        <v>92430166</v>
      </c>
      <c r="O3815">
        <v>31</v>
      </c>
      <c r="P3815" t="s">
        <v>37</v>
      </c>
      <c r="Q3815" s="8" t="str">
        <f t="shared" si="59"/>
        <v>Early Stage</v>
      </c>
    </row>
    <row r="3816" spans="1:17">
      <c r="A3816" t="s">
        <v>7702</v>
      </c>
      <c r="B3816" t="s">
        <v>7703</v>
      </c>
      <c r="C3816" t="s">
        <v>67</v>
      </c>
      <c r="D3816" t="s">
        <v>27</v>
      </c>
      <c r="E3816" t="s">
        <v>229</v>
      </c>
      <c r="F3816">
        <v>2024</v>
      </c>
      <c r="G3816" s="2">
        <v>45570</v>
      </c>
      <c r="H3816" t="s">
        <v>50</v>
      </c>
      <c r="I3816">
        <v>40984524</v>
      </c>
      <c r="J3816">
        <v>503512392</v>
      </c>
      <c r="K3816" t="s">
        <v>62</v>
      </c>
      <c r="L3816">
        <v>6</v>
      </c>
      <c r="M3816">
        <v>2647</v>
      </c>
      <c r="N3816">
        <v>95309847</v>
      </c>
      <c r="O3816">
        <v>32</v>
      </c>
      <c r="P3816" t="s">
        <v>31</v>
      </c>
      <c r="Q3816" s="8" t="str">
        <f t="shared" si="59"/>
        <v>Early Stage</v>
      </c>
    </row>
    <row r="3817" spans="1:17">
      <c r="A3817" t="s">
        <v>7704</v>
      </c>
      <c r="B3817" t="s">
        <v>7705</v>
      </c>
      <c r="C3817" t="s">
        <v>60</v>
      </c>
      <c r="D3817" t="s">
        <v>145</v>
      </c>
      <c r="E3817" t="s">
        <v>160</v>
      </c>
      <c r="F3817">
        <v>2011</v>
      </c>
      <c r="G3817" s="2">
        <v>45771</v>
      </c>
      <c r="H3817" t="s">
        <v>21</v>
      </c>
      <c r="I3817">
        <v>24935475</v>
      </c>
      <c r="J3817">
        <v>507183794</v>
      </c>
      <c r="K3817" t="s">
        <v>140</v>
      </c>
      <c r="L3817">
        <v>12</v>
      </c>
      <c r="M3817">
        <v>116</v>
      </c>
      <c r="N3817">
        <v>28728232</v>
      </c>
      <c r="O3817">
        <v>1</v>
      </c>
      <c r="P3817" t="s">
        <v>37</v>
      </c>
      <c r="Q3817" s="8" t="str">
        <f t="shared" si="59"/>
        <v>Early Stage</v>
      </c>
    </row>
    <row r="3818" spans="1:17">
      <c r="A3818" t="s">
        <v>7706</v>
      </c>
      <c r="B3818" t="s">
        <v>7707</v>
      </c>
      <c r="C3818" t="s">
        <v>40</v>
      </c>
      <c r="D3818" t="s">
        <v>145</v>
      </c>
      <c r="E3818" t="s">
        <v>160</v>
      </c>
      <c r="F3818">
        <v>2021</v>
      </c>
      <c r="G3818" s="2">
        <v>45549</v>
      </c>
      <c r="H3818" t="s">
        <v>80</v>
      </c>
      <c r="I3818">
        <v>14536312</v>
      </c>
      <c r="J3818">
        <v>660113612</v>
      </c>
      <c r="K3818" t="s">
        <v>36</v>
      </c>
      <c r="L3818">
        <v>7</v>
      </c>
      <c r="M3818">
        <v>4481</v>
      </c>
      <c r="N3818">
        <v>14829561</v>
      </c>
      <c r="O3818">
        <v>4</v>
      </c>
      <c r="P3818" t="s">
        <v>23</v>
      </c>
      <c r="Q3818" s="8" t="str">
        <f t="shared" si="59"/>
        <v>Early Stage</v>
      </c>
    </row>
    <row r="3819" spans="1:17">
      <c r="A3819" t="s">
        <v>7708</v>
      </c>
      <c r="B3819" t="s">
        <v>7709</v>
      </c>
      <c r="C3819" t="s">
        <v>67</v>
      </c>
      <c r="D3819" t="s">
        <v>27</v>
      </c>
      <c r="E3819" t="s">
        <v>229</v>
      </c>
      <c r="F3819">
        <v>2015</v>
      </c>
      <c r="G3819" s="2">
        <v>45020</v>
      </c>
      <c r="H3819" t="s">
        <v>23</v>
      </c>
      <c r="I3819">
        <v>47380918</v>
      </c>
      <c r="J3819">
        <v>442112160</v>
      </c>
      <c r="K3819" t="s">
        <v>36</v>
      </c>
      <c r="L3819">
        <v>8</v>
      </c>
      <c r="M3819">
        <v>3517</v>
      </c>
      <c r="N3819">
        <v>8825197</v>
      </c>
      <c r="O3819">
        <v>27</v>
      </c>
      <c r="P3819" t="s">
        <v>23</v>
      </c>
      <c r="Q3819" s="8" t="str">
        <f t="shared" si="59"/>
        <v>Early Stage</v>
      </c>
    </row>
    <row r="3820" spans="1:17">
      <c r="A3820" t="s">
        <v>7710</v>
      </c>
      <c r="B3820" t="s">
        <v>7711</v>
      </c>
      <c r="C3820" t="s">
        <v>40</v>
      </c>
      <c r="D3820" t="s">
        <v>72</v>
      </c>
      <c r="E3820" t="s">
        <v>73</v>
      </c>
      <c r="F3820">
        <v>2023</v>
      </c>
      <c r="G3820" s="2">
        <v>46128</v>
      </c>
      <c r="H3820" t="s">
        <v>23</v>
      </c>
      <c r="I3820">
        <v>31998047</v>
      </c>
      <c r="J3820">
        <v>460301805</v>
      </c>
      <c r="K3820" t="s">
        <v>30</v>
      </c>
      <c r="L3820">
        <v>3</v>
      </c>
      <c r="M3820">
        <v>4682</v>
      </c>
      <c r="N3820">
        <v>47871848</v>
      </c>
      <c r="O3820">
        <v>33</v>
      </c>
      <c r="P3820" t="s">
        <v>31</v>
      </c>
      <c r="Q3820" s="8" t="str">
        <f t="shared" si="59"/>
        <v>Early Stage</v>
      </c>
    </row>
    <row r="3821" spans="1:17">
      <c r="A3821" t="s">
        <v>7712</v>
      </c>
      <c r="B3821" t="s">
        <v>7713</v>
      </c>
      <c r="C3821" t="s">
        <v>45</v>
      </c>
      <c r="D3821" t="s">
        <v>145</v>
      </c>
      <c r="E3821" t="s">
        <v>146</v>
      </c>
      <c r="F3821">
        <v>2015</v>
      </c>
      <c r="G3821" s="2">
        <v>44840</v>
      </c>
      <c r="H3821" t="s">
        <v>23</v>
      </c>
      <c r="I3821">
        <v>30286498</v>
      </c>
      <c r="J3821">
        <v>160751545</v>
      </c>
      <c r="K3821" t="s">
        <v>140</v>
      </c>
      <c r="L3821">
        <v>1</v>
      </c>
      <c r="M3821">
        <v>3052</v>
      </c>
      <c r="N3821">
        <v>14129143</v>
      </c>
      <c r="O3821">
        <v>40</v>
      </c>
      <c r="P3821" t="s">
        <v>37</v>
      </c>
      <c r="Q3821" s="8" t="str">
        <f t="shared" si="59"/>
        <v>Early Stage</v>
      </c>
    </row>
    <row r="3822" spans="1:17">
      <c r="A3822" t="s">
        <v>7714</v>
      </c>
      <c r="B3822" t="s">
        <v>7715</v>
      </c>
      <c r="C3822" t="s">
        <v>92</v>
      </c>
      <c r="D3822" t="s">
        <v>72</v>
      </c>
      <c r="E3822" t="s">
        <v>101</v>
      </c>
      <c r="F3822">
        <v>2013</v>
      </c>
      <c r="G3822" s="2">
        <v>45770</v>
      </c>
      <c r="H3822" t="s">
        <v>21</v>
      </c>
      <c r="I3822">
        <v>1896145</v>
      </c>
      <c r="J3822">
        <v>785695399</v>
      </c>
      <c r="K3822" t="s">
        <v>30</v>
      </c>
      <c r="L3822">
        <v>12</v>
      </c>
      <c r="M3822">
        <v>4823</v>
      </c>
      <c r="N3822">
        <v>70154170</v>
      </c>
      <c r="O3822">
        <v>16</v>
      </c>
      <c r="P3822" t="s">
        <v>42</v>
      </c>
      <c r="Q3822" s="8" t="str">
        <f t="shared" si="59"/>
        <v>Early Stage</v>
      </c>
    </row>
    <row r="3823" spans="1:17">
      <c r="A3823" t="s">
        <v>7716</v>
      </c>
      <c r="B3823" t="s">
        <v>7717</v>
      </c>
      <c r="C3823" t="s">
        <v>92</v>
      </c>
      <c r="D3823" t="s">
        <v>72</v>
      </c>
      <c r="E3823" t="s">
        <v>101</v>
      </c>
      <c r="F3823">
        <v>2019</v>
      </c>
      <c r="G3823" s="2">
        <v>44631</v>
      </c>
      <c r="H3823" t="s">
        <v>77</v>
      </c>
      <c r="I3823">
        <v>49939934</v>
      </c>
      <c r="J3823">
        <v>579587029</v>
      </c>
      <c r="K3823" t="s">
        <v>149</v>
      </c>
      <c r="L3823">
        <v>10</v>
      </c>
      <c r="M3823">
        <v>3741</v>
      </c>
      <c r="N3823">
        <v>9142477</v>
      </c>
      <c r="O3823">
        <v>40</v>
      </c>
      <c r="P3823" t="s">
        <v>31</v>
      </c>
      <c r="Q3823" s="8" t="str">
        <f t="shared" si="59"/>
        <v>Early Stage</v>
      </c>
    </row>
    <row r="3824" spans="1:17">
      <c r="A3824" t="s">
        <v>7718</v>
      </c>
      <c r="B3824" t="s">
        <v>7719</v>
      </c>
      <c r="C3824" t="s">
        <v>67</v>
      </c>
      <c r="D3824" t="s">
        <v>145</v>
      </c>
      <c r="E3824" t="s">
        <v>160</v>
      </c>
      <c r="F3824">
        <v>2018</v>
      </c>
      <c r="G3824" s="2">
        <v>45680</v>
      </c>
      <c r="H3824" t="s">
        <v>93</v>
      </c>
      <c r="I3824">
        <v>39355792</v>
      </c>
      <c r="J3824">
        <v>86072444</v>
      </c>
      <c r="K3824" t="s">
        <v>30</v>
      </c>
      <c r="L3824">
        <v>4</v>
      </c>
      <c r="M3824">
        <v>2553</v>
      </c>
      <c r="N3824">
        <v>47562127</v>
      </c>
      <c r="O3824">
        <v>36</v>
      </c>
      <c r="P3824" t="s">
        <v>23</v>
      </c>
      <c r="Q3824" s="8" t="str">
        <f t="shared" si="59"/>
        <v>Early Stage</v>
      </c>
    </row>
    <row r="3825" spans="1:17">
      <c r="A3825" t="s">
        <v>7720</v>
      </c>
      <c r="B3825" t="s">
        <v>7721</v>
      </c>
      <c r="C3825" t="s">
        <v>26</v>
      </c>
      <c r="D3825" t="s">
        <v>133</v>
      </c>
      <c r="E3825" t="s">
        <v>137</v>
      </c>
      <c r="F3825">
        <v>2019</v>
      </c>
      <c r="G3825" s="2">
        <v>44203</v>
      </c>
      <c r="H3825" t="s">
        <v>80</v>
      </c>
      <c r="I3825">
        <v>23915967</v>
      </c>
      <c r="J3825">
        <v>106983976</v>
      </c>
      <c r="K3825" t="s">
        <v>140</v>
      </c>
      <c r="L3825">
        <v>8</v>
      </c>
      <c r="M3825">
        <v>2791</v>
      </c>
      <c r="N3825">
        <v>87598507</v>
      </c>
      <c r="O3825">
        <v>8</v>
      </c>
      <c r="P3825" t="s">
        <v>23</v>
      </c>
      <c r="Q3825" s="8" t="str">
        <f t="shared" si="59"/>
        <v>Early Stage</v>
      </c>
    </row>
    <row r="3826" spans="1:17">
      <c r="A3826" t="s">
        <v>7722</v>
      </c>
      <c r="B3826" t="s">
        <v>7723</v>
      </c>
      <c r="C3826" t="s">
        <v>96</v>
      </c>
      <c r="D3826" t="s">
        <v>46</v>
      </c>
      <c r="E3826" t="s">
        <v>46</v>
      </c>
      <c r="F3826">
        <v>2018</v>
      </c>
      <c r="G3826" s="2">
        <v>44450</v>
      </c>
      <c r="H3826" t="s">
        <v>50</v>
      </c>
      <c r="I3826">
        <v>18746258</v>
      </c>
      <c r="J3826">
        <v>724428794</v>
      </c>
      <c r="K3826" t="s">
        <v>30</v>
      </c>
      <c r="L3826">
        <v>5</v>
      </c>
      <c r="M3826">
        <v>2299</v>
      </c>
      <c r="N3826">
        <v>29436517</v>
      </c>
      <c r="O3826">
        <v>17</v>
      </c>
      <c r="P3826" t="s">
        <v>31</v>
      </c>
      <c r="Q3826" s="8" t="str">
        <f t="shared" si="59"/>
        <v>Early Stage</v>
      </c>
    </row>
    <row r="3827" spans="1:17">
      <c r="A3827" t="s">
        <v>7724</v>
      </c>
      <c r="B3827" t="s">
        <v>7725</v>
      </c>
      <c r="C3827" t="s">
        <v>45</v>
      </c>
      <c r="D3827" t="s">
        <v>27</v>
      </c>
      <c r="E3827" t="s">
        <v>83</v>
      </c>
      <c r="F3827">
        <v>2024</v>
      </c>
      <c r="G3827" s="2">
        <v>44529</v>
      </c>
      <c r="H3827" t="s">
        <v>80</v>
      </c>
      <c r="I3827">
        <v>10990446</v>
      </c>
      <c r="J3827">
        <v>740074964</v>
      </c>
      <c r="K3827" t="s">
        <v>36</v>
      </c>
      <c r="L3827">
        <v>14</v>
      </c>
      <c r="M3827">
        <v>3120</v>
      </c>
      <c r="N3827">
        <v>8901512</v>
      </c>
      <c r="O3827">
        <v>32</v>
      </c>
      <c r="P3827" t="s">
        <v>23</v>
      </c>
      <c r="Q3827" s="8" t="str">
        <f t="shared" si="59"/>
        <v>Early Stage</v>
      </c>
    </row>
    <row r="3828" spans="1:17">
      <c r="A3828" t="s">
        <v>7726</v>
      </c>
      <c r="B3828" t="s">
        <v>7727</v>
      </c>
      <c r="C3828" t="s">
        <v>60</v>
      </c>
      <c r="D3828" t="s">
        <v>68</v>
      </c>
      <c r="E3828" t="s">
        <v>69</v>
      </c>
      <c r="F3828">
        <v>2023</v>
      </c>
      <c r="G3828" s="2">
        <v>46067</v>
      </c>
      <c r="H3828" t="s">
        <v>23</v>
      </c>
      <c r="I3828">
        <v>28330755</v>
      </c>
      <c r="J3828">
        <v>441747910</v>
      </c>
      <c r="K3828" t="s">
        <v>30</v>
      </c>
      <c r="L3828">
        <v>9</v>
      </c>
      <c r="M3828">
        <v>2617</v>
      </c>
      <c r="N3828">
        <v>75289885</v>
      </c>
      <c r="O3828">
        <v>28</v>
      </c>
      <c r="P3828" t="s">
        <v>42</v>
      </c>
      <c r="Q3828" s="8" t="str">
        <f t="shared" si="59"/>
        <v>Early Stage</v>
      </c>
    </row>
    <row r="3829" spans="1:17">
      <c r="A3829" t="s">
        <v>7728</v>
      </c>
      <c r="B3829" t="s">
        <v>7729</v>
      </c>
      <c r="C3829" t="s">
        <v>92</v>
      </c>
      <c r="D3829" t="s">
        <v>68</v>
      </c>
      <c r="E3829" t="s">
        <v>76</v>
      </c>
      <c r="F3829">
        <v>2015</v>
      </c>
      <c r="G3829" s="2">
        <v>44226</v>
      </c>
      <c r="H3829" t="s">
        <v>29</v>
      </c>
      <c r="I3829">
        <v>40634938</v>
      </c>
      <c r="J3829">
        <v>142965543</v>
      </c>
      <c r="K3829" t="s">
        <v>149</v>
      </c>
      <c r="L3829">
        <v>12</v>
      </c>
      <c r="M3829">
        <v>1089</v>
      </c>
      <c r="N3829">
        <v>3831507</v>
      </c>
      <c r="O3829">
        <v>2</v>
      </c>
      <c r="P3829" t="s">
        <v>42</v>
      </c>
      <c r="Q3829" s="8" t="str">
        <f t="shared" si="59"/>
        <v>Early Stage</v>
      </c>
    </row>
    <row r="3830" spans="1:17">
      <c r="A3830" t="s">
        <v>7730</v>
      </c>
      <c r="B3830" t="s">
        <v>7731</v>
      </c>
      <c r="C3830" t="s">
        <v>67</v>
      </c>
      <c r="D3830" t="s">
        <v>46</v>
      </c>
      <c r="E3830" t="s">
        <v>46</v>
      </c>
      <c r="F3830">
        <v>2013</v>
      </c>
      <c r="G3830" s="2">
        <v>44364</v>
      </c>
      <c r="H3830" t="s">
        <v>29</v>
      </c>
      <c r="I3830">
        <v>17118040</v>
      </c>
      <c r="J3830">
        <v>971150493</v>
      </c>
      <c r="K3830" t="s">
        <v>22</v>
      </c>
      <c r="L3830">
        <v>10</v>
      </c>
      <c r="M3830">
        <v>2427</v>
      </c>
      <c r="N3830">
        <v>2217302</v>
      </c>
      <c r="O3830">
        <v>22</v>
      </c>
      <c r="P3830" t="s">
        <v>42</v>
      </c>
      <c r="Q3830" s="8" t="str">
        <f t="shared" si="59"/>
        <v>Near Unicorn</v>
      </c>
    </row>
    <row r="3831" spans="1:17">
      <c r="A3831" t="s">
        <v>7732</v>
      </c>
      <c r="B3831" t="s">
        <v>7733</v>
      </c>
      <c r="C3831" t="s">
        <v>49</v>
      </c>
      <c r="D3831" t="s">
        <v>72</v>
      </c>
      <c r="E3831" t="s">
        <v>73</v>
      </c>
      <c r="F3831">
        <v>2013</v>
      </c>
      <c r="G3831" s="2">
        <v>44852</v>
      </c>
      <c r="H3831" t="s">
        <v>50</v>
      </c>
      <c r="I3831">
        <v>5834158</v>
      </c>
      <c r="J3831">
        <v>647571799</v>
      </c>
      <c r="K3831" t="s">
        <v>114</v>
      </c>
      <c r="L3831">
        <v>2</v>
      </c>
      <c r="M3831">
        <v>720</v>
      </c>
      <c r="N3831">
        <v>37239177</v>
      </c>
      <c r="O3831">
        <v>27</v>
      </c>
      <c r="P3831" t="s">
        <v>37</v>
      </c>
      <c r="Q3831" s="8" t="str">
        <f t="shared" si="59"/>
        <v>Early Stage</v>
      </c>
    </row>
    <row r="3832" spans="1:17">
      <c r="A3832" t="s">
        <v>7734</v>
      </c>
      <c r="B3832" t="s">
        <v>7735</v>
      </c>
      <c r="C3832" t="s">
        <v>92</v>
      </c>
      <c r="D3832" t="s">
        <v>133</v>
      </c>
      <c r="E3832" t="s">
        <v>134</v>
      </c>
      <c r="F3832">
        <v>2014</v>
      </c>
      <c r="G3832" s="2">
        <v>44632</v>
      </c>
      <c r="H3832" t="s">
        <v>80</v>
      </c>
      <c r="I3832">
        <v>3611322</v>
      </c>
      <c r="J3832">
        <v>600271009</v>
      </c>
      <c r="K3832" t="s">
        <v>140</v>
      </c>
      <c r="L3832">
        <v>5</v>
      </c>
      <c r="M3832">
        <v>2227</v>
      </c>
      <c r="N3832">
        <v>12204042</v>
      </c>
      <c r="O3832">
        <v>24</v>
      </c>
      <c r="P3832" t="s">
        <v>37</v>
      </c>
      <c r="Q3832" s="8" t="str">
        <f t="shared" si="59"/>
        <v>Early Stage</v>
      </c>
    </row>
    <row r="3833" spans="1:17">
      <c r="A3833" t="s">
        <v>7736</v>
      </c>
      <c r="B3833" t="s">
        <v>7737</v>
      </c>
      <c r="C3833" t="s">
        <v>53</v>
      </c>
      <c r="D3833" t="s">
        <v>27</v>
      </c>
      <c r="E3833" t="s">
        <v>28</v>
      </c>
      <c r="F3833">
        <v>2019</v>
      </c>
      <c r="G3833" s="2">
        <v>45386</v>
      </c>
      <c r="H3833" t="s">
        <v>29</v>
      </c>
      <c r="I3833">
        <v>24612522</v>
      </c>
      <c r="J3833">
        <v>169933951</v>
      </c>
      <c r="K3833" t="s">
        <v>140</v>
      </c>
      <c r="L3833">
        <v>5</v>
      </c>
      <c r="M3833">
        <v>3011</v>
      </c>
      <c r="N3833">
        <v>66964012</v>
      </c>
      <c r="O3833">
        <v>31</v>
      </c>
      <c r="P3833" t="s">
        <v>42</v>
      </c>
      <c r="Q3833" s="8" t="str">
        <f t="shared" si="59"/>
        <v>Early Stage</v>
      </c>
    </row>
    <row r="3834" spans="1:17">
      <c r="A3834" t="s">
        <v>7738</v>
      </c>
      <c r="B3834" t="s">
        <v>7739</v>
      </c>
      <c r="C3834" t="s">
        <v>40</v>
      </c>
      <c r="D3834" t="s">
        <v>27</v>
      </c>
      <c r="E3834" t="s">
        <v>229</v>
      </c>
      <c r="F3834">
        <v>2020</v>
      </c>
      <c r="G3834" s="2">
        <v>44304</v>
      </c>
      <c r="H3834" t="s">
        <v>80</v>
      </c>
      <c r="I3834">
        <v>7624945</v>
      </c>
      <c r="J3834">
        <v>935109915</v>
      </c>
      <c r="K3834" t="s">
        <v>41</v>
      </c>
      <c r="L3834">
        <v>11</v>
      </c>
      <c r="M3834">
        <v>4205</v>
      </c>
      <c r="N3834">
        <v>32520132</v>
      </c>
      <c r="O3834">
        <v>32</v>
      </c>
      <c r="P3834" t="s">
        <v>37</v>
      </c>
      <c r="Q3834" s="8" t="str">
        <f t="shared" si="59"/>
        <v>Near Unicorn</v>
      </c>
    </row>
    <row r="3835" spans="1:17">
      <c r="A3835" t="s">
        <v>7740</v>
      </c>
      <c r="B3835" t="s">
        <v>7741</v>
      </c>
      <c r="C3835" t="s">
        <v>53</v>
      </c>
      <c r="D3835" t="s">
        <v>54</v>
      </c>
      <c r="E3835" t="s">
        <v>55</v>
      </c>
      <c r="F3835">
        <v>2020</v>
      </c>
      <c r="G3835" s="2">
        <v>44683</v>
      </c>
      <c r="H3835" t="s">
        <v>23</v>
      </c>
      <c r="I3835">
        <v>9987318</v>
      </c>
      <c r="J3835">
        <v>124672945</v>
      </c>
      <c r="K3835" t="s">
        <v>41</v>
      </c>
      <c r="L3835">
        <v>11</v>
      </c>
      <c r="M3835">
        <v>2435</v>
      </c>
      <c r="N3835">
        <v>12737198</v>
      </c>
      <c r="O3835">
        <v>39</v>
      </c>
      <c r="P3835" t="s">
        <v>23</v>
      </c>
      <c r="Q3835" s="8" t="str">
        <f t="shared" si="59"/>
        <v>Early Stage</v>
      </c>
    </row>
    <row r="3836" spans="1:17">
      <c r="A3836" t="s">
        <v>7742</v>
      </c>
      <c r="B3836" t="s">
        <v>7743</v>
      </c>
      <c r="C3836" t="s">
        <v>45</v>
      </c>
      <c r="D3836" t="s">
        <v>27</v>
      </c>
      <c r="E3836" t="s">
        <v>83</v>
      </c>
      <c r="F3836">
        <v>2019</v>
      </c>
      <c r="G3836" s="2">
        <v>44478</v>
      </c>
      <c r="H3836" t="s">
        <v>77</v>
      </c>
      <c r="I3836">
        <v>46111113</v>
      </c>
      <c r="J3836">
        <v>114549566</v>
      </c>
      <c r="K3836" t="s">
        <v>41</v>
      </c>
      <c r="L3836">
        <v>7</v>
      </c>
      <c r="M3836">
        <v>4424</v>
      </c>
      <c r="N3836">
        <v>89740694</v>
      </c>
      <c r="O3836">
        <v>19</v>
      </c>
      <c r="P3836" t="s">
        <v>37</v>
      </c>
      <c r="Q3836" s="8" t="str">
        <f t="shared" si="59"/>
        <v>Early Stage</v>
      </c>
    </row>
    <row r="3837" spans="1:17">
      <c r="A3837" t="s">
        <v>7744</v>
      </c>
      <c r="B3837" t="s">
        <v>7745</v>
      </c>
      <c r="C3837" t="s">
        <v>92</v>
      </c>
      <c r="D3837" t="s">
        <v>34</v>
      </c>
      <c r="E3837" t="s">
        <v>35</v>
      </c>
      <c r="F3837">
        <v>2024</v>
      </c>
      <c r="G3837" s="2">
        <v>44653</v>
      </c>
      <c r="H3837" t="s">
        <v>23</v>
      </c>
      <c r="I3837">
        <v>11908982</v>
      </c>
      <c r="J3837">
        <v>760164483</v>
      </c>
      <c r="K3837" t="s">
        <v>114</v>
      </c>
      <c r="L3837">
        <v>7</v>
      </c>
      <c r="M3837">
        <v>1574</v>
      </c>
      <c r="N3837">
        <v>13859253</v>
      </c>
      <c r="O3837">
        <v>40</v>
      </c>
      <c r="P3837" t="s">
        <v>42</v>
      </c>
      <c r="Q3837" s="8" t="str">
        <f t="shared" si="59"/>
        <v>Early Stage</v>
      </c>
    </row>
    <row r="3838" spans="1:17">
      <c r="A3838" t="s">
        <v>7746</v>
      </c>
      <c r="B3838" t="s">
        <v>7747</v>
      </c>
      <c r="C3838" t="s">
        <v>92</v>
      </c>
      <c r="D3838" t="s">
        <v>54</v>
      </c>
      <c r="E3838" t="s">
        <v>55</v>
      </c>
      <c r="F3838">
        <v>2014</v>
      </c>
      <c r="G3838" s="2">
        <v>44949</v>
      </c>
      <c r="H3838" t="s">
        <v>77</v>
      </c>
      <c r="I3838">
        <v>6246107</v>
      </c>
      <c r="J3838">
        <v>753467783</v>
      </c>
      <c r="K3838" t="s">
        <v>114</v>
      </c>
      <c r="L3838">
        <v>2</v>
      </c>
      <c r="M3838">
        <v>100</v>
      </c>
      <c r="N3838">
        <v>63926745</v>
      </c>
      <c r="O3838">
        <v>13</v>
      </c>
      <c r="P3838" t="s">
        <v>42</v>
      </c>
      <c r="Q3838" s="8" t="str">
        <f t="shared" si="59"/>
        <v>Early Stage</v>
      </c>
    </row>
    <row r="3839" spans="1:17">
      <c r="A3839" t="s">
        <v>7748</v>
      </c>
      <c r="B3839" t="s">
        <v>7749</v>
      </c>
      <c r="C3839" t="s">
        <v>67</v>
      </c>
      <c r="D3839" t="s">
        <v>27</v>
      </c>
      <c r="E3839" t="s">
        <v>229</v>
      </c>
      <c r="F3839">
        <v>2017</v>
      </c>
      <c r="G3839" s="2">
        <v>44255</v>
      </c>
      <c r="H3839" t="s">
        <v>29</v>
      </c>
      <c r="I3839">
        <v>43290445</v>
      </c>
      <c r="J3839">
        <v>214272699</v>
      </c>
      <c r="K3839" t="s">
        <v>30</v>
      </c>
      <c r="L3839">
        <v>1</v>
      </c>
      <c r="M3839">
        <v>1715</v>
      </c>
      <c r="N3839">
        <v>67973324</v>
      </c>
      <c r="O3839">
        <v>21</v>
      </c>
      <c r="P3839" t="s">
        <v>31</v>
      </c>
      <c r="Q3839" s="8" t="str">
        <f t="shared" si="59"/>
        <v>Early Stage</v>
      </c>
    </row>
    <row r="3840" spans="1:17">
      <c r="A3840" t="s">
        <v>7750</v>
      </c>
      <c r="B3840" t="s">
        <v>7751</v>
      </c>
      <c r="C3840" t="s">
        <v>49</v>
      </c>
      <c r="D3840" t="s">
        <v>54</v>
      </c>
      <c r="E3840" t="s">
        <v>61</v>
      </c>
      <c r="F3840">
        <v>2010</v>
      </c>
      <c r="G3840" s="2">
        <v>45656</v>
      </c>
      <c r="H3840" t="s">
        <v>21</v>
      </c>
      <c r="I3840">
        <v>32951089</v>
      </c>
      <c r="J3840">
        <v>99216650</v>
      </c>
      <c r="K3840" t="s">
        <v>62</v>
      </c>
      <c r="L3840">
        <v>12</v>
      </c>
      <c r="M3840">
        <v>4597</v>
      </c>
      <c r="N3840">
        <v>72499095</v>
      </c>
      <c r="O3840">
        <v>33</v>
      </c>
      <c r="P3840" t="s">
        <v>31</v>
      </c>
      <c r="Q3840" s="8" t="str">
        <f t="shared" si="59"/>
        <v>Early Stage</v>
      </c>
    </row>
    <row r="3841" spans="1:17">
      <c r="A3841" t="s">
        <v>7752</v>
      </c>
      <c r="B3841" t="s">
        <v>7753</v>
      </c>
      <c r="C3841" t="s">
        <v>40</v>
      </c>
      <c r="D3841" t="s">
        <v>68</v>
      </c>
      <c r="E3841" t="s">
        <v>76</v>
      </c>
      <c r="F3841">
        <v>2014</v>
      </c>
      <c r="G3841" s="2">
        <v>45208</v>
      </c>
      <c r="H3841" t="s">
        <v>93</v>
      </c>
      <c r="I3841">
        <v>17063465</v>
      </c>
      <c r="J3841">
        <v>93453482</v>
      </c>
      <c r="K3841" t="s">
        <v>140</v>
      </c>
      <c r="L3841">
        <v>15</v>
      </c>
      <c r="M3841">
        <v>249</v>
      </c>
      <c r="N3841">
        <v>6934985</v>
      </c>
      <c r="O3841">
        <v>2</v>
      </c>
      <c r="P3841" t="s">
        <v>42</v>
      </c>
      <c r="Q3841" s="8" t="str">
        <f t="shared" si="59"/>
        <v>Early Stage</v>
      </c>
    </row>
    <row r="3842" spans="1:17">
      <c r="A3842" t="s">
        <v>7754</v>
      </c>
      <c r="B3842" t="s">
        <v>7755</v>
      </c>
      <c r="C3842" t="s">
        <v>40</v>
      </c>
      <c r="D3842" t="s">
        <v>145</v>
      </c>
      <c r="E3842" t="s">
        <v>146</v>
      </c>
      <c r="F3842">
        <v>2012</v>
      </c>
      <c r="G3842" s="2">
        <v>44197</v>
      </c>
      <c r="H3842" t="s">
        <v>80</v>
      </c>
      <c r="I3842">
        <v>31187575</v>
      </c>
      <c r="J3842">
        <v>23293386</v>
      </c>
      <c r="K3842" t="s">
        <v>114</v>
      </c>
      <c r="L3842">
        <v>5</v>
      </c>
      <c r="M3842">
        <v>2699</v>
      </c>
      <c r="N3842">
        <v>8137181</v>
      </c>
      <c r="O3842">
        <v>11</v>
      </c>
      <c r="P3842" t="s">
        <v>31</v>
      </c>
      <c r="Q3842" s="8" t="str">
        <f t="shared" si="59"/>
        <v>Early Stage</v>
      </c>
    </row>
    <row r="3843" spans="1:17">
      <c r="A3843" t="s">
        <v>7756</v>
      </c>
      <c r="B3843" t="s">
        <v>7757</v>
      </c>
      <c r="C3843" t="s">
        <v>53</v>
      </c>
      <c r="D3843" t="s">
        <v>27</v>
      </c>
      <c r="E3843" t="s">
        <v>28</v>
      </c>
      <c r="F3843">
        <v>2013</v>
      </c>
      <c r="G3843" s="2">
        <v>44648</v>
      </c>
      <c r="H3843" t="s">
        <v>93</v>
      </c>
      <c r="I3843">
        <v>35791247</v>
      </c>
      <c r="J3843">
        <v>937864144</v>
      </c>
      <c r="K3843" t="s">
        <v>114</v>
      </c>
      <c r="L3843">
        <v>9</v>
      </c>
      <c r="M3843">
        <v>3344</v>
      </c>
      <c r="N3843">
        <v>80087000</v>
      </c>
      <c r="O3843">
        <v>11</v>
      </c>
      <c r="P3843" t="s">
        <v>37</v>
      </c>
      <c r="Q3843" s="8" t="str">
        <f t="shared" ref="Q3843:Q3906" si="60">IF(J3843&gt;=800000000,"Near Unicorn","Early Stage")</f>
        <v>Near Unicorn</v>
      </c>
    </row>
    <row r="3844" spans="1:17">
      <c r="A3844" t="s">
        <v>7758</v>
      </c>
      <c r="B3844" t="s">
        <v>7759</v>
      </c>
      <c r="C3844" t="s">
        <v>45</v>
      </c>
      <c r="D3844" t="s">
        <v>68</v>
      </c>
      <c r="E3844" t="s">
        <v>76</v>
      </c>
      <c r="F3844">
        <v>2022</v>
      </c>
      <c r="G3844" s="2">
        <v>45202</v>
      </c>
      <c r="H3844" t="s">
        <v>50</v>
      </c>
      <c r="I3844">
        <v>30897209</v>
      </c>
      <c r="J3844">
        <v>574352689</v>
      </c>
      <c r="K3844" t="s">
        <v>22</v>
      </c>
      <c r="L3844">
        <v>5</v>
      </c>
      <c r="M3844">
        <v>2010</v>
      </c>
      <c r="N3844">
        <v>58854231</v>
      </c>
      <c r="O3844">
        <v>1</v>
      </c>
      <c r="P3844" t="s">
        <v>31</v>
      </c>
      <c r="Q3844" s="8" t="str">
        <f t="shared" si="60"/>
        <v>Early Stage</v>
      </c>
    </row>
    <row r="3845" spans="1:17">
      <c r="A3845" t="s">
        <v>7760</v>
      </c>
      <c r="B3845" t="s">
        <v>7761</v>
      </c>
      <c r="C3845" t="s">
        <v>26</v>
      </c>
      <c r="D3845" t="s">
        <v>145</v>
      </c>
      <c r="E3845" t="s">
        <v>146</v>
      </c>
      <c r="F3845">
        <v>2015</v>
      </c>
      <c r="G3845" s="2">
        <v>44930</v>
      </c>
      <c r="H3845" t="s">
        <v>23</v>
      </c>
      <c r="I3845">
        <v>17901135</v>
      </c>
      <c r="J3845">
        <v>86267447</v>
      </c>
      <c r="K3845" t="s">
        <v>149</v>
      </c>
      <c r="L3845">
        <v>2</v>
      </c>
      <c r="M3845">
        <v>2969</v>
      </c>
      <c r="N3845">
        <v>48394467</v>
      </c>
      <c r="O3845">
        <v>5</v>
      </c>
      <c r="P3845" t="s">
        <v>37</v>
      </c>
      <c r="Q3845" s="8" t="str">
        <f t="shared" si="60"/>
        <v>Early Stage</v>
      </c>
    </row>
    <row r="3846" spans="1:17">
      <c r="A3846" t="s">
        <v>7762</v>
      </c>
      <c r="B3846" t="s">
        <v>7763</v>
      </c>
      <c r="C3846" t="s">
        <v>92</v>
      </c>
      <c r="D3846" t="s">
        <v>34</v>
      </c>
      <c r="E3846" t="s">
        <v>35</v>
      </c>
      <c r="F3846">
        <v>2020</v>
      </c>
      <c r="G3846" s="2">
        <v>45751</v>
      </c>
      <c r="H3846" t="s">
        <v>80</v>
      </c>
      <c r="I3846">
        <v>43281067</v>
      </c>
      <c r="J3846">
        <v>229788358</v>
      </c>
      <c r="K3846" t="s">
        <v>22</v>
      </c>
      <c r="L3846">
        <v>11</v>
      </c>
      <c r="M3846">
        <v>2295</v>
      </c>
      <c r="N3846">
        <v>74104782</v>
      </c>
      <c r="O3846">
        <v>30</v>
      </c>
      <c r="P3846" t="s">
        <v>23</v>
      </c>
      <c r="Q3846" s="8" t="str">
        <f t="shared" si="60"/>
        <v>Early Stage</v>
      </c>
    </row>
    <row r="3847" spans="1:17">
      <c r="A3847" t="s">
        <v>7764</v>
      </c>
      <c r="B3847" t="s">
        <v>7765</v>
      </c>
      <c r="C3847" t="s">
        <v>96</v>
      </c>
      <c r="D3847" t="s">
        <v>34</v>
      </c>
      <c r="E3847" t="s">
        <v>35</v>
      </c>
      <c r="F3847">
        <v>2015</v>
      </c>
      <c r="G3847" s="2">
        <v>45823</v>
      </c>
      <c r="H3847" t="s">
        <v>21</v>
      </c>
      <c r="I3847">
        <v>39749070</v>
      </c>
      <c r="J3847">
        <v>282688882</v>
      </c>
      <c r="K3847" t="s">
        <v>36</v>
      </c>
      <c r="L3847">
        <v>8</v>
      </c>
      <c r="M3847">
        <v>3416</v>
      </c>
      <c r="N3847">
        <v>95926215</v>
      </c>
      <c r="O3847">
        <v>19</v>
      </c>
      <c r="P3847" t="s">
        <v>31</v>
      </c>
      <c r="Q3847" s="8" t="str">
        <f t="shared" si="60"/>
        <v>Early Stage</v>
      </c>
    </row>
    <row r="3848" spans="1:17">
      <c r="A3848" t="s">
        <v>7766</v>
      </c>
      <c r="B3848" t="s">
        <v>7767</v>
      </c>
      <c r="C3848" t="s">
        <v>67</v>
      </c>
      <c r="D3848" t="s">
        <v>34</v>
      </c>
      <c r="E3848" t="s">
        <v>35</v>
      </c>
      <c r="F3848">
        <v>2015</v>
      </c>
      <c r="G3848" s="2">
        <v>44875</v>
      </c>
      <c r="H3848" t="s">
        <v>29</v>
      </c>
      <c r="I3848">
        <v>46068395</v>
      </c>
      <c r="J3848">
        <v>56229015</v>
      </c>
      <c r="K3848" t="s">
        <v>22</v>
      </c>
      <c r="L3848">
        <v>12</v>
      </c>
      <c r="M3848">
        <v>1979</v>
      </c>
      <c r="N3848">
        <v>61534889</v>
      </c>
      <c r="O3848">
        <v>26</v>
      </c>
      <c r="P3848" t="s">
        <v>37</v>
      </c>
      <c r="Q3848" s="8" t="str">
        <f t="shared" si="60"/>
        <v>Early Stage</v>
      </c>
    </row>
    <row r="3849" spans="1:17">
      <c r="A3849" t="s">
        <v>7768</v>
      </c>
      <c r="B3849" t="s">
        <v>7769</v>
      </c>
      <c r="C3849" t="s">
        <v>92</v>
      </c>
      <c r="D3849" t="s">
        <v>68</v>
      </c>
      <c r="E3849" t="s">
        <v>69</v>
      </c>
      <c r="F3849">
        <v>2018</v>
      </c>
      <c r="G3849" s="2">
        <v>45218</v>
      </c>
      <c r="H3849" t="s">
        <v>21</v>
      </c>
      <c r="I3849">
        <v>10810242</v>
      </c>
      <c r="J3849">
        <v>663365119</v>
      </c>
      <c r="K3849" t="s">
        <v>62</v>
      </c>
      <c r="L3849">
        <v>14</v>
      </c>
      <c r="M3849">
        <v>3997</v>
      </c>
      <c r="N3849">
        <v>4020034</v>
      </c>
      <c r="O3849">
        <v>25</v>
      </c>
      <c r="P3849" t="s">
        <v>37</v>
      </c>
      <c r="Q3849" s="8" t="str">
        <f t="shared" si="60"/>
        <v>Early Stage</v>
      </c>
    </row>
    <row r="3850" spans="1:17">
      <c r="A3850" t="s">
        <v>7770</v>
      </c>
      <c r="B3850" t="s">
        <v>7771</v>
      </c>
      <c r="C3850" t="s">
        <v>67</v>
      </c>
      <c r="D3850" t="s">
        <v>34</v>
      </c>
      <c r="E3850" t="s">
        <v>35</v>
      </c>
      <c r="F3850">
        <v>2016</v>
      </c>
      <c r="G3850" s="2">
        <v>45489</v>
      </c>
      <c r="H3850" t="s">
        <v>80</v>
      </c>
      <c r="I3850">
        <v>47351322</v>
      </c>
      <c r="J3850">
        <v>713168106</v>
      </c>
      <c r="K3850" t="s">
        <v>62</v>
      </c>
      <c r="L3850">
        <v>2</v>
      </c>
      <c r="M3850">
        <v>234</v>
      </c>
      <c r="N3850">
        <v>26141955</v>
      </c>
      <c r="O3850">
        <v>19</v>
      </c>
      <c r="P3850" t="s">
        <v>42</v>
      </c>
      <c r="Q3850" s="8" t="str">
        <f t="shared" si="60"/>
        <v>Early Stage</v>
      </c>
    </row>
    <row r="3851" spans="1:17">
      <c r="A3851" t="s">
        <v>7772</v>
      </c>
      <c r="B3851" t="s">
        <v>7773</v>
      </c>
      <c r="C3851" t="s">
        <v>49</v>
      </c>
      <c r="D3851" t="s">
        <v>133</v>
      </c>
      <c r="E3851" t="s">
        <v>134</v>
      </c>
      <c r="F3851">
        <v>2013</v>
      </c>
      <c r="G3851" s="2">
        <v>44773</v>
      </c>
      <c r="H3851" t="s">
        <v>23</v>
      </c>
      <c r="I3851">
        <v>39383038</v>
      </c>
      <c r="J3851">
        <v>745569122</v>
      </c>
      <c r="K3851" t="s">
        <v>140</v>
      </c>
      <c r="L3851">
        <v>1</v>
      </c>
      <c r="M3851">
        <v>3565</v>
      </c>
      <c r="N3851">
        <v>19843578</v>
      </c>
      <c r="O3851">
        <v>9</v>
      </c>
      <c r="P3851" t="s">
        <v>42</v>
      </c>
      <c r="Q3851" s="8" t="str">
        <f t="shared" si="60"/>
        <v>Early Stage</v>
      </c>
    </row>
    <row r="3852" spans="1:17">
      <c r="A3852" t="s">
        <v>7774</v>
      </c>
      <c r="B3852" t="s">
        <v>7775</v>
      </c>
      <c r="C3852" t="s">
        <v>92</v>
      </c>
      <c r="D3852" t="s">
        <v>88</v>
      </c>
      <c r="E3852" t="s">
        <v>89</v>
      </c>
      <c r="F3852">
        <v>2018</v>
      </c>
      <c r="G3852" s="2">
        <v>45944</v>
      </c>
      <c r="H3852" t="s">
        <v>93</v>
      </c>
      <c r="I3852">
        <v>24676226</v>
      </c>
      <c r="J3852">
        <v>206596128</v>
      </c>
      <c r="K3852" t="s">
        <v>30</v>
      </c>
      <c r="L3852">
        <v>5</v>
      </c>
      <c r="M3852">
        <v>4356</v>
      </c>
      <c r="N3852">
        <v>9747445</v>
      </c>
      <c r="O3852">
        <v>10</v>
      </c>
      <c r="P3852" t="s">
        <v>42</v>
      </c>
      <c r="Q3852" s="8" t="str">
        <f t="shared" si="60"/>
        <v>Early Stage</v>
      </c>
    </row>
    <row r="3853" spans="1:17">
      <c r="A3853" t="s">
        <v>7776</v>
      </c>
      <c r="B3853" t="s">
        <v>7777</v>
      </c>
      <c r="C3853" t="s">
        <v>67</v>
      </c>
      <c r="D3853" t="s">
        <v>54</v>
      </c>
      <c r="E3853" t="s">
        <v>61</v>
      </c>
      <c r="F3853">
        <v>2024</v>
      </c>
      <c r="G3853" s="2">
        <v>44424</v>
      </c>
      <c r="H3853" t="s">
        <v>50</v>
      </c>
      <c r="I3853">
        <v>25032559</v>
      </c>
      <c r="J3853">
        <v>825474186</v>
      </c>
      <c r="K3853" t="s">
        <v>41</v>
      </c>
      <c r="L3853">
        <v>13</v>
      </c>
      <c r="M3853">
        <v>3599</v>
      </c>
      <c r="N3853">
        <v>97177932</v>
      </c>
      <c r="O3853">
        <v>9</v>
      </c>
      <c r="P3853" t="s">
        <v>42</v>
      </c>
      <c r="Q3853" s="8" t="str">
        <f t="shared" si="60"/>
        <v>Near Unicorn</v>
      </c>
    </row>
    <row r="3854" spans="1:17">
      <c r="A3854" t="s">
        <v>7778</v>
      </c>
      <c r="B3854" t="s">
        <v>7779</v>
      </c>
      <c r="C3854" t="s">
        <v>53</v>
      </c>
      <c r="D3854" t="s">
        <v>46</v>
      </c>
      <c r="E3854" t="s">
        <v>46</v>
      </c>
      <c r="F3854">
        <v>2023</v>
      </c>
      <c r="G3854" s="2">
        <v>44927</v>
      </c>
      <c r="H3854" t="s">
        <v>29</v>
      </c>
      <c r="I3854">
        <v>4057803</v>
      </c>
      <c r="J3854">
        <v>304191733</v>
      </c>
      <c r="K3854" t="s">
        <v>114</v>
      </c>
      <c r="L3854">
        <v>7</v>
      </c>
      <c r="M3854">
        <v>1404</v>
      </c>
      <c r="N3854">
        <v>38003252</v>
      </c>
      <c r="O3854">
        <v>9</v>
      </c>
      <c r="P3854" t="s">
        <v>37</v>
      </c>
      <c r="Q3854" s="8" t="str">
        <f t="shared" si="60"/>
        <v>Early Stage</v>
      </c>
    </row>
    <row r="3855" spans="1:17">
      <c r="A3855" t="s">
        <v>7780</v>
      </c>
      <c r="B3855" t="s">
        <v>7781</v>
      </c>
      <c r="C3855" t="s">
        <v>26</v>
      </c>
      <c r="D3855" t="s">
        <v>46</v>
      </c>
      <c r="E3855" t="s">
        <v>46</v>
      </c>
      <c r="F3855">
        <v>2016</v>
      </c>
      <c r="G3855" s="2">
        <v>44378</v>
      </c>
      <c r="H3855" t="s">
        <v>80</v>
      </c>
      <c r="I3855">
        <v>36162445</v>
      </c>
      <c r="J3855">
        <v>41281346</v>
      </c>
      <c r="K3855" t="s">
        <v>114</v>
      </c>
      <c r="L3855">
        <v>9</v>
      </c>
      <c r="M3855">
        <v>4170</v>
      </c>
      <c r="N3855">
        <v>9439390</v>
      </c>
      <c r="O3855">
        <v>36</v>
      </c>
      <c r="P3855" t="s">
        <v>37</v>
      </c>
      <c r="Q3855" s="8" t="str">
        <f t="shared" si="60"/>
        <v>Early Stage</v>
      </c>
    </row>
    <row r="3856" spans="1:17">
      <c r="A3856" t="s">
        <v>7782</v>
      </c>
      <c r="B3856" t="s">
        <v>7783</v>
      </c>
      <c r="C3856" t="s">
        <v>49</v>
      </c>
      <c r="D3856" t="s">
        <v>133</v>
      </c>
      <c r="E3856" t="s">
        <v>134</v>
      </c>
      <c r="F3856">
        <v>2023</v>
      </c>
      <c r="G3856" s="2">
        <v>45813</v>
      </c>
      <c r="H3856" t="s">
        <v>21</v>
      </c>
      <c r="I3856">
        <v>39647040</v>
      </c>
      <c r="J3856">
        <v>465862954</v>
      </c>
      <c r="K3856" t="s">
        <v>62</v>
      </c>
      <c r="L3856">
        <v>13</v>
      </c>
      <c r="M3856">
        <v>4854</v>
      </c>
      <c r="N3856">
        <v>53265667</v>
      </c>
      <c r="O3856">
        <v>4</v>
      </c>
      <c r="P3856" t="s">
        <v>42</v>
      </c>
      <c r="Q3856" s="8" t="str">
        <f t="shared" si="60"/>
        <v>Early Stage</v>
      </c>
    </row>
    <row r="3857" spans="1:17">
      <c r="A3857" t="s">
        <v>7784</v>
      </c>
      <c r="B3857" t="s">
        <v>7785</v>
      </c>
      <c r="C3857" t="s">
        <v>67</v>
      </c>
      <c r="D3857" t="s">
        <v>19</v>
      </c>
      <c r="E3857" t="s">
        <v>20</v>
      </c>
      <c r="F3857">
        <v>2015</v>
      </c>
      <c r="G3857" s="2">
        <v>45293</v>
      </c>
      <c r="H3857" t="s">
        <v>29</v>
      </c>
      <c r="I3857">
        <v>47308386</v>
      </c>
      <c r="J3857">
        <v>21868242</v>
      </c>
      <c r="K3857" t="s">
        <v>114</v>
      </c>
      <c r="L3857">
        <v>2</v>
      </c>
      <c r="M3857">
        <v>1294</v>
      </c>
      <c r="N3857">
        <v>54318682</v>
      </c>
      <c r="O3857">
        <v>34</v>
      </c>
      <c r="P3857" t="s">
        <v>23</v>
      </c>
      <c r="Q3857" s="8" t="str">
        <f t="shared" si="60"/>
        <v>Early Stage</v>
      </c>
    </row>
    <row r="3858" spans="1:17">
      <c r="A3858" t="s">
        <v>7786</v>
      </c>
      <c r="B3858" t="s">
        <v>7787</v>
      </c>
      <c r="C3858" t="s">
        <v>60</v>
      </c>
      <c r="D3858" t="s">
        <v>133</v>
      </c>
      <c r="E3858" t="s">
        <v>134</v>
      </c>
      <c r="F3858">
        <v>2013</v>
      </c>
      <c r="G3858" s="2">
        <v>44993</v>
      </c>
      <c r="H3858" t="s">
        <v>93</v>
      </c>
      <c r="I3858">
        <v>8506405</v>
      </c>
      <c r="J3858">
        <v>244251001</v>
      </c>
      <c r="K3858" t="s">
        <v>36</v>
      </c>
      <c r="L3858">
        <v>3</v>
      </c>
      <c r="M3858">
        <v>3805</v>
      </c>
      <c r="N3858">
        <v>95834757</v>
      </c>
      <c r="O3858">
        <v>33</v>
      </c>
      <c r="P3858" t="s">
        <v>23</v>
      </c>
      <c r="Q3858" s="8" t="str">
        <f t="shared" si="60"/>
        <v>Early Stage</v>
      </c>
    </row>
    <row r="3859" spans="1:17">
      <c r="A3859" t="s">
        <v>7788</v>
      </c>
      <c r="B3859" t="s">
        <v>7789</v>
      </c>
      <c r="C3859" t="s">
        <v>45</v>
      </c>
      <c r="D3859" t="s">
        <v>27</v>
      </c>
      <c r="E3859" t="s">
        <v>28</v>
      </c>
      <c r="F3859">
        <v>2024</v>
      </c>
      <c r="G3859" s="2">
        <v>45086</v>
      </c>
      <c r="H3859" t="s">
        <v>23</v>
      </c>
      <c r="I3859">
        <v>4293699</v>
      </c>
      <c r="J3859">
        <v>319060982</v>
      </c>
      <c r="K3859" t="s">
        <v>36</v>
      </c>
      <c r="L3859">
        <v>2</v>
      </c>
      <c r="M3859">
        <v>1649</v>
      </c>
      <c r="N3859">
        <v>16122995</v>
      </c>
      <c r="O3859">
        <v>25</v>
      </c>
      <c r="P3859" t="s">
        <v>23</v>
      </c>
      <c r="Q3859" s="8" t="str">
        <f t="shared" si="60"/>
        <v>Early Stage</v>
      </c>
    </row>
    <row r="3860" spans="1:17">
      <c r="A3860" t="s">
        <v>7790</v>
      </c>
      <c r="B3860" t="s">
        <v>7791</v>
      </c>
      <c r="C3860" t="s">
        <v>96</v>
      </c>
      <c r="D3860" t="s">
        <v>68</v>
      </c>
      <c r="E3860" t="s">
        <v>69</v>
      </c>
      <c r="F3860">
        <v>2021</v>
      </c>
      <c r="G3860" s="2">
        <v>45502</v>
      </c>
      <c r="H3860" t="s">
        <v>80</v>
      </c>
      <c r="I3860">
        <v>10466285</v>
      </c>
      <c r="J3860">
        <v>714908995</v>
      </c>
      <c r="K3860" t="s">
        <v>140</v>
      </c>
      <c r="L3860">
        <v>6</v>
      </c>
      <c r="M3860">
        <v>3660</v>
      </c>
      <c r="N3860">
        <v>39120092</v>
      </c>
      <c r="O3860">
        <v>15</v>
      </c>
      <c r="P3860" t="s">
        <v>42</v>
      </c>
      <c r="Q3860" s="8" t="str">
        <f t="shared" si="60"/>
        <v>Early Stage</v>
      </c>
    </row>
    <row r="3861" spans="1:17">
      <c r="A3861" t="s">
        <v>7792</v>
      </c>
      <c r="B3861" t="s">
        <v>7793</v>
      </c>
      <c r="C3861" t="s">
        <v>92</v>
      </c>
      <c r="D3861" t="s">
        <v>68</v>
      </c>
      <c r="E3861" t="s">
        <v>76</v>
      </c>
      <c r="F3861">
        <v>2020</v>
      </c>
      <c r="G3861" s="2">
        <v>45645</v>
      </c>
      <c r="H3861" t="s">
        <v>23</v>
      </c>
      <c r="I3861">
        <v>8808380</v>
      </c>
      <c r="J3861">
        <v>256485724</v>
      </c>
      <c r="K3861" t="s">
        <v>41</v>
      </c>
      <c r="L3861">
        <v>10</v>
      </c>
      <c r="M3861">
        <v>589</v>
      </c>
      <c r="N3861">
        <v>67134358</v>
      </c>
      <c r="O3861">
        <v>5</v>
      </c>
      <c r="P3861" t="s">
        <v>37</v>
      </c>
      <c r="Q3861" s="8" t="str">
        <f t="shared" si="60"/>
        <v>Early Stage</v>
      </c>
    </row>
    <row r="3862" spans="1:17">
      <c r="A3862" t="s">
        <v>7794</v>
      </c>
      <c r="B3862" t="s">
        <v>7795</v>
      </c>
      <c r="C3862" t="s">
        <v>53</v>
      </c>
      <c r="D3862" t="s">
        <v>27</v>
      </c>
      <c r="E3862" t="s">
        <v>229</v>
      </c>
      <c r="F3862">
        <v>2012</v>
      </c>
      <c r="G3862" s="2">
        <v>44418</v>
      </c>
      <c r="H3862" t="s">
        <v>93</v>
      </c>
      <c r="I3862">
        <v>34307470</v>
      </c>
      <c r="J3862">
        <v>810531466</v>
      </c>
      <c r="K3862" t="s">
        <v>62</v>
      </c>
      <c r="L3862">
        <v>12</v>
      </c>
      <c r="M3862">
        <v>2955</v>
      </c>
      <c r="N3862">
        <v>9126951</v>
      </c>
      <c r="O3862">
        <v>23</v>
      </c>
      <c r="P3862" t="s">
        <v>31</v>
      </c>
      <c r="Q3862" s="8" t="str">
        <f t="shared" si="60"/>
        <v>Near Unicorn</v>
      </c>
    </row>
    <row r="3863" spans="1:17">
      <c r="A3863" t="s">
        <v>7796</v>
      </c>
      <c r="B3863" t="s">
        <v>7797</v>
      </c>
      <c r="C3863" t="s">
        <v>96</v>
      </c>
      <c r="D3863" t="s">
        <v>88</v>
      </c>
      <c r="E3863" t="s">
        <v>163</v>
      </c>
      <c r="F3863">
        <v>2012</v>
      </c>
      <c r="G3863" s="2">
        <v>45101</v>
      </c>
      <c r="H3863" t="s">
        <v>77</v>
      </c>
      <c r="I3863">
        <v>33341779</v>
      </c>
      <c r="J3863">
        <v>53486495</v>
      </c>
      <c r="K3863" t="s">
        <v>149</v>
      </c>
      <c r="L3863">
        <v>12</v>
      </c>
      <c r="M3863">
        <v>4063</v>
      </c>
      <c r="N3863">
        <v>53968025</v>
      </c>
      <c r="O3863">
        <v>27</v>
      </c>
      <c r="P3863" t="s">
        <v>37</v>
      </c>
      <c r="Q3863" s="8" t="str">
        <f t="shared" si="60"/>
        <v>Early Stage</v>
      </c>
    </row>
    <row r="3864" spans="1:17">
      <c r="A3864" t="s">
        <v>7798</v>
      </c>
      <c r="B3864" t="s">
        <v>7799</v>
      </c>
      <c r="C3864" t="s">
        <v>40</v>
      </c>
      <c r="D3864" t="s">
        <v>145</v>
      </c>
      <c r="E3864" t="s">
        <v>146</v>
      </c>
      <c r="F3864">
        <v>2017</v>
      </c>
      <c r="G3864" s="2">
        <v>45908</v>
      </c>
      <c r="H3864" t="s">
        <v>50</v>
      </c>
      <c r="I3864">
        <v>13576595</v>
      </c>
      <c r="J3864">
        <v>901192855</v>
      </c>
      <c r="K3864" t="s">
        <v>30</v>
      </c>
      <c r="L3864">
        <v>7</v>
      </c>
      <c r="M3864">
        <v>4172</v>
      </c>
      <c r="N3864">
        <v>61728018</v>
      </c>
      <c r="O3864">
        <v>31</v>
      </c>
      <c r="P3864" t="s">
        <v>23</v>
      </c>
      <c r="Q3864" s="8" t="str">
        <f t="shared" si="60"/>
        <v>Near Unicorn</v>
      </c>
    </row>
    <row r="3865" spans="1:17">
      <c r="A3865" t="s">
        <v>7800</v>
      </c>
      <c r="B3865" t="s">
        <v>7801</v>
      </c>
      <c r="C3865" t="s">
        <v>92</v>
      </c>
      <c r="D3865" t="s">
        <v>19</v>
      </c>
      <c r="E3865" t="s">
        <v>20</v>
      </c>
      <c r="F3865">
        <v>2021</v>
      </c>
      <c r="G3865" s="2">
        <v>45071</v>
      </c>
      <c r="H3865" t="s">
        <v>80</v>
      </c>
      <c r="I3865">
        <v>22523409</v>
      </c>
      <c r="J3865">
        <v>483071627</v>
      </c>
      <c r="K3865" t="s">
        <v>149</v>
      </c>
      <c r="L3865">
        <v>2</v>
      </c>
      <c r="M3865">
        <v>1427</v>
      </c>
      <c r="N3865">
        <v>79769092</v>
      </c>
      <c r="O3865">
        <v>31</v>
      </c>
      <c r="P3865" t="s">
        <v>37</v>
      </c>
      <c r="Q3865" s="8" t="str">
        <f t="shared" si="60"/>
        <v>Early Stage</v>
      </c>
    </row>
    <row r="3866" spans="1:17">
      <c r="A3866" t="s">
        <v>7802</v>
      </c>
      <c r="B3866" t="s">
        <v>7803</v>
      </c>
      <c r="C3866" t="s">
        <v>53</v>
      </c>
      <c r="D3866" t="s">
        <v>19</v>
      </c>
      <c r="E3866" t="s">
        <v>20</v>
      </c>
      <c r="F3866">
        <v>2012</v>
      </c>
      <c r="G3866" s="2">
        <v>45220</v>
      </c>
      <c r="H3866" t="s">
        <v>23</v>
      </c>
      <c r="I3866">
        <v>48126158</v>
      </c>
      <c r="J3866">
        <v>993883416</v>
      </c>
      <c r="K3866" t="s">
        <v>62</v>
      </c>
      <c r="L3866">
        <v>12</v>
      </c>
      <c r="M3866">
        <v>69</v>
      </c>
      <c r="N3866">
        <v>91632000</v>
      </c>
      <c r="O3866">
        <v>31</v>
      </c>
      <c r="P3866" t="s">
        <v>37</v>
      </c>
      <c r="Q3866" s="8" t="str">
        <f t="shared" si="60"/>
        <v>Near Unicorn</v>
      </c>
    </row>
    <row r="3867" spans="1:17">
      <c r="A3867" t="s">
        <v>7804</v>
      </c>
      <c r="B3867" t="s">
        <v>7805</v>
      </c>
      <c r="C3867" t="s">
        <v>92</v>
      </c>
      <c r="D3867" t="s">
        <v>72</v>
      </c>
      <c r="E3867" t="s">
        <v>73</v>
      </c>
      <c r="F3867">
        <v>2018</v>
      </c>
      <c r="G3867" s="2">
        <v>45729</v>
      </c>
      <c r="H3867" t="s">
        <v>80</v>
      </c>
      <c r="I3867">
        <v>7045549</v>
      </c>
      <c r="J3867">
        <v>356136559</v>
      </c>
      <c r="K3867" t="s">
        <v>36</v>
      </c>
      <c r="L3867">
        <v>9</v>
      </c>
      <c r="M3867">
        <v>4886</v>
      </c>
      <c r="N3867">
        <v>88462007</v>
      </c>
      <c r="O3867">
        <v>3</v>
      </c>
      <c r="P3867" t="s">
        <v>23</v>
      </c>
      <c r="Q3867" s="8" t="str">
        <f t="shared" si="60"/>
        <v>Early Stage</v>
      </c>
    </row>
    <row r="3868" spans="1:17">
      <c r="A3868" t="s">
        <v>7806</v>
      </c>
      <c r="B3868" t="s">
        <v>7807</v>
      </c>
      <c r="C3868" t="s">
        <v>18</v>
      </c>
      <c r="D3868" t="s">
        <v>133</v>
      </c>
      <c r="E3868" t="s">
        <v>180</v>
      </c>
      <c r="F3868">
        <v>2019</v>
      </c>
      <c r="G3868" s="2">
        <v>45221</v>
      </c>
      <c r="H3868" t="s">
        <v>77</v>
      </c>
      <c r="I3868">
        <v>32603748</v>
      </c>
      <c r="J3868">
        <v>153845040</v>
      </c>
      <c r="K3868" t="s">
        <v>22</v>
      </c>
      <c r="L3868">
        <v>2</v>
      </c>
      <c r="M3868">
        <v>1165</v>
      </c>
      <c r="N3868">
        <v>67926804</v>
      </c>
      <c r="O3868">
        <v>20</v>
      </c>
      <c r="P3868" t="s">
        <v>42</v>
      </c>
      <c r="Q3868" s="8" t="str">
        <f t="shared" si="60"/>
        <v>Early Stage</v>
      </c>
    </row>
    <row r="3869" spans="1:17">
      <c r="A3869" t="s">
        <v>7808</v>
      </c>
      <c r="B3869" t="s">
        <v>7809</v>
      </c>
      <c r="C3869" t="s">
        <v>49</v>
      </c>
      <c r="D3869" t="s">
        <v>19</v>
      </c>
      <c r="E3869" t="s">
        <v>20</v>
      </c>
      <c r="F3869">
        <v>2013</v>
      </c>
      <c r="G3869" s="2">
        <v>45889</v>
      </c>
      <c r="H3869" t="s">
        <v>29</v>
      </c>
      <c r="I3869">
        <v>21002158</v>
      </c>
      <c r="J3869">
        <v>233011348</v>
      </c>
      <c r="K3869" t="s">
        <v>30</v>
      </c>
      <c r="L3869">
        <v>8</v>
      </c>
      <c r="M3869">
        <v>1467</v>
      </c>
      <c r="N3869">
        <v>16846443</v>
      </c>
      <c r="O3869">
        <v>9</v>
      </c>
      <c r="P3869" t="s">
        <v>42</v>
      </c>
      <c r="Q3869" s="8" t="str">
        <f t="shared" si="60"/>
        <v>Early Stage</v>
      </c>
    </row>
    <row r="3870" spans="1:17">
      <c r="A3870" t="s">
        <v>7810</v>
      </c>
      <c r="B3870" t="s">
        <v>7811</v>
      </c>
      <c r="C3870" t="s">
        <v>96</v>
      </c>
      <c r="D3870" t="s">
        <v>19</v>
      </c>
      <c r="E3870" t="s">
        <v>20</v>
      </c>
      <c r="F3870">
        <v>2024</v>
      </c>
      <c r="G3870" s="2">
        <v>44584</v>
      </c>
      <c r="H3870" t="s">
        <v>93</v>
      </c>
      <c r="I3870">
        <v>49945067</v>
      </c>
      <c r="J3870">
        <v>228667171</v>
      </c>
      <c r="K3870" t="s">
        <v>41</v>
      </c>
      <c r="L3870">
        <v>13</v>
      </c>
      <c r="M3870">
        <v>3388</v>
      </c>
      <c r="N3870">
        <v>96043132</v>
      </c>
      <c r="O3870">
        <v>5</v>
      </c>
      <c r="P3870" t="s">
        <v>31</v>
      </c>
      <c r="Q3870" s="8" t="str">
        <f t="shared" si="60"/>
        <v>Early Stage</v>
      </c>
    </row>
    <row r="3871" spans="1:17">
      <c r="A3871" t="s">
        <v>7812</v>
      </c>
      <c r="B3871" t="s">
        <v>7813</v>
      </c>
      <c r="C3871" t="s">
        <v>96</v>
      </c>
      <c r="D3871" t="s">
        <v>88</v>
      </c>
      <c r="E3871" t="s">
        <v>89</v>
      </c>
      <c r="F3871">
        <v>2016</v>
      </c>
      <c r="G3871" s="2">
        <v>45959</v>
      </c>
      <c r="H3871" t="s">
        <v>80</v>
      </c>
      <c r="I3871">
        <v>5657446</v>
      </c>
      <c r="J3871">
        <v>164230079</v>
      </c>
      <c r="K3871" t="s">
        <v>149</v>
      </c>
      <c r="L3871">
        <v>5</v>
      </c>
      <c r="M3871">
        <v>2836</v>
      </c>
      <c r="N3871">
        <v>92833517</v>
      </c>
      <c r="O3871">
        <v>2</v>
      </c>
      <c r="P3871" t="s">
        <v>31</v>
      </c>
      <c r="Q3871" s="8" t="str">
        <f t="shared" si="60"/>
        <v>Early Stage</v>
      </c>
    </row>
    <row r="3872" spans="1:17">
      <c r="A3872" t="s">
        <v>7814</v>
      </c>
      <c r="B3872" t="s">
        <v>7815</v>
      </c>
      <c r="C3872" t="s">
        <v>49</v>
      </c>
      <c r="D3872" t="s">
        <v>54</v>
      </c>
      <c r="E3872" t="s">
        <v>61</v>
      </c>
      <c r="F3872">
        <v>2010</v>
      </c>
      <c r="G3872" s="2">
        <v>45726</v>
      </c>
      <c r="H3872" t="s">
        <v>23</v>
      </c>
      <c r="I3872">
        <v>46911092</v>
      </c>
      <c r="J3872">
        <v>467829985</v>
      </c>
      <c r="K3872" t="s">
        <v>62</v>
      </c>
      <c r="L3872">
        <v>8</v>
      </c>
      <c r="M3872">
        <v>472</v>
      </c>
      <c r="N3872">
        <v>21132969</v>
      </c>
      <c r="O3872">
        <v>11</v>
      </c>
      <c r="P3872" t="s">
        <v>37</v>
      </c>
      <c r="Q3872" s="8" t="str">
        <f t="shared" si="60"/>
        <v>Early Stage</v>
      </c>
    </row>
    <row r="3873" spans="1:17">
      <c r="A3873" t="s">
        <v>7816</v>
      </c>
      <c r="B3873" t="s">
        <v>7817</v>
      </c>
      <c r="C3873" t="s">
        <v>96</v>
      </c>
      <c r="D3873" t="s">
        <v>72</v>
      </c>
      <c r="E3873" t="s">
        <v>73</v>
      </c>
      <c r="F3873">
        <v>2013</v>
      </c>
      <c r="G3873" s="2">
        <v>44988</v>
      </c>
      <c r="H3873" t="s">
        <v>50</v>
      </c>
      <c r="I3873">
        <v>21587621</v>
      </c>
      <c r="J3873">
        <v>529816075</v>
      </c>
      <c r="K3873" t="s">
        <v>22</v>
      </c>
      <c r="L3873">
        <v>6</v>
      </c>
      <c r="M3873">
        <v>2845</v>
      </c>
      <c r="N3873">
        <v>4352647</v>
      </c>
      <c r="O3873">
        <v>18</v>
      </c>
      <c r="P3873" t="s">
        <v>31</v>
      </c>
      <c r="Q3873" s="8" t="str">
        <f t="shared" si="60"/>
        <v>Early Stage</v>
      </c>
    </row>
    <row r="3874" spans="1:17">
      <c r="A3874" t="s">
        <v>7818</v>
      </c>
      <c r="B3874" t="s">
        <v>7819</v>
      </c>
      <c r="C3874" t="s">
        <v>96</v>
      </c>
      <c r="D3874" t="s">
        <v>27</v>
      </c>
      <c r="E3874" t="s">
        <v>83</v>
      </c>
      <c r="F3874">
        <v>2011</v>
      </c>
      <c r="G3874" s="2">
        <v>45210</v>
      </c>
      <c r="H3874" t="s">
        <v>50</v>
      </c>
      <c r="I3874">
        <v>38309501</v>
      </c>
      <c r="J3874">
        <v>75127186</v>
      </c>
      <c r="K3874" t="s">
        <v>36</v>
      </c>
      <c r="L3874">
        <v>15</v>
      </c>
      <c r="M3874">
        <v>3587</v>
      </c>
      <c r="N3874">
        <v>86609062</v>
      </c>
      <c r="O3874">
        <v>19</v>
      </c>
      <c r="P3874" t="s">
        <v>23</v>
      </c>
      <c r="Q3874" s="8" t="str">
        <f t="shared" si="60"/>
        <v>Early Stage</v>
      </c>
    </row>
    <row r="3875" spans="1:17">
      <c r="A3875" t="s">
        <v>7820</v>
      </c>
      <c r="B3875" t="s">
        <v>7821</v>
      </c>
      <c r="C3875" t="s">
        <v>40</v>
      </c>
      <c r="D3875" t="s">
        <v>145</v>
      </c>
      <c r="E3875" t="s">
        <v>146</v>
      </c>
      <c r="F3875">
        <v>2019</v>
      </c>
      <c r="G3875" s="2">
        <v>45900</v>
      </c>
      <c r="H3875" t="s">
        <v>50</v>
      </c>
      <c r="I3875">
        <v>11752920</v>
      </c>
      <c r="J3875">
        <v>949546137</v>
      </c>
      <c r="K3875" t="s">
        <v>36</v>
      </c>
      <c r="L3875">
        <v>12</v>
      </c>
      <c r="M3875">
        <v>2254</v>
      </c>
      <c r="N3875">
        <v>26671550</v>
      </c>
      <c r="O3875">
        <v>29</v>
      </c>
      <c r="P3875" t="s">
        <v>31</v>
      </c>
      <c r="Q3875" s="8" t="str">
        <f t="shared" si="60"/>
        <v>Near Unicorn</v>
      </c>
    </row>
    <row r="3876" spans="1:17">
      <c r="A3876" t="s">
        <v>7822</v>
      </c>
      <c r="B3876" t="s">
        <v>7823</v>
      </c>
      <c r="C3876" t="s">
        <v>96</v>
      </c>
      <c r="D3876" t="s">
        <v>46</v>
      </c>
      <c r="E3876" t="s">
        <v>46</v>
      </c>
      <c r="F3876">
        <v>2021</v>
      </c>
      <c r="G3876" s="2">
        <v>46142</v>
      </c>
      <c r="H3876" t="s">
        <v>50</v>
      </c>
      <c r="I3876">
        <v>49651646</v>
      </c>
      <c r="J3876">
        <v>347518049</v>
      </c>
      <c r="K3876" t="s">
        <v>140</v>
      </c>
      <c r="L3876">
        <v>4</v>
      </c>
      <c r="M3876">
        <v>2096</v>
      </c>
      <c r="N3876">
        <v>3874668</v>
      </c>
      <c r="O3876">
        <v>9</v>
      </c>
      <c r="P3876" t="s">
        <v>23</v>
      </c>
      <c r="Q3876" s="8" t="str">
        <f t="shared" si="60"/>
        <v>Early Stage</v>
      </c>
    </row>
    <row r="3877" spans="1:17">
      <c r="A3877" t="s">
        <v>7824</v>
      </c>
      <c r="B3877" t="s">
        <v>7825</v>
      </c>
      <c r="C3877" t="s">
        <v>49</v>
      </c>
      <c r="D3877" t="s">
        <v>34</v>
      </c>
      <c r="E3877" t="s">
        <v>35</v>
      </c>
      <c r="F3877">
        <v>2018</v>
      </c>
      <c r="G3877" s="2">
        <v>45836</v>
      </c>
      <c r="H3877" t="s">
        <v>77</v>
      </c>
      <c r="I3877">
        <v>28951893</v>
      </c>
      <c r="J3877">
        <v>288468086</v>
      </c>
      <c r="K3877" t="s">
        <v>140</v>
      </c>
      <c r="L3877">
        <v>8</v>
      </c>
      <c r="M3877">
        <v>1152</v>
      </c>
      <c r="N3877">
        <v>38032036</v>
      </c>
      <c r="O3877">
        <v>4</v>
      </c>
      <c r="P3877" t="s">
        <v>23</v>
      </c>
      <c r="Q3877" s="8" t="str">
        <f t="shared" si="60"/>
        <v>Early Stage</v>
      </c>
    </row>
    <row r="3878" spans="1:17">
      <c r="A3878" t="s">
        <v>7826</v>
      </c>
      <c r="B3878" t="s">
        <v>7827</v>
      </c>
      <c r="C3878" t="s">
        <v>26</v>
      </c>
      <c r="D3878" t="s">
        <v>54</v>
      </c>
      <c r="E3878" t="s">
        <v>61</v>
      </c>
      <c r="F3878">
        <v>2015</v>
      </c>
      <c r="G3878" s="2">
        <v>44355</v>
      </c>
      <c r="H3878" t="s">
        <v>50</v>
      </c>
      <c r="I3878">
        <v>14584727</v>
      </c>
      <c r="J3878">
        <v>672926458</v>
      </c>
      <c r="K3878" t="s">
        <v>41</v>
      </c>
      <c r="L3878">
        <v>9</v>
      </c>
      <c r="M3878">
        <v>4945</v>
      </c>
      <c r="N3878">
        <v>28152165</v>
      </c>
      <c r="O3878">
        <v>27</v>
      </c>
      <c r="P3878" t="s">
        <v>42</v>
      </c>
      <c r="Q3878" s="8" t="str">
        <f t="shared" si="60"/>
        <v>Early Stage</v>
      </c>
    </row>
    <row r="3879" spans="1:17">
      <c r="A3879" t="s">
        <v>7828</v>
      </c>
      <c r="B3879" t="s">
        <v>7829</v>
      </c>
      <c r="C3879" t="s">
        <v>26</v>
      </c>
      <c r="D3879" t="s">
        <v>68</v>
      </c>
      <c r="E3879" t="s">
        <v>76</v>
      </c>
      <c r="F3879">
        <v>2022</v>
      </c>
      <c r="G3879" s="2">
        <v>44221</v>
      </c>
      <c r="H3879" t="s">
        <v>23</v>
      </c>
      <c r="I3879">
        <v>7903420</v>
      </c>
      <c r="J3879">
        <v>379007824</v>
      </c>
      <c r="K3879" t="s">
        <v>41</v>
      </c>
      <c r="L3879">
        <v>7</v>
      </c>
      <c r="M3879">
        <v>3302</v>
      </c>
      <c r="N3879">
        <v>48159199</v>
      </c>
      <c r="O3879">
        <v>29</v>
      </c>
      <c r="P3879" t="s">
        <v>31</v>
      </c>
      <c r="Q3879" s="8" t="str">
        <f t="shared" si="60"/>
        <v>Early Stage</v>
      </c>
    </row>
    <row r="3880" spans="1:17">
      <c r="A3880" t="s">
        <v>7830</v>
      </c>
      <c r="B3880" t="s">
        <v>7831</v>
      </c>
      <c r="C3880" t="s">
        <v>92</v>
      </c>
      <c r="D3880" t="s">
        <v>72</v>
      </c>
      <c r="E3880" t="s">
        <v>101</v>
      </c>
      <c r="F3880">
        <v>2022</v>
      </c>
      <c r="G3880" s="2">
        <v>46001</v>
      </c>
      <c r="H3880" t="s">
        <v>77</v>
      </c>
      <c r="I3880">
        <v>14726336</v>
      </c>
      <c r="J3880">
        <v>299054336</v>
      </c>
      <c r="K3880" t="s">
        <v>30</v>
      </c>
      <c r="L3880">
        <v>15</v>
      </c>
      <c r="M3880">
        <v>1977</v>
      </c>
      <c r="N3880">
        <v>84999288</v>
      </c>
      <c r="O3880">
        <v>10</v>
      </c>
      <c r="P3880" t="s">
        <v>37</v>
      </c>
      <c r="Q3880" s="8" t="str">
        <f t="shared" si="60"/>
        <v>Early Stage</v>
      </c>
    </row>
    <row r="3881" spans="1:17">
      <c r="A3881" t="s">
        <v>7832</v>
      </c>
      <c r="B3881" t="s">
        <v>7833</v>
      </c>
      <c r="C3881" t="s">
        <v>26</v>
      </c>
      <c r="D3881" t="s">
        <v>46</v>
      </c>
      <c r="E3881" t="s">
        <v>46</v>
      </c>
      <c r="F3881">
        <v>2017</v>
      </c>
      <c r="G3881" s="2">
        <v>44796</v>
      </c>
      <c r="H3881" t="s">
        <v>77</v>
      </c>
      <c r="I3881">
        <v>21683042</v>
      </c>
      <c r="J3881">
        <v>502560194</v>
      </c>
      <c r="K3881" t="s">
        <v>30</v>
      </c>
      <c r="L3881">
        <v>11</v>
      </c>
      <c r="M3881">
        <v>4184</v>
      </c>
      <c r="N3881">
        <v>24891163</v>
      </c>
      <c r="O3881">
        <v>10</v>
      </c>
      <c r="P3881" t="s">
        <v>31</v>
      </c>
      <c r="Q3881" s="8" t="str">
        <f t="shared" si="60"/>
        <v>Early Stage</v>
      </c>
    </row>
    <row r="3882" spans="1:17">
      <c r="A3882" t="s">
        <v>7834</v>
      </c>
      <c r="B3882" t="s">
        <v>7835</v>
      </c>
      <c r="C3882" t="s">
        <v>45</v>
      </c>
      <c r="D3882" t="s">
        <v>34</v>
      </c>
      <c r="E3882" t="s">
        <v>35</v>
      </c>
      <c r="F3882">
        <v>2016</v>
      </c>
      <c r="G3882" s="2">
        <v>44477</v>
      </c>
      <c r="H3882" t="s">
        <v>77</v>
      </c>
      <c r="I3882">
        <v>827367</v>
      </c>
      <c r="J3882">
        <v>402018177</v>
      </c>
      <c r="K3882" t="s">
        <v>30</v>
      </c>
      <c r="L3882">
        <v>8</v>
      </c>
      <c r="M3882">
        <v>3283</v>
      </c>
      <c r="N3882">
        <v>56264325</v>
      </c>
      <c r="O3882">
        <v>36</v>
      </c>
      <c r="P3882" t="s">
        <v>42</v>
      </c>
      <c r="Q3882" s="8" t="str">
        <f t="shared" si="60"/>
        <v>Early Stage</v>
      </c>
    </row>
    <row r="3883" spans="1:17">
      <c r="A3883" t="s">
        <v>7836</v>
      </c>
      <c r="B3883" t="s">
        <v>7837</v>
      </c>
      <c r="C3883" t="s">
        <v>26</v>
      </c>
      <c r="D3883" t="s">
        <v>54</v>
      </c>
      <c r="E3883" t="s">
        <v>55</v>
      </c>
      <c r="F3883">
        <v>2014</v>
      </c>
      <c r="G3883" s="2">
        <v>44660</v>
      </c>
      <c r="H3883" t="s">
        <v>77</v>
      </c>
      <c r="I3883">
        <v>16449214</v>
      </c>
      <c r="J3883">
        <v>897394329</v>
      </c>
      <c r="K3883" t="s">
        <v>22</v>
      </c>
      <c r="L3883">
        <v>8</v>
      </c>
      <c r="M3883">
        <v>3675</v>
      </c>
      <c r="N3883">
        <v>15844528</v>
      </c>
      <c r="O3883">
        <v>27</v>
      </c>
      <c r="P3883" t="s">
        <v>23</v>
      </c>
      <c r="Q3883" s="8" t="str">
        <f t="shared" si="60"/>
        <v>Near Unicorn</v>
      </c>
    </row>
    <row r="3884" spans="1:17">
      <c r="A3884" t="s">
        <v>7838</v>
      </c>
      <c r="B3884" t="s">
        <v>7839</v>
      </c>
      <c r="C3884" t="s">
        <v>40</v>
      </c>
      <c r="D3884" t="s">
        <v>27</v>
      </c>
      <c r="E3884" t="s">
        <v>28</v>
      </c>
      <c r="F3884">
        <v>2014</v>
      </c>
      <c r="G3884" s="2">
        <v>45179</v>
      </c>
      <c r="H3884" t="s">
        <v>93</v>
      </c>
      <c r="I3884">
        <v>19952657</v>
      </c>
      <c r="J3884">
        <v>482801494</v>
      </c>
      <c r="K3884" t="s">
        <v>22</v>
      </c>
      <c r="L3884">
        <v>2</v>
      </c>
      <c r="M3884">
        <v>1677</v>
      </c>
      <c r="N3884">
        <v>32542305</v>
      </c>
      <c r="O3884">
        <v>8</v>
      </c>
      <c r="P3884" t="s">
        <v>31</v>
      </c>
      <c r="Q3884" s="8" t="str">
        <f t="shared" si="60"/>
        <v>Early Stage</v>
      </c>
    </row>
    <row r="3885" spans="1:17">
      <c r="A3885" t="s">
        <v>7840</v>
      </c>
      <c r="B3885" t="s">
        <v>7841</v>
      </c>
      <c r="C3885" t="s">
        <v>26</v>
      </c>
      <c r="D3885" t="s">
        <v>34</v>
      </c>
      <c r="E3885" t="s">
        <v>35</v>
      </c>
      <c r="F3885">
        <v>2016</v>
      </c>
      <c r="G3885" s="2">
        <v>44468</v>
      </c>
      <c r="H3885" t="s">
        <v>93</v>
      </c>
      <c r="I3885">
        <v>5695774</v>
      </c>
      <c r="J3885">
        <v>569822599</v>
      </c>
      <c r="K3885" t="s">
        <v>149</v>
      </c>
      <c r="L3885">
        <v>4</v>
      </c>
      <c r="M3885">
        <v>2040</v>
      </c>
      <c r="N3885">
        <v>42634667</v>
      </c>
      <c r="O3885">
        <v>5</v>
      </c>
      <c r="P3885" t="s">
        <v>37</v>
      </c>
      <c r="Q3885" s="8" t="str">
        <f t="shared" si="60"/>
        <v>Early Stage</v>
      </c>
    </row>
    <row r="3886" spans="1:17">
      <c r="A3886" t="s">
        <v>7842</v>
      </c>
      <c r="B3886" t="s">
        <v>7843</v>
      </c>
      <c r="C3886" t="s">
        <v>53</v>
      </c>
      <c r="D3886" t="s">
        <v>46</v>
      </c>
      <c r="E3886" t="s">
        <v>46</v>
      </c>
      <c r="F3886">
        <v>2017</v>
      </c>
      <c r="G3886" s="2">
        <v>44302</v>
      </c>
      <c r="H3886" t="s">
        <v>23</v>
      </c>
      <c r="I3886">
        <v>39375325</v>
      </c>
      <c r="J3886">
        <v>335240827</v>
      </c>
      <c r="K3886" t="s">
        <v>30</v>
      </c>
      <c r="L3886">
        <v>14</v>
      </c>
      <c r="M3886">
        <v>4573</v>
      </c>
      <c r="N3886">
        <v>59698669</v>
      </c>
      <c r="O3886">
        <v>31</v>
      </c>
      <c r="P3886" t="s">
        <v>42</v>
      </c>
      <c r="Q3886" s="8" t="str">
        <f t="shared" si="60"/>
        <v>Early Stage</v>
      </c>
    </row>
    <row r="3887" spans="1:17">
      <c r="A3887" t="s">
        <v>7844</v>
      </c>
      <c r="B3887" t="s">
        <v>7845</v>
      </c>
      <c r="C3887" t="s">
        <v>67</v>
      </c>
      <c r="D3887" t="s">
        <v>68</v>
      </c>
      <c r="E3887" t="s">
        <v>76</v>
      </c>
      <c r="F3887">
        <v>2010</v>
      </c>
      <c r="G3887" s="2">
        <v>45457</v>
      </c>
      <c r="H3887" t="s">
        <v>21</v>
      </c>
      <c r="I3887">
        <v>16487087</v>
      </c>
      <c r="J3887">
        <v>368903081</v>
      </c>
      <c r="K3887" t="s">
        <v>62</v>
      </c>
      <c r="L3887">
        <v>6</v>
      </c>
      <c r="M3887">
        <v>1502</v>
      </c>
      <c r="N3887">
        <v>1116641</v>
      </c>
      <c r="O3887">
        <v>29</v>
      </c>
      <c r="P3887" t="s">
        <v>42</v>
      </c>
      <c r="Q3887" s="8" t="str">
        <f t="shared" si="60"/>
        <v>Early Stage</v>
      </c>
    </row>
    <row r="3888" spans="1:17">
      <c r="A3888" t="s">
        <v>7846</v>
      </c>
      <c r="B3888" t="s">
        <v>7847</v>
      </c>
      <c r="C3888" t="s">
        <v>96</v>
      </c>
      <c r="D3888" t="s">
        <v>46</v>
      </c>
      <c r="E3888" t="s">
        <v>46</v>
      </c>
      <c r="F3888">
        <v>2016</v>
      </c>
      <c r="G3888" s="2">
        <v>45227</v>
      </c>
      <c r="H3888" t="s">
        <v>23</v>
      </c>
      <c r="I3888">
        <v>10993224</v>
      </c>
      <c r="J3888">
        <v>654248950</v>
      </c>
      <c r="K3888" t="s">
        <v>140</v>
      </c>
      <c r="L3888">
        <v>10</v>
      </c>
      <c r="M3888">
        <v>3413</v>
      </c>
      <c r="N3888">
        <v>56858797</v>
      </c>
      <c r="O3888">
        <v>27</v>
      </c>
      <c r="P3888" t="s">
        <v>31</v>
      </c>
      <c r="Q3888" s="8" t="str">
        <f t="shared" si="60"/>
        <v>Early Stage</v>
      </c>
    </row>
    <row r="3889" spans="1:17">
      <c r="A3889" t="s">
        <v>7848</v>
      </c>
      <c r="B3889" t="s">
        <v>7849</v>
      </c>
      <c r="C3889" t="s">
        <v>18</v>
      </c>
      <c r="D3889" t="s">
        <v>46</v>
      </c>
      <c r="E3889" t="s">
        <v>46</v>
      </c>
      <c r="F3889">
        <v>2018</v>
      </c>
      <c r="G3889" s="2">
        <v>45466</v>
      </c>
      <c r="H3889" t="s">
        <v>77</v>
      </c>
      <c r="I3889">
        <v>12574089</v>
      </c>
      <c r="J3889">
        <v>579367184</v>
      </c>
      <c r="K3889" t="s">
        <v>36</v>
      </c>
      <c r="L3889">
        <v>1</v>
      </c>
      <c r="M3889">
        <v>3655</v>
      </c>
      <c r="N3889">
        <v>1615703</v>
      </c>
      <c r="O3889">
        <v>2</v>
      </c>
      <c r="P3889" t="s">
        <v>42</v>
      </c>
      <c r="Q3889" s="8" t="str">
        <f t="shared" si="60"/>
        <v>Early Stage</v>
      </c>
    </row>
    <row r="3890" spans="1:17">
      <c r="A3890" t="s">
        <v>7850</v>
      </c>
      <c r="B3890" t="s">
        <v>7851</v>
      </c>
      <c r="C3890" t="s">
        <v>40</v>
      </c>
      <c r="D3890" t="s">
        <v>72</v>
      </c>
      <c r="E3890" t="s">
        <v>101</v>
      </c>
      <c r="F3890">
        <v>2018</v>
      </c>
      <c r="G3890" s="2">
        <v>45942</v>
      </c>
      <c r="H3890" t="s">
        <v>23</v>
      </c>
      <c r="I3890">
        <v>4296979</v>
      </c>
      <c r="J3890">
        <v>460057385</v>
      </c>
      <c r="K3890" t="s">
        <v>30</v>
      </c>
      <c r="L3890">
        <v>9</v>
      </c>
      <c r="M3890">
        <v>3841</v>
      </c>
      <c r="N3890">
        <v>84216995</v>
      </c>
      <c r="O3890">
        <v>12</v>
      </c>
      <c r="P3890" t="s">
        <v>31</v>
      </c>
      <c r="Q3890" s="8" t="str">
        <f t="shared" si="60"/>
        <v>Early Stage</v>
      </c>
    </row>
    <row r="3891" spans="1:17">
      <c r="A3891" t="s">
        <v>7852</v>
      </c>
      <c r="B3891" t="s">
        <v>7853</v>
      </c>
      <c r="C3891" t="s">
        <v>92</v>
      </c>
      <c r="D3891" t="s">
        <v>68</v>
      </c>
      <c r="E3891" t="s">
        <v>76</v>
      </c>
      <c r="F3891">
        <v>2015</v>
      </c>
      <c r="G3891" s="2">
        <v>44519</v>
      </c>
      <c r="H3891" t="s">
        <v>50</v>
      </c>
      <c r="I3891">
        <v>44514986</v>
      </c>
      <c r="J3891">
        <v>11814205</v>
      </c>
      <c r="K3891" t="s">
        <v>62</v>
      </c>
      <c r="L3891">
        <v>14</v>
      </c>
      <c r="M3891">
        <v>2932</v>
      </c>
      <c r="N3891">
        <v>13595217</v>
      </c>
      <c r="O3891">
        <v>4</v>
      </c>
      <c r="P3891" t="s">
        <v>42</v>
      </c>
      <c r="Q3891" s="8" t="str">
        <f t="shared" si="60"/>
        <v>Early Stage</v>
      </c>
    </row>
    <row r="3892" spans="1:17">
      <c r="A3892" t="s">
        <v>7854</v>
      </c>
      <c r="B3892" t="s">
        <v>7855</v>
      </c>
      <c r="C3892" t="s">
        <v>26</v>
      </c>
      <c r="D3892" t="s">
        <v>133</v>
      </c>
      <c r="E3892" t="s">
        <v>180</v>
      </c>
      <c r="F3892">
        <v>2023</v>
      </c>
      <c r="G3892" s="2">
        <v>44871</v>
      </c>
      <c r="H3892" t="s">
        <v>29</v>
      </c>
      <c r="I3892">
        <v>11463183</v>
      </c>
      <c r="J3892">
        <v>169870710</v>
      </c>
      <c r="K3892" t="s">
        <v>140</v>
      </c>
      <c r="L3892">
        <v>1</v>
      </c>
      <c r="M3892">
        <v>4934</v>
      </c>
      <c r="N3892">
        <v>79604879</v>
      </c>
      <c r="O3892">
        <v>21</v>
      </c>
      <c r="P3892" t="s">
        <v>37</v>
      </c>
      <c r="Q3892" s="8" t="str">
        <f t="shared" si="60"/>
        <v>Early Stage</v>
      </c>
    </row>
    <row r="3893" spans="1:17">
      <c r="A3893" t="s">
        <v>7856</v>
      </c>
      <c r="B3893" t="s">
        <v>7857</v>
      </c>
      <c r="C3893" t="s">
        <v>49</v>
      </c>
      <c r="D3893" t="s">
        <v>88</v>
      </c>
      <c r="E3893" t="s">
        <v>89</v>
      </c>
      <c r="F3893">
        <v>2013</v>
      </c>
      <c r="G3893" s="2">
        <v>46144</v>
      </c>
      <c r="H3893" t="s">
        <v>80</v>
      </c>
      <c r="I3893">
        <v>23834662</v>
      </c>
      <c r="J3893">
        <v>464040850</v>
      </c>
      <c r="K3893" t="s">
        <v>149</v>
      </c>
      <c r="L3893">
        <v>2</v>
      </c>
      <c r="M3893">
        <v>2622</v>
      </c>
      <c r="N3893">
        <v>37086276</v>
      </c>
      <c r="O3893">
        <v>25</v>
      </c>
      <c r="P3893" t="s">
        <v>23</v>
      </c>
      <c r="Q3893" s="8" t="str">
        <f t="shared" si="60"/>
        <v>Early Stage</v>
      </c>
    </row>
    <row r="3894" spans="1:17">
      <c r="A3894" t="s">
        <v>7858</v>
      </c>
      <c r="B3894" t="s">
        <v>7859</v>
      </c>
      <c r="C3894" t="s">
        <v>40</v>
      </c>
      <c r="D3894" t="s">
        <v>34</v>
      </c>
      <c r="E3894" t="s">
        <v>35</v>
      </c>
      <c r="F3894">
        <v>2016</v>
      </c>
      <c r="G3894" s="2">
        <v>45068</v>
      </c>
      <c r="H3894" t="s">
        <v>23</v>
      </c>
      <c r="I3894">
        <v>15657839</v>
      </c>
      <c r="J3894">
        <v>864727908</v>
      </c>
      <c r="K3894" t="s">
        <v>140</v>
      </c>
      <c r="L3894">
        <v>11</v>
      </c>
      <c r="M3894">
        <v>222</v>
      </c>
      <c r="N3894">
        <v>97007213</v>
      </c>
      <c r="O3894">
        <v>29</v>
      </c>
      <c r="P3894" t="s">
        <v>23</v>
      </c>
      <c r="Q3894" s="8" t="str">
        <f t="shared" si="60"/>
        <v>Near Unicorn</v>
      </c>
    </row>
    <row r="3895" spans="1:17">
      <c r="A3895" t="s">
        <v>7860</v>
      </c>
      <c r="B3895" t="s">
        <v>7861</v>
      </c>
      <c r="C3895" t="s">
        <v>67</v>
      </c>
      <c r="D3895" t="s">
        <v>54</v>
      </c>
      <c r="E3895" t="s">
        <v>61</v>
      </c>
      <c r="F3895">
        <v>2021</v>
      </c>
      <c r="G3895" s="2">
        <v>45771</v>
      </c>
      <c r="H3895" t="s">
        <v>23</v>
      </c>
      <c r="I3895">
        <v>37995945</v>
      </c>
      <c r="J3895">
        <v>937561528</v>
      </c>
      <c r="K3895" t="s">
        <v>30</v>
      </c>
      <c r="L3895">
        <v>4</v>
      </c>
      <c r="M3895">
        <v>4133</v>
      </c>
      <c r="N3895">
        <v>7641251</v>
      </c>
      <c r="O3895">
        <v>40</v>
      </c>
      <c r="P3895" t="s">
        <v>31</v>
      </c>
      <c r="Q3895" s="8" t="str">
        <f t="shared" si="60"/>
        <v>Near Unicorn</v>
      </c>
    </row>
    <row r="3896" spans="1:17">
      <c r="A3896" t="s">
        <v>7862</v>
      </c>
      <c r="B3896" t="s">
        <v>7863</v>
      </c>
      <c r="C3896" t="s">
        <v>18</v>
      </c>
      <c r="D3896" t="s">
        <v>68</v>
      </c>
      <c r="E3896" t="s">
        <v>69</v>
      </c>
      <c r="F3896">
        <v>2015</v>
      </c>
      <c r="G3896" s="2">
        <v>44711</v>
      </c>
      <c r="H3896" t="s">
        <v>77</v>
      </c>
      <c r="I3896">
        <v>959768</v>
      </c>
      <c r="J3896">
        <v>949629050</v>
      </c>
      <c r="K3896" t="s">
        <v>22</v>
      </c>
      <c r="L3896">
        <v>12</v>
      </c>
      <c r="M3896">
        <v>523</v>
      </c>
      <c r="N3896">
        <v>42945153</v>
      </c>
      <c r="O3896">
        <v>28</v>
      </c>
      <c r="P3896" t="s">
        <v>37</v>
      </c>
      <c r="Q3896" s="8" t="str">
        <f t="shared" si="60"/>
        <v>Near Unicorn</v>
      </c>
    </row>
    <row r="3897" spans="1:17">
      <c r="A3897" t="s">
        <v>7864</v>
      </c>
      <c r="B3897" t="s">
        <v>7865</v>
      </c>
      <c r="C3897" t="s">
        <v>45</v>
      </c>
      <c r="D3897" t="s">
        <v>72</v>
      </c>
      <c r="E3897" t="s">
        <v>101</v>
      </c>
      <c r="F3897">
        <v>2015</v>
      </c>
      <c r="G3897" s="2">
        <v>44818</v>
      </c>
      <c r="H3897" t="s">
        <v>23</v>
      </c>
      <c r="I3897">
        <v>4691085</v>
      </c>
      <c r="J3897">
        <v>113954943</v>
      </c>
      <c r="K3897" t="s">
        <v>22</v>
      </c>
      <c r="L3897">
        <v>9</v>
      </c>
      <c r="M3897">
        <v>2163</v>
      </c>
      <c r="N3897">
        <v>91568618</v>
      </c>
      <c r="O3897">
        <v>5</v>
      </c>
      <c r="P3897" t="s">
        <v>42</v>
      </c>
      <c r="Q3897" s="8" t="str">
        <f t="shared" si="60"/>
        <v>Early Stage</v>
      </c>
    </row>
    <row r="3898" spans="1:17">
      <c r="A3898" t="s">
        <v>7866</v>
      </c>
      <c r="B3898" t="s">
        <v>7867</v>
      </c>
      <c r="C3898" t="s">
        <v>96</v>
      </c>
      <c r="D3898" t="s">
        <v>72</v>
      </c>
      <c r="E3898" t="s">
        <v>101</v>
      </c>
      <c r="F3898">
        <v>2021</v>
      </c>
      <c r="G3898" s="2">
        <v>45435</v>
      </c>
      <c r="H3898" t="s">
        <v>23</v>
      </c>
      <c r="I3898">
        <v>43997581</v>
      </c>
      <c r="J3898">
        <v>448653997</v>
      </c>
      <c r="K3898" t="s">
        <v>114</v>
      </c>
      <c r="L3898">
        <v>10</v>
      </c>
      <c r="M3898">
        <v>302</v>
      </c>
      <c r="N3898">
        <v>67364579</v>
      </c>
      <c r="O3898">
        <v>20</v>
      </c>
      <c r="P3898" t="s">
        <v>37</v>
      </c>
      <c r="Q3898" s="8" t="str">
        <f t="shared" si="60"/>
        <v>Early Stage</v>
      </c>
    </row>
    <row r="3899" spans="1:17">
      <c r="A3899" t="s">
        <v>7868</v>
      </c>
      <c r="B3899" t="s">
        <v>7869</v>
      </c>
      <c r="C3899" t="s">
        <v>18</v>
      </c>
      <c r="D3899" t="s">
        <v>54</v>
      </c>
      <c r="E3899" t="s">
        <v>55</v>
      </c>
      <c r="F3899">
        <v>2023</v>
      </c>
      <c r="G3899" s="2">
        <v>45090</v>
      </c>
      <c r="H3899" t="s">
        <v>21</v>
      </c>
      <c r="I3899">
        <v>12561933</v>
      </c>
      <c r="J3899">
        <v>660074934</v>
      </c>
      <c r="K3899" t="s">
        <v>22</v>
      </c>
      <c r="L3899">
        <v>12</v>
      </c>
      <c r="M3899">
        <v>3412</v>
      </c>
      <c r="N3899">
        <v>72193653</v>
      </c>
      <c r="O3899">
        <v>25</v>
      </c>
      <c r="P3899" t="s">
        <v>31</v>
      </c>
      <c r="Q3899" s="8" t="str">
        <f t="shared" si="60"/>
        <v>Early Stage</v>
      </c>
    </row>
    <row r="3900" spans="1:17">
      <c r="A3900" t="s">
        <v>7870</v>
      </c>
      <c r="B3900" t="s">
        <v>7871</v>
      </c>
      <c r="C3900" t="s">
        <v>26</v>
      </c>
      <c r="D3900" t="s">
        <v>54</v>
      </c>
      <c r="E3900" t="s">
        <v>55</v>
      </c>
      <c r="F3900">
        <v>2010</v>
      </c>
      <c r="G3900" s="2">
        <v>46126</v>
      </c>
      <c r="H3900" t="s">
        <v>21</v>
      </c>
      <c r="I3900">
        <v>48977885</v>
      </c>
      <c r="J3900">
        <v>579748866</v>
      </c>
      <c r="K3900" t="s">
        <v>114</v>
      </c>
      <c r="L3900">
        <v>14</v>
      </c>
      <c r="M3900">
        <v>372</v>
      </c>
      <c r="N3900">
        <v>36105348</v>
      </c>
      <c r="O3900">
        <v>28</v>
      </c>
      <c r="P3900" t="s">
        <v>42</v>
      </c>
      <c r="Q3900" s="8" t="str">
        <f t="shared" si="60"/>
        <v>Early Stage</v>
      </c>
    </row>
    <row r="3901" spans="1:17">
      <c r="A3901" t="s">
        <v>7872</v>
      </c>
      <c r="B3901" t="s">
        <v>7873</v>
      </c>
      <c r="C3901" t="s">
        <v>53</v>
      </c>
      <c r="D3901" t="s">
        <v>68</v>
      </c>
      <c r="E3901" t="s">
        <v>69</v>
      </c>
      <c r="F3901">
        <v>2015</v>
      </c>
      <c r="G3901" s="2">
        <v>45872</v>
      </c>
      <c r="H3901" t="s">
        <v>80</v>
      </c>
      <c r="I3901">
        <v>44781663</v>
      </c>
      <c r="J3901">
        <v>838128955</v>
      </c>
      <c r="K3901" t="s">
        <v>22</v>
      </c>
      <c r="L3901">
        <v>6</v>
      </c>
      <c r="M3901">
        <v>696</v>
      </c>
      <c r="N3901">
        <v>51603630</v>
      </c>
      <c r="O3901">
        <v>24</v>
      </c>
      <c r="P3901" t="s">
        <v>42</v>
      </c>
      <c r="Q3901" s="8" t="str">
        <f t="shared" si="60"/>
        <v>Near Unicorn</v>
      </c>
    </row>
    <row r="3902" spans="1:17">
      <c r="A3902" t="s">
        <v>7874</v>
      </c>
      <c r="B3902" t="s">
        <v>7875</v>
      </c>
      <c r="C3902" t="s">
        <v>60</v>
      </c>
      <c r="D3902" t="s">
        <v>88</v>
      </c>
      <c r="E3902" t="s">
        <v>89</v>
      </c>
      <c r="F3902">
        <v>2011</v>
      </c>
      <c r="G3902" s="2">
        <v>45461</v>
      </c>
      <c r="H3902" t="s">
        <v>29</v>
      </c>
      <c r="I3902">
        <v>11629711</v>
      </c>
      <c r="J3902">
        <v>707005503</v>
      </c>
      <c r="K3902" t="s">
        <v>149</v>
      </c>
      <c r="L3902">
        <v>11</v>
      </c>
      <c r="M3902">
        <v>2408</v>
      </c>
      <c r="N3902">
        <v>49168477</v>
      </c>
      <c r="O3902">
        <v>13</v>
      </c>
      <c r="P3902" t="s">
        <v>37</v>
      </c>
      <c r="Q3902" s="8" t="str">
        <f t="shared" si="60"/>
        <v>Early Stage</v>
      </c>
    </row>
    <row r="3903" spans="1:17">
      <c r="A3903" t="s">
        <v>7876</v>
      </c>
      <c r="B3903" t="s">
        <v>7877</v>
      </c>
      <c r="C3903" t="s">
        <v>96</v>
      </c>
      <c r="D3903" t="s">
        <v>46</v>
      </c>
      <c r="E3903" t="s">
        <v>46</v>
      </c>
      <c r="F3903">
        <v>2015</v>
      </c>
      <c r="G3903" s="2">
        <v>45587</v>
      </c>
      <c r="H3903" t="s">
        <v>23</v>
      </c>
      <c r="I3903">
        <v>15956144</v>
      </c>
      <c r="J3903">
        <v>174107346</v>
      </c>
      <c r="K3903" t="s">
        <v>140</v>
      </c>
      <c r="L3903">
        <v>12</v>
      </c>
      <c r="M3903">
        <v>154</v>
      </c>
      <c r="N3903">
        <v>49359858</v>
      </c>
      <c r="O3903">
        <v>28</v>
      </c>
      <c r="P3903" t="s">
        <v>31</v>
      </c>
      <c r="Q3903" s="8" t="str">
        <f t="shared" si="60"/>
        <v>Early Stage</v>
      </c>
    </row>
    <row r="3904" spans="1:17">
      <c r="A3904" t="s">
        <v>7878</v>
      </c>
      <c r="B3904" t="s">
        <v>7879</v>
      </c>
      <c r="C3904" t="s">
        <v>40</v>
      </c>
      <c r="D3904" t="s">
        <v>46</v>
      </c>
      <c r="E3904" t="s">
        <v>46</v>
      </c>
      <c r="F3904">
        <v>2014</v>
      </c>
      <c r="G3904" s="2">
        <v>45451</v>
      </c>
      <c r="H3904" t="s">
        <v>50</v>
      </c>
      <c r="I3904">
        <v>11514109</v>
      </c>
      <c r="J3904">
        <v>68535288</v>
      </c>
      <c r="K3904" t="s">
        <v>36</v>
      </c>
      <c r="L3904">
        <v>8</v>
      </c>
      <c r="M3904">
        <v>2686</v>
      </c>
      <c r="N3904">
        <v>81950910</v>
      </c>
      <c r="O3904">
        <v>2</v>
      </c>
      <c r="P3904" t="s">
        <v>31</v>
      </c>
      <c r="Q3904" s="8" t="str">
        <f t="shared" si="60"/>
        <v>Early Stage</v>
      </c>
    </row>
    <row r="3905" spans="1:17">
      <c r="A3905" t="s">
        <v>7880</v>
      </c>
      <c r="B3905" t="s">
        <v>7881</v>
      </c>
      <c r="C3905" t="s">
        <v>49</v>
      </c>
      <c r="D3905" t="s">
        <v>19</v>
      </c>
      <c r="E3905" t="s">
        <v>20</v>
      </c>
      <c r="F3905">
        <v>2019</v>
      </c>
      <c r="G3905" s="2">
        <v>45634</v>
      </c>
      <c r="H3905" t="s">
        <v>77</v>
      </c>
      <c r="I3905">
        <v>41594609</v>
      </c>
      <c r="J3905">
        <v>821756430</v>
      </c>
      <c r="K3905" t="s">
        <v>30</v>
      </c>
      <c r="L3905">
        <v>4</v>
      </c>
      <c r="M3905">
        <v>504</v>
      </c>
      <c r="N3905">
        <v>21133037</v>
      </c>
      <c r="O3905">
        <v>11</v>
      </c>
      <c r="P3905" t="s">
        <v>42</v>
      </c>
      <c r="Q3905" s="8" t="str">
        <f t="shared" si="60"/>
        <v>Near Unicorn</v>
      </c>
    </row>
    <row r="3906" spans="1:17">
      <c r="A3906" t="s">
        <v>7882</v>
      </c>
      <c r="B3906" t="s">
        <v>7883</v>
      </c>
      <c r="C3906" t="s">
        <v>67</v>
      </c>
      <c r="D3906" t="s">
        <v>54</v>
      </c>
      <c r="E3906" t="s">
        <v>61</v>
      </c>
      <c r="F3906">
        <v>2015</v>
      </c>
      <c r="G3906" s="2">
        <v>45641</v>
      </c>
      <c r="H3906" t="s">
        <v>80</v>
      </c>
      <c r="I3906">
        <v>6267056</v>
      </c>
      <c r="J3906">
        <v>778125628</v>
      </c>
      <c r="K3906" t="s">
        <v>114</v>
      </c>
      <c r="L3906">
        <v>10</v>
      </c>
      <c r="M3906">
        <v>299</v>
      </c>
      <c r="N3906">
        <v>93063743</v>
      </c>
      <c r="O3906">
        <v>11</v>
      </c>
      <c r="P3906" t="s">
        <v>31</v>
      </c>
      <c r="Q3906" s="8" t="str">
        <f t="shared" si="60"/>
        <v>Early Stage</v>
      </c>
    </row>
    <row r="3907" spans="1:17">
      <c r="A3907" t="s">
        <v>7884</v>
      </c>
      <c r="B3907" t="s">
        <v>7885</v>
      </c>
      <c r="C3907" t="s">
        <v>40</v>
      </c>
      <c r="D3907" t="s">
        <v>133</v>
      </c>
      <c r="E3907" t="s">
        <v>185</v>
      </c>
      <c r="F3907">
        <v>2017</v>
      </c>
      <c r="G3907" s="2">
        <v>45579</v>
      </c>
      <c r="H3907" t="s">
        <v>93</v>
      </c>
      <c r="I3907">
        <v>9284211</v>
      </c>
      <c r="J3907">
        <v>124824435</v>
      </c>
      <c r="K3907" t="s">
        <v>41</v>
      </c>
      <c r="L3907">
        <v>2</v>
      </c>
      <c r="M3907">
        <v>3373</v>
      </c>
      <c r="N3907">
        <v>23603079</v>
      </c>
      <c r="O3907">
        <v>39</v>
      </c>
      <c r="P3907" t="s">
        <v>23</v>
      </c>
      <c r="Q3907" s="8" t="str">
        <f t="shared" ref="Q3907:Q3970" si="61">IF(J3907&gt;=800000000,"Near Unicorn","Early Stage")</f>
        <v>Early Stage</v>
      </c>
    </row>
    <row r="3908" spans="1:17">
      <c r="A3908" t="s">
        <v>7886</v>
      </c>
      <c r="B3908" t="s">
        <v>7887</v>
      </c>
      <c r="C3908" t="s">
        <v>45</v>
      </c>
      <c r="D3908" t="s">
        <v>19</v>
      </c>
      <c r="E3908" t="s">
        <v>20</v>
      </c>
      <c r="F3908">
        <v>2024</v>
      </c>
      <c r="G3908" s="2">
        <v>46047</v>
      </c>
      <c r="H3908" t="s">
        <v>93</v>
      </c>
      <c r="I3908">
        <v>45557946</v>
      </c>
      <c r="J3908">
        <v>724026385</v>
      </c>
      <c r="K3908" t="s">
        <v>22</v>
      </c>
      <c r="L3908">
        <v>14</v>
      </c>
      <c r="M3908">
        <v>2297</v>
      </c>
      <c r="N3908">
        <v>41891478</v>
      </c>
      <c r="O3908">
        <v>10</v>
      </c>
      <c r="P3908" t="s">
        <v>42</v>
      </c>
      <c r="Q3908" s="8" t="str">
        <f t="shared" si="61"/>
        <v>Early Stage</v>
      </c>
    </row>
    <row r="3909" spans="1:17">
      <c r="A3909" t="s">
        <v>7888</v>
      </c>
      <c r="B3909" t="s">
        <v>7889</v>
      </c>
      <c r="C3909" t="s">
        <v>60</v>
      </c>
      <c r="D3909" t="s">
        <v>68</v>
      </c>
      <c r="E3909" t="s">
        <v>69</v>
      </c>
      <c r="F3909">
        <v>2019</v>
      </c>
      <c r="G3909" s="2">
        <v>44782</v>
      </c>
      <c r="H3909" t="s">
        <v>77</v>
      </c>
      <c r="I3909">
        <v>37331290</v>
      </c>
      <c r="J3909">
        <v>530030233</v>
      </c>
      <c r="K3909" t="s">
        <v>114</v>
      </c>
      <c r="L3909">
        <v>6</v>
      </c>
      <c r="M3909">
        <v>1279</v>
      </c>
      <c r="N3909">
        <v>30480106</v>
      </c>
      <c r="O3909">
        <v>16</v>
      </c>
      <c r="P3909" t="s">
        <v>23</v>
      </c>
      <c r="Q3909" s="8" t="str">
        <f t="shared" si="61"/>
        <v>Early Stage</v>
      </c>
    </row>
    <row r="3910" spans="1:17">
      <c r="A3910" t="s">
        <v>7890</v>
      </c>
      <c r="B3910" t="s">
        <v>7891</v>
      </c>
      <c r="C3910" t="s">
        <v>67</v>
      </c>
      <c r="D3910" t="s">
        <v>68</v>
      </c>
      <c r="E3910" t="s">
        <v>76</v>
      </c>
      <c r="F3910">
        <v>2012</v>
      </c>
      <c r="G3910" s="2">
        <v>45514</v>
      </c>
      <c r="H3910" t="s">
        <v>23</v>
      </c>
      <c r="I3910">
        <v>43566589</v>
      </c>
      <c r="J3910">
        <v>240029892</v>
      </c>
      <c r="K3910" t="s">
        <v>30</v>
      </c>
      <c r="L3910">
        <v>5</v>
      </c>
      <c r="M3910">
        <v>700</v>
      </c>
      <c r="N3910">
        <v>52514705</v>
      </c>
      <c r="O3910">
        <v>7</v>
      </c>
      <c r="P3910" t="s">
        <v>42</v>
      </c>
      <c r="Q3910" s="8" t="str">
        <f t="shared" si="61"/>
        <v>Early Stage</v>
      </c>
    </row>
    <row r="3911" spans="1:17">
      <c r="A3911" t="s">
        <v>7892</v>
      </c>
      <c r="B3911" t="s">
        <v>7893</v>
      </c>
      <c r="C3911" t="s">
        <v>53</v>
      </c>
      <c r="D3911" t="s">
        <v>46</v>
      </c>
      <c r="E3911" t="s">
        <v>46</v>
      </c>
      <c r="F3911">
        <v>2018</v>
      </c>
      <c r="G3911" s="2">
        <v>46024</v>
      </c>
      <c r="H3911" t="s">
        <v>50</v>
      </c>
      <c r="I3911">
        <v>48136210</v>
      </c>
      <c r="J3911">
        <v>950982022</v>
      </c>
      <c r="K3911" t="s">
        <v>30</v>
      </c>
      <c r="L3911">
        <v>6</v>
      </c>
      <c r="M3911">
        <v>682</v>
      </c>
      <c r="N3911">
        <v>94392418</v>
      </c>
      <c r="O3911">
        <v>15</v>
      </c>
      <c r="P3911" t="s">
        <v>31</v>
      </c>
      <c r="Q3911" s="8" t="str">
        <f t="shared" si="61"/>
        <v>Near Unicorn</v>
      </c>
    </row>
    <row r="3912" spans="1:17">
      <c r="A3912" t="s">
        <v>7894</v>
      </c>
      <c r="B3912" t="s">
        <v>7895</v>
      </c>
      <c r="C3912" t="s">
        <v>92</v>
      </c>
      <c r="D3912" t="s">
        <v>88</v>
      </c>
      <c r="E3912" t="s">
        <v>89</v>
      </c>
      <c r="F3912">
        <v>2010</v>
      </c>
      <c r="G3912" s="2">
        <v>44396</v>
      </c>
      <c r="H3912" t="s">
        <v>29</v>
      </c>
      <c r="I3912">
        <v>37771958</v>
      </c>
      <c r="J3912">
        <v>785689623</v>
      </c>
      <c r="K3912" t="s">
        <v>114</v>
      </c>
      <c r="L3912">
        <v>7</v>
      </c>
      <c r="M3912">
        <v>3175</v>
      </c>
      <c r="N3912">
        <v>79096880</v>
      </c>
      <c r="O3912">
        <v>36</v>
      </c>
      <c r="P3912" t="s">
        <v>42</v>
      </c>
      <c r="Q3912" s="8" t="str">
        <f t="shared" si="61"/>
        <v>Early Stage</v>
      </c>
    </row>
    <row r="3913" spans="1:17">
      <c r="A3913" t="s">
        <v>7896</v>
      </c>
      <c r="B3913" t="s">
        <v>7897</v>
      </c>
      <c r="C3913" t="s">
        <v>96</v>
      </c>
      <c r="D3913" t="s">
        <v>88</v>
      </c>
      <c r="E3913" t="s">
        <v>163</v>
      </c>
      <c r="F3913">
        <v>2015</v>
      </c>
      <c r="G3913" s="2">
        <v>45790</v>
      </c>
      <c r="H3913" t="s">
        <v>77</v>
      </c>
      <c r="I3913">
        <v>33868914</v>
      </c>
      <c r="J3913">
        <v>385157854</v>
      </c>
      <c r="K3913" t="s">
        <v>36</v>
      </c>
      <c r="L3913">
        <v>5</v>
      </c>
      <c r="M3913">
        <v>4341</v>
      </c>
      <c r="N3913">
        <v>62069867</v>
      </c>
      <c r="O3913">
        <v>32</v>
      </c>
      <c r="P3913" t="s">
        <v>31</v>
      </c>
      <c r="Q3913" s="8" t="str">
        <f t="shared" si="61"/>
        <v>Early Stage</v>
      </c>
    </row>
    <row r="3914" spans="1:17">
      <c r="A3914" t="s">
        <v>7898</v>
      </c>
      <c r="B3914" t="s">
        <v>7899</v>
      </c>
      <c r="C3914" t="s">
        <v>49</v>
      </c>
      <c r="D3914" t="s">
        <v>27</v>
      </c>
      <c r="E3914" t="s">
        <v>28</v>
      </c>
      <c r="F3914">
        <v>2010</v>
      </c>
      <c r="G3914" s="2">
        <v>46058</v>
      </c>
      <c r="H3914" t="s">
        <v>29</v>
      </c>
      <c r="I3914">
        <v>22984161</v>
      </c>
      <c r="J3914">
        <v>515433731</v>
      </c>
      <c r="K3914" t="s">
        <v>36</v>
      </c>
      <c r="L3914">
        <v>6</v>
      </c>
      <c r="M3914">
        <v>1175</v>
      </c>
      <c r="N3914">
        <v>4323354</v>
      </c>
      <c r="O3914">
        <v>23</v>
      </c>
      <c r="P3914" t="s">
        <v>23</v>
      </c>
      <c r="Q3914" s="8" t="str">
        <f t="shared" si="61"/>
        <v>Early Stage</v>
      </c>
    </row>
    <row r="3915" spans="1:17">
      <c r="A3915" t="s">
        <v>7900</v>
      </c>
      <c r="B3915" t="s">
        <v>7901</v>
      </c>
      <c r="C3915" t="s">
        <v>40</v>
      </c>
      <c r="D3915" t="s">
        <v>19</v>
      </c>
      <c r="E3915" t="s">
        <v>20</v>
      </c>
      <c r="F3915">
        <v>2024</v>
      </c>
      <c r="G3915" s="2">
        <v>45969</v>
      </c>
      <c r="H3915" t="s">
        <v>29</v>
      </c>
      <c r="I3915">
        <v>47446756</v>
      </c>
      <c r="J3915">
        <v>882145524</v>
      </c>
      <c r="K3915" t="s">
        <v>149</v>
      </c>
      <c r="L3915">
        <v>12</v>
      </c>
      <c r="M3915">
        <v>3375</v>
      </c>
      <c r="N3915">
        <v>27573781</v>
      </c>
      <c r="O3915">
        <v>17</v>
      </c>
      <c r="P3915" t="s">
        <v>31</v>
      </c>
      <c r="Q3915" s="8" t="str">
        <f t="shared" si="61"/>
        <v>Near Unicorn</v>
      </c>
    </row>
    <row r="3916" spans="1:17">
      <c r="A3916" t="s">
        <v>7902</v>
      </c>
      <c r="B3916" t="s">
        <v>7903</v>
      </c>
      <c r="C3916" t="s">
        <v>18</v>
      </c>
      <c r="D3916" t="s">
        <v>27</v>
      </c>
      <c r="E3916" t="s">
        <v>229</v>
      </c>
      <c r="F3916">
        <v>2015</v>
      </c>
      <c r="G3916" s="2">
        <v>45598</v>
      </c>
      <c r="H3916" t="s">
        <v>29</v>
      </c>
      <c r="I3916">
        <v>20462210</v>
      </c>
      <c r="J3916">
        <v>892526203</v>
      </c>
      <c r="K3916" t="s">
        <v>30</v>
      </c>
      <c r="L3916">
        <v>15</v>
      </c>
      <c r="M3916">
        <v>852</v>
      </c>
      <c r="N3916">
        <v>66023841</v>
      </c>
      <c r="O3916">
        <v>1</v>
      </c>
      <c r="P3916" t="s">
        <v>42</v>
      </c>
      <c r="Q3916" s="8" t="str">
        <f t="shared" si="61"/>
        <v>Near Unicorn</v>
      </c>
    </row>
    <row r="3917" spans="1:17">
      <c r="A3917" t="s">
        <v>7904</v>
      </c>
      <c r="B3917" t="s">
        <v>7905</v>
      </c>
      <c r="C3917" t="s">
        <v>96</v>
      </c>
      <c r="D3917" t="s">
        <v>72</v>
      </c>
      <c r="E3917" t="s">
        <v>101</v>
      </c>
      <c r="F3917">
        <v>2010</v>
      </c>
      <c r="G3917" s="2">
        <v>45277</v>
      </c>
      <c r="H3917" t="s">
        <v>21</v>
      </c>
      <c r="I3917">
        <v>16788007</v>
      </c>
      <c r="J3917">
        <v>479953266</v>
      </c>
      <c r="K3917" t="s">
        <v>22</v>
      </c>
      <c r="L3917">
        <v>9</v>
      </c>
      <c r="M3917">
        <v>2027</v>
      </c>
      <c r="N3917">
        <v>67209179</v>
      </c>
      <c r="O3917">
        <v>38</v>
      </c>
      <c r="P3917" t="s">
        <v>42</v>
      </c>
      <c r="Q3917" s="8" t="str">
        <f t="shared" si="61"/>
        <v>Early Stage</v>
      </c>
    </row>
    <row r="3918" spans="1:17">
      <c r="A3918" t="s">
        <v>7906</v>
      </c>
      <c r="B3918" t="s">
        <v>7907</v>
      </c>
      <c r="C3918" t="s">
        <v>26</v>
      </c>
      <c r="D3918" t="s">
        <v>68</v>
      </c>
      <c r="E3918" t="s">
        <v>69</v>
      </c>
      <c r="F3918">
        <v>2015</v>
      </c>
      <c r="G3918" s="2">
        <v>45728</v>
      </c>
      <c r="H3918" t="s">
        <v>21</v>
      </c>
      <c r="I3918">
        <v>11528889</v>
      </c>
      <c r="J3918">
        <v>743987500</v>
      </c>
      <c r="K3918" t="s">
        <v>36</v>
      </c>
      <c r="L3918">
        <v>9</v>
      </c>
      <c r="M3918">
        <v>4607</v>
      </c>
      <c r="N3918">
        <v>29596145</v>
      </c>
      <c r="O3918">
        <v>31</v>
      </c>
      <c r="P3918" t="s">
        <v>23</v>
      </c>
      <c r="Q3918" s="8" t="str">
        <f t="shared" si="61"/>
        <v>Early Stage</v>
      </c>
    </row>
    <row r="3919" spans="1:17">
      <c r="A3919" t="s">
        <v>7908</v>
      </c>
      <c r="B3919" t="s">
        <v>7909</v>
      </c>
      <c r="C3919" t="s">
        <v>18</v>
      </c>
      <c r="D3919" t="s">
        <v>133</v>
      </c>
      <c r="E3919" t="s">
        <v>134</v>
      </c>
      <c r="F3919">
        <v>2010</v>
      </c>
      <c r="G3919" s="2">
        <v>46148</v>
      </c>
      <c r="H3919" t="s">
        <v>50</v>
      </c>
      <c r="I3919">
        <v>31064080</v>
      </c>
      <c r="J3919">
        <v>840944196</v>
      </c>
      <c r="K3919" t="s">
        <v>30</v>
      </c>
      <c r="L3919">
        <v>15</v>
      </c>
      <c r="M3919">
        <v>2783</v>
      </c>
      <c r="N3919">
        <v>57319338</v>
      </c>
      <c r="O3919">
        <v>40</v>
      </c>
      <c r="P3919" t="s">
        <v>42</v>
      </c>
      <c r="Q3919" s="8" t="str">
        <f t="shared" si="61"/>
        <v>Near Unicorn</v>
      </c>
    </row>
    <row r="3920" spans="1:17">
      <c r="A3920" t="s">
        <v>7910</v>
      </c>
      <c r="B3920" t="s">
        <v>7911</v>
      </c>
      <c r="C3920" t="s">
        <v>67</v>
      </c>
      <c r="D3920" t="s">
        <v>145</v>
      </c>
      <c r="E3920" t="s">
        <v>146</v>
      </c>
      <c r="F3920">
        <v>2022</v>
      </c>
      <c r="G3920" s="2">
        <v>46069</v>
      </c>
      <c r="H3920" t="s">
        <v>80</v>
      </c>
      <c r="I3920">
        <v>4927470</v>
      </c>
      <c r="J3920">
        <v>488908800</v>
      </c>
      <c r="K3920" t="s">
        <v>22</v>
      </c>
      <c r="L3920">
        <v>5</v>
      </c>
      <c r="M3920">
        <v>762</v>
      </c>
      <c r="N3920">
        <v>65834627</v>
      </c>
      <c r="O3920">
        <v>29</v>
      </c>
      <c r="P3920" t="s">
        <v>23</v>
      </c>
      <c r="Q3920" s="8" t="str">
        <f t="shared" si="61"/>
        <v>Early Stage</v>
      </c>
    </row>
    <row r="3921" spans="1:17">
      <c r="A3921" t="s">
        <v>7912</v>
      </c>
      <c r="B3921" t="s">
        <v>7913</v>
      </c>
      <c r="C3921" t="s">
        <v>49</v>
      </c>
      <c r="D3921" t="s">
        <v>46</v>
      </c>
      <c r="E3921" t="s">
        <v>46</v>
      </c>
      <c r="F3921">
        <v>2018</v>
      </c>
      <c r="G3921" s="2">
        <v>44449</v>
      </c>
      <c r="H3921" t="s">
        <v>21</v>
      </c>
      <c r="I3921">
        <v>21913099</v>
      </c>
      <c r="J3921">
        <v>356521642</v>
      </c>
      <c r="K3921" t="s">
        <v>30</v>
      </c>
      <c r="L3921">
        <v>15</v>
      </c>
      <c r="M3921">
        <v>4454</v>
      </c>
      <c r="N3921">
        <v>4214569</v>
      </c>
      <c r="O3921">
        <v>5</v>
      </c>
      <c r="P3921" t="s">
        <v>23</v>
      </c>
      <c r="Q3921" s="8" t="str">
        <f t="shared" si="61"/>
        <v>Early Stage</v>
      </c>
    </row>
    <row r="3922" spans="1:17">
      <c r="A3922" t="s">
        <v>7914</v>
      </c>
      <c r="B3922" t="s">
        <v>7915</v>
      </c>
      <c r="C3922" t="s">
        <v>60</v>
      </c>
      <c r="D3922" t="s">
        <v>72</v>
      </c>
      <c r="E3922" t="s">
        <v>101</v>
      </c>
      <c r="F3922">
        <v>2021</v>
      </c>
      <c r="G3922" s="2">
        <v>45127</v>
      </c>
      <c r="H3922" t="s">
        <v>50</v>
      </c>
      <c r="I3922">
        <v>32206706</v>
      </c>
      <c r="J3922">
        <v>991813413</v>
      </c>
      <c r="K3922" t="s">
        <v>149</v>
      </c>
      <c r="L3922">
        <v>15</v>
      </c>
      <c r="M3922">
        <v>705</v>
      </c>
      <c r="N3922">
        <v>27962962</v>
      </c>
      <c r="O3922">
        <v>33</v>
      </c>
      <c r="P3922" t="s">
        <v>37</v>
      </c>
      <c r="Q3922" s="8" t="str">
        <f t="shared" si="61"/>
        <v>Near Unicorn</v>
      </c>
    </row>
    <row r="3923" spans="1:17">
      <c r="A3923" t="s">
        <v>7916</v>
      </c>
      <c r="B3923" t="s">
        <v>7917</v>
      </c>
      <c r="C3923" t="s">
        <v>45</v>
      </c>
      <c r="D3923" t="s">
        <v>133</v>
      </c>
      <c r="E3923" t="s">
        <v>137</v>
      </c>
      <c r="F3923">
        <v>2011</v>
      </c>
      <c r="G3923" s="2">
        <v>44248</v>
      </c>
      <c r="H3923" t="s">
        <v>23</v>
      </c>
      <c r="I3923">
        <v>23218863</v>
      </c>
      <c r="J3923">
        <v>131523148</v>
      </c>
      <c r="K3923" t="s">
        <v>62</v>
      </c>
      <c r="L3923">
        <v>3</v>
      </c>
      <c r="M3923">
        <v>1429</v>
      </c>
      <c r="N3923">
        <v>34114321</v>
      </c>
      <c r="O3923">
        <v>27</v>
      </c>
      <c r="P3923" t="s">
        <v>42</v>
      </c>
      <c r="Q3923" s="8" t="str">
        <f t="shared" si="61"/>
        <v>Early Stage</v>
      </c>
    </row>
    <row r="3924" spans="1:17">
      <c r="A3924" t="s">
        <v>7918</v>
      </c>
      <c r="B3924" t="s">
        <v>7919</v>
      </c>
      <c r="C3924" t="s">
        <v>49</v>
      </c>
      <c r="D3924" t="s">
        <v>72</v>
      </c>
      <c r="E3924" t="s">
        <v>73</v>
      </c>
      <c r="F3924">
        <v>2018</v>
      </c>
      <c r="G3924" s="2">
        <v>45308</v>
      </c>
      <c r="H3924" t="s">
        <v>77</v>
      </c>
      <c r="I3924">
        <v>10355060</v>
      </c>
      <c r="J3924">
        <v>903076912</v>
      </c>
      <c r="K3924" t="s">
        <v>140</v>
      </c>
      <c r="L3924">
        <v>8</v>
      </c>
      <c r="M3924">
        <v>61</v>
      </c>
      <c r="N3924">
        <v>2305054</v>
      </c>
      <c r="O3924">
        <v>2</v>
      </c>
      <c r="P3924" t="s">
        <v>42</v>
      </c>
      <c r="Q3924" s="8" t="str">
        <f t="shared" si="61"/>
        <v>Near Unicorn</v>
      </c>
    </row>
    <row r="3925" spans="1:17">
      <c r="A3925" t="s">
        <v>7920</v>
      </c>
      <c r="B3925" t="s">
        <v>7921</v>
      </c>
      <c r="C3925" t="s">
        <v>40</v>
      </c>
      <c r="D3925" t="s">
        <v>72</v>
      </c>
      <c r="E3925" t="s">
        <v>73</v>
      </c>
      <c r="F3925">
        <v>2020</v>
      </c>
      <c r="G3925" s="2">
        <v>44503</v>
      </c>
      <c r="H3925" t="s">
        <v>77</v>
      </c>
      <c r="I3925">
        <v>8286202</v>
      </c>
      <c r="J3925">
        <v>441853591</v>
      </c>
      <c r="K3925" t="s">
        <v>41</v>
      </c>
      <c r="L3925">
        <v>3</v>
      </c>
      <c r="M3925">
        <v>1911</v>
      </c>
      <c r="N3925">
        <v>86766347</v>
      </c>
      <c r="O3925">
        <v>21</v>
      </c>
      <c r="P3925" t="s">
        <v>42</v>
      </c>
      <c r="Q3925" s="8" t="str">
        <f t="shared" si="61"/>
        <v>Early Stage</v>
      </c>
    </row>
    <row r="3926" spans="1:17">
      <c r="A3926" t="s">
        <v>7922</v>
      </c>
      <c r="B3926" t="s">
        <v>7923</v>
      </c>
      <c r="C3926" t="s">
        <v>60</v>
      </c>
      <c r="D3926" t="s">
        <v>88</v>
      </c>
      <c r="E3926" t="s">
        <v>89</v>
      </c>
      <c r="F3926">
        <v>2013</v>
      </c>
      <c r="G3926" s="2">
        <v>45898</v>
      </c>
      <c r="H3926" t="s">
        <v>29</v>
      </c>
      <c r="I3926">
        <v>9610273</v>
      </c>
      <c r="J3926">
        <v>128446980</v>
      </c>
      <c r="K3926" t="s">
        <v>41</v>
      </c>
      <c r="L3926">
        <v>2</v>
      </c>
      <c r="M3926">
        <v>2460</v>
      </c>
      <c r="N3926">
        <v>37995132</v>
      </c>
      <c r="O3926">
        <v>6</v>
      </c>
      <c r="P3926" t="s">
        <v>31</v>
      </c>
      <c r="Q3926" s="8" t="str">
        <f t="shared" si="61"/>
        <v>Early Stage</v>
      </c>
    </row>
    <row r="3927" spans="1:17">
      <c r="A3927" t="s">
        <v>7924</v>
      </c>
      <c r="B3927" t="s">
        <v>7925</v>
      </c>
      <c r="C3927" t="s">
        <v>96</v>
      </c>
      <c r="D3927" t="s">
        <v>68</v>
      </c>
      <c r="E3927" t="s">
        <v>69</v>
      </c>
      <c r="F3927">
        <v>2020</v>
      </c>
      <c r="G3927" s="2">
        <v>45035</v>
      </c>
      <c r="H3927" t="s">
        <v>80</v>
      </c>
      <c r="I3927">
        <v>45777002</v>
      </c>
      <c r="J3927">
        <v>377300565</v>
      </c>
      <c r="K3927" t="s">
        <v>36</v>
      </c>
      <c r="L3927">
        <v>5</v>
      </c>
      <c r="M3927">
        <v>2864</v>
      </c>
      <c r="N3927">
        <v>1518080</v>
      </c>
      <c r="O3927">
        <v>33</v>
      </c>
      <c r="P3927" t="s">
        <v>23</v>
      </c>
      <c r="Q3927" s="8" t="str">
        <f t="shared" si="61"/>
        <v>Early Stage</v>
      </c>
    </row>
    <row r="3928" spans="1:17">
      <c r="A3928" t="s">
        <v>7926</v>
      </c>
      <c r="B3928" t="s">
        <v>7927</v>
      </c>
      <c r="C3928" t="s">
        <v>60</v>
      </c>
      <c r="D3928" t="s">
        <v>34</v>
      </c>
      <c r="E3928" t="s">
        <v>35</v>
      </c>
      <c r="F3928">
        <v>2016</v>
      </c>
      <c r="G3928" s="2">
        <v>44999</v>
      </c>
      <c r="H3928" t="s">
        <v>21</v>
      </c>
      <c r="I3928">
        <v>23226470</v>
      </c>
      <c r="J3928">
        <v>167369253</v>
      </c>
      <c r="K3928" t="s">
        <v>30</v>
      </c>
      <c r="L3928">
        <v>1</v>
      </c>
      <c r="M3928">
        <v>4803</v>
      </c>
      <c r="N3928">
        <v>41737102</v>
      </c>
      <c r="O3928">
        <v>20</v>
      </c>
      <c r="P3928" t="s">
        <v>31</v>
      </c>
      <c r="Q3928" s="8" t="str">
        <f t="shared" si="61"/>
        <v>Early Stage</v>
      </c>
    </row>
    <row r="3929" spans="1:17">
      <c r="A3929" t="s">
        <v>7928</v>
      </c>
      <c r="B3929" t="s">
        <v>7929</v>
      </c>
      <c r="C3929" t="s">
        <v>53</v>
      </c>
      <c r="D3929" t="s">
        <v>34</v>
      </c>
      <c r="E3929" t="s">
        <v>35</v>
      </c>
      <c r="F3929">
        <v>2023</v>
      </c>
      <c r="G3929" s="2">
        <v>45813</v>
      </c>
      <c r="H3929" t="s">
        <v>21</v>
      </c>
      <c r="I3929">
        <v>16744212</v>
      </c>
      <c r="J3929">
        <v>484219104</v>
      </c>
      <c r="K3929" t="s">
        <v>149</v>
      </c>
      <c r="L3929">
        <v>2</v>
      </c>
      <c r="M3929">
        <v>989</v>
      </c>
      <c r="N3929">
        <v>92189242</v>
      </c>
      <c r="O3929">
        <v>38</v>
      </c>
      <c r="P3929" t="s">
        <v>31</v>
      </c>
      <c r="Q3929" s="8" t="str">
        <f t="shared" si="61"/>
        <v>Early Stage</v>
      </c>
    </row>
    <row r="3930" spans="1:17">
      <c r="A3930" t="s">
        <v>7930</v>
      </c>
      <c r="B3930" t="s">
        <v>7931</v>
      </c>
      <c r="C3930" t="s">
        <v>18</v>
      </c>
      <c r="D3930" t="s">
        <v>72</v>
      </c>
      <c r="E3930" t="s">
        <v>73</v>
      </c>
      <c r="F3930">
        <v>2020</v>
      </c>
      <c r="G3930" s="2">
        <v>45759</v>
      </c>
      <c r="H3930" t="s">
        <v>29</v>
      </c>
      <c r="I3930">
        <v>34583113</v>
      </c>
      <c r="J3930">
        <v>401373686</v>
      </c>
      <c r="K3930" t="s">
        <v>62</v>
      </c>
      <c r="L3930">
        <v>13</v>
      </c>
      <c r="M3930">
        <v>731</v>
      </c>
      <c r="N3930">
        <v>84920497</v>
      </c>
      <c r="O3930">
        <v>35</v>
      </c>
      <c r="P3930" t="s">
        <v>37</v>
      </c>
      <c r="Q3930" s="8" t="str">
        <f t="shared" si="61"/>
        <v>Early Stage</v>
      </c>
    </row>
    <row r="3931" spans="1:17">
      <c r="A3931" t="s">
        <v>7932</v>
      </c>
      <c r="B3931" t="s">
        <v>7933</v>
      </c>
      <c r="C3931" t="s">
        <v>45</v>
      </c>
      <c r="D3931" t="s">
        <v>133</v>
      </c>
      <c r="E3931" t="s">
        <v>134</v>
      </c>
      <c r="F3931">
        <v>2024</v>
      </c>
      <c r="G3931" s="2">
        <v>45305</v>
      </c>
      <c r="H3931" t="s">
        <v>93</v>
      </c>
      <c r="I3931">
        <v>25033907</v>
      </c>
      <c r="J3931">
        <v>69101459</v>
      </c>
      <c r="K3931" t="s">
        <v>22</v>
      </c>
      <c r="L3931">
        <v>15</v>
      </c>
      <c r="M3931">
        <v>1486</v>
      </c>
      <c r="N3931">
        <v>64945806</v>
      </c>
      <c r="O3931">
        <v>9</v>
      </c>
      <c r="P3931" t="s">
        <v>31</v>
      </c>
      <c r="Q3931" s="8" t="str">
        <f t="shared" si="61"/>
        <v>Early Stage</v>
      </c>
    </row>
    <row r="3932" spans="1:17">
      <c r="A3932" t="s">
        <v>7934</v>
      </c>
      <c r="B3932" t="s">
        <v>7935</v>
      </c>
      <c r="C3932" t="s">
        <v>40</v>
      </c>
      <c r="D3932" t="s">
        <v>34</v>
      </c>
      <c r="E3932" t="s">
        <v>35</v>
      </c>
      <c r="F3932">
        <v>2016</v>
      </c>
      <c r="G3932" s="2">
        <v>44403</v>
      </c>
      <c r="H3932" t="s">
        <v>93</v>
      </c>
      <c r="I3932">
        <v>22280573</v>
      </c>
      <c r="J3932">
        <v>156557814</v>
      </c>
      <c r="K3932" t="s">
        <v>114</v>
      </c>
      <c r="L3932">
        <v>13</v>
      </c>
      <c r="M3932">
        <v>827</v>
      </c>
      <c r="N3932">
        <v>33412454</v>
      </c>
      <c r="O3932">
        <v>26</v>
      </c>
      <c r="P3932" t="s">
        <v>37</v>
      </c>
      <c r="Q3932" s="8" t="str">
        <f t="shared" si="61"/>
        <v>Early Stage</v>
      </c>
    </row>
    <row r="3933" spans="1:17">
      <c r="A3933" t="s">
        <v>7936</v>
      </c>
      <c r="B3933" t="s">
        <v>7937</v>
      </c>
      <c r="C3933" t="s">
        <v>67</v>
      </c>
      <c r="D3933" t="s">
        <v>46</v>
      </c>
      <c r="E3933" t="s">
        <v>46</v>
      </c>
      <c r="F3933">
        <v>2015</v>
      </c>
      <c r="G3933" s="2">
        <v>45620</v>
      </c>
      <c r="H3933" t="s">
        <v>50</v>
      </c>
      <c r="I3933">
        <v>7976557</v>
      </c>
      <c r="J3933">
        <v>333975953</v>
      </c>
      <c r="K3933" t="s">
        <v>22</v>
      </c>
      <c r="L3933">
        <v>2</v>
      </c>
      <c r="M3933">
        <v>1597</v>
      </c>
      <c r="N3933">
        <v>20636909</v>
      </c>
      <c r="O3933">
        <v>28</v>
      </c>
      <c r="P3933" t="s">
        <v>37</v>
      </c>
      <c r="Q3933" s="8" t="str">
        <f t="shared" si="61"/>
        <v>Early Stage</v>
      </c>
    </row>
    <row r="3934" spans="1:17">
      <c r="A3934" t="s">
        <v>7938</v>
      </c>
      <c r="B3934" t="s">
        <v>7939</v>
      </c>
      <c r="C3934" t="s">
        <v>53</v>
      </c>
      <c r="D3934" t="s">
        <v>68</v>
      </c>
      <c r="E3934" t="s">
        <v>76</v>
      </c>
      <c r="F3934">
        <v>2023</v>
      </c>
      <c r="G3934" s="2">
        <v>44647</v>
      </c>
      <c r="H3934" t="s">
        <v>21</v>
      </c>
      <c r="I3934">
        <v>18207091</v>
      </c>
      <c r="J3934">
        <v>955258357</v>
      </c>
      <c r="K3934" t="s">
        <v>140</v>
      </c>
      <c r="L3934">
        <v>5</v>
      </c>
      <c r="M3934">
        <v>2846</v>
      </c>
      <c r="N3934">
        <v>60690542</v>
      </c>
      <c r="O3934">
        <v>19</v>
      </c>
      <c r="P3934" t="s">
        <v>37</v>
      </c>
      <c r="Q3934" s="8" t="str">
        <f t="shared" si="61"/>
        <v>Near Unicorn</v>
      </c>
    </row>
    <row r="3935" spans="1:17">
      <c r="A3935" t="s">
        <v>7940</v>
      </c>
      <c r="B3935" t="s">
        <v>7941</v>
      </c>
      <c r="C3935" t="s">
        <v>49</v>
      </c>
      <c r="D3935" t="s">
        <v>46</v>
      </c>
      <c r="E3935" t="s">
        <v>46</v>
      </c>
      <c r="F3935">
        <v>2010</v>
      </c>
      <c r="G3935" s="2">
        <v>45924</v>
      </c>
      <c r="H3935" t="s">
        <v>80</v>
      </c>
      <c r="I3935">
        <v>24034516</v>
      </c>
      <c r="J3935">
        <v>440459305</v>
      </c>
      <c r="K3935" t="s">
        <v>41</v>
      </c>
      <c r="L3935">
        <v>4</v>
      </c>
      <c r="M3935">
        <v>2759</v>
      </c>
      <c r="N3935">
        <v>38747762</v>
      </c>
      <c r="O3935">
        <v>22</v>
      </c>
      <c r="P3935" t="s">
        <v>42</v>
      </c>
      <c r="Q3935" s="8" t="str">
        <f t="shared" si="61"/>
        <v>Early Stage</v>
      </c>
    </row>
    <row r="3936" spans="1:17">
      <c r="A3936" t="s">
        <v>7942</v>
      </c>
      <c r="B3936" t="s">
        <v>7943</v>
      </c>
      <c r="C3936" t="s">
        <v>60</v>
      </c>
      <c r="D3936" t="s">
        <v>145</v>
      </c>
      <c r="E3936" t="s">
        <v>160</v>
      </c>
      <c r="F3936">
        <v>2010</v>
      </c>
      <c r="G3936" s="2">
        <v>45932</v>
      </c>
      <c r="H3936" t="s">
        <v>21</v>
      </c>
      <c r="I3936">
        <v>24327875</v>
      </c>
      <c r="J3936">
        <v>400785053</v>
      </c>
      <c r="K3936" t="s">
        <v>114</v>
      </c>
      <c r="L3936">
        <v>15</v>
      </c>
      <c r="M3936">
        <v>4932</v>
      </c>
      <c r="N3936">
        <v>73728984</v>
      </c>
      <c r="O3936">
        <v>7</v>
      </c>
      <c r="P3936" t="s">
        <v>42</v>
      </c>
      <c r="Q3936" s="8" t="str">
        <f t="shared" si="61"/>
        <v>Early Stage</v>
      </c>
    </row>
    <row r="3937" spans="1:17">
      <c r="A3937" t="s">
        <v>7944</v>
      </c>
      <c r="B3937" t="s">
        <v>7945</v>
      </c>
      <c r="C3937" t="s">
        <v>67</v>
      </c>
      <c r="D3937" t="s">
        <v>68</v>
      </c>
      <c r="E3937" t="s">
        <v>76</v>
      </c>
      <c r="F3937">
        <v>2013</v>
      </c>
      <c r="G3937" s="2">
        <v>46103</v>
      </c>
      <c r="H3937" t="s">
        <v>21</v>
      </c>
      <c r="I3937">
        <v>45866866</v>
      </c>
      <c r="J3937">
        <v>591683023</v>
      </c>
      <c r="K3937" t="s">
        <v>30</v>
      </c>
      <c r="L3937">
        <v>8</v>
      </c>
      <c r="M3937">
        <v>4174</v>
      </c>
      <c r="N3937">
        <v>86141997</v>
      </c>
      <c r="O3937">
        <v>5</v>
      </c>
      <c r="P3937" t="s">
        <v>42</v>
      </c>
      <c r="Q3937" s="8" t="str">
        <f t="shared" si="61"/>
        <v>Early Stage</v>
      </c>
    </row>
    <row r="3938" spans="1:17">
      <c r="A3938" t="s">
        <v>7946</v>
      </c>
      <c r="B3938" t="s">
        <v>7947</v>
      </c>
      <c r="C3938" t="s">
        <v>92</v>
      </c>
      <c r="D3938" t="s">
        <v>72</v>
      </c>
      <c r="E3938" t="s">
        <v>73</v>
      </c>
      <c r="F3938">
        <v>2018</v>
      </c>
      <c r="G3938" s="2">
        <v>44777</v>
      </c>
      <c r="H3938" t="s">
        <v>77</v>
      </c>
      <c r="I3938">
        <v>19071216</v>
      </c>
      <c r="J3938">
        <v>892233002</v>
      </c>
      <c r="K3938" t="s">
        <v>36</v>
      </c>
      <c r="L3938">
        <v>8</v>
      </c>
      <c r="M3938">
        <v>2957</v>
      </c>
      <c r="N3938">
        <v>81151971</v>
      </c>
      <c r="O3938">
        <v>36</v>
      </c>
      <c r="P3938" t="s">
        <v>37</v>
      </c>
      <c r="Q3938" s="8" t="str">
        <f t="shared" si="61"/>
        <v>Near Unicorn</v>
      </c>
    </row>
    <row r="3939" spans="1:17">
      <c r="A3939" t="s">
        <v>7948</v>
      </c>
      <c r="B3939" t="s">
        <v>7949</v>
      </c>
      <c r="C3939" t="s">
        <v>49</v>
      </c>
      <c r="D3939" t="s">
        <v>133</v>
      </c>
      <c r="E3939" t="s">
        <v>185</v>
      </c>
      <c r="F3939">
        <v>2021</v>
      </c>
      <c r="G3939" s="2">
        <v>45276</v>
      </c>
      <c r="H3939" t="s">
        <v>23</v>
      </c>
      <c r="I3939">
        <v>48623621</v>
      </c>
      <c r="J3939">
        <v>640802421</v>
      </c>
      <c r="K3939" t="s">
        <v>22</v>
      </c>
      <c r="L3939">
        <v>2</v>
      </c>
      <c r="M3939">
        <v>3469</v>
      </c>
      <c r="N3939">
        <v>8706322</v>
      </c>
      <c r="O3939">
        <v>33</v>
      </c>
      <c r="P3939" t="s">
        <v>42</v>
      </c>
      <c r="Q3939" s="8" t="str">
        <f t="shared" si="61"/>
        <v>Early Stage</v>
      </c>
    </row>
    <row r="3940" spans="1:17">
      <c r="A3940" t="s">
        <v>7950</v>
      </c>
      <c r="B3940" t="s">
        <v>7951</v>
      </c>
      <c r="C3940" t="s">
        <v>18</v>
      </c>
      <c r="D3940" t="s">
        <v>19</v>
      </c>
      <c r="E3940" t="s">
        <v>20</v>
      </c>
      <c r="F3940">
        <v>2012</v>
      </c>
      <c r="G3940" s="2">
        <v>45495</v>
      </c>
      <c r="H3940" t="s">
        <v>21</v>
      </c>
      <c r="I3940">
        <v>35725486</v>
      </c>
      <c r="J3940">
        <v>692939030</v>
      </c>
      <c r="K3940" t="s">
        <v>62</v>
      </c>
      <c r="L3940">
        <v>2</v>
      </c>
      <c r="M3940">
        <v>2006</v>
      </c>
      <c r="N3940">
        <v>2657354</v>
      </c>
      <c r="O3940">
        <v>11</v>
      </c>
      <c r="P3940" t="s">
        <v>42</v>
      </c>
      <c r="Q3940" s="8" t="str">
        <f t="shared" si="61"/>
        <v>Early Stage</v>
      </c>
    </row>
    <row r="3941" spans="1:17">
      <c r="A3941" t="s">
        <v>7952</v>
      </c>
      <c r="B3941" t="s">
        <v>7953</v>
      </c>
      <c r="C3941" t="s">
        <v>26</v>
      </c>
      <c r="D3941" t="s">
        <v>133</v>
      </c>
      <c r="E3941" t="s">
        <v>134</v>
      </c>
      <c r="F3941">
        <v>2024</v>
      </c>
      <c r="G3941" s="2">
        <v>45083</v>
      </c>
      <c r="H3941" t="s">
        <v>21</v>
      </c>
      <c r="I3941">
        <v>21069594</v>
      </c>
      <c r="J3941">
        <v>792692313</v>
      </c>
      <c r="K3941" t="s">
        <v>22</v>
      </c>
      <c r="L3941">
        <v>9</v>
      </c>
      <c r="M3941">
        <v>2080</v>
      </c>
      <c r="N3941">
        <v>29914292</v>
      </c>
      <c r="O3941">
        <v>14</v>
      </c>
      <c r="P3941" t="s">
        <v>31</v>
      </c>
      <c r="Q3941" s="8" t="str">
        <f t="shared" si="61"/>
        <v>Early Stage</v>
      </c>
    </row>
    <row r="3942" spans="1:17">
      <c r="A3942" t="s">
        <v>7954</v>
      </c>
      <c r="B3942" t="s">
        <v>7955</v>
      </c>
      <c r="C3942" t="s">
        <v>60</v>
      </c>
      <c r="D3942" t="s">
        <v>19</v>
      </c>
      <c r="E3942" t="s">
        <v>20</v>
      </c>
      <c r="F3942">
        <v>2016</v>
      </c>
      <c r="G3942" s="2">
        <v>45666</v>
      </c>
      <c r="H3942" t="s">
        <v>77</v>
      </c>
      <c r="I3942">
        <v>21437922</v>
      </c>
      <c r="J3942">
        <v>475211714</v>
      </c>
      <c r="K3942" t="s">
        <v>22</v>
      </c>
      <c r="L3942">
        <v>9</v>
      </c>
      <c r="M3942">
        <v>4030</v>
      </c>
      <c r="N3942">
        <v>38754451</v>
      </c>
      <c r="O3942">
        <v>23</v>
      </c>
      <c r="P3942" t="s">
        <v>42</v>
      </c>
      <c r="Q3942" s="8" t="str">
        <f t="shared" si="61"/>
        <v>Early Stage</v>
      </c>
    </row>
    <row r="3943" spans="1:17">
      <c r="A3943" t="s">
        <v>7956</v>
      </c>
      <c r="B3943" t="s">
        <v>7957</v>
      </c>
      <c r="C3943" t="s">
        <v>40</v>
      </c>
      <c r="D3943" t="s">
        <v>145</v>
      </c>
      <c r="E3943" t="s">
        <v>160</v>
      </c>
      <c r="F3943">
        <v>2020</v>
      </c>
      <c r="G3943" s="2">
        <v>44898</v>
      </c>
      <c r="H3943" t="s">
        <v>29</v>
      </c>
      <c r="I3943">
        <v>7296378</v>
      </c>
      <c r="J3943">
        <v>604637491</v>
      </c>
      <c r="K3943" t="s">
        <v>30</v>
      </c>
      <c r="L3943">
        <v>5</v>
      </c>
      <c r="M3943">
        <v>2898</v>
      </c>
      <c r="N3943">
        <v>61112145</v>
      </c>
      <c r="O3943">
        <v>23</v>
      </c>
      <c r="P3943" t="s">
        <v>37</v>
      </c>
      <c r="Q3943" s="8" t="str">
        <f t="shared" si="61"/>
        <v>Early Stage</v>
      </c>
    </row>
    <row r="3944" spans="1:17">
      <c r="A3944" t="s">
        <v>7958</v>
      </c>
      <c r="B3944" t="s">
        <v>7959</v>
      </c>
      <c r="C3944" t="s">
        <v>40</v>
      </c>
      <c r="D3944" t="s">
        <v>34</v>
      </c>
      <c r="E3944" t="s">
        <v>35</v>
      </c>
      <c r="F3944">
        <v>2016</v>
      </c>
      <c r="G3944" s="2">
        <v>44655</v>
      </c>
      <c r="H3944" t="s">
        <v>29</v>
      </c>
      <c r="I3944">
        <v>39331164</v>
      </c>
      <c r="J3944">
        <v>366367193</v>
      </c>
      <c r="K3944" t="s">
        <v>36</v>
      </c>
      <c r="L3944">
        <v>12</v>
      </c>
      <c r="M3944">
        <v>2046</v>
      </c>
      <c r="N3944">
        <v>25849265</v>
      </c>
      <c r="O3944">
        <v>25</v>
      </c>
      <c r="P3944" t="s">
        <v>23</v>
      </c>
      <c r="Q3944" s="8" t="str">
        <f t="shared" si="61"/>
        <v>Early Stage</v>
      </c>
    </row>
    <row r="3945" spans="1:17">
      <c r="A3945" t="s">
        <v>7960</v>
      </c>
      <c r="B3945" t="s">
        <v>7961</v>
      </c>
      <c r="C3945" t="s">
        <v>96</v>
      </c>
      <c r="D3945" t="s">
        <v>133</v>
      </c>
      <c r="E3945" t="s">
        <v>134</v>
      </c>
      <c r="F3945">
        <v>2010</v>
      </c>
      <c r="G3945" s="2">
        <v>44319</v>
      </c>
      <c r="H3945" t="s">
        <v>80</v>
      </c>
      <c r="I3945">
        <v>33728058</v>
      </c>
      <c r="J3945">
        <v>851863399</v>
      </c>
      <c r="K3945" t="s">
        <v>149</v>
      </c>
      <c r="L3945">
        <v>9</v>
      </c>
      <c r="M3945">
        <v>66</v>
      </c>
      <c r="N3945">
        <v>78345858</v>
      </c>
      <c r="O3945">
        <v>12</v>
      </c>
      <c r="P3945" t="s">
        <v>37</v>
      </c>
      <c r="Q3945" s="8" t="str">
        <f t="shared" si="61"/>
        <v>Near Unicorn</v>
      </c>
    </row>
    <row r="3946" spans="1:17">
      <c r="A3946" t="s">
        <v>7962</v>
      </c>
      <c r="B3946" t="s">
        <v>7963</v>
      </c>
      <c r="C3946" t="s">
        <v>60</v>
      </c>
      <c r="D3946" t="s">
        <v>19</v>
      </c>
      <c r="E3946" t="s">
        <v>20</v>
      </c>
      <c r="F3946">
        <v>2014</v>
      </c>
      <c r="G3946" s="2">
        <v>44748</v>
      </c>
      <c r="H3946" t="s">
        <v>77</v>
      </c>
      <c r="I3946">
        <v>42748681</v>
      </c>
      <c r="J3946">
        <v>448448997</v>
      </c>
      <c r="K3946" t="s">
        <v>30</v>
      </c>
      <c r="L3946">
        <v>10</v>
      </c>
      <c r="M3946">
        <v>1191</v>
      </c>
      <c r="N3946">
        <v>27535518</v>
      </c>
      <c r="O3946">
        <v>35</v>
      </c>
      <c r="P3946" t="s">
        <v>23</v>
      </c>
      <c r="Q3946" s="8" t="str">
        <f t="shared" si="61"/>
        <v>Early Stage</v>
      </c>
    </row>
    <row r="3947" spans="1:17">
      <c r="A3947" t="s">
        <v>7964</v>
      </c>
      <c r="B3947" t="s">
        <v>7965</v>
      </c>
      <c r="C3947" t="s">
        <v>40</v>
      </c>
      <c r="D3947" t="s">
        <v>88</v>
      </c>
      <c r="E3947" t="s">
        <v>163</v>
      </c>
      <c r="F3947">
        <v>2015</v>
      </c>
      <c r="G3947" s="2">
        <v>45917</v>
      </c>
      <c r="H3947" t="s">
        <v>21</v>
      </c>
      <c r="I3947">
        <v>30826062</v>
      </c>
      <c r="J3947">
        <v>379287963</v>
      </c>
      <c r="K3947" t="s">
        <v>149</v>
      </c>
      <c r="L3947">
        <v>14</v>
      </c>
      <c r="M3947">
        <v>699</v>
      </c>
      <c r="N3947">
        <v>26504345</v>
      </c>
      <c r="O3947">
        <v>16</v>
      </c>
      <c r="P3947" t="s">
        <v>31</v>
      </c>
      <c r="Q3947" s="8" t="str">
        <f t="shared" si="61"/>
        <v>Early Stage</v>
      </c>
    </row>
    <row r="3948" spans="1:17">
      <c r="A3948" t="s">
        <v>7966</v>
      </c>
      <c r="B3948" t="s">
        <v>7967</v>
      </c>
      <c r="C3948" t="s">
        <v>26</v>
      </c>
      <c r="D3948" t="s">
        <v>34</v>
      </c>
      <c r="E3948" t="s">
        <v>35</v>
      </c>
      <c r="F3948">
        <v>2010</v>
      </c>
      <c r="G3948" s="2">
        <v>44221</v>
      </c>
      <c r="H3948" t="s">
        <v>93</v>
      </c>
      <c r="I3948">
        <v>12864012</v>
      </c>
      <c r="J3948">
        <v>45601418</v>
      </c>
      <c r="K3948" t="s">
        <v>149</v>
      </c>
      <c r="L3948">
        <v>6</v>
      </c>
      <c r="M3948">
        <v>2385</v>
      </c>
      <c r="N3948">
        <v>55331452</v>
      </c>
      <c r="O3948">
        <v>19</v>
      </c>
      <c r="P3948" t="s">
        <v>31</v>
      </c>
      <c r="Q3948" s="8" t="str">
        <f t="shared" si="61"/>
        <v>Early Stage</v>
      </c>
    </row>
    <row r="3949" spans="1:17">
      <c r="A3949" t="s">
        <v>7968</v>
      </c>
      <c r="B3949" t="s">
        <v>7969</v>
      </c>
      <c r="C3949" t="s">
        <v>96</v>
      </c>
      <c r="D3949" t="s">
        <v>54</v>
      </c>
      <c r="E3949" t="s">
        <v>61</v>
      </c>
      <c r="F3949">
        <v>2021</v>
      </c>
      <c r="G3949" s="2">
        <v>44269</v>
      </c>
      <c r="H3949" t="s">
        <v>50</v>
      </c>
      <c r="I3949">
        <v>3925797</v>
      </c>
      <c r="J3949">
        <v>541970279</v>
      </c>
      <c r="K3949" t="s">
        <v>30</v>
      </c>
      <c r="L3949">
        <v>5</v>
      </c>
      <c r="M3949">
        <v>2145</v>
      </c>
      <c r="N3949">
        <v>26435020</v>
      </c>
      <c r="O3949">
        <v>9</v>
      </c>
      <c r="P3949" t="s">
        <v>37</v>
      </c>
      <c r="Q3949" s="8" t="str">
        <f t="shared" si="61"/>
        <v>Early Stage</v>
      </c>
    </row>
    <row r="3950" spans="1:17">
      <c r="A3950" t="s">
        <v>7970</v>
      </c>
      <c r="B3950" t="s">
        <v>7971</v>
      </c>
      <c r="C3950" t="s">
        <v>49</v>
      </c>
      <c r="D3950" t="s">
        <v>72</v>
      </c>
      <c r="E3950" t="s">
        <v>101</v>
      </c>
      <c r="F3950">
        <v>2020</v>
      </c>
      <c r="G3950" s="2">
        <v>44966</v>
      </c>
      <c r="H3950" t="s">
        <v>29</v>
      </c>
      <c r="I3950">
        <v>37533248</v>
      </c>
      <c r="J3950">
        <v>990222737</v>
      </c>
      <c r="K3950" t="s">
        <v>140</v>
      </c>
      <c r="L3950">
        <v>12</v>
      </c>
      <c r="M3950">
        <v>1732</v>
      </c>
      <c r="N3950">
        <v>76911710</v>
      </c>
      <c r="O3950">
        <v>32</v>
      </c>
      <c r="P3950" t="s">
        <v>23</v>
      </c>
      <c r="Q3950" s="8" t="str">
        <f t="shared" si="61"/>
        <v>Near Unicorn</v>
      </c>
    </row>
    <row r="3951" spans="1:17">
      <c r="A3951" t="s">
        <v>7972</v>
      </c>
      <c r="B3951" t="s">
        <v>7973</v>
      </c>
      <c r="C3951" t="s">
        <v>40</v>
      </c>
      <c r="D3951" t="s">
        <v>46</v>
      </c>
      <c r="E3951" t="s">
        <v>46</v>
      </c>
      <c r="F3951">
        <v>2019</v>
      </c>
      <c r="G3951" s="2">
        <v>45092</v>
      </c>
      <c r="H3951" t="s">
        <v>77</v>
      </c>
      <c r="I3951">
        <v>1989014</v>
      </c>
      <c r="J3951">
        <v>676871048</v>
      </c>
      <c r="K3951" t="s">
        <v>41</v>
      </c>
      <c r="L3951">
        <v>13</v>
      </c>
      <c r="M3951">
        <v>4608</v>
      </c>
      <c r="N3951">
        <v>45063428</v>
      </c>
      <c r="O3951">
        <v>6</v>
      </c>
      <c r="P3951" t="s">
        <v>23</v>
      </c>
      <c r="Q3951" s="8" t="str">
        <f t="shared" si="61"/>
        <v>Early Stage</v>
      </c>
    </row>
    <row r="3952" spans="1:17">
      <c r="A3952" t="s">
        <v>7974</v>
      </c>
      <c r="B3952" t="s">
        <v>7975</v>
      </c>
      <c r="C3952" t="s">
        <v>60</v>
      </c>
      <c r="D3952" t="s">
        <v>27</v>
      </c>
      <c r="E3952" t="s">
        <v>83</v>
      </c>
      <c r="F3952">
        <v>2016</v>
      </c>
      <c r="G3952" s="2">
        <v>45838</v>
      </c>
      <c r="H3952" t="s">
        <v>50</v>
      </c>
      <c r="I3952">
        <v>26107543</v>
      </c>
      <c r="J3952">
        <v>484230281</v>
      </c>
      <c r="K3952" t="s">
        <v>149</v>
      </c>
      <c r="L3952">
        <v>12</v>
      </c>
      <c r="M3952">
        <v>227</v>
      </c>
      <c r="N3952">
        <v>25269329</v>
      </c>
      <c r="O3952">
        <v>24</v>
      </c>
      <c r="P3952" t="s">
        <v>23</v>
      </c>
      <c r="Q3952" s="8" t="str">
        <f t="shared" si="61"/>
        <v>Early Stage</v>
      </c>
    </row>
    <row r="3953" spans="1:17">
      <c r="A3953" t="s">
        <v>7976</v>
      </c>
      <c r="B3953" t="s">
        <v>7977</v>
      </c>
      <c r="C3953" t="s">
        <v>45</v>
      </c>
      <c r="D3953" t="s">
        <v>133</v>
      </c>
      <c r="E3953" t="s">
        <v>180</v>
      </c>
      <c r="F3953">
        <v>2012</v>
      </c>
      <c r="G3953" s="2">
        <v>44565</v>
      </c>
      <c r="H3953" t="s">
        <v>50</v>
      </c>
      <c r="I3953">
        <v>42446451</v>
      </c>
      <c r="J3953">
        <v>96911164</v>
      </c>
      <c r="K3953" t="s">
        <v>140</v>
      </c>
      <c r="L3953">
        <v>4</v>
      </c>
      <c r="M3953">
        <v>3047</v>
      </c>
      <c r="N3953">
        <v>64903347</v>
      </c>
      <c r="O3953">
        <v>27</v>
      </c>
      <c r="P3953" t="s">
        <v>37</v>
      </c>
      <c r="Q3953" s="8" t="str">
        <f t="shared" si="61"/>
        <v>Early Stage</v>
      </c>
    </row>
    <row r="3954" spans="1:17">
      <c r="A3954" t="s">
        <v>7978</v>
      </c>
      <c r="B3954" t="s">
        <v>7979</v>
      </c>
      <c r="C3954" t="s">
        <v>40</v>
      </c>
      <c r="D3954" t="s">
        <v>54</v>
      </c>
      <c r="E3954" t="s">
        <v>55</v>
      </c>
      <c r="F3954">
        <v>2022</v>
      </c>
      <c r="G3954" s="2">
        <v>44316</v>
      </c>
      <c r="H3954" t="s">
        <v>23</v>
      </c>
      <c r="I3954">
        <v>42038893</v>
      </c>
      <c r="J3954">
        <v>632206830</v>
      </c>
      <c r="K3954" t="s">
        <v>114</v>
      </c>
      <c r="L3954">
        <v>6</v>
      </c>
      <c r="M3954">
        <v>2756</v>
      </c>
      <c r="N3954">
        <v>36916372</v>
      </c>
      <c r="O3954">
        <v>4</v>
      </c>
      <c r="P3954" t="s">
        <v>42</v>
      </c>
      <c r="Q3954" s="8" t="str">
        <f t="shared" si="61"/>
        <v>Early Stage</v>
      </c>
    </row>
    <row r="3955" spans="1:17">
      <c r="A3955" t="s">
        <v>7980</v>
      </c>
      <c r="B3955" t="s">
        <v>7981</v>
      </c>
      <c r="C3955" t="s">
        <v>67</v>
      </c>
      <c r="D3955" t="s">
        <v>27</v>
      </c>
      <c r="E3955" t="s">
        <v>83</v>
      </c>
      <c r="F3955">
        <v>2010</v>
      </c>
      <c r="G3955" s="2">
        <v>45810</v>
      </c>
      <c r="H3955" t="s">
        <v>93</v>
      </c>
      <c r="I3955">
        <v>2478159</v>
      </c>
      <c r="J3955">
        <v>356208681</v>
      </c>
      <c r="K3955" t="s">
        <v>140</v>
      </c>
      <c r="L3955">
        <v>3</v>
      </c>
      <c r="M3955">
        <v>1997</v>
      </c>
      <c r="N3955">
        <v>59069844</v>
      </c>
      <c r="O3955">
        <v>4</v>
      </c>
      <c r="P3955" t="s">
        <v>37</v>
      </c>
      <c r="Q3955" s="8" t="str">
        <f t="shared" si="61"/>
        <v>Early Stage</v>
      </c>
    </row>
    <row r="3956" spans="1:17">
      <c r="A3956" t="s">
        <v>7982</v>
      </c>
      <c r="B3956" t="s">
        <v>7983</v>
      </c>
      <c r="C3956" t="s">
        <v>67</v>
      </c>
      <c r="D3956" t="s">
        <v>133</v>
      </c>
      <c r="E3956" t="s">
        <v>137</v>
      </c>
      <c r="F3956">
        <v>2014</v>
      </c>
      <c r="G3956" s="2">
        <v>46005</v>
      </c>
      <c r="H3956" t="s">
        <v>23</v>
      </c>
      <c r="I3956">
        <v>36382182</v>
      </c>
      <c r="J3956">
        <v>767975946</v>
      </c>
      <c r="K3956" t="s">
        <v>36</v>
      </c>
      <c r="L3956">
        <v>8</v>
      </c>
      <c r="M3956">
        <v>1636</v>
      </c>
      <c r="N3956">
        <v>90516487</v>
      </c>
      <c r="O3956">
        <v>26</v>
      </c>
      <c r="P3956" t="s">
        <v>31</v>
      </c>
      <c r="Q3956" s="8" t="str">
        <f t="shared" si="61"/>
        <v>Early Stage</v>
      </c>
    </row>
    <row r="3957" spans="1:17">
      <c r="A3957" t="s">
        <v>7984</v>
      </c>
      <c r="B3957" t="s">
        <v>7985</v>
      </c>
      <c r="C3957" t="s">
        <v>53</v>
      </c>
      <c r="D3957" t="s">
        <v>54</v>
      </c>
      <c r="E3957" t="s">
        <v>55</v>
      </c>
      <c r="F3957">
        <v>2024</v>
      </c>
      <c r="G3957" s="2">
        <v>44236</v>
      </c>
      <c r="H3957" t="s">
        <v>29</v>
      </c>
      <c r="I3957">
        <v>36961978</v>
      </c>
      <c r="J3957">
        <v>909244810</v>
      </c>
      <c r="K3957" t="s">
        <v>62</v>
      </c>
      <c r="L3957">
        <v>2</v>
      </c>
      <c r="M3957">
        <v>910</v>
      </c>
      <c r="N3957">
        <v>32210437</v>
      </c>
      <c r="O3957">
        <v>16</v>
      </c>
      <c r="P3957" t="s">
        <v>31</v>
      </c>
      <c r="Q3957" s="8" t="str">
        <f t="shared" si="61"/>
        <v>Near Unicorn</v>
      </c>
    </row>
    <row r="3958" spans="1:17">
      <c r="A3958" t="s">
        <v>7986</v>
      </c>
      <c r="B3958" t="s">
        <v>7987</v>
      </c>
      <c r="C3958" t="s">
        <v>53</v>
      </c>
      <c r="D3958" t="s">
        <v>46</v>
      </c>
      <c r="E3958" t="s">
        <v>46</v>
      </c>
      <c r="F3958">
        <v>2022</v>
      </c>
      <c r="G3958" s="2">
        <v>44291</v>
      </c>
      <c r="H3958" t="s">
        <v>93</v>
      </c>
      <c r="I3958">
        <v>5881387</v>
      </c>
      <c r="J3958">
        <v>789432024</v>
      </c>
      <c r="K3958" t="s">
        <v>114</v>
      </c>
      <c r="L3958">
        <v>11</v>
      </c>
      <c r="M3958">
        <v>1171</v>
      </c>
      <c r="N3958">
        <v>52039713</v>
      </c>
      <c r="O3958">
        <v>15</v>
      </c>
      <c r="P3958" t="s">
        <v>31</v>
      </c>
      <c r="Q3958" s="8" t="str">
        <f t="shared" si="61"/>
        <v>Early Stage</v>
      </c>
    </row>
    <row r="3959" spans="1:17">
      <c r="A3959" t="s">
        <v>7988</v>
      </c>
      <c r="B3959" t="s">
        <v>7989</v>
      </c>
      <c r="C3959" t="s">
        <v>60</v>
      </c>
      <c r="D3959" t="s">
        <v>72</v>
      </c>
      <c r="E3959" t="s">
        <v>73</v>
      </c>
      <c r="F3959">
        <v>2021</v>
      </c>
      <c r="G3959" s="2">
        <v>44251</v>
      </c>
      <c r="H3959" t="s">
        <v>80</v>
      </c>
      <c r="I3959">
        <v>46580660</v>
      </c>
      <c r="J3959">
        <v>33160719</v>
      </c>
      <c r="K3959" t="s">
        <v>36</v>
      </c>
      <c r="L3959">
        <v>3</v>
      </c>
      <c r="M3959">
        <v>4123</v>
      </c>
      <c r="N3959">
        <v>77098273</v>
      </c>
      <c r="O3959">
        <v>26</v>
      </c>
      <c r="P3959" t="s">
        <v>42</v>
      </c>
      <c r="Q3959" s="8" t="str">
        <f t="shared" si="61"/>
        <v>Early Stage</v>
      </c>
    </row>
    <row r="3960" spans="1:17">
      <c r="A3960" t="s">
        <v>7990</v>
      </c>
      <c r="B3960" t="s">
        <v>7991</v>
      </c>
      <c r="C3960" t="s">
        <v>60</v>
      </c>
      <c r="D3960" t="s">
        <v>68</v>
      </c>
      <c r="E3960" t="s">
        <v>69</v>
      </c>
      <c r="F3960">
        <v>2019</v>
      </c>
      <c r="G3960" s="2">
        <v>45363</v>
      </c>
      <c r="H3960" t="s">
        <v>93</v>
      </c>
      <c r="I3960">
        <v>41970562</v>
      </c>
      <c r="J3960">
        <v>184490162</v>
      </c>
      <c r="K3960" t="s">
        <v>36</v>
      </c>
      <c r="L3960">
        <v>12</v>
      </c>
      <c r="M3960">
        <v>4134</v>
      </c>
      <c r="N3960">
        <v>18619391</v>
      </c>
      <c r="O3960">
        <v>25</v>
      </c>
      <c r="P3960" t="s">
        <v>31</v>
      </c>
      <c r="Q3960" s="8" t="str">
        <f t="shared" si="61"/>
        <v>Early Stage</v>
      </c>
    </row>
    <row r="3961" spans="1:17">
      <c r="A3961" t="s">
        <v>7992</v>
      </c>
      <c r="B3961" t="s">
        <v>7993</v>
      </c>
      <c r="C3961" t="s">
        <v>60</v>
      </c>
      <c r="D3961" t="s">
        <v>145</v>
      </c>
      <c r="E3961" t="s">
        <v>160</v>
      </c>
      <c r="F3961">
        <v>2012</v>
      </c>
      <c r="G3961" s="2">
        <v>45918</v>
      </c>
      <c r="H3961" t="s">
        <v>80</v>
      </c>
      <c r="I3961">
        <v>6534383</v>
      </c>
      <c r="J3961">
        <v>453006136</v>
      </c>
      <c r="K3961" t="s">
        <v>41</v>
      </c>
      <c r="L3961">
        <v>12</v>
      </c>
      <c r="M3961">
        <v>3214</v>
      </c>
      <c r="N3961">
        <v>46550018</v>
      </c>
      <c r="O3961">
        <v>30</v>
      </c>
      <c r="P3961" t="s">
        <v>23</v>
      </c>
      <c r="Q3961" s="8" t="str">
        <f t="shared" si="61"/>
        <v>Early Stage</v>
      </c>
    </row>
    <row r="3962" spans="1:17">
      <c r="A3962" t="s">
        <v>7994</v>
      </c>
      <c r="B3962" t="s">
        <v>7995</v>
      </c>
      <c r="C3962" t="s">
        <v>92</v>
      </c>
      <c r="D3962" t="s">
        <v>145</v>
      </c>
      <c r="E3962" t="s">
        <v>160</v>
      </c>
      <c r="F3962">
        <v>2011</v>
      </c>
      <c r="G3962" s="2">
        <v>45871</v>
      </c>
      <c r="H3962" t="s">
        <v>50</v>
      </c>
      <c r="I3962">
        <v>6412423</v>
      </c>
      <c r="J3962">
        <v>124561146</v>
      </c>
      <c r="K3962" t="s">
        <v>62</v>
      </c>
      <c r="L3962">
        <v>14</v>
      </c>
      <c r="M3962">
        <v>860</v>
      </c>
      <c r="N3962">
        <v>83503849</v>
      </c>
      <c r="O3962">
        <v>2</v>
      </c>
      <c r="P3962" t="s">
        <v>42</v>
      </c>
      <c r="Q3962" s="8" t="str">
        <f t="shared" si="61"/>
        <v>Early Stage</v>
      </c>
    </row>
    <row r="3963" spans="1:17">
      <c r="A3963" t="s">
        <v>7996</v>
      </c>
      <c r="B3963" t="s">
        <v>7997</v>
      </c>
      <c r="C3963" t="s">
        <v>92</v>
      </c>
      <c r="D3963" t="s">
        <v>133</v>
      </c>
      <c r="E3963" t="s">
        <v>137</v>
      </c>
      <c r="F3963">
        <v>2010</v>
      </c>
      <c r="G3963" s="2">
        <v>44283</v>
      </c>
      <c r="H3963" t="s">
        <v>93</v>
      </c>
      <c r="I3963">
        <v>9225480</v>
      </c>
      <c r="J3963">
        <v>577542892</v>
      </c>
      <c r="K3963" t="s">
        <v>36</v>
      </c>
      <c r="L3963">
        <v>10</v>
      </c>
      <c r="M3963">
        <v>809</v>
      </c>
      <c r="N3963">
        <v>43354977</v>
      </c>
      <c r="O3963">
        <v>22</v>
      </c>
      <c r="P3963" t="s">
        <v>37</v>
      </c>
      <c r="Q3963" s="8" t="str">
        <f t="shared" si="61"/>
        <v>Early Stage</v>
      </c>
    </row>
    <row r="3964" spans="1:17">
      <c r="A3964" t="s">
        <v>7998</v>
      </c>
      <c r="B3964" t="s">
        <v>7999</v>
      </c>
      <c r="C3964" t="s">
        <v>49</v>
      </c>
      <c r="D3964" t="s">
        <v>145</v>
      </c>
      <c r="E3964" t="s">
        <v>160</v>
      </c>
      <c r="F3964">
        <v>2013</v>
      </c>
      <c r="G3964" s="2">
        <v>44742</v>
      </c>
      <c r="H3964" t="s">
        <v>29</v>
      </c>
      <c r="I3964">
        <v>41030648</v>
      </c>
      <c r="J3964">
        <v>293016164</v>
      </c>
      <c r="K3964" t="s">
        <v>114</v>
      </c>
      <c r="L3964">
        <v>3</v>
      </c>
      <c r="M3964">
        <v>3185</v>
      </c>
      <c r="N3964">
        <v>19545693</v>
      </c>
      <c r="O3964">
        <v>34</v>
      </c>
      <c r="P3964" t="s">
        <v>42</v>
      </c>
      <c r="Q3964" s="8" t="str">
        <f t="shared" si="61"/>
        <v>Early Stage</v>
      </c>
    </row>
    <row r="3965" spans="1:17">
      <c r="A3965" t="s">
        <v>8000</v>
      </c>
      <c r="B3965" t="s">
        <v>8001</v>
      </c>
      <c r="C3965" t="s">
        <v>92</v>
      </c>
      <c r="D3965" t="s">
        <v>54</v>
      </c>
      <c r="E3965" t="s">
        <v>61</v>
      </c>
      <c r="F3965">
        <v>2020</v>
      </c>
      <c r="G3965" s="2">
        <v>45930</v>
      </c>
      <c r="H3965" t="s">
        <v>23</v>
      </c>
      <c r="I3965">
        <v>46541513</v>
      </c>
      <c r="J3965">
        <v>27307488</v>
      </c>
      <c r="K3965" t="s">
        <v>41</v>
      </c>
      <c r="L3965">
        <v>10</v>
      </c>
      <c r="M3965">
        <v>2996</v>
      </c>
      <c r="N3965">
        <v>60716146</v>
      </c>
      <c r="O3965">
        <v>11</v>
      </c>
      <c r="P3965" t="s">
        <v>31</v>
      </c>
      <c r="Q3965" s="8" t="str">
        <f t="shared" si="61"/>
        <v>Early Stage</v>
      </c>
    </row>
    <row r="3966" spans="1:17">
      <c r="A3966" t="s">
        <v>8002</v>
      </c>
      <c r="B3966" t="s">
        <v>8003</v>
      </c>
      <c r="C3966" t="s">
        <v>96</v>
      </c>
      <c r="D3966" t="s">
        <v>46</v>
      </c>
      <c r="E3966" t="s">
        <v>46</v>
      </c>
      <c r="F3966">
        <v>2013</v>
      </c>
      <c r="G3966" s="2">
        <v>45607</v>
      </c>
      <c r="H3966" t="s">
        <v>80</v>
      </c>
      <c r="I3966">
        <v>29862336</v>
      </c>
      <c r="J3966">
        <v>666879050</v>
      </c>
      <c r="K3966" t="s">
        <v>149</v>
      </c>
      <c r="L3966">
        <v>12</v>
      </c>
      <c r="M3966">
        <v>1840</v>
      </c>
      <c r="N3966">
        <v>22588146</v>
      </c>
      <c r="O3966">
        <v>23</v>
      </c>
      <c r="P3966" t="s">
        <v>23</v>
      </c>
      <c r="Q3966" s="8" t="str">
        <f t="shared" si="61"/>
        <v>Early Stage</v>
      </c>
    </row>
    <row r="3967" spans="1:17">
      <c r="A3967" t="s">
        <v>8004</v>
      </c>
      <c r="B3967" t="s">
        <v>8005</v>
      </c>
      <c r="C3967" t="s">
        <v>18</v>
      </c>
      <c r="D3967" t="s">
        <v>88</v>
      </c>
      <c r="E3967" t="s">
        <v>163</v>
      </c>
      <c r="F3967">
        <v>2022</v>
      </c>
      <c r="G3967" s="2">
        <v>45342</v>
      </c>
      <c r="H3967" t="s">
        <v>21</v>
      </c>
      <c r="I3967">
        <v>19287827</v>
      </c>
      <c r="J3967">
        <v>132379031</v>
      </c>
      <c r="K3967" t="s">
        <v>41</v>
      </c>
      <c r="L3967">
        <v>5</v>
      </c>
      <c r="M3967">
        <v>2542</v>
      </c>
      <c r="N3967">
        <v>65277324</v>
      </c>
      <c r="O3967">
        <v>26</v>
      </c>
      <c r="P3967" t="s">
        <v>23</v>
      </c>
      <c r="Q3967" s="8" t="str">
        <f t="shared" si="61"/>
        <v>Early Stage</v>
      </c>
    </row>
    <row r="3968" spans="1:17">
      <c r="A3968" t="s">
        <v>8006</v>
      </c>
      <c r="B3968" t="s">
        <v>8007</v>
      </c>
      <c r="C3968" t="s">
        <v>60</v>
      </c>
      <c r="D3968" t="s">
        <v>68</v>
      </c>
      <c r="E3968" t="s">
        <v>76</v>
      </c>
      <c r="F3968">
        <v>2014</v>
      </c>
      <c r="G3968" s="2">
        <v>45687</v>
      </c>
      <c r="H3968" t="s">
        <v>50</v>
      </c>
      <c r="I3968">
        <v>26000518</v>
      </c>
      <c r="J3968">
        <v>833240857</v>
      </c>
      <c r="K3968" t="s">
        <v>30</v>
      </c>
      <c r="L3968">
        <v>14</v>
      </c>
      <c r="M3968">
        <v>1737</v>
      </c>
      <c r="N3968">
        <v>53257003</v>
      </c>
      <c r="O3968">
        <v>2</v>
      </c>
      <c r="P3968" t="s">
        <v>31</v>
      </c>
      <c r="Q3968" s="8" t="str">
        <f t="shared" si="61"/>
        <v>Near Unicorn</v>
      </c>
    </row>
    <row r="3969" spans="1:17">
      <c r="A3969" t="s">
        <v>8008</v>
      </c>
      <c r="B3969" t="s">
        <v>8009</v>
      </c>
      <c r="C3969" t="s">
        <v>53</v>
      </c>
      <c r="D3969" t="s">
        <v>145</v>
      </c>
      <c r="E3969" t="s">
        <v>146</v>
      </c>
      <c r="F3969">
        <v>2018</v>
      </c>
      <c r="G3969" s="2">
        <v>46036</v>
      </c>
      <c r="H3969" t="s">
        <v>93</v>
      </c>
      <c r="I3969">
        <v>42145582</v>
      </c>
      <c r="J3969">
        <v>490992783</v>
      </c>
      <c r="K3969" t="s">
        <v>114</v>
      </c>
      <c r="L3969">
        <v>5</v>
      </c>
      <c r="M3969">
        <v>1352</v>
      </c>
      <c r="N3969">
        <v>42047576</v>
      </c>
      <c r="O3969">
        <v>27</v>
      </c>
      <c r="P3969" t="s">
        <v>31</v>
      </c>
      <c r="Q3969" s="8" t="str">
        <f t="shared" si="61"/>
        <v>Early Stage</v>
      </c>
    </row>
    <row r="3970" spans="1:17">
      <c r="A3970" t="s">
        <v>8010</v>
      </c>
      <c r="B3970" t="s">
        <v>8011</v>
      </c>
      <c r="C3970" t="s">
        <v>60</v>
      </c>
      <c r="D3970" t="s">
        <v>19</v>
      </c>
      <c r="E3970" t="s">
        <v>20</v>
      </c>
      <c r="F3970">
        <v>2015</v>
      </c>
      <c r="G3970" s="2">
        <v>46116</v>
      </c>
      <c r="H3970" t="s">
        <v>93</v>
      </c>
      <c r="I3970">
        <v>23799042</v>
      </c>
      <c r="J3970">
        <v>664291916</v>
      </c>
      <c r="K3970" t="s">
        <v>41</v>
      </c>
      <c r="L3970">
        <v>1</v>
      </c>
      <c r="M3970">
        <v>3737</v>
      </c>
      <c r="N3970">
        <v>48454055</v>
      </c>
      <c r="O3970">
        <v>2</v>
      </c>
      <c r="P3970" t="s">
        <v>37</v>
      </c>
      <c r="Q3970" s="8" t="str">
        <f t="shared" si="61"/>
        <v>Early Stage</v>
      </c>
    </row>
    <row r="3971" spans="1:17">
      <c r="A3971" t="s">
        <v>8012</v>
      </c>
      <c r="B3971" t="s">
        <v>8013</v>
      </c>
      <c r="C3971" t="s">
        <v>49</v>
      </c>
      <c r="D3971" t="s">
        <v>34</v>
      </c>
      <c r="E3971" t="s">
        <v>35</v>
      </c>
      <c r="F3971">
        <v>2022</v>
      </c>
      <c r="G3971" s="2">
        <v>45238</v>
      </c>
      <c r="H3971" t="s">
        <v>23</v>
      </c>
      <c r="I3971">
        <v>43660877</v>
      </c>
      <c r="J3971">
        <v>257686945</v>
      </c>
      <c r="K3971" t="s">
        <v>41</v>
      </c>
      <c r="L3971">
        <v>12</v>
      </c>
      <c r="M3971">
        <v>3692</v>
      </c>
      <c r="N3971">
        <v>13457053</v>
      </c>
      <c r="O3971">
        <v>33</v>
      </c>
      <c r="P3971" t="s">
        <v>31</v>
      </c>
      <c r="Q3971" s="8" t="str">
        <f t="shared" ref="Q3971:Q4034" si="62">IF(J3971&gt;=800000000,"Near Unicorn","Early Stage")</f>
        <v>Early Stage</v>
      </c>
    </row>
    <row r="3972" spans="1:17">
      <c r="A3972" t="s">
        <v>8014</v>
      </c>
      <c r="B3972" t="s">
        <v>8015</v>
      </c>
      <c r="C3972" t="s">
        <v>49</v>
      </c>
      <c r="D3972" t="s">
        <v>133</v>
      </c>
      <c r="E3972" t="s">
        <v>137</v>
      </c>
      <c r="F3972">
        <v>2013</v>
      </c>
      <c r="G3972" s="2">
        <v>45055</v>
      </c>
      <c r="H3972" t="s">
        <v>80</v>
      </c>
      <c r="I3972">
        <v>39727812</v>
      </c>
      <c r="J3972">
        <v>355602404</v>
      </c>
      <c r="K3972" t="s">
        <v>62</v>
      </c>
      <c r="L3972">
        <v>15</v>
      </c>
      <c r="M3972">
        <v>1003</v>
      </c>
      <c r="N3972">
        <v>22283147</v>
      </c>
      <c r="O3972">
        <v>6</v>
      </c>
      <c r="P3972" t="s">
        <v>31</v>
      </c>
      <c r="Q3972" s="8" t="str">
        <f t="shared" si="62"/>
        <v>Early Stage</v>
      </c>
    </row>
    <row r="3973" spans="1:17">
      <c r="A3973" t="s">
        <v>8016</v>
      </c>
      <c r="B3973" t="s">
        <v>8017</v>
      </c>
      <c r="C3973" t="s">
        <v>40</v>
      </c>
      <c r="D3973" t="s">
        <v>68</v>
      </c>
      <c r="E3973" t="s">
        <v>69</v>
      </c>
      <c r="F3973">
        <v>2018</v>
      </c>
      <c r="G3973" s="2">
        <v>46192</v>
      </c>
      <c r="H3973" t="s">
        <v>93</v>
      </c>
      <c r="I3973">
        <v>28104964</v>
      </c>
      <c r="J3973">
        <v>803221405</v>
      </c>
      <c r="K3973" t="s">
        <v>22</v>
      </c>
      <c r="L3973">
        <v>15</v>
      </c>
      <c r="M3973">
        <v>2275</v>
      </c>
      <c r="N3973">
        <v>77467320</v>
      </c>
      <c r="O3973">
        <v>19</v>
      </c>
      <c r="P3973" t="s">
        <v>37</v>
      </c>
      <c r="Q3973" s="8" t="str">
        <f t="shared" si="62"/>
        <v>Near Unicorn</v>
      </c>
    </row>
    <row r="3974" spans="1:17">
      <c r="A3974" t="s">
        <v>8018</v>
      </c>
      <c r="B3974" t="s">
        <v>8019</v>
      </c>
      <c r="C3974" t="s">
        <v>60</v>
      </c>
      <c r="D3974" t="s">
        <v>54</v>
      </c>
      <c r="E3974" t="s">
        <v>61</v>
      </c>
      <c r="F3974">
        <v>2015</v>
      </c>
      <c r="G3974" s="2">
        <v>45409</v>
      </c>
      <c r="H3974" t="s">
        <v>29</v>
      </c>
      <c r="I3974">
        <v>962504</v>
      </c>
      <c r="J3974">
        <v>25780989</v>
      </c>
      <c r="K3974" t="s">
        <v>114</v>
      </c>
      <c r="L3974">
        <v>3</v>
      </c>
      <c r="M3974">
        <v>2871</v>
      </c>
      <c r="N3974">
        <v>89907114</v>
      </c>
      <c r="O3974">
        <v>10</v>
      </c>
      <c r="P3974" t="s">
        <v>37</v>
      </c>
      <c r="Q3974" s="8" t="str">
        <f t="shared" si="62"/>
        <v>Early Stage</v>
      </c>
    </row>
    <row r="3975" spans="1:17">
      <c r="A3975" t="s">
        <v>8020</v>
      </c>
      <c r="B3975" t="s">
        <v>8021</v>
      </c>
      <c r="C3975" t="s">
        <v>45</v>
      </c>
      <c r="D3975" t="s">
        <v>46</v>
      </c>
      <c r="E3975" t="s">
        <v>46</v>
      </c>
      <c r="F3975">
        <v>2022</v>
      </c>
      <c r="G3975" s="2">
        <v>44587</v>
      </c>
      <c r="H3975" t="s">
        <v>50</v>
      </c>
      <c r="I3975">
        <v>42172917</v>
      </c>
      <c r="J3975">
        <v>855334874</v>
      </c>
      <c r="K3975" t="s">
        <v>30</v>
      </c>
      <c r="L3975">
        <v>15</v>
      </c>
      <c r="M3975">
        <v>3779</v>
      </c>
      <c r="N3975">
        <v>79279582</v>
      </c>
      <c r="O3975">
        <v>8</v>
      </c>
      <c r="P3975" t="s">
        <v>42</v>
      </c>
      <c r="Q3975" s="8" t="str">
        <f t="shared" si="62"/>
        <v>Near Unicorn</v>
      </c>
    </row>
    <row r="3976" spans="1:17">
      <c r="A3976" t="s">
        <v>8022</v>
      </c>
      <c r="B3976" t="s">
        <v>8023</v>
      </c>
      <c r="C3976" t="s">
        <v>67</v>
      </c>
      <c r="D3976" t="s">
        <v>46</v>
      </c>
      <c r="E3976" t="s">
        <v>46</v>
      </c>
      <c r="F3976">
        <v>2018</v>
      </c>
      <c r="G3976" s="2">
        <v>45724</v>
      </c>
      <c r="H3976" t="s">
        <v>29</v>
      </c>
      <c r="I3976">
        <v>9797582</v>
      </c>
      <c r="J3976">
        <v>833622047</v>
      </c>
      <c r="K3976" t="s">
        <v>114</v>
      </c>
      <c r="L3976">
        <v>8</v>
      </c>
      <c r="M3976">
        <v>2724</v>
      </c>
      <c r="N3976">
        <v>91521577</v>
      </c>
      <c r="O3976">
        <v>27</v>
      </c>
      <c r="P3976" t="s">
        <v>31</v>
      </c>
      <c r="Q3976" s="8" t="str">
        <f t="shared" si="62"/>
        <v>Near Unicorn</v>
      </c>
    </row>
    <row r="3977" spans="1:17">
      <c r="A3977" t="s">
        <v>8024</v>
      </c>
      <c r="B3977" t="s">
        <v>8025</v>
      </c>
      <c r="C3977" t="s">
        <v>67</v>
      </c>
      <c r="D3977" t="s">
        <v>88</v>
      </c>
      <c r="E3977" t="s">
        <v>89</v>
      </c>
      <c r="F3977">
        <v>2010</v>
      </c>
      <c r="G3977" s="2">
        <v>46101</v>
      </c>
      <c r="H3977" t="s">
        <v>77</v>
      </c>
      <c r="I3977">
        <v>48366529</v>
      </c>
      <c r="J3977">
        <v>347419471</v>
      </c>
      <c r="K3977" t="s">
        <v>149</v>
      </c>
      <c r="L3977">
        <v>10</v>
      </c>
      <c r="M3977">
        <v>1606</v>
      </c>
      <c r="N3977">
        <v>55298081</v>
      </c>
      <c r="O3977">
        <v>23</v>
      </c>
      <c r="P3977" t="s">
        <v>37</v>
      </c>
      <c r="Q3977" s="8" t="str">
        <f t="shared" si="62"/>
        <v>Early Stage</v>
      </c>
    </row>
    <row r="3978" spans="1:17">
      <c r="A3978" t="s">
        <v>8026</v>
      </c>
      <c r="B3978" t="s">
        <v>8027</v>
      </c>
      <c r="C3978" t="s">
        <v>26</v>
      </c>
      <c r="D3978" t="s">
        <v>34</v>
      </c>
      <c r="E3978" t="s">
        <v>35</v>
      </c>
      <c r="F3978">
        <v>2020</v>
      </c>
      <c r="G3978" s="2">
        <v>45329</v>
      </c>
      <c r="H3978" t="s">
        <v>29</v>
      </c>
      <c r="I3978">
        <v>18657209</v>
      </c>
      <c r="J3978">
        <v>156202997</v>
      </c>
      <c r="K3978" t="s">
        <v>62</v>
      </c>
      <c r="L3978">
        <v>7</v>
      </c>
      <c r="M3978">
        <v>159</v>
      </c>
      <c r="N3978">
        <v>23376032</v>
      </c>
      <c r="O3978">
        <v>32</v>
      </c>
      <c r="P3978" t="s">
        <v>37</v>
      </c>
      <c r="Q3978" s="8" t="str">
        <f t="shared" si="62"/>
        <v>Early Stage</v>
      </c>
    </row>
    <row r="3979" spans="1:17">
      <c r="A3979" t="s">
        <v>8028</v>
      </c>
      <c r="B3979" t="s">
        <v>8029</v>
      </c>
      <c r="C3979" t="s">
        <v>60</v>
      </c>
      <c r="D3979" t="s">
        <v>54</v>
      </c>
      <c r="E3979" t="s">
        <v>61</v>
      </c>
      <c r="F3979">
        <v>2014</v>
      </c>
      <c r="G3979" s="2">
        <v>44275</v>
      </c>
      <c r="H3979" t="s">
        <v>29</v>
      </c>
      <c r="I3979">
        <v>48510101</v>
      </c>
      <c r="J3979">
        <v>679115403</v>
      </c>
      <c r="K3979" t="s">
        <v>41</v>
      </c>
      <c r="L3979">
        <v>13</v>
      </c>
      <c r="M3979">
        <v>4070</v>
      </c>
      <c r="N3979">
        <v>62571035</v>
      </c>
      <c r="O3979">
        <v>34</v>
      </c>
      <c r="P3979" t="s">
        <v>37</v>
      </c>
      <c r="Q3979" s="8" t="str">
        <f t="shared" si="62"/>
        <v>Early Stage</v>
      </c>
    </row>
    <row r="3980" spans="1:17">
      <c r="A3980" t="s">
        <v>8030</v>
      </c>
      <c r="B3980" t="s">
        <v>8031</v>
      </c>
      <c r="C3980" t="s">
        <v>45</v>
      </c>
      <c r="D3980" t="s">
        <v>133</v>
      </c>
      <c r="E3980" t="s">
        <v>137</v>
      </c>
      <c r="F3980">
        <v>2016</v>
      </c>
      <c r="G3980" s="2">
        <v>44922</v>
      </c>
      <c r="H3980" t="s">
        <v>21</v>
      </c>
      <c r="I3980">
        <v>31191379</v>
      </c>
      <c r="J3980">
        <v>782289121</v>
      </c>
      <c r="K3980" t="s">
        <v>149</v>
      </c>
      <c r="L3980">
        <v>14</v>
      </c>
      <c r="M3980">
        <v>4997</v>
      </c>
      <c r="N3980">
        <v>99161354</v>
      </c>
      <c r="O3980">
        <v>30</v>
      </c>
      <c r="P3980" t="s">
        <v>42</v>
      </c>
      <c r="Q3980" s="8" t="str">
        <f t="shared" si="62"/>
        <v>Early Stage</v>
      </c>
    </row>
    <row r="3981" spans="1:17">
      <c r="A3981" t="s">
        <v>8032</v>
      </c>
      <c r="B3981" t="s">
        <v>8033</v>
      </c>
      <c r="C3981" t="s">
        <v>60</v>
      </c>
      <c r="D3981" t="s">
        <v>88</v>
      </c>
      <c r="E3981" t="s">
        <v>89</v>
      </c>
      <c r="F3981">
        <v>2016</v>
      </c>
      <c r="G3981" s="2">
        <v>45778</v>
      </c>
      <c r="H3981" t="s">
        <v>50</v>
      </c>
      <c r="I3981">
        <v>44210319</v>
      </c>
      <c r="J3981">
        <v>6498706</v>
      </c>
      <c r="K3981" t="s">
        <v>30</v>
      </c>
      <c r="L3981">
        <v>15</v>
      </c>
      <c r="M3981">
        <v>3670</v>
      </c>
      <c r="N3981">
        <v>2311940</v>
      </c>
      <c r="O3981">
        <v>7</v>
      </c>
      <c r="P3981" t="s">
        <v>23</v>
      </c>
      <c r="Q3981" s="8" t="str">
        <f t="shared" si="62"/>
        <v>Early Stage</v>
      </c>
    </row>
    <row r="3982" spans="1:17">
      <c r="A3982" t="s">
        <v>8034</v>
      </c>
      <c r="B3982" t="s">
        <v>8035</v>
      </c>
      <c r="C3982" t="s">
        <v>67</v>
      </c>
      <c r="D3982" t="s">
        <v>34</v>
      </c>
      <c r="E3982" t="s">
        <v>35</v>
      </c>
      <c r="F3982">
        <v>2013</v>
      </c>
      <c r="G3982" s="2">
        <v>45934</v>
      </c>
      <c r="H3982" t="s">
        <v>50</v>
      </c>
      <c r="I3982">
        <v>2595169</v>
      </c>
      <c r="J3982">
        <v>651033777</v>
      </c>
      <c r="K3982" t="s">
        <v>41</v>
      </c>
      <c r="L3982">
        <v>14</v>
      </c>
      <c r="M3982">
        <v>2977</v>
      </c>
      <c r="N3982">
        <v>59656320</v>
      </c>
      <c r="O3982">
        <v>22</v>
      </c>
      <c r="P3982" t="s">
        <v>23</v>
      </c>
      <c r="Q3982" s="8" t="str">
        <f t="shared" si="62"/>
        <v>Early Stage</v>
      </c>
    </row>
    <row r="3983" spans="1:17">
      <c r="A3983" t="s">
        <v>8036</v>
      </c>
      <c r="B3983" t="s">
        <v>8037</v>
      </c>
      <c r="C3983" t="s">
        <v>26</v>
      </c>
      <c r="D3983" t="s">
        <v>145</v>
      </c>
      <c r="E3983" t="s">
        <v>160</v>
      </c>
      <c r="F3983">
        <v>2012</v>
      </c>
      <c r="G3983" s="2">
        <v>44551</v>
      </c>
      <c r="H3983" t="s">
        <v>93</v>
      </c>
      <c r="I3983">
        <v>5078245</v>
      </c>
      <c r="J3983">
        <v>413884757</v>
      </c>
      <c r="K3983" t="s">
        <v>41</v>
      </c>
      <c r="L3983">
        <v>9</v>
      </c>
      <c r="M3983">
        <v>1526</v>
      </c>
      <c r="N3983">
        <v>21053161</v>
      </c>
      <c r="O3983">
        <v>17</v>
      </c>
      <c r="P3983" t="s">
        <v>37</v>
      </c>
      <c r="Q3983" s="8" t="str">
        <f t="shared" si="62"/>
        <v>Early Stage</v>
      </c>
    </row>
    <row r="3984" spans="1:17">
      <c r="A3984" t="s">
        <v>8038</v>
      </c>
      <c r="B3984" t="s">
        <v>8039</v>
      </c>
      <c r="C3984" t="s">
        <v>26</v>
      </c>
      <c r="D3984" t="s">
        <v>133</v>
      </c>
      <c r="E3984" t="s">
        <v>137</v>
      </c>
      <c r="F3984">
        <v>2010</v>
      </c>
      <c r="G3984" s="2">
        <v>45390</v>
      </c>
      <c r="H3984" t="s">
        <v>80</v>
      </c>
      <c r="I3984">
        <v>7095568</v>
      </c>
      <c r="J3984">
        <v>533827120</v>
      </c>
      <c r="K3984" t="s">
        <v>62</v>
      </c>
      <c r="L3984">
        <v>12</v>
      </c>
      <c r="M3984">
        <v>2917</v>
      </c>
      <c r="N3984">
        <v>69294018</v>
      </c>
      <c r="O3984">
        <v>13</v>
      </c>
      <c r="P3984" t="s">
        <v>42</v>
      </c>
      <c r="Q3984" s="8" t="str">
        <f t="shared" si="62"/>
        <v>Early Stage</v>
      </c>
    </row>
    <row r="3985" spans="1:17">
      <c r="A3985" t="s">
        <v>8040</v>
      </c>
      <c r="B3985" t="s">
        <v>8041</v>
      </c>
      <c r="C3985" t="s">
        <v>49</v>
      </c>
      <c r="D3985" t="s">
        <v>88</v>
      </c>
      <c r="E3985" t="s">
        <v>89</v>
      </c>
      <c r="F3985">
        <v>2013</v>
      </c>
      <c r="G3985" s="2">
        <v>45652</v>
      </c>
      <c r="H3985" t="s">
        <v>80</v>
      </c>
      <c r="I3985">
        <v>14095571</v>
      </c>
      <c r="J3985">
        <v>647185013</v>
      </c>
      <c r="K3985" t="s">
        <v>30</v>
      </c>
      <c r="L3985">
        <v>7</v>
      </c>
      <c r="M3985">
        <v>1132</v>
      </c>
      <c r="N3985">
        <v>76961533</v>
      </c>
      <c r="O3985">
        <v>32</v>
      </c>
      <c r="P3985" t="s">
        <v>37</v>
      </c>
      <c r="Q3985" s="8" t="str">
        <f t="shared" si="62"/>
        <v>Early Stage</v>
      </c>
    </row>
    <row r="3986" spans="1:17">
      <c r="A3986" t="s">
        <v>8042</v>
      </c>
      <c r="B3986" t="s">
        <v>8043</v>
      </c>
      <c r="C3986" t="s">
        <v>92</v>
      </c>
      <c r="D3986" t="s">
        <v>88</v>
      </c>
      <c r="E3986" t="s">
        <v>163</v>
      </c>
      <c r="F3986">
        <v>2017</v>
      </c>
      <c r="G3986" s="2">
        <v>45944</v>
      </c>
      <c r="H3986" t="s">
        <v>21</v>
      </c>
      <c r="I3986">
        <v>7556541</v>
      </c>
      <c r="J3986">
        <v>215758642</v>
      </c>
      <c r="K3986" t="s">
        <v>41</v>
      </c>
      <c r="L3986">
        <v>2</v>
      </c>
      <c r="M3986">
        <v>4836</v>
      </c>
      <c r="N3986">
        <v>90649435</v>
      </c>
      <c r="O3986">
        <v>40</v>
      </c>
      <c r="P3986" t="s">
        <v>23</v>
      </c>
      <c r="Q3986" s="8" t="str">
        <f t="shared" si="62"/>
        <v>Early Stage</v>
      </c>
    </row>
    <row r="3987" spans="1:17">
      <c r="A3987" t="s">
        <v>8044</v>
      </c>
      <c r="B3987" t="s">
        <v>8045</v>
      </c>
      <c r="C3987" t="s">
        <v>40</v>
      </c>
      <c r="D3987" t="s">
        <v>68</v>
      </c>
      <c r="E3987" t="s">
        <v>69</v>
      </c>
      <c r="F3987">
        <v>2022</v>
      </c>
      <c r="G3987" s="2">
        <v>46127</v>
      </c>
      <c r="H3987" t="s">
        <v>23</v>
      </c>
      <c r="I3987">
        <v>31727960</v>
      </c>
      <c r="J3987">
        <v>785667679</v>
      </c>
      <c r="K3987" t="s">
        <v>149</v>
      </c>
      <c r="L3987">
        <v>14</v>
      </c>
      <c r="M3987">
        <v>1203</v>
      </c>
      <c r="N3987">
        <v>59980452</v>
      </c>
      <c r="O3987">
        <v>25</v>
      </c>
      <c r="P3987" t="s">
        <v>23</v>
      </c>
      <c r="Q3987" s="8" t="str">
        <f t="shared" si="62"/>
        <v>Early Stage</v>
      </c>
    </row>
    <row r="3988" spans="1:17">
      <c r="A3988" t="s">
        <v>8046</v>
      </c>
      <c r="B3988" t="s">
        <v>8047</v>
      </c>
      <c r="C3988" t="s">
        <v>96</v>
      </c>
      <c r="D3988" t="s">
        <v>19</v>
      </c>
      <c r="E3988" t="s">
        <v>20</v>
      </c>
      <c r="F3988">
        <v>2013</v>
      </c>
      <c r="G3988" s="2">
        <v>45192</v>
      </c>
      <c r="H3988" t="s">
        <v>80</v>
      </c>
      <c r="I3988">
        <v>44333058</v>
      </c>
      <c r="J3988">
        <v>876779771</v>
      </c>
      <c r="K3988" t="s">
        <v>36</v>
      </c>
      <c r="L3988">
        <v>3</v>
      </c>
      <c r="M3988">
        <v>4685</v>
      </c>
      <c r="N3988">
        <v>46637911</v>
      </c>
      <c r="O3988">
        <v>31</v>
      </c>
      <c r="P3988" t="s">
        <v>23</v>
      </c>
      <c r="Q3988" s="8" t="str">
        <f t="shared" si="62"/>
        <v>Near Unicorn</v>
      </c>
    </row>
    <row r="3989" spans="1:17">
      <c r="A3989" t="s">
        <v>8048</v>
      </c>
      <c r="B3989" t="s">
        <v>8049</v>
      </c>
      <c r="C3989" t="s">
        <v>67</v>
      </c>
      <c r="D3989" t="s">
        <v>88</v>
      </c>
      <c r="E3989" t="s">
        <v>89</v>
      </c>
      <c r="F3989">
        <v>2011</v>
      </c>
      <c r="G3989" s="2">
        <v>45386</v>
      </c>
      <c r="H3989" t="s">
        <v>80</v>
      </c>
      <c r="I3989">
        <v>1521081</v>
      </c>
      <c r="J3989">
        <v>538481173</v>
      </c>
      <c r="K3989" t="s">
        <v>62</v>
      </c>
      <c r="L3989">
        <v>10</v>
      </c>
      <c r="M3989">
        <v>2486</v>
      </c>
      <c r="N3989">
        <v>571623</v>
      </c>
      <c r="O3989">
        <v>15</v>
      </c>
      <c r="P3989" t="s">
        <v>42</v>
      </c>
      <c r="Q3989" s="8" t="str">
        <f t="shared" si="62"/>
        <v>Early Stage</v>
      </c>
    </row>
    <row r="3990" spans="1:17">
      <c r="A3990" t="s">
        <v>8050</v>
      </c>
      <c r="B3990" t="s">
        <v>8051</v>
      </c>
      <c r="C3990" t="s">
        <v>26</v>
      </c>
      <c r="D3990" t="s">
        <v>88</v>
      </c>
      <c r="E3990" t="s">
        <v>89</v>
      </c>
      <c r="F3990">
        <v>2017</v>
      </c>
      <c r="G3990" s="2">
        <v>46011</v>
      </c>
      <c r="H3990" t="s">
        <v>77</v>
      </c>
      <c r="I3990">
        <v>31585333</v>
      </c>
      <c r="J3990">
        <v>923429249</v>
      </c>
      <c r="K3990" t="s">
        <v>36</v>
      </c>
      <c r="L3990">
        <v>13</v>
      </c>
      <c r="M3990">
        <v>1179</v>
      </c>
      <c r="N3990">
        <v>11710213</v>
      </c>
      <c r="O3990">
        <v>25</v>
      </c>
      <c r="P3990" t="s">
        <v>31</v>
      </c>
      <c r="Q3990" s="8" t="str">
        <f t="shared" si="62"/>
        <v>Near Unicorn</v>
      </c>
    </row>
    <row r="3991" spans="1:17">
      <c r="A3991" t="s">
        <v>8052</v>
      </c>
      <c r="B3991" t="s">
        <v>8053</v>
      </c>
      <c r="C3991" t="s">
        <v>96</v>
      </c>
      <c r="D3991" t="s">
        <v>133</v>
      </c>
      <c r="E3991" t="s">
        <v>180</v>
      </c>
      <c r="F3991">
        <v>2023</v>
      </c>
      <c r="G3991" s="2">
        <v>46131</v>
      </c>
      <c r="H3991" t="s">
        <v>80</v>
      </c>
      <c r="I3991">
        <v>7244814</v>
      </c>
      <c r="J3991">
        <v>838108544</v>
      </c>
      <c r="K3991" t="s">
        <v>22</v>
      </c>
      <c r="L3991">
        <v>13</v>
      </c>
      <c r="M3991">
        <v>584</v>
      </c>
      <c r="N3991">
        <v>44916078</v>
      </c>
      <c r="O3991">
        <v>13</v>
      </c>
      <c r="P3991" t="s">
        <v>37</v>
      </c>
      <c r="Q3991" s="8" t="str">
        <f t="shared" si="62"/>
        <v>Near Unicorn</v>
      </c>
    </row>
    <row r="3992" spans="1:17">
      <c r="A3992" t="s">
        <v>8054</v>
      </c>
      <c r="B3992" t="s">
        <v>8055</v>
      </c>
      <c r="C3992" t="s">
        <v>53</v>
      </c>
      <c r="D3992" t="s">
        <v>72</v>
      </c>
      <c r="E3992" t="s">
        <v>101</v>
      </c>
      <c r="F3992">
        <v>2012</v>
      </c>
      <c r="G3992" s="2">
        <v>45524</v>
      </c>
      <c r="H3992" t="s">
        <v>93</v>
      </c>
      <c r="I3992">
        <v>30505326</v>
      </c>
      <c r="J3992">
        <v>219980628</v>
      </c>
      <c r="K3992" t="s">
        <v>22</v>
      </c>
      <c r="L3992">
        <v>14</v>
      </c>
      <c r="M3992">
        <v>2189</v>
      </c>
      <c r="N3992">
        <v>52138020</v>
      </c>
      <c r="O3992">
        <v>22</v>
      </c>
      <c r="P3992" t="s">
        <v>23</v>
      </c>
      <c r="Q3992" s="8" t="str">
        <f t="shared" si="62"/>
        <v>Early Stage</v>
      </c>
    </row>
    <row r="3993" spans="1:17">
      <c r="A3993" t="s">
        <v>8056</v>
      </c>
      <c r="B3993" t="s">
        <v>8057</v>
      </c>
      <c r="C3993" t="s">
        <v>49</v>
      </c>
      <c r="D3993" t="s">
        <v>27</v>
      </c>
      <c r="E3993" t="s">
        <v>28</v>
      </c>
      <c r="F3993">
        <v>2019</v>
      </c>
      <c r="G3993" s="2">
        <v>44971</v>
      </c>
      <c r="H3993" t="s">
        <v>77</v>
      </c>
      <c r="I3993">
        <v>1198257</v>
      </c>
      <c r="J3993">
        <v>739022737</v>
      </c>
      <c r="K3993" t="s">
        <v>36</v>
      </c>
      <c r="L3993">
        <v>6</v>
      </c>
      <c r="M3993">
        <v>3805</v>
      </c>
      <c r="N3993">
        <v>66548842</v>
      </c>
      <c r="O3993">
        <v>7</v>
      </c>
      <c r="P3993" t="s">
        <v>37</v>
      </c>
      <c r="Q3993" s="8" t="str">
        <f t="shared" si="62"/>
        <v>Early Stage</v>
      </c>
    </row>
    <row r="3994" spans="1:17">
      <c r="A3994" t="s">
        <v>8058</v>
      </c>
      <c r="B3994" t="s">
        <v>8059</v>
      </c>
      <c r="C3994" t="s">
        <v>49</v>
      </c>
      <c r="D3994" t="s">
        <v>46</v>
      </c>
      <c r="E3994" t="s">
        <v>46</v>
      </c>
      <c r="F3994">
        <v>2021</v>
      </c>
      <c r="G3994" s="2">
        <v>45966</v>
      </c>
      <c r="H3994" t="s">
        <v>93</v>
      </c>
      <c r="I3994">
        <v>13125691</v>
      </c>
      <c r="J3994">
        <v>386290373</v>
      </c>
      <c r="K3994" t="s">
        <v>36</v>
      </c>
      <c r="L3994">
        <v>7</v>
      </c>
      <c r="M3994">
        <v>2584</v>
      </c>
      <c r="N3994">
        <v>52697743</v>
      </c>
      <c r="O3994">
        <v>39</v>
      </c>
      <c r="P3994" t="s">
        <v>37</v>
      </c>
      <c r="Q3994" s="8" t="str">
        <f t="shared" si="62"/>
        <v>Early Stage</v>
      </c>
    </row>
    <row r="3995" spans="1:17">
      <c r="A3995" t="s">
        <v>8060</v>
      </c>
      <c r="B3995" t="s">
        <v>8061</v>
      </c>
      <c r="C3995" t="s">
        <v>92</v>
      </c>
      <c r="D3995" t="s">
        <v>34</v>
      </c>
      <c r="E3995" t="s">
        <v>35</v>
      </c>
      <c r="F3995">
        <v>2012</v>
      </c>
      <c r="G3995" s="2">
        <v>46091</v>
      </c>
      <c r="H3995" t="s">
        <v>77</v>
      </c>
      <c r="I3995">
        <v>25170782</v>
      </c>
      <c r="J3995">
        <v>206155533</v>
      </c>
      <c r="K3995" t="s">
        <v>22</v>
      </c>
      <c r="L3995">
        <v>6</v>
      </c>
      <c r="M3995">
        <v>1000</v>
      </c>
      <c r="N3995">
        <v>27301886</v>
      </c>
      <c r="O3995">
        <v>28</v>
      </c>
      <c r="P3995" t="s">
        <v>37</v>
      </c>
      <c r="Q3995" s="8" t="str">
        <f t="shared" si="62"/>
        <v>Early Stage</v>
      </c>
    </row>
    <row r="3996" spans="1:17">
      <c r="A3996" t="s">
        <v>8062</v>
      </c>
      <c r="B3996" t="s">
        <v>8063</v>
      </c>
      <c r="C3996" t="s">
        <v>67</v>
      </c>
      <c r="D3996" t="s">
        <v>34</v>
      </c>
      <c r="E3996" t="s">
        <v>35</v>
      </c>
      <c r="F3996">
        <v>2018</v>
      </c>
      <c r="G3996" s="2">
        <v>45100</v>
      </c>
      <c r="H3996" t="s">
        <v>23</v>
      </c>
      <c r="I3996">
        <v>12871713</v>
      </c>
      <c r="J3996">
        <v>520957567</v>
      </c>
      <c r="K3996" t="s">
        <v>30</v>
      </c>
      <c r="L3996">
        <v>11</v>
      </c>
      <c r="M3996">
        <v>359</v>
      </c>
      <c r="N3996">
        <v>52325996</v>
      </c>
      <c r="O3996">
        <v>9</v>
      </c>
      <c r="P3996" t="s">
        <v>37</v>
      </c>
      <c r="Q3996" s="8" t="str">
        <f t="shared" si="62"/>
        <v>Early Stage</v>
      </c>
    </row>
    <row r="3997" spans="1:17">
      <c r="A3997" t="s">
        <v>8064</v>
      </c>
      <c r="B3997" t="s">
        <v>8065</v>
      </c>
      <c r="C3997" t="s">
        <v>45</v>
      </c>
      <c r="D3997" t="s">
        <v>68</v>
      </c>
      <c r="E3997" t="s">
        <v>69</v>
      </c>
      <c r="F3997">
        <v>2012</v>
      </c>
      <c r="G3997" s="2">
        <v>45092</v>
      </c>
      <c r="H3997" t="s">
        <v>80</v>
      </c>
      <c r="I3997">
        <v>24353842</v>
      </c>
      <c r="J3997">
        <v>376969485</v>
      </c>
      <c r="K3997" t="s">
        <v>30</v>
      </c>
      <c r="L3997">
        <v>11</v>
      </c>
      <c r="M3997">
        <v>1664</v>
      </c>
      <c r="N3997">
        <v>44388246</v>
      </c>
      <c r="O3997">
        <v>33</v>
      </c>
      <c r="P3997" t="s">
        <v>23</v>
      </c>
      <c r="Q3997" s="8" t="str">
        <f t="shared" si="62"/>
        <v>Early Stage</v>
      </c>
    </row>
    <row r="3998" spans="1:17">
      <c r="A3998" t="s">
        <v>8066</v>
      </c>
      <c r="B3998" t="s">
        <v>8067</v>
      </c>
      <c r="C3998" t="s">
        <v>49</v>
      </c>
      <c r="D3998" t="s">
        <v>68</v>
      </c>
      <c r="E3998" t="s">
        <v>76</v>
      </c>
      <c r="F3998">
        <v>2014</v>
      </c>
      <c r="G3998" s="2">
        <v>45351</v>
      </c>
      <c r="H3998" t="s">
        <v>93</v>
      </c>
      <c r="I3998">
        <v>31852275</v>
      </c>
      <c r="J3998">
        <v>495827771</v>
      </c>
      <c r="K3998" t="s">
        <v>36</v>
      </c>
      <c r="L3998">
        <v>12</v>
      </c>
      <c r="M3998">
        <v>3251</v>
      </c>
      <c r="N3998">
        <v>63365642</v>
      </c>
      <c r="O3998">
        <v>11</v>
      </c>
      <c r="P3998" t="s">
        <v>23</v>
      </c>
      <c r="Q3998" s="8" t="str">
        <f t="shared" si="62"/>
        <v>Early Stage</v>
      </c>
    </row>
    <row r="3999" spans="1:17">
      <c r="A3999" t="s">
        <v>8068</v>
      </c>
      <c r="B3999" t="s">
        <v>8069</v>
      </c>
      <c r="C3999" t="s">
        <v>26</v>
      </c>
      <c r="D3999" t="s">
        <v>27</v>
      </c>
      <c r="E3999" t="s">
        <v>229</v>
      </c>
      <c r="F3999">
        <v>2022</v>
      </c>
      <c r="G3999" s="2">
        <v>44734</v>
      </c>
      <c r="H3999" t="s">
        <v>80</v>
      </c>
      <c r="I3999">
        <v>34516315</v>
      </c>
      <c r="J3999">
        <v>277364357</v>
      </c>
      <c r="K3999" t="s">
        <v>30</v>
      </c>
      <c r="L3999">
        <v>5</v>
      </c>
      <c r="M3999">
        <v>1246</v>
      </c>
      <c r="N3999">
        <v>19828549</v>
      </c>
      <c r="O3999">
        <v>32</v>
      </c>
      <c r="P3999" t="s">
        <v>42</v>
      </c>
      <c r="Q3999" s="8" t="str">
        <f t="shared" si="62"/>
        <v>Early Stage</v>
      </c>
    </row>
    <row r="4000" spans="1:17">
      <c r="A4000" t="s">
        <v>8070</v>
      </c>
      <c r="B4000" t="s">
        <v>8071</v>
      </c>
      <c r="C4000" t="s">
        <v>92</v>
      </c>
      <c r="D4000" t="s">
        <v>145</v>
      </c>
      <c r="E4000" t="s">
        <v>146</v>
      </c>
      <c r="F4000">
        <v>2022</v>
      </c>
      <c r="G4000" s="2">
        <v>44723</v>
      </c>
      <c r="H4000" t="s">
        <v>93</v>
      </c>
      <c r="I4000">
        <v>6244303</v>
      </c>
      <c r="J4000">
        <v>236604069</v>
      </c>
      <c r="K4000" t="s">
        <v>114</v>
      </c>
      <c r="L4000">
        <v>7</v>
      </c>
      <c r="M4000">
        <v>629</v>
      </c>
      <c r="N4000">
        <v>77834240</v>
      </c>
      <c r="O4000">
        <v>22</v>
      </c>
      <c r="P4000" t="s">
        <v>31</v>
      </c>
      <c r="Q4000" s="8" t="str">
        <f t="shared" si="62"/>
        <v>Early Stage</v>
      </c>
    </row>
    <row r="4001" spans="1:17">
      <c r="A4001" t="s">
        <v>8072</v>
      </c>
      <c r="B4001" t="s">
        <v>8073</v>
      </c>
      <c r="C4001" t="s">
        <v>92</v>
      </c>
      <c r="D4001" t="s">
        <v>88</v>
      </c>
      <c r="E4001" t="s">
        <v>163</v>
      </c>
      <c r="F4001">
        <v>2015</v>
      </c>
      <c r="G4001" s="2">
        <v>46136</v>
      </c>
      <c r="H4001" t="s">
        <v>93</v>
      </c>
      <c r="I4001">
        <v>6925865</v>
      </c>
      <c r="J4001">
        <v>219884644</v>
      </c>
      <c r="K4001" t="s">
        <v>140</v>
      </c>
      <c r="L4001">
        <v>10</v>
      </c>
      <c r="M4001">
        <v>4165</v>
      </c>
      <c r="N4001">
        <v>78246367</v>
      </c>
      <c r="O4001">
        <v>14</v>
      </c>
      <c r="P4001" t="s">
        <v>37</v>
      </c>
      <c r="Q4001" s="8" t="str">
        <f t="shared" si="62"/>
        <v>Early Stage</v>
      </c>
    </row>
    <row r="4002" spans="1:17">
      <c r="A4002" t="s">
        <v>8074</v>
      </c>
      <c r="B4002" t="s">
        <v>8075</v>
      </c>
      <c r="C4002" t="s">
        <v>49</v>
      </c>
      <c r="D4002" t="s">
        <v>145</v>
      </c>
      <c r="E4002" t="s">
        <v>146</v>
      </c>
      <c r="F4002">
        <v>2023</v>
      </c>
      <c r="G4002" s="2">
        <v>44435</v>
      </c>
      <c r="H4002" t="s">
        <v>23</v>
      </c>
      <c r="I4002">
        <v>35476541</v>
      </c>
      <c r="J4002">
        <v>458117249</v>
      </c>
      <c r="K4002" t="s">
        <v>149</v>
      </c>
      <c r="L4002">
        <v>3</v>
      </c>
      <c r="M4002">
        <v>4013</v>
      </c>
      <c r="N4002">
        <v>49863049</v>
      </c>
      <c r="O4002">
        <v>33</v>
      </c>
      <c r="P4002" t="s">
        <v>23</v>
      </c>
      <c r="Q4002" s="8" t="str">
        <f t="shared" si="62"/>
        <v>Early Stage</v>
      </c>
    </row>
    <row r="4003" spans="1:17">
      <c r="A4003" t="s">
        <v>8076</v>
      </c>
      <c r="B4003" t="s">
        <v>8077</v>
      </c>
      <c r="C4003" t="s">
        <v>92</v>
      </c>
      <c r="D4003" t="s">
        <v>54</v>
      </c>
      <c r="E4003" t="s">
        <v>55</v>
      </c>
      <c r="F4003">
        <v>2011</v>
      </c>
      <c r="G4003" s="2">
        <v>45795</v>
      </c>
      <c r="H4003" t="s">
        <v>80</v>
      </c>
      <c r="I4003">
        <v>43203669</v>
      </c>
      <c r="J4003">
        <v>443760687</v>
      </c>
      <c r="K4003" t="s">
        <v>30</v>
      </c>
      <c r="L4003">
        <v>15</v>
      </c>
      <c r="M4003">
        <v>3943</v>
      </c>
      <c r="N4003">
        <v>30152387</v>
      </c>
      <c r="O4003">
        <v>33</v>
      </c>
      <c r="P4003" t="s">
        <v>31</v>
      </c>
      <c r="Q4003" s="8" t="str">
        <f t="shared" si="62"/>
        <v>Early Stage</v>
      </c>
    </row>
    <row r="4004" spans="1:17">
      <c r="A4004" t="s">
        <v>8078</v>
      </c>
      <c r="B4004" t="s">
        <v>8079</v>
      </c>
      <c r="C4004" t="s">
        <v>49</v>
      </c>
      <c r="D4004" t="s">
        <v>34</v>
      </c>
      <c r="E4004" t="s">
        <v>35</v>
      </c>
      <c r="F4004">
        <v>2013</v>
      </c>
      <c r="G4004" s="2">
        <v>44614</v>
      </c>
      <c r="H4004" t="s">
        <v>23</v>
      </c>
      <c r="I4004">
        <v>26083244</v>
      </c>
      <c r="J4004">
        <v>465604235</v>
      </c>
      <c r="K4004" t="s">
        <v>62</v>
      </c>
      <c r="L4004">
        <v>7</v>
      </c>
      <c r="M4004">
        <v>1608</v>
      </c>
      <c r="N4004">
        <v>99987857</v>
      </c>
      <c r="O4004">
        <v>1</v>
      </c>
      <c r="P4004" t="s">
        <v>42</v>
      </c>
      <c r="Q4004" s="8" t="str">
        <f t="shared" si="62"/>
        <v>Early Stage</v>
      </c>
    </row>
    <row r="4005" spans="1:17">
      <c r="A4005" t="s">
        <v>8080</v>
      </c>
      <c r="B4005" t="s">
        <v>8081</v>
      </c>
      <c r="C4005" t="s">
        <v>96</v>
      </c>
      <c r="D4005" t="s">
        <v>34</v>
      </c>
      <c r="E4005" t="s">
        <v>35</v>
      </c>
      <c r="F4005">
        <v>2013</v>
      </c>
      <c r="G4005" s="2">
        <v>44653</v>
      </c>
      <c r="H4005" t="s">
        <v>93</v>
      </c>
      <c r="I4005">
        <v>32642715</v>
      </c>
      <c r="J4005">
        <v>838448667</v>
      </c>
      <c r="K4005" t="s">
        <v>114</v>
      </c>
      <c r="L4005">
        <v>9</v>
      </c>
      <c r="M4005">
        <v>565</v>
      </c>
      <c r="N4005">
        <v>10533485</v>
      </c>
      <c r="O4005">
        <v>13</v>
      </c>
      <c r="P4005" t="s">
        <v>23</v>
      </c>
      <c r="Q4005" s="8" t="str">
        <f t="shared" si="62"/>
        <v>Near Unicorn</v>
      </c>
    </row>
    <row r="4006" spans="1:17">
      <c r="A4006" t="s">
        <v>8082</v>
      </c>
      <c r="B4006" t="s">
        <v>8083</v>
      </c>
      <c r="C4006" t="s">
        <v>60</v>
      </c>
      <c r="D4006" t="s">
        <v>68</v>
      </c>
      <c r="E4006" t="s">
        <v>69</v>
      </c>
      <c r="F4006">
        <v>2018</v>
      </c>
      <c r="G4006" s="2">
        <v>44499</v>
      </c>
      <c r="H4006" t="s">
        <v>29</v>
      </c>
      <c r="I4006">
        <v>20691770</v>
      </c>
      <c r="J4006">
        <v>618407972</v>
      </c>
      <c r="K4006" t="s">
        <v>149</v>
      </c>
      <c r="L4006">
        <v>13</v>
      </c>
      <c r="M4006">
        <v>2367</v>
      </c>
      <c r="N4006">
        <v>55539865</v>
      </c>
      <c r="O4006">
        <v>33</v>
      </c>
      <c r="P4006" t="s">
        <v>31</v>
      </c>
      <c r="Q4006" s="8" t="str">
        <f t="shared" si="62"/>
        <v>Early Stage</v>
      </c>
    </row>
    <row r="4007" spans="1:17">
      <c r="A4007" t="s">
        <v>8084</v>
      </c>
      <c r="B4007" t="s">
        <v>8085</v>
      </c>
      <c r="C4007" t="s">
        <v>18</v>
      </c>
      <c r="D4007" t="s">
        <v>88</v>
      </c>
      <c r="E4007" t="s">
        <v>163</v>
      </c>
      <c r="F4007">
        <v>2018</v>
      </c>
      <c r="G4007" s="2">
        <v>44527</v>
      </c>
      <c r="H4007" t="s">
        <v>77</v>
      </c>
      <c r="I4007">
        <v>20701507</v>
      </c>
      <c r="J4007">
        <v>840956825</v>
      </c>
      <c r="K4007" t="s">
        <v>62</v>
      </c>
      <c r="L4007">
        <v>4</v>
      </c>
      <c r="M4007">
        <v>1948</v>
      </c>
      <c r="N4007">
        <v>41322890</v>
      </c>
      <c r="O4007">
        <v>4</v>
      </c>
      <c r="P4007" t="s">
        <v>31</v>
      </c>
      <c r="Q4007" s="8" t="str">
        <f t="shared" si="62"/>
        <v>Near Unicorn</v>
      </c>
    </row>
    <row r="4008" spans="1:17">
      <c r="A4008" t="s">
        <v>8086</v>
      </c>
      <c r="B4008" t="s">
        <v>8087</v>
      </c>
      <c r="C4008" t="s">
        <v>26</v>
      </c>
      <c r="D4008" t="s">
        <v>46</v>
      </c>
      <c r="E4008" t="s">
        <v>46</v>
      </c>
      <c r="F4008">
        <v>2015</v>
      </c>
      <c r="G4008" s="2">
        <v>45252</v>
      </c>
      <c r="H4008" t="s">
        <v>77</v>
      </c>
      <c r="I4008">
        <v>44745441</v>
      </c>
      <c r="J4008">
        <v>40032493</v>
      </c>
      <c r="K4008" t="s">
        <v>22</v>
      </c>
      <c r="L4008">
        <v>15</v>
      </c>
      <c r="M4008">
        <v>2356</v>
      </c>
      <c r="N4008">
        <v>43972699</v>
      </c>
      <c r="O4008">
        <v>20</v>
      </c>
      <c r="P4008" t="s">
        <v>23</v>
      </c>
      <c r="Q4008" s="8" t="str">
        <f t="shared" si="62"/>
        <v>Early Stage</v>
      </c>
    </row>
    <row r="4009" spans="1:17">
      <c r="A4009" t="s">
        <v>8088</v>
      </c>
      <c r="B4009" t="s">
        <v>8089</v>
      </c>
      <c r="C4009" t="s">
        <v>60</v>
      </c>
      <c r="D4009" t="s">
        <v>54</v>
      </c>
      <c r="E4009" t="s">
        <v>55</v>
      </c>
      <c r="F4009">
        <v>2011</v>
      </c>
      <c r="G4009" s="2">
        <v>44393</v>
      </c>
      <c r="H4009" t="s">
        <v>50</v>
      </c>
      <c r="I4009">
        <v>2782229</v>
      </c>
      <c r="J4009">
        <v>410065067</v>
      </c>
      <c r="K4009" t="s">
        <v>114</v>
      </c>
      <c r="L4009">
        <v>10</v>
      </c>
      <c r="M4009">
        <v>3114</v>
      </c>
      <c r="N4009">
        <v>21366782</v>
      </c>
      <c r="O4009">
        <v>15</v>
      </c>
      <c r="P4009" t="s">
        <v>37</v>
      </c>
      <c r="Q4009" s="8" t="str">
        <f t="shared" si="62"/>
        <v>Early Stage</v>
      </c>
    </row>
    <row r="4010" spans="1:17">
      <c r="A4010" t="s">
        <v>8090</v>
      </c>
      <c r="B4010" t="s">
        <v>8091</v>
      </c>
      <c r="C4010" t="s">
        <v>18</v>
      </c>
      <c r="D4010" t="s">
        <v>34</v>
      </c>
      <c r="E4010" t="s">
        <v>35</v>
      </c>
      <c r="F4010">
        <v>2021</v>
      </c>
      <c r="G4010" s="2">
        <v>45531</v>
      </c>
      <c r="H4010" t="s">
        <v>93</v>
      </c>
      <c r="I4010">
        <v>20080337</v>
      </c>
      <c r="J4010">
        <v>873265835</v>
      </c>
      <c r="K4010" t="s">
        <v>114</v>
      </c>
      <c r="L4010">
        <v>1</v>
      </c>
      <c r="M4010">
        <v>1642</v>
      </c>
      <c r="N4010">
        <v>76870381</v>
      </c>
      <c r="O4010">
        <v>4</v>
      </c>
      <c r="P4010" t="s">
        <v>37</v>
      </c>
      <c r="Q4010" s="8" t="str">
        <f t="shared" si="62"/>
        <v>Near Unicorn</v>
      </c>
    </row>
    <row r="4011" spans="1:17">
      <c r="A4011" t="s">
        <v>8092</v>
      </c>
      <c r="B4011" t="s">
        <v>8093</v>
      </c>
      <c r="C4011" t="s">
        <v>53</v>
      </c>
      <c r="D4011" t="s">
        <v>88</v>
      </c>
      <c r="E4011" t="s">
        <v>163</v>
      </c>
      <c r="F4011">
        <v>2016</v>
      </c>
      <c r="G4011" s="2">
        <v>45357</v>
      </c>
      <c r="H4011" t="s">
        <v>29</v>
      </c>
      <c r="I4011">
        <v>34475681</v>
      </c>
      <c r="J4011">
        <v>684664395</v>
      </c>
      <c r="K4011" t="s">
        <v>36</v>
      </c>
      <c r="L4011">
        <v>7</v>
      </c>
      <c r="M4011">
        <v>135</v>
      </c>
      <c r="N4011">
        <v>77812857</v>
      </c>
      <c r="O4011">
        <v>17</v>
      </c>
      <c r="P4011" t="s">
        <v>23</v>
      </c>
      <c r="Q4011" s="8" t="str">
        <f t="shared" si="62"/>
        <v>Early Stage</v>
      </c>
    </row>
    <row r="4012" spans="1:17">
      <c r="A4012" t="s">
        <v>8094</v>
      </c>
      <c r="B4012" t="s">
        <v>8095</v>
      </c>
      <c r="C4012" t="s">
        <v>40</v>
      </c>
      <c r="D4012" t="s">
        <v>34</v>
      </c>
      <c r="E4012" t="s">
        <v>35</v>
      </c>
      <c r="F4012">
        <v>2014</v>
      </c>
      <c r="G4012" s="2">
        <v>45842</v>
      </c>
      <c r="H4012" t="s">
        <v>77</v>
      </c>
      <c r="I4012">
        <v>39156732</v>
      </c>
      <c r="J4012">
        <v>10977706</v>
      </c>
      <c r="K4012" t="s">
        <v>62</v>
      </c>
      <c r="L4012">
        <v>6</v>
      </c>
      <c r="M4012">
        <v>1906</v>
      </c>
      <c r="N4012">
        <v>97053247</v>
      </c>
      <c r="O4012">
        <v>31</v>
      </c>
      <c r="P4012" t="s">
        <v>31</v>
      </c>
      <c r="Q4012" s="8" t="str">
        <f t="shared" si="62"/>
        <v>Early Stage</v>
      </c>
    </row>
    <row r="4013" spans="1:17">
      <c r="A4013" t="s">
        <v>8096</v>
      </c>
      <c r="B4013" t="s">
        <v>8097</v>
      </c>
      <c r="C4013" t="s">
        <v>26</v>
      </c>
      <c r="D4013" t="s">
        <v>27</v>
      </c>
      <c r="E4013" t="s">
        <v>28</v>
      </c>
      <c r="F4013">
        <v>2018</v>
      </c>
      <c r="G4013" s="2">
        <v>46046</v>
      </c>
      <c r="H4013" t="s">
        <v>29</v>
      </c>
      <c r="I4013">
        <v>40392349</v>
      </c>
      <c r="J4013">
        <v>563674310</v>
      </c>
      <c r="K4013" t="s">
        <v>114</v>
      </c>
      <c r="L4013">
        <v>8</v>
      </c>
      <c r="M4013">
        <v>4538</v>
      </c>
      <c r="N4013">
        <v>33919148</v>
      </c>
      <c r="O4013">
        <v>29</v>
      </c>
      <c r="P4013" t="s">
        <v>42</v>
      </c>
      <c r="Q4013" s="8" t="str">
        <f t="shared" si="62"/>
        <v>Early Stage</v>
      </c>
    </row>
    <row r="4014" spans="1:17">
      <c r="A4014" t="s">
        <v>8098</v>
      </c>
      <c r="B4014" t="s">
        <v>8099</v>
      </c>
      <c r="C4014" t="s">
        <v>45</v>
      </c>
      <c r="D4014" t="s">
        <v>68</v>
      </c>
      <c r="E4014" t="s">
        <v>69</v>
      </c>
      <c r="F4014">
        <v>2010</v>
      </c>
      <c r="G4014" s="2">
        <v>45250</v>
      </c>
      <c r="H4014" t="s">
        <v>77</v>
      </c>
      <c r="I4014">
        <v>4783489</v>
      </c>
      <c r="J4014">
        <v>158473915</v>
      </c>
      <c r="K4014" t="s">
        <v>140</v>
      </c>
      <c r="L4014">
        <v>11</v>
      </c>
      <c r="M4014">
        <v>4863</v>
      </c>
      <c r="N4014">
        <v>51566311</v>
      </c>
      <c r="O4014">
        <v>38</v>
      </c>
      <c r="P4014" t="s">
        <v>42</v>
      </c>
      <c r="Q4014" s="8" t="str">
        <f t="shared" si="62"/>
        <v>Early Stage</v>
      </c>
    </row>
    <row r="4015" spans="1:17">
      <c r="A4015" t="s">
        <v>8100</v>
      </c>
      <c r="B4015" t="s">
        <v>8101</v>
      </c>
      <c r="C4015" t="s">
        <v>26</v>
      </c>
      <c r="D4015" t="s">
        <v>46</v>
      </c>
      <c r="E4015" t="s">
        <v>46</v>
      </c>
      <c r="F4015">
        <v>2012</v>
      </c>
      <c r="G4015" s="2">
        <v>45960</v>
      </c>
      <c r="H4015" t="s">
        <v>21</v>
      </c>
      <c r="I4015">
        <v>31395085</v>
      </c>
      <c r="J4015">
        <v>848987866</v>
      </c>
      <c r="K4015" t="s">
        <v>62</v>
      </c>
      <c r="L4015">
        <v>10</v>
      </c>
      <c r="M4015">
        <v>4224</v>
      </c>
      <c r="N4015">
        <v>54529875</v>
      </c>
      <c r="O4015">
        <v>12</v>
      </c>
      <c r="P4015" t="s">
        <v>42</v>
      </c>
      <c r="Q4015" s="8" t="str">
        <f t="shared" si="62"/>
        <v>Near Unicorn</v>
      </c>
    </row>
    <row r="4016" spans="1:17">
      <c r="A4016" t="s">
        <v>8102</v>
      </c>
      <c r="B4016" t="s">
        <v>8103</v>
      </c>
      <c r="C4016" t="s">
        <v>53</v>
      </c>
      <c r="D4016" t="s">
        <v>88</v>
      </c>
      <c r="E4016" t="s">
        <v>163</v>
      </c>
      <c r="F4016">
        <v>2015</v>
      </c>
      <c r="G4016" s="2">
        <v>45407</v>
      </c>
      <c r="H4016" t="s">
        <v>23</v>
      </c>
      <c r="I4016">
        <v>2916898</v>
      </c>
      <c r="J4016">
        <v>254883040</v>
      </c>
      <c r="K4016" t="s">
        <v>36</v>
      </c>
      <c r="L4016">
        <v>3</v>
      </c>
      <c r="M4016">
        <v>1339</v>
      </c>
      <c r="N4016">
        <v>25376415</v>
      </c>
      <c r="O4016">
        <v>18</v>
      </c>
      <c r="P4016" t="s">
        <v>31</v>
      </c>
      <c r="Q4016" s="8" t="str">
        <f t="shared" si="62"/>
        <v>Early Stage</v>
      </c>
    </row>
    <row r="4017" spans="1:17">
      <c r="A4017" t="s">
        <v>8104</v>
      </c>
      <c r="B4017" t="s">
        <v>8105</v>
      </c>
      <c r="C4017" t="s">
        <v>45</v>
      </c>
      <c r="D4017" t="s">
        <v>72</v>
      </c>
      <c r="E4017" t="s">
        <v>73</v>
      </c>
      <c r="F4017">
        <v>2012</v>
      </c>
      <c r="G4017" s="2">
        <v>45466</v>
      </c>
      <c r="H4017" t="s">
        <v>29</v>
      </c>
      <c r="I4017">
        <v>45285618</v>
      </c>
      <c r="J4017">
        <v>254366525</v>
      </c>
      <c r="K4017" t="s">
        <v>30</v>
      </c>
      <c r="L4017">
        <v>5</v>
      </c>
      <c r="M4017">
        <v>2408</v>
      </c>
      <c r="N4017">
        <v>53039803</v>
      </c>
      <c r="O4017">
        <v>22</v>
      </c>
      <c r="P4017" t="s">
        <v>23</v>
      </c>
      <c r="Q4017" s="8" t="str">
        <f t="shared" si="62"/>
        <v>Early Stage</v>
      </c>
    </row>
    <row r="4018" spans="1:17">
      <c r="A4018" t="s">
        <v>8106</v>
      </c>
      <c r="B4018" t="s">
        <v>8107</v>
      </c>
      <c r="C4018" t="s">
        <v>60</v>
      </c>
      <c r="D4018" t="s">
        <v>34</v>
      </c>
      <c r="E4018" t="s">
        <v>35</v>
      </c>
      <c r="F4018">
        <v>2017</v>
      </c>
      <c r="G4018" s="2">
        <v>44497</v>
      </c>
      <c r="H4018" t="s">
        <v>21</v>
      </c>
      <c r="I4018">
        <v>2560664</v>
      </c>
      <c r="J4018">
        <v>965652824</v>
      </c>
      <c r="K4018" t="s">
        <v>22</v>
      </c>
      <c r="L4018">
        <v>12</v>
      </c>
      <c r="M4018">
        <v>1138</v>
      </c>
      <c r="N4018">
        <v>16813314</v>
      </c>
      <c r="O4018">
        <v>5</v>
      </c>
      <c r="P4018" t="s">
        <v>37</v>
      </c>
      <c r="Q4018" s="8" t="str">
        <f t="shared" si="62"/>
        <v>Near Unicorn</v>
      </c>
    </row>
    <row r="4019" spans="1:17">
      <c r="A4019" t="s">
        <v>8108</v>
      </c>
      <c r="B4019" t="s">
        <v>8109</v>
      </c>
      <c r="C4019" t="s">
        <v>96</v>
      </c>
      <c r="D4019" t="s">
        <v>34</v>
      </c>
      <c r="E4019" t="s">
        <v>35</v>
      </c>
      <c r="F4019">
        <v>2016</v>
      </c>
      <c r="G4019" s="2">
        <v>45391</v>
      </c>
      <c r="H4019" t="s">
        <v>29</v>
      </c>
      <c r="I4019">
        <v>36260696</v>
      </c>
      <c r="J4019">
        <v>172201439</v>
      </c>
      <c r="K4019" t="s">
        <v>30</v>
      </c>
      <c r="L4019">
        <v>2</v>
      </c>
      <c r="M4019">
        <v>1438</v>
      </c>
      <c r="N4019">
        <v>92719237</v>
      </c>
      <c r="O4019">
        <v>40</v>
      </c>
      <c r="P4019" t="s">
        <v>31</v>
      </c>
      <c r="Q4019" s="8" t="str">
        <f t="shared" si="62"/>
        <v>Early Stage</v>
      </c>
    </row>
    <row r="4020" spans="1:17">
      <c r="A4020" t="s">
        <v>8110</v>
      </c>
      <c r="B4020" t="s">
        <v>8111</v>
      </c>
      <c r="C4020" t="s">
        <v>45</v>
      </c>
      <c r="D4020" t="s">
        <v>27</v>
      </c>
      <c r="E4020" t="s">
        <v>229</v>
      </c>
      <c r="F4020">
        <v>2022</v>
      </c>
      <c r="G4020" s="2">
        <v>44329</v>
      </c>
      <c r="H4020" t="s">
        <v>21</v>
      </c>
      <c r="I4020">
        <v>24394809</v>
      </c>
      <c r="J4020">
        <v>904555726</v>
      </c>
      <c r="K4020" t="s">
        <v>140</v>
      </c>
      <c r="L4020">
        <v>15</v>
      </c>
      <c r="M4020">
        <v>2038</v>
      </c>
      <c r="N4020">
        <v>4083802</v>
      </c>
      <c r="O4020">
        <v>39</v>
      </c>
      <c r="P4020" t="s">
        <v>31</v>
      </c>
      <c r="Q4020" s="8" t="str">
        <f t="shared" si="62"/>
        <v>Near Unicorn</v>
      </c>
    </row>
    <row r="4021" spans="1:17">
      <c r="A4021" t="s">
        <v>8112</v>
      </c>
      <c r="B4021" t="s">
        <v>8113</v>
      </c>
      <c r="C4021" t="s">
        <v>96</v>
      </c>
      <c r="D4021" t="s">
        <v>145</v>
      </c>
      <c r="E4021" t="s">
        <v>160</v>
      </c>
      <c r="F4021">
        <v>2021</v>
      </c>
      <c r="G4021" s="2">
        <v>46136</v>
      </c>
      <c r="H4021" t="s">
        <v>77</v>
      </c>
      <c r="I4021">
        <v>27538642</v>
      </c>
      <c r="J4021">
        <v>536850866</v>
      </c>
      <c r="K4021" t="s">
        <v>62</v>
      </c>
      <c r="L4021">
        <v>6</v>
      </c>
      <c r="M4021">
        <v>3597</v>
      </c>
      <c r="N4021">
        <v>83989650</v>
      </c>
      <c r="O4021">
        <v>22</v>
      </c>
      <c r="P4021" t="s">
        <v>23</v>
      </c>
      <c r="Q4021" s="8" t="str">
        <f t="shared" si="62"/>
        <v>Early Stage</v>
      </c>
    </row>
    <row r="4022" spans="1:17">
      <c r="A4022" t="s">
        <v>8114</v>
      </c>
      <c r="B4022" t="s">
        <v>8115</v>
      </c>
      <c r="C4022" t="s">
        <v>53</v>
      </c>
      <c r="D4022" t="s">
        <v>54</v>
      </c>
      <c r="E4022" t="s">
        <v>61</v>
      </c>
      <c r="F4022">
        <v>2018</v>
      </c>
      <c r="G4022" s="2">
        <v>45379</v>
      </c>
      <c r="H4022" t="s">
        <v>29</v>
      </c>
      <c r="I4022">
        <v>24665057</v>
      </c>
      <c r="J4022">
        <v>76135221</v>
      </c>
      <c r="K4022" t="s">
        <v>36</v>
      </c>
      <c r="L4022">
        <v>8</v>
      </c>
      <c r="M4022">
        <v>2385</v>
      </c>
      <c r="N4022">
        <v>58486140</v>
      </c>
      <c r="O4022">
        <v>27</v>
      </c>
      <c r="P4022" t="s">
        <v>42</v>
      </c>
      <c r="Q4022" s="8" t="str">
        <f t="shared" si="62"/>
        <v>Early Stage</v>
      </c>
    </row>
    <row r="4023" spans="1:17">
      <c r="A4023" t="s">
        <v>8116</v>
      </c>
      <c r="B4023" t="s">
        <v>8117</v>
      </c>
      <c r="C4023" t="s">
        <v>92</v>
      </c>
      <c r="D4023" t="s">
        <v>88</v>
      </c>
      <c r="E4023" t="s">
        <v>163</v>
      </c>
      <c r="F4023">
        <v>2024</v>
      </c>
      <c r="G4023" s="2">
        <v>45328</v>
      </c>
      <c r="H4023" t="s">
        <v>21</v>
      </c>
      <c r="I4023">
        <v>38824607</v>
      </c>
      <c r="J4023">
        <v>936430188</v>
      </c>
      <c r="K4023" t="s">
        <v>140</v>
      </c>
      <c r="L4023">
        <v>2</v>
      </c>
      <c r="M4023">
        <v>1177</v>
      </c>
      <c r="N4023">
        <v>87292988</v>
      </c>
      <c r="O4023">
        <v>35</v>
      </c>
      <c r="P4023" t="s">
        <v>23</v>
      </c>
      <c r="Q4023" s="8" t="str">
        <f t="shared" si="62"/>
        <v>Near Unicorn</v>
      </c>
    </row>
    <row r="4024" spans="1:17">
      <c r="A4024" t="s">
        <v>8118</v>
      </c>
      <c r="B4024" t="s">
        <v>8119</v>
      </c>
      <c r="C4024" t="s">
        <v>67</v>
      </c>
      <c r="D4024" t="s">
        <v>27</v>
      </c>
      <c r="E4024" t="s">
        <v>229</v>
      </c>
      <c r="F4024">
        <v>2018</v>
      </c>
      <c r="G4024" s="2">
        <v>45921</v>
      </c>
      <c r="H4024" t="s">
        <v>77</v>
      </c>
      <c r="I4024">
        <v>5210179</v>
      </c>
      <c r="J4024">
        <v>227900860</v>
      </c>
      <c r="K4024" t="s">
        <v>62</v>
      </c>
      <c r="L4024">
        <v>10</v>
      </c>
      <c r="M4024">
        <v>2867</v>
      </c>
      <c r="N4024">
        <v>19796484</v>
      </c>
      <c r="O4024">
        <v>28</v>
      </c>
      <c r="P4024" t="s">
        <v>23</v>
      </c>
      <c r="Q4024" s="8" t="str">
        <f t="shared" si="62"/>
        <v>Early Stage</v>
      </c>
    </row>
    <row r="4025" spans="1:17">
      <c r="A4025" t="s">
        <v>8120</v>
      </c>
      <c r="B4025" t="s">
        <v>8121</v>
      </c>
      <c r="C4025" t="s">
        <v>18</v>
      </c>
      <c r="D4025" t="s">
        <v>72</v>
      </c>
      <c r="E4025" t="s">
        <v>101</v>
      </c>
      <c r="F4025">
        <v>2021</v>
      </c>
      <c r="G4025" s="2">
        <v>45289</v>
      </c>
      <c r="H4025" t="s">
        <v>29</v>
      </c>
      <c r="I4025">
        <v>19887602</v>
      </c>
      <c r="J4025">
        <v>384441188</v>
      </c>
      <c r="K4025" t="s">
        <v>30</v>
      </c>
      <c r="L4025">
        <v>5</v>
      </c>
      <c r="M4025">
        <v>3466</v>
      </c>
      <c r="N4025">
        <v>53613298</v>
      </c>
      <c r="O4025">
        <v>18</v>
      </c>
      <c r="P4025" t="s">
        <v>31</v>
      </c>
      <c r="Q4025" s="8" t="str">
        <f t="shared" si="62"/>
        <v>Early Stage</v>
      </c>
    </row>
    <row r="4026" spans="1:17">
      <c r="A4026" t="s">
        <v>8122</v>
      </c>
      <c r="B4026" t="s">
        <v>8123</v>
      </c>
      <c r="C4026" t="s">
        <v>60</v>
      </c>
      <c r="D4026" t="s">
        <v>46</v>
      </c>
      <c r="E4026" t="s">
        <v>46</v>
      </c>
      <c r="F4026">
        <v>2019</v>
      </c>
      <c r="G4026" s="2">
        <v>45081</v>
      </c>
      <c r="H4026" t="s">
        <v>29</v>
      </c>
      <c r="I4026">
        <v>28017765</v>
      </c>
      <c r="J4026">
        <v>890765134</v>
      </c>
      <c r="K4026" t="s">
        <v>114</v>
      </c>
      <c r="L4026">
        <v>1</v>
      </c>
      <c r="M4026">
        <v>1230</v>
      </c>
      <c r="N4026">
        <v>45128503</v>
      </c>
      <c r="O4026">
        <v>7</v>
      </c>
      <c r="P4026" t="s">
        <v>31</v>
      </c>
      <c r="Q4026" s="8" t="str">
        <f t="shared" si="62"/>
        <v>Near Unicorn</v>
      </c>
    </row>
    <row r="4027" spans="1:17">
      <c r="A4027" t="s">
        <v>8124</v>
      </c>
      <c r="B4027" t="s">
        <v>8125</v>
      </c>
      <c r="C4027" t="s">
        <v>67</v>
      </c>
      <c r="D4027" t="s">
        <v>54</v>
      </c>
      <c r="E4027" t="s">
        <v>55</v>
      </c>
      <c r="F4027">
        <v>2019</v>
      </c>
      <c r="G4027" s="2">
        <v>46138</v>
      </c>
      <c r="H4027" t="s">
        <v>23</v>
      </c>
      <c r="I4027">
        <v>15966233</v>
      </c>
      <c r="J4027">
        <v>327463657</v>
      </c>
      <c r="K4027" t="s">
        <v>140</v>
      </c>
      <c r="L4027">
        <v>3</v>
      </c>
      <c r="M4027">
        <v>1067</v>
      </c>
      <c r="N4027">
        <v>86978198</v>
      </c>
      <c r="O4027">
        <v>18</v>
      </c>
      <c r="P4027" t="s">
        <v>37</v>
      </c>
      <c r="Q4027" s="8" t="str">
        <f t="shared" si="62"/>
        <v>Early Stage</v>
      </c>
    </row>
    <row r="4028" spans="1:17">
      <c r="A4028" t="s">
        <v>8126</v>
      </c>
      <c r="B4028" t="s">
        <v>8127</v>
      </c>
      <c r="C4028" t="s">
        <v>92</v>
      </c>
      <c r="D4028" t="s">
        <v>27</v>
      </c>
      <c r="E4028" t="s">
        <v>229</v>
      </c>
      <c r="F4028">
        <v>2013</v>
      </c>
      <c r="G4028" s="2">
        <v>45790</v>
      </c>
      <c r="H4028" t="s">
        <v>23</v>
      </c>
      <c r="I4028">
        <v>13591923</v>
      </c>
      <c r="J4028">
        <v>190968124</v>
      </c>
      <c r="K4028" t="s">
        <v>140</v>
      </c>
      <c r="L4028">
        <v>11</v>
      </c>
      <c r="M4028">
        <v>1168</v>
      </c>
      <c r="N4028">
        <v>30190489</v>
      </c>
      <c r="O4028">
        <v>28</v>
      </c>
      <c r="P4028" t="s">
        <v>37</v>
      </c>
      <c r="Q4028" s="8" t="str">
        <f t="shared" si="62"/>
        <v>Early Stage</v>
      </c>
    </row>
    <row r="4029" spans="1:17">
      <c r="A4029" t="s">
        <v>8128</v>
      </c>
      <c r="B4029" t="s">
        <v>8129</v>
      </c>
      <c r="C4029" t="s">
        <v>53</v>
      </c>
      <c r="D4029" t="s">
        <v>72</v>
      </c>
      <c r="E4029" t="s">
        <v>101</v>
      </c>
      <c r="F4029">
        <v>2011</v>
      </c>
      <c r="G4029" s="2">
        <v>44224</v>
      </c>
      <c r="H4029" t="s">
        <v>77</v>
      </c>
      <c r="I4029">
        <v>9205196</v>
      </c>
      <c r="J4029">
        <v>306889765</v>
      </c>
      <c r="K4029" t="s">
        <v>30</v>
      </c>
      <c r="L4029">
        <v>6</v>
      </c>
      <c r="M4029">
        <v>3800</v>
      </c>
      <c r="N4029">
        <v>35724879</v>
      </c>
      <c r="O4029">
        <v>38</v>
      </c>
      <c r="P4029" t="s">
        <v>37</v>
      </c>
      <c r="Q4029" s="8" t="str">
        <f t="shared" si="62"/>
        <v>Early Stage</v>
      </c>
    </row>
    <row r="4030" spans="1:17">
      <c r="A4030" t="s">
        <v>8130</v>
      </c>
      <c r="B4030" t="s">
        <v>8131</v>
      </c>
      <c r="C4030" t="s">
        <v>49</v>
      </c>
      <c r="D4030" t="s">
        <v>19</v>
      </c>
      <c r="E4030" t="s">
        <v>20</v>
      </c>
      <c r="F4030">
        <v>2020</v>
      </c>
      <c r="G4030" s="2">
        <v>45011</v>
      </c>
      <c r="H4030" t="s">
        <v>77</v>
      </c>
      <c r="I4030">
        <v>45256564</v>
      </c>
      <c r="J4030">
        <v>800745817</v>
      </c>
      <c r="K4030" t="s">
        <v>140</v>
      </c>
      <c r="L4030">
        <v>10</v>
      </c>
      <c r="M4030">
        <v>2527</v>
      </c>
      <c r="N4030">
        <v>40034709</v>
      </c>
      <c r="O4030">
        <v>23</v>
      </c>
      <c r="P4030" t="s">
        <v>37</v>
      </c>
      <c r="Q4030" s="8" t="str">
        <f t="shared" si="62"/>
        <v>Near Unicorn</v>
      </c>
    </row>
    <row r="4031" spans="1:17">
      <c r="A4031" t="s">
        <v>8132</v>
      </c>
      <c r="B4031" t="s">
        <v>8133</v>
      </c>
      <c r="C4031" t="s">
        <v>53</v>
      </c>
      <c r="D4031" t="s">
        <v>133</v>
      </c>
      <c r="E4031" t="s">
        <v>185</v>
      </c>
      <c r="F4031">
        <v>2012</v>
      </c>
      <c r="G4031" s="2">
        <v>45118</v>
      </c>
      <c r="H4031" t="s">
        <v>21</v>
      </c>
      <c r="I4031">
        <v>36383522</v>
      </c>
      <c r="J4031">
        <v>55058100</v>
      </c>
      <c r="K4031" t="s">
        <v>22</v>
      </c>
      <c r="L4031">
        <v>10</v>
      </c>
      <c r="M4031">
        <v>2764</v>
      </c>
      <c r="N4031">
        <v>11014810</v>
      </c>
      <c r="O4031">
        <v>24</v>
      </c>
      <c r="P4031" t="s">
        <v>23</v>
      </c>
      <c r="Q4031" s="8" t="str">
        <f t="shared" si="62"/>
        <v>Early Stage</v>
      </c>
    </row>
    <row r="4032" spans="1:17">
      <c r="A4032" t="s">
        <v>8134</v>
      </c>
      <c r="B4032" t="s">
        <v>8135</v>
      </c>
      <c r="C4032" t="s">
        <v>67</v>
      </c>
      <c r="D4032" t="s">
        <v>19</v>
      </c>
      <c r="E4032" t="s">
        <v>20</v>
      </c>
      <c r="F4032">
        <v>2019</v>
      </c>
      <c r="G4032" s="2">
        <v>44981</v>
      </c>
      <c r="H4032" t="s">
        <v>80</v>
      </c>
      <c r="I4032">
        <v>38682867</v>
      </c>
      <c r="J4032">
        <v>91776693</v>
      </c>
      <c r="K4032" t="s">
        <v>41</v>
      </c>
      <c r="L4032">
        <v>10</v>
      </c>
      <c r="M4032">
        <v>3314</v>
      </c>
      <c r="N4032">
        <v>92803845</v>
      </c>
      <c r="O4032">
        <v>16</v>
      </c>
      <c r="P4032" t="s">
        <v>31</v>
      </c>
      <c r="Q4032" s="8" t="str">
        <f t="shared" si="62"/>
        <v>Early Stage</v>
      </c>
    </row>
    <row r="4033" spans="1:17">
      <c r="A4033" t="s">
        <v>8136</v>
      </c>
      <c r="B4033" t="s">
        <v>8137</v>
      </c>
      <c r="C4033" t="s">
        <v>45</v>
      </c>
      <c r="D4033" t="s">
        <v>133</v>
      </c>
      <c r="E4033" t="s">
        <v>134</v>
      </c>
      <c r="F4033">
        <v>2010</v>
      </c>
      <c r="G4033" s="2">
        <v>44520</v>
      </c>
      <c r="H4033" t="s">
        <v>50</v>
      </c>
      <c r="I4033">
        <v>30594172</v>
      </c>
      <c r="J4033">
        <v>937536870</v>
      </c>
      <c r="K4033" t="s">
        <v>149</v>
      </c>
      <c r="L4033">
        <v>3</v>
      </c>
      <c r="M4033">
        <v>879</v>
      </c>
      <c r="N4033">
        <v>6660166</v>
      </c>
      <c r="O4033">
        <v>31</v>
      </c>
      <c r="P4033" t="s">
        <v>31</v>
      </c>
      <c r="Q4033" s="8" t="str">
        <f t="shared" si="62"/>
        <v>Near Unicorn</v>
      </c>
    </row>
    <row r="4034" spans="1:17">
      <c r="A4034" t="s">
        <v>8138</v>
      </c>
      <c r="B4034" t="s">
        <v>8139</v>
      </c>
      <c r="C4034" t="s">
        <v>49</v>
      </c>
      <c r="D4034" t="s">
        <v>46</v>
      </c>
      <c r="E4034" t="s">
        <v>46</v>
      </c>
      <c r="F4034">
        <v>2022</v>
      </c>
      <c r="G4034" s="2">
        <v>44260</v>
      </c>
      <c r="H4034" t="s">
        <v>93</v>
      </c>
      <c r="I4034">
        <v>46519137</v>
      </c>
      <c r="J4034">
        <v>686485392</v>
      </c>
      <c r="K4034" t="s">
        <v>149</v>
      </c>
      <c r="L4034">
        <v>4</v>
      </c>
      <c r="M4034">
        <v>2130</v>
      </c>
      <c r="N4034">
        <v>16167912</v>
      </c>
      <c r="O4034">
        <v>12</v>
      </c>
      <c r="P4034" t="s">
        <v>23</v>
      </c>
      <c r="Q4034" s="8" t="str">
        <f t="shared" si="62"/>
        <v>Early Stage</v>
      </c>
    </row>
    <row r="4035" spans="1:17">
      <c r="A4035" t="s">
        <v>8140</v>
      </c>
      <c r="B4035" t="s">
        <v>8141</v>
      </c>
      <c r="C4035" t="s">
        <v>26</v>
      </c>
      <c r="D4035" t="s">
        <v>19</v>
      </c>
      <c r="E4035" t="s">
        <v>20</v>
      </c>
      <c r="F4035">
        <v>2011</v>
      </c>
      <c r="G4035" s="2">
        <v>45716</v>
      </c>
      <c r="H4035" t="s">
        <v>21</v>
      </c>
      <c r="I4035">
        <v>10609150</v>
      </c>
      <c r="J4035">
        <v>711068826</v>
      </c>
      <c r="K4035" t="s">
        <v>30</v>
      </c>
      <c r="L4035">
        <v>10</v>
      </c>
      <c r="M4035">
        <v>2736</v>
      </c>
      <c r="N4035">
        <v>78187462</v>
      </c>
      <c r="O4035">
        <v>12</v>
      </c>
      <c r="P4035" t="s">
        <v>37</v>
      </c>
      <c r="Q4035" s="8" t="str">
        <f t="shared" ref="Q4035:Q4098" si="63">IF(J4035&gt;=800000000,"Near Unicorn","Early Stage")</f>
        <v>Early Stage</v>
      </c>
    </row>
    <row r="4036" spans="1:17">
      <c r="A4036" t="s">
        <v>8142</v>
      </c>
      <c r="B4036" t="s">
        <v>8143</v>
      </c>
      <c r="C4036" t="s">
        <v>45</v>
      </c>
      <c r="D4036" t="s">
        <v>27</v>
      </c>
      <c r="E4036" t="s">
        <v>28</v>
      </c>
      <c r="F4036">
        <v>2020</v>
      </c>
      <c r="G4036" s="2">
        <v>45361</v>
      </c>
      <c r="H4036" t="s">
        <v>80</v>
      </c>
      <c r="I4036">
        <v>2949939</v>
      </c>
      <c r="J4036">
        <v>649458636</v>
      </c>
      <c r="K4036" t="s">
        <v>114</v>
      </c>
      <c r="L4036">
        <v>11</v>
      </c>
      <c r="M4036">
        <v>3590</v>
      </c>
      <c r="N4036">
        <v>27821887</v>
      </c>
      <c r="O4036">
        <v>16</v>
      </c>
      <c r="P4036" t="s">
        <v>23</v>
      </c>
      <c r="Q4036" s="8" t="str">
        <f t="shared" si="63"/>
        <v>Early Stage</v>
      </c>
    </row>
    <row r="4037" spans="1:17">
      <c r="A4037" t="s">
        <v>8144</v>
      </c>
      <c r="B4037" t="s">
        <v>8145</v>
      </c>
      <c r="C4037" t="s">
        <v>18</v>
      </c>
      <c r="D4037" t="s">
        <v>88</v>
      </c>
      <c r="E4037" t="s">
        <v>163</v>
      </c>
      <c r="F4037">
        <v>2017</v>
      </c>
      <c r="G4037" s="2">
        <v>45233</v>
      </c>
      <c r="H4037" t="s">
        <v>29</v>
      </c>
      <c r="I4037">
        <v>29671412</v>
      </c>
      <c r="J4037">
        <v>806326502</v>
      </c>
      <c r="K4037" t="s">
        <v>140</v>
      </c>
      <c r="L4037">
        <v>7</v>
      </c>
      <c r="M4037">
        <v>997</v>
      </c>
      <c r="N4037">
        <v>95098484</v>
      </c>
      <c r="O4037">
        <v>30</v>
      </c>
      <c r="P4037" t="s">
        <v>37</v>
      </c>
      <c r="Q4037" s="8" t="str">
        <f t="shared" si="63"/>
        <v>Near Unicorn</v>
      </c>
    </row>
    <row r="4038" spans="1:17">
      <c r="A4038" t="s">
        <v>8146</v>
      </c>
      <c r="B4038" t="s">
        <v>8147</v>
      </c>
      <c r="C4038" t="s">
        <v>67</v>
      </c>
      <c r="D4038" t="s">
        <v>54</v>
      </c>
      <c r="E4038" t="s">
        <v>61</v>
      </c>
      <c r="F4038">
        <v>2015</v>
      </c>
      <c r="G4038" s="2">
        <v>44738</v>
      </c>
      <c r="H4038" t="s">
        <v>23</v>
      </c>
      <c r="I4038">
        <v>2645836</v>
      </c>
      <c r="J4038">
        <v>903353756</v>
      </c>
      <c r="K4038" t="s">
        <v>30</v>
      </c>
      <c r="L4038">
        <v>11</v>
      </c>
      <c r="M4038">
        <v>3919</v>
      </c>
      <c r="N4038">
        <v>54145316</v>
      </c>
      <c r="O4038">
        <v>39</v>
      </c>
      <c r="P4038" t="s">
        <v>23</v>
      </c>
      <c r="Q4038" s="8" t="str">
        <f t="shared" si="63"/>
        <v>Near Unicorn</v>
      </c>
    </row>
    <row r="4039" spans="1:17">
      <c r="A4039" t="s">
        <v>8148</v>
      </c>
      <c r="B4039" t="s">
        <v>8149</v>
      </c>
      <c r="C4039" t="s">
        <v>53</v>
      </c>
      <c r="D4039" t="s">
        <v>27</v>
      </c>
      <c r="E4039" t="s">
        <v>83</v>
      </c>
      <c r="F4039">
        <v>2012</v>
      </c>
      <c r="G4039" s="2">
        <v>45405</v>
      </c>
      <c r="H4039" t="s">
        <v>21</v>
      </c>
      <c r="I4039">
        <v>12899542</v>
      </c>
      <c r="J4039">
        <v>997287780</v>
      </c>
      <c r="K4039" t="s">
        <v>36</v>
      </c>
      <c r="L4039">
        <v>10</v>
      </c>
      <c r="M4039">
        <v>4599</v>
      </c>
      <c r="N4039">
        <v>80082021</v>
      </c>
      <c r="O4039">
        <v>37</v>
      </c>
      <c r="P4039" t="s">
        <v>31</v>
      </c>
      <c r="Q4039" s="8" t="str">
        <f t="shared" si="63"/>
        <v>Near Unicorn</v>
      </c>
    </row>
    <row r="4040" spans="1:17">
      <c r="A4040" t="s">
        <v>8150</v>
      </c>
      <c r="B4040" t="s">
        <v>8151</v>
      </c>
      <c r="C4040" t="s">
        <v>26</v>
      </c>
      <c r="D4040" t="s">
        <v>88</v>
      </c>
      <c r="E4040" t="s">
        <v>163</v>
      </c>
      <c r="F4040">
        <v>2017</v>
      </c>
      <c r="G4040" s="2">
        <v>45954</v>
      </c>
      <c r="H4040" t="s">
        <v>23</v>
      </c>
      <c r="I4040">
        <v>38873002</v>
      </c>
      <c r="J4040">
        <v>195735734</v>
      </c>
      <c r="K4040" t="s">
        <v>36</v>
      </c>
      <c r="L4040">
        <v>10</v>
      </c>
      <c r="M4040">
        <v>3227</v>
      </c>
      <c r="N4040">
        <v>1195125</v>
      </c>
      <c r="O4040">
        <v>4</v>
      </c>
      <c r="P4040" t="s">
        <v>31</v>
      </c>
      <c r="Q4040" s="8" t="str">
        <f t="shared" si="63"/>
        <v>Early Stage</v>
      </c>
    </row>
    <row r="4041" spans="1:17">
      <c r="A4041" t="s">
        <v>8152</v>
      </c>
      <c r="B4041" t="s">
        <v>8153</v>
      </c>
      <c r="C4041" t="s">
        <v>26</v>
      </c>
      <c r="D4041" t="s">
        <v>88</v>
      </c>
      <c r="E4041" t="s">
        <v>89</v>
      </c>
      <c r="F4041">
        <v>2012</v>
      </c>
      <c r="G4041" s="2">
        <v>44743</v>
      </c>
      <c r="H4041" t="s">
        <v>80</v>
      </c>
      <c r="I4041">
        <v>33929584</v>
      </c>
      <c r="J4041">
        <v>546095870</v>
      </c>
      <c r="K4041" t="s">
        <v>41</v>
      </c>
      <c r="L4041">
        <v>5</v>
      </c>
      <c r="M4041">
        <v>1059</v>
      </c>
      <c r="N4041">
        <v>27463780</v>
      </c>
      <c r="O4041">
        <v>2</v>
      </c>
      <c r="P4041" t="s">
        <v>31</v>
      </c>
      <c r="Q4041" s="8" t="str">
        <f t="shared" si="63"/>
        <v>Early Stage</v>
      </c>
    </row>
    <row r="4042" spans="1:17">
      <c r="A4042" t="s">
        <v>8154</v>
      </c>
      <c r="B4042" t="s">
        <v>8155</v>
      </c>
      <c r="C4042" t="s">
        <v>40</v>
      </c>
      <c r="D4042" t="s">
        <v>19</v>
      </c>
      <c r="E4042" t="s">
        <v>20</v>
      </c>
      <c r="F4042">
        <v>2013</v>
      </c>
      <c r="G4042" s="2">
        <v>44960</v>
      </c>
      <c r="H4042" t="s">
        <v>77</v>
      </c>
      <c r="I4042">
        <v>43311977</v>
      </c>
      <c r="J4042">
        <v>481302033</v>
      </c>
      <c r="K4042" t="s">
        <v>149</v>
      </c>
      <c r="L4042">
        <v>1</v>
      </c>
      <c r="M4042">
        <v>2168</v>
      </c>
      <c r="N4042">
        <v>23716129</v>
      </c>
      <c r="O4042">
        <v>22</v>
      </c>
      <c r="P4042" t="s">
        <v>42</v>
      </c>
      <c r="Q4042" s="8" t="str">
        <f t="shared" si="63"/>
        <v>Early Stage</v>
      </c>
    </row>
    <row r="4043" spans="1:17">
      <c r="A4043" t="s">
        <v>8156</v>
      </c>
      <c r="B4043" t="s">
        <v>8157</v>
      </c>
      <c r="C4043" t="s">
        <v>40</v>
      </c>
      <c r="D4043" t="s">
        <v>72</v>
      </c>
      <c r="E4043" t="s">
        <v>101</v>
      </c>
      <c r="F4043">
        <v>2022</v>
      </c>
      <c r="G4043" s="2">
        <v>45665</v>
      </c>
      <c r="H4043" t="s">
        <v>21</v>
      </c>
      <c r="I4043">
        <v>43014420</v>
      </c>
      <c r="J4043">
        <v>798236696</v>
      </c>
      <c r="K4043" t="s">
        <v>149</v>
      </c>
      <c r="L4043">
        <v>15</v>
      </c>
      <c r="M4043">
        <v>4044</v>
      </c>
      <c r="N4043">
        <v>76779591</v>
      </c>
      <c r="O4043">
        <v>32</v>
      </c>
      <c r="P4043" t="s">
        <v>23</v>
      </c>
      <c r="Q4043" s="8" t="str">
        <f t="shared" si="63"/>
        <v>Early Stage</v>
      </c>
    </row>
    <row r="4044" spans="1:17">
      <c r="A4044" t="s">
        <v>8158</v>
      </c>
      <c r="B4044" t="s">
        <v>8159</v>
      </c>
      <c r="C4044" t="s">
        <v>67</v>
      </c>
      <c r="D4044" t="s">
        <v>34</v>
      </c>
      <c r="E4044" t="s">
        <v>35</v>
      </c>
      <c r="F4044">
        <v>2013</v>
      </c>
      <c r="G4044" s="2">
        <v>45210</v>
      </c>
      <c r="H4044" t="s">
        <v>93</v>
      </c>
      <c r="I4044">
        <v>21706988</v>
      </c>
      <c r="J4044">
        <v>17216700</v>
      </c>
      <c r="K4044" t="s">
        <v>22</v>
      </c>
      <c r="L4044">
        <v>11</v>
      </c>
      <c r="M4044">
        <v>1136</v>
      </c>
      <c r="N4044">
        <v>475014</v>
      </c>
      <c r="O4044">
        <v>37</v>
      </c>
      <c r="P4044" t="s">
        <v>23</v>
      </c>
      <c r="Q4044" s="8" t="str">
        <f t="shared" si="63"/>
        <v>Early Stage</v>
      </c>
    </row>
    <row r="4045" spans="1:17">
      <c r="A4045" t="s">
        <v>8160</v>
      </c>
      <c r="B4045" t="s">
        <v>8161</v>
      </c>
      <c r="C4045" t="s">
        <v>67</v>
      </c>
      <c r="D4045" t="s">
        <v>19</v>
      </c>
      <c r="E4045" t="s">
        <v>20</v>
      </c>
      <c r="F4045">
        <v>2023</v>
      </c>
      <c r="G4045" s="2">
        <v>45306</v>
      </c>
      <c r="H4045" t="s">
        <v>29</v>
      </c>
      <c r="I4045">
        <v>10550110</v>
      </c>
      <c r="J4045">
        <v>70164761</v>
      </c>
      <c r="K4045" t="s">
        <v>36</v>
      </c>
      <c r="L4045">
        <v>13</v>
      </c>
      <c r="M4045">
        <v>4738</v>
      </c>
      <c r="N4045">
        <v>32684903</v>
      </c>
      <c r="O4045">
        <v>1</v>
      </c>
      <c r="P4045" t="s">
        <v>42</v>
      </c>
      <c r="Q4045" s="8" t="str">
        <f t="shared" si="63"/>
        <v>Early Stage</v>
      </c>
    </row>
    <row r="4046" spans="1:17">
      <c r="A4046" t="s">
        <v>8162</v>
      </c>
      <c r="B4046" t="s">
        <v>8163</v>
      </c>
      <c r="C4046" t="s">
        <v>40</v>
      </c>
      <c r="D4046" t="s">
        <v>19</v>
      </c>
      <c r="E4046" t="s">
        <v>20</v>
      </c>
      <c r="F4046">
        <v>2017</v>
      </c>
      <c r="G4046" s="2">
        <v>45074</v>
      </c>
      <c r="H4046" t="s">
        <v>77</v>
      </c>
      <c r="I4046">
        <v>33154127</v>
      </c>
      <c r="J4046">
        <v>882318614</v>
      </c>
      <c r="K4046" t="s">
        <v>149</v>
      </c>
      <c r="L4046">
        <v>9</v>
      </c>
      <c r="M4046">
        <v>2966</v>
      </c>
      <c r="N4046">
        <v>55179424</v>
      </c>
      <c r="O4046">
        <v>27</v>
      </c>
      <c r="P4046" t="s">
        <v>23</v>
      </c>
      <c r="Q4046" s="8" t="str">
        <f t="shared" si="63"/>
        <v>Near Unicorn</v>
      </c>
    </row>
    <row r="4047" spans="1:17">
      <c r="A4047" t="s">
        <v>8164</v>
      </c>
      <c r="B4047" t="s">
        <v>8165</v>
      </c>
      <c r="C4047" t="s">
        <v>49</v>
      </c>
      <c r="D4047" t="s">
        <v>34</v>
      </c>
      <c r="E4047" t="s">
        <v>35</v>
      </c>
      <c r="F4047">
        <v>2019</v>
      </c>
      <c r="G4047" s="2">
        <v>45001</v>
      </c>
      <c r="H4047" t="s">
        <v>21</v>
      </c>
      <c r="I4047">
        <v>16356057</v>
      </c>
      <c r="J4047">
        <v>705857097</v>
      </c>
      <c r="K4047" t="s">
        <v>30</v>
      </c>
      <c r="L4047">
        <v>12</v>
      </c>
      <c r="M4047">
        <v>2501</v>
      </c>
      <c r="N4047">
        <v>16500282</v>
      </c>
      <c r="O4047">
        <v>3</v>
      </c>
      <c r="P4047" t="s">
        <v>31</v>
      </c>
      <c r="Q4047" s="8" t="str">
        <f t="shared" si="63"/>
        <v>Early Stage</v>
      </c>
    </row>
    <row r="4048" spans="1:17">
      <c r="A4048" t="s">
        <v>8166</v>
      </c>
      <c r="B4048" t="s">
        <v>8167</v>
      </c>
      <c r="C4048" t="s">
        <v>49</v>
      </c>
      <c r="D4048" t="s">
        <v>68</v>
      </c>
      <c r="E4048" t="s">
        <v>76</v>
      </c>
      <c r="F4048">
        <v>2023</v>
      </c>
      <c r="G4048" s="2">
        <v>44324</v>
      </c>
      <c r="H4048" t="s">
        <v>21</v>
      </c>
      <c r="I4048">
        <v>6351184</v>
      </c>
      <c r="J4048">
        <v>838699653</v>
      </c>
      <c r="K4048" t="s">
        <v>62</v>
      </c>
      <c r="L4048">
        <v>6</v>
      </c>
      <c r="M4048">
        <v>3423</v>
      </c>
      <c r="N4048">
        <v>57023394</v>
      </c>
      <c r="O4048">
        <v>15</v>
      </c>
      <c r="P4048" t="s">
        <v>42</v>
      </c>
      <c r="Q4048" s="8" t="str">
        <f t="shared" si="63"/>
        <v>Near Unicorn</v>
      </c>
    </row>
    <row r="4049" spans="1:17">
      <c r="A4049" t="s">
        <v>8168</v>
      </c>
      <c r="B4049" t="s">
        <v>8169</v>
      </c>
      <c r="C4049" t="s">
        <v>40</v>
      </c>
      <c r="D4049" t="s">
        <v>46</v>
      </c>
      <c r="E4049" t="s">
        <v>46</v>
      </c>
      <c r="F4049">
        <v>2011</v>
      </c>
      <c r="G4049" s="2">
        <v>44787</v>
      </c>
      <c r="H4049" t="s">
        <v>23</v>
      </c>
      <c r="I4049">
        <v>35896383</v>
      </c>
      <c r="J4049">
        <v>106822741</v>
      </c>
      <c r="K4049" t="s">
        <v>62</v>
      </c>
      <c r="L4049">
        <v>14</v>
      </c>
      <c r="M4049">
        <v>209</v>
      </c>
      <c r="N4049">
        <v>74647705</v>
      </c>
      <c r="O4049">
        <v>22</v>
      </c>
      <c r="P4049" t="s">
        <v>31</v>
      </c>
      <c r="Q4049" s="8" t="str">
        <f t="shared" si="63"/>
        <v>Early Stage</v>
      </c>
    </row>
    <row r="4050" spans="1:17">
      <c r="A4050" t="s">
        <v>8170</v>
      </c>
      <c r="B4050" t="s">
        <v>8171</v>
      </c>
      <c r="C4050" t="s">
        <v>67</v>
      </c>
      <c r="D4050" t="s">
        <v>27</v>
      </c>
      <c r="E4050" t="s">
        <v>83</v>
      </c>
      <c r="F4050">
        <v>2024</v>
      </c>
      <c r="G4050" s="2">
        <v>45743</v>
      </c>
      <c r="H4050" t="s">
        <v>23</v>
      </c>
      <c r="I4050">
        <v>35926699</v>
      </c>
      <c r="J4050">
        <v>175686588</v>
      </c>
      <c r="K4050" t="s">
        <v>36</v>
      </c>
      <c r="L4050">
        <v>1</v>
      </c>
      <c r="M4050">
        <v>3763</v>
      </c>
      <c r="N4050">
        <v>52448904</v>
      </c>
      <c r="O4050">
        <v>34</v>
      </c>
      <c r="P4050" t="s">
        <v>42</v>
      </c>
      <c r="Q4050" s="8" t="str">
        <f t="shared" si="63"/>
        <v>Early Stage</v>
      </c>
    </row>
    <row r="4051" spans="1:17">
      <c r="A4051" t="s">
        <v>8172</v>
      </c>
      <c r="B4051" t="s">
        <v>8173</v>
      </c>
      <c r="C4051" t="s">
        <v>53</v>
      </c>
      <c r="D4051" t="s">
        <v>27</v>
      </c>
      <c r="E4051" t="s">
        <v>202</v>
      </c>
      <c r="F4051">
        <v>2021</v>
      </c>
      <c r="G4051" s="2">
        <v>44870</v>
      </c>
      <c r="H4051" t="s">
        <v>77</v>
      </c>
      <c r="I4051">
        <v>24144667</v>
      </c>
      <c r="J4051">
        <v>357448282</v>
      </c>
      <c r="K4051" t="s">
        <v>36</v>
      </c>
      <c r="L4051">
        <v>8</v>
      </c>
      <c r="M4051">
        <v>1492</v>
      </c>
      <c r="N4051">
        <v>61613262</v>
      </c>
      <c r="O4051">
        <v>29</v>
      </c>
      <c r="P4051" t="s">
        <v>37</v>
      </c>
      <c r="Q4051" s="8" t="str">
        <f t="shared" si="63"/>
        <v>Early Stage</v>
      </c>
    </row>
    <row r="4052" spans="1:17">
      <c r="A4052" t="s">
        <v>8174</v>
      </c>
      <c r="B4052" t="s">
        <v>8175</v>
      </c>
      <c r="C4052" t="s">
        <v>60</v>
      </c>
      <c r="D4052" t="s">
        <v>46</v>
      </c>
      <c r="E4052" t="s">
        <v>46</v>
      </c>
      <c r="F4052">
        <v>2021</v>
      </c>
      <c r="G4052" s="2">
        <v>44978</v>
      </c>
      <c r="H4052" t="s">
        <v>29</v>
      </c>
      <c r="I4052">
        <v>41730185</v>
      </c>
      <c r="J4052">
        <v>702943858</v>
      </c>
      <c r="K4052" t="s">
        <v>149</v>
      </c>
      <c r="L4052">
        <v>13</v>
      </c>
      <c r="M4052">
        <v>3470</v>
      </c>
      <c r="N4052">
        <v>11890615</v>
      </c>
      <c r="O4052">
        <v>8</v>
      </c>
      <c r="P4052" t="s">
        <v>42</v>
      </c>
      <c r="Q4052" s="8" t="str">
        <f t="shared" si="63"/>
        <v>Early Stage</v>
      </c>
    </row>
    <row r="4053" spans="1:17">
      <c r="A4053" t="s">
        <v>8176</v>
      </c>
      <c r="B4053" t="s">
        <v>8177</v>
      </c>
      <c r="C4053" t="s">
        <v>40</v>
      </c>
      <c r="D4053" t="s">
        <v>34</v>
      </c>
      <c r="E4053" t="s">
        <v>35</v>
      </c>
      <c r="F4053">
        <v>2011</v>
      </c>
      <c r="G4053" s="2">
        <v>45190</v>
      </c>
      <c r="H4053" t="s">
        <v>29</v>
      </c>
      <c r="I4053">
        <v>29864729</v>
      </c>
      <c r="J4053">
        <v>359722444</v>
      </c>
      <c r="K4053" t="s">
        <v>41</v>
      </c>
      <c r="L4053">
        <v>2</v>
      </c>
      <c r="M4053">
        <v>1230</v>
      </c>
      <c r="N4053">
        <v>45799415</v>
      </c>
      <c r="O4053">
        <v>2</v>
      </c>
      <c r="P4053" t="s">
        <v>42</v>
      </c>
      <c r="Q4053" s="8" t="str">
        <f t="shared" si="63"/>
        <v>Early Stage</v>
      </c>
    </row>
    <row r="4054" spans="1:17">
      <c r="A4054" t="s">
        <v>8178</v>
      </c>
      <c r="B4054" t="s">
        <v>8179</v>
      </c>
      <c r="C4054" t="s">
        <v>18</v>
      </c>
      <c r="D4054" t="s">
        <v>72</v>
      </c>
      <c r="E4054" t="s">
        <v>101</v>
      </c>
      <c r="F4054">
        <v>2018</v>
      </c>
      <c r="G4054" s="2">
        <v>45437</v>
      </c>
      <c r="H4054" t="s">
        <v>23</v>
      </c>
      <c r="I4054">
        <v>13306651</v>
      </c>
      <c r="J4054">
        <v>170081772</v>
      </c>
      <c r="K4054" t="s">
        <v>41</v>
      </c>
      <c r="L4054">
        <v>4</v>
      </c>
      <c r="M4054">
        <v>1816</v>
      </c>
      <c r="N4054">
        <v>54209482</v>
      </c>
      <c r="O4054">
        <v>26</v>
      </c>
      <c r="P4054" t="s">
        <v>31</v>
      </c>
      <c r="Q4054" s="8" t="str">
        <f t="shared" si="63"/>
        <v>Early Stage</v>
      </c>
    </row>
    <row r="4055" spans="1:17">
      <c r="A4055" t="s">
        <v>8180</v>
      </c>
      <c r="B4055" t="s">
        <v>8181</v>
      </c>
      <c r="C4055" t="s">
        <v>40</v>
      </c>
      <c r="D4055" t="s">
        <v>19</v>
      </c>
      <c r="E4055" t="s">
        <v>20</v>
      </c>
      <c r="F4055">
        <v>2012</v>
      </c>
      <c r="G4055" s="2">
        <v>45185</v>
      </c>
      <c r="H4055" t="s">
        <v>93</v>
      </c>
      <c r="I4055">
        <v>16500809</v>
      </c>
      <c r="J4055">
        <v>681147971</v>
      </c>
      <c r="K4055" t="s">
        <v>114</v>
      </c>
      <c r="L4055">
        <v>6</v>
      </c>
      <c r="M4055">
        <v>1535</v>
      </c>
      <c r="N4055">
        <v>3279906</v>
      </c>
      <c r="O4055">
        <v>15</v>
      </c>
      <c r="P4055" t="s">
        <v>37</v>
      </c>
      <c r="Q4055" s="8" t="str">
        <f t="shared" si="63"/>
        <v>Early Stage</v>
      </c>
    </row>
    <row r="4056" spans="1:17">
      <c r="A4056" t="s">
        <v>8182</v>
      </c>
      <c r="B4056" t="s">
        <v>8183</v>
      </c>
      <c r="C4056" t="s">
        <v>49</v>
      </c>
      <c r="D4056" t="s">
        <v>34</v>
      </c>
      <c r="E4056" t="s">
        <v>35</v>
      </c>
      <c r="F4056">
        <v>2011</v>
      </c>
      <c r="G4056" s="2">
        <v>44978</v>
      </c>
      <c r="H4056" t="s">
        <v>50</v>
      </c>
      <c r="I4056">
        <v>40453412</v>
      </c>
      <c r="J4056">
        <v>189816353</v>
      </c>
      <c r="K4056" t="s">
        <v>30</v>
      </c>
      <c r="L4056">
        <v>9</v>
      </c>
      <c r="M4056">
        <v>2466</v>
      </c>
      <c r="N4056">
        <v>57999072</v>
      </c>
      <c r="O4056">
        <v>40</v>
      </c>
      <c r="P4056" t="s">
        <v>37</v>
      </c>
      <c r="Q4056" s="8" t="str">
        <f t="shared" si="63"/>
        <v>Early Stage</v>
      </c>
    </row>
    <row r="4057" spans="1:17">
      <c r="A4057" t="s">
        <v>8184</v>
      </c>
      <c r="B4057" t="s">
        <v>8185</v>
      </c>
      <c r="C4057" t="s">
        <v>26</v>
      </c>
      <c r="D4057" t="s">
        <v>133</v>
      </c>
      <c r="E4057" t="s">
        <v>137</v>
      </c>
      <c r="F4057">
        <v>2014</v>
      </c>
      <c r="G4057" s="2">
        <v>45020</v>
      </c>
      <c r="H4057" t="s">
        <v>29</v>
      </c>
      <c r="I4057">
        <v>39170834</v>
      </c>
      <c r="J4057">
        <v>511070752</v>
      </c>
      <c r="K4057" t="s">
        <v>140</v>
      </c>
      <c r="L4057">
        <v>10</v>
      </c>
      <c r="M4057">
        <v>1552</v>
      </c>
      <c r="N4057">
        <v>73960570</v>
      </c>
      <c r="O4057">
        <v>4</v>
      </c>
      <c r="P4057" t="s">
        <v>42</v>
      </c>
      <c r="Q4057" s="8" t="str">
        <f t="shared" si="63"/>
        <v>Early Stage</v>
      </c>
    </row>
    <row r="4058" spans="1:17">
      <c r="A4058" t="s">
        <v>8186</v>
      </c>
      <c r="B4058" t="s">
        <v>8187</v>
      </c>
      <c r="C4058" t="s">
        <v>92</v>
      </c>
      <c r="D4058" t="s">
        <v>46</v>
      </c>
      <c r="E4058" t="s">
        <v>46</v>
      </c>
      <c r="F4058">
        <v>2021</v>
      </c>
      <c r="G4058" s="2">
        <v>45861</v>
      </c>
      <c r="H4058" t="s">
        <v>93</v>
      </c>
      <c r="I4058">
        <v>1935635</v>
      </c>
      <c r="J4058">
        <v>679717690</v>
      </c>
      <c r="K4058" t="s">
        <v>36</v>
      </c>
      <c r="L4058">
        <v>5</v>
      </c>
      <c r="M4058">
        <v>2260</v>
      </c>
      <c r="N4058">
        <v>25851777</v>
      </c>
      <c r="O4058">
        <v>27</v>
      </c>
      <c r="P4058" t="s">
        <v>31</v>
      </c>
      <c r="Q4058" s="8" t="str">
        <f t="shared" si="63"/>
        <v>Early Stage</v>
      </c>
    </row>
    <row r="4059" spans="1:17">
      <c r="A4059" t="s">
        <v>8188</v>
      </c>
      <c r="B4059" t="s">
        <v>8189</v>
      </c>
      <c r="C4059" t="s">
        <v>67</v>
      </c>
      <c r="D4059" t="s">
        <v>46</v>
      </c>
      <c r="E4059" t="s">
        <v>46</v>
      </c>
      <c r="F4059">
        <v>2010</v>
      </c>
      <c r="G4059" s="2">
        <v>45025</v>
      </c>
      <c r="H4059" t="s">
        <v>29</v>
      </c>
      <c r="I4059">
        <v>14849090</v>
      </c>
      <c r="J4059">
        <v>813421484</v>
      </c>
      <c r="K4059" t="s">
        <v>41</v>
      </c>
      <c r="L4059">
        <v>11</v>
      </c>
      <c r="M4059">
        <v>3456</v>
      </c>
      <c r="N4059">
        <v>14058666</v>
      </c>
      <c r="O4059">
        <v>11</v>
      </c>
      <c r="P4059" t="s">
        <v>31</v>
      </c>
      <c r="Q4059" s="8" t="str">
        <f t="shared" si="63"/>
        <v>Near Unicorn</v>
      </c>
    </row>
    <row r="4060" spans="1:17">
      <c r="A4060" t="s">
        <v>8190</v>
      </c>
      <c r="B4060" t="s">
        <v>8191</v>
      </c>
      <c r="C4060" t="s">
        <v>53</v>
      </c>
      <c r="D4060" t="s">
        <v>46</v>
      </c>
      <c r="E4060" t="s">
        <v>46</v>
      </c>
      <c r="F4060">
        <v>2016</v>
      </c>
      <c r="G4060" s="2">
        <v>44667</v>
      </c>
      <c r="H4060" t="s">
        <v>93</v>
      </c>
      <c r="I4060">
        <v>4929935</v>
      </c>
      <c r="J4060">
        <v>617294138</v>
      </c>
      <c r="K4060" t="s">
        <v>22</v>
      </c>
      <c r="L4060">
        <v>10</v>
      </c>
      <c r="M4060">
        <v>103</v>
      </c>
      <c r="N4060">
        <v>34201591</v>
      </c>
      <c r="O4060">
        <v>14</v>
      </c>
      <c r="P4060" t="s">
        <v>37</v>
      </c>
      <c r="Q4060" s="8" t="str">
        <f t="shared" si="63"/>
        <v>Early Stage</v>
      </c>
    </row>
    <row r="4061" spans="1:17">
      <c r="A4061" t="s">
        <v>8192</v>
      </c>
      <c r="B4061" t="s">
        <v>8193</v>
      </c>
      <c r="C4061" t="s">
        <v>18</v>
      </c>
      <c r="D4061" t="s">
        <v>34</v>
      </c>
      <c r="E4061" t="s">
        <v>35</v>
      </c>
      <c r="F4061">
        <v>2018</v>
      </c>
      <c r="G4061" s="2">
        <v>45291</v>
      </c>
      <c r="H4061" t="s">
        <v>23</v>
      </c>
      <c r="I4061">
        <v>1298521</v>
      </c>
      <c r="J4061">
        <v>292940234</v>
      </c>
      <c r="K4061" t="s">
        <v>22</v>
      </c>
      <c r="L4061">
        <v>10</v>
      </c>
      <c r="M4061">
        <v>1549</v>
      </c>
      <c r="N4061">
        <v>51241089</v>
      </c>
      <c r="O4061">
        <v>39</v>
      </c>
      <c r="P4061" t="s">
        <v>42</v>
      </c>
      <c r="Q4061" s="8" t="str">
        <f t="shared" si="63"/>
        <v>Early Stage</v>
      </c>
    </row>
    <row r="4062" spans="1:17">
      <c r="A4062" t="s">
        <v>8194</v>
      </c>
      <c r="B4062" t="s">
        <v>8195</v>
      </c>
      <c r="C4062" t="s">
        <v>67</v>
      </c>
      <c r="D4062" t="s">
        <v>68</v>
      </c>
      <c r="E4062" t="s">
        <v>76</v>
      </c>
      <c r="F4062">
        <v>2020</v>
      </c>
      <c r="G4062" s="2">
        <v>46028</v>
      </c>
      <c r="H4062" t="s">
        <v>50</v>
      </c>
      <c r="I4062">
        <v>49799164</v>
      </c>
      <c r="J4062">
        <v>198559022</v>
      </c>
      <c r="K4062" t="s">
        <v>62</v>
      </c>
      <c r="L4062">
        <v>9</v>
      </c>
      <c r="M4062">
        <v>3812</v>
      </c>
      <c r="N4062">
        <v>21034696</v>
      </c>
      <c r="O4062">
        <v>35</v>
      </c>
      <c r="P4062" t="s">
        <v>31</v>
      </c>
      <c r="Q4062" s="8" t="str">
        <f t="shared" si="63"/>
        <v>Early Stage</v>
      </c>
    </row>
    <row r="4063" spans="1:17">
      <c r="A4063" t="s">
        <v>8196</v>
      </c>
      <c r="B4063" t="s">
        <v>8197</v>
      </c>
      <c r="C4063" t="s">
        <v>26</v>
      </c>
      <c r="D4063" t="s">
        <v>133</v>
      </c>
      <c r="E4063" t="s">
        <v>180</v>
      </c>
      <c r="F4063">
        <v>2010</v>
      </c>
      <c r="G4063" s="2">
        <v>44423</v>
      </c>
      <c r="H4063" t="s">
        <v>29</v>
      </c>
      <c r="I4063">
        <v>2109764</v>
      </c>
      <c r="J4063">
        <v>911488969</v>
      </c>
      <c r="K4063" t="s">
        <v>36</v>
      </c>
      <c r="L4063">
        <v>9</v>
      </c>
      <c r="M4063">
        <v>2466</v>
      </c>
      <c r="N4063">
        <v>94441142</v>
      </c>
      <c r="O4063">
        <v>37</v>
      </c>
      <c r="P4063" t="s">
        <v>42</v>
      </c>
      <c r="Q4063" s="8" t="str">
        <f t="shared" si="63"/>
        <v>Near Unicorn</v>
      </c>
    </row>
    <row r="4064" spans="1:17">
      <c r="A4064" t="s">
        <v>8198</v>
      </c>
      <c r="B4064" t="s">
        <v>8199</v>
      </c>
      <c r="C4064" t="s">
        <v>53</v>
      </c>
      <c r="D4064" t="s">
        <v>88</v>
      </c>
      <c r="E4064" t="s">
        <v>89</v>
      </c>
      <c r="F4064">
        <v>2013</v>
      </c>
      <c r="G4064" s="2">
        <v>45594</v>
      </c>
      <c r="H4064" t="s">
        <v>77</v>
      </c>
      <c r="I4064">
        <v>49070414</v>
      </c>
      <c r="J4064">
        <v>332095975</v>
      </c>
      <c r="K4064" t="s">
        <v>36</v>
      </c>
      <c r="L4064">
        <v>4</v>
      </c>
      <c r="M4064">
        <v>3952</v>
      </c>
      <c r="N4064">
        <v>10786709</v>
      </c>
      <c r="O4064">
        <v>1</v>
      </c>
      <c r="P4064" t="s">
        <v>37</v>
      </c>
      <c r="Q4064" s="8" t="str">
        <f t="shared" si="63"/>
        <v>Early Stage</v>
      </c>
    </row>
    <row r="4065" spans="1:17">
      <c r="A4065" t="s">
        <v>8200</v>
      </c>
      <c r="B4065" t="s">
        <v>8201</v>
      </c>
      <c r="C4065" t="s">
        <v>45</v>
      </c>
      <c r="D4065" t="s">
        <v>27</v>
      </c>
      <c r="E4065" t="s">
        <v>202</v>
      </c>
      <c r="F4065">
        <v>2016</v>
      </c>
      <c r="G4065" s="2">
        <v>45311</v>
      </c>
      <c r="H4065" t="s">
        <v>29</v>
      </c>
      <c r="I4065">
        <v>45784223</v>
      </c>
      <c r="J4065">
        <v>357242415</v>
      </c>
      <c r="K4065" t="s">
        <v>140</v>
      </c>
      <c r="L4065">
        <v>3</v>
      </c>
      <c r="M4065">
        <v>3597</v>
      </c>
      <c r="N4065">
        <v>32695295</v>
      </c>
      <c r="O4065">
        <v>20</v>
      </c>
      <c r="P4065" t="s">
        <v>23</v>
      </c>
      <c r="Q4065" s="8" t="str">
        <f t="shared" si="63"/>
        <v>Early Stage</v>
      </c>
    </row>
    <row r="4066" spans="1:17">
      <c r="A4066" t="s">
        <v>8202</v>
      </c>
      <c r="B4066" t="s">
        <v>8203</v>
      </c>
      <c r="C4066" t="s">
        <v>40</v>
      </c>
      <c r="D4066" t="s">
        <v>34</v>
      </c>
      <c r="E4066" t="s">
        <v>35</v>
      </c>
      <c r="F4066">
        <v>2010</v>
      </c>
      <c r="G4066" s="2">
        <v>44523</v>
      </c>
      <c r="H4066" t="s">
        <v>93</v>
      </c>
      <c r="I4066">
        <v>13481522</v>
      </c>
      <c r="J4066">
        <v>498298367</v>
      </c>
      <c r="K4066" t="s">
        <v>22</v>
      </c>
      <c r="L4066">
        <v>6</v>
      </c>
      <c r="M4066">
        <v>4153</v>
      </c>
      <c r="N4066">
        <v>3323417</v>
      </c>
      <c r="O4066">
        <v>20</v>
      </c>
      <c r="P4066" t="s">
        <v>23</v>
      </c>
      <c r="Q4066" s="8" t="str">
        <f t="shared" si="63"/>
        <v>Early Stage</v>
      </c>
    </row>
    <row r="4067" spans="1:17">
      <c r="A4067" t="s">
        <v>8204</v>
      </c>
      <c r="B4067" t="s">
        <v>8205</v>
      </c>
      <c r="C4067" t="s">
        <v>40</v>
      </c>
      <c r="D4067" t="s">
        <v>27</v>
      </c>
      <c r="E4067" t="s">
        <v>28</v>
      </c>
      <c r="F4067">
        <v>2018</v>
      </c>
      <c r="G4067" s="2">
        <v>44356</v>
      </c>
      <c r="H4067" t="s">
        <v>93</v>
      </c>
      <c r="I4067">
        <v>9750330</v>
      </c>
      <c r="J4067">
        <v>541800953</v>
      </c>
      <c r="K4067" t="s">
        <v>149</v>
      </c>
      <c r="L4067">
        <v>7</v>
      </c>
      <c r="M4067">
        <v>1984</v>
      </c>
      <c r="N4067">
        <v>7737819</v>
      </c>
      <c r="O4067">
        <v>18</v>
      </c>
      <c r="P4067" t="s">
        <v>42</v>
      </c>
      <c r="Q4067" s="8" t="str">
        <f t="shared" si="63"/>
        <v>Early Stage</v>
      </c>
    </row>
    <row r="4068" spans="1:17">
      <c r="A4068" t="s">
        <v>8206</v>
      </c>
      <c r="B4068" t="s">
        <v>8207</v>
      </c>
      <c r="C4068" t="s">
        <v>26</v>
      </c>
      <c r="D4068" t="s">
        <v>133</v>
      </c>
      <c r="E4068" t="s">
        <v>137</v>
      </c>
      <c r="F4068">
        <v>2023</v>
      </c>
      <c r="G4068" s="2">
        <v>45431</v>
      </c>
      <c r="H4068" t="s">
        <v>21</v>
      </c>
      <c r="I4068">
        <v>14197004</v>
      </c>
      <c r="J4068">
        <v>813626614</v>
      </c>
      <c r="K4068" t="s">
        <v>30</v>
      </c>
      <c r="L4068">
        <v>14</v>
      </c>
      <c r="M4068">
        <v>3610</v>
      </c>
      <c r="N4068">
        <v>9775840</v>
      </c>
      <c r="O4068">
        <v>19</v>
      </c>
      <c r="P4068" t="s">
        <v>37</v>
      </c>
      <c r="Q4068" s="8" t="str">
        <f t="shared" si="63"/>
        <v>Near Unicorn</v>
      </c>
    </row>
    <row r="4069" spans="1:17">
      <c r="A4069" t="s">
        <v>8208</v>
      </c>
      <c r="B4069" t="s">
        <v>8209</v>
      </c>
      <c r="C4069" t="s">
        <v>53</v>
      </c>
      <c r="D4069" t="s">
        <v>68</v>
      </c>
      <c r="E4069" t="s">
        <v>76</v>
      </c>
      <c r="F4069">
        <v>2020</v>
      </c>
      <c r="G4069" s="2">
        <v>45566</v>
      </c>
      <c r="H4069" t="s">
        <v>80</v>
      </c>
      <c r="I4069">
        <v>20096983</v>
      </c>
      <c r="J4069">
        <v>113807910</v>
      </c>
      <c r="K4069" t="s">
        <v>36</v>
      </c>
      <c r="L4069">
        <v>13</v>
      </c>
      <c r="M4069">
        <v>827</v>
      </c>
      <c r="N4069">
        <v>63374567</v>
      </c>
      <c r="O4069">
        <v>34</v>
      </c>
      <c r="P4069" t="s">
        <v>23</v>
      </c>
      <c r="Q4069" s="8" t="str">
        <f t="shared" si="63"/>
        <v>Early Stage</v>
      </c>
    </row>
    <row r="4070" spans="1:17">
      <c r="A4070" t="s">
        <v>8210</v>
      </c>
      <c r="B4070" t="s">
        <v>8211</v>
      </c>
      <c r="C4070" t="s">
        <v>67</v>
      </c>
      <c r="D4070" t="s">
        <v>72</v>
      </c>
      <c r="E4070" t="s">
        <v>101</v>
      </c>
      <c r="F4070">
        <v>2024</v>
      </c>
      <c r="G4070" s="2">
        <v>44308</v>
      </c>
      <c r="H4070" t="s">
        <v>21</v>
      </c>
      <c r="I4070">
        <v>17614962</v>
      </c>
      <c r="J4070">
        <v>718574421</v>
      </c>
      <c r="K4070" t="s">
        <v>140</v>
      </c>
      <c r="L4070">
        <v>3</v>
      </c>
      <c r="M4070">
        <v>3301</v>
      </c>
      <c r="N4070">
        <v>58768070</v>
      </c>
      <c r="O4070">
        <v>16</v>
      </c>
      <c r="P4070" t="s">
        <v>37</v>
      </c>
      <c r="Q4070" s="8" t="str">
        <f t="shared" si="63"/>
        <v>Early Stage</v>
      </c>
    </row>
    <row r="4071" spans="1:17">
      <c r="A4071" t="s">
        <v>8212</v>
      </c>
      <c r="B4071" t="s">
        <v>8213</v>
      </c>
      <c r="C4071" t="s">
        <v>96</v>
      </c>
      <c r="D4071" t="s">
        <v>54</v>
      </c>
      <c r="E4071" t="s">
        <v>61</v>
      </c>
      <c r="F4071">
        <v>2024</v>
      </c>
      <c r="G4071" s="2">
        <v>45896</v>
      </c>
      <c r="H4071" t="s">
        <v>80</v>
      </c>
      <c r="I4071">
        <v>21084584</v>
      </c>
      <c r="J4071">
        <v>677986188</v>
      </c>
      <c r="K4071" t="s">
        <v>140</v>
      </c>
      <c r="L4071">
        <v>14</v>
      </c>
      <c r="M4071">
        <v>1398</v>
      </c>
      <c r="N4071">
        <v>43548457</v>
      </c>
      <c r="O4071">
        <v>35</v>
      </c>
      <c r="P4071" t="s">
        <v>23</v>
      </c>
      <c r="Q4071" s="8" t="str">
        <f t="shared" si="63"/>
        <v>Early Stage</v>
      </c>
    </row>
    <row r="4072" spans="1:17">
      <c r="A4072" t="s">
        <v>8214</v>
      </c>
      <c r="B4072" t="s">
        <v>8215</v>
      </c>
      <c r="C4072" t="s">
        <v>18</v>
      </c>
      <c r="D4072" t="s">
        <v>88</v>
      </c>
      <c r="E4072" t="s">
        <v>89</v>
      </c>
      <c r="F4072">
        <v>2017</v>
      </c>
      <c r="G4072" s="2">
        <v>46112</v>
      </c>
      <c r="H4072" t="s">
        <v>77</v>
      </c>
      <c r="I4072">
        <v>23316405</v>
      </c>
      <c r="J4072">
        <v>382352005</v>
      </c>
      <c r="K4072" t="s">
        <v>149</v>
      </c>
      <c r="L4072">
        <v>7</v>
      </c>
      <c r="M4072">
        <v>4260</v>
      </c>
      <c r="N4072">
        <v>7298218</v>
      </c>
      <c r="O4072">
        <v>7</v>
      </c>
      <c r="P4072" t="s">
        <v>37</v>
      </c>
      <c r="Q4072" s="8" t="str">
        <f t="shared" si="63"/>
        <v>Early Stage</v>
      </c>
    </row>
    <row r="4073" spans="1:17">
      <c r="A4073" t="s">
        <v>8216</v>
      </c>
      <c r="B4073" t="s">
        <v>8217</v>
      </c>
      <c r="C4073" t="s">
        <v>60</v>
      </c>
      <c r="D4073" t="s">
        <v>54</v>
      </c>
      <c r="E4073" t="s">
        <v>61</v>
      </c>
      <c r="F4073">
        <v>2023</v>
      </c>
      <c r="G4073" s="2">
        <v>44718</v>
      </c>
      <c r="H4073" t="s">
        <v>23</v>
      </c>
      <c r="I4073">
        <v>9531829</v>
      </c>
      <c r="J4073">
        <v>817694772</v>
      </c>
      <c r="K4073" t="s">
        <v>36</v>
      </c>
      <c r="L4073">
        <v>15</v>
      </c>
      <c r="M4073">
        <v>2879</v>
      </c>
      <c r="N4073">
        <v>56999657</v>
      </c>
      <c r="O4073">
        <v>1</v>
      </c>
      <c r="P4073" t="s">
        <v>42</v>
      </c>
      <c r="Q4073" s="8" t="str">
        <f t="shared" si="63"/>
        <v>Near Unicorn</v>
      </c>
    </row>
    <row r="4074" spans="1:17">
      <c r="A4074" t="s">
        <v>8218</v>
      </c>
      <c r="B4074" t="s">
        <v>8219</v>
      </c>
      <c r="C4074" t="s">
        <v>49</v>
      </c>
      <c r="D4074" t="s">
        <v>34</v>
      </c>
      <c r="E4074" t="s">
        <v>35</v>
      </c>
      <c r="F4074">
        <v>2022</v>
      </c>
      <c r="G4074" s="2">
        <v>45746</v>
      </c>
      <c r="H4074" t="s">
        <v>80</v>
      </c>
      <c r="I4074">
        <v>10876162</v>
      </c>
      <c r="J4074">
        <v>757590765</v>
      </c>
      <c r="K4074" t="s">
        <v>62</v>
      </c>
      <c r="L4074">
        <v>4</v>
      </c>
      <c r="M4074">
        <v>2961</v>
      </c>
      <c r="N4074">
        <v>34833709</v>
      </c>
      <c r="O4074">
        <v>29</v>
      </c>
      <c r="P4074" t="s">
        <v>42</v>
      </c>
      <c r="Q4074" s="8" t="str">
        <f t="shared" si="63"/>
        <v>Early Stage</v>
      </c>
    </row>
    <row r="4075" spans="1:17">
      <c r="A4075" t="s">
        <v>8220</v>
      </c>
      <c r="B4075" t="s">
        <v>8221</v>
      </c>
      <c r="C4075" t="s">
        <v>60</v>
      </c>
      <c r="D4075" t="s">
        <v>54</v>
      </c>
      <c r="E4075" t="s">
        <v>61</v>
      </c>
      <c r="F4075">
        <v>2019</v>
      </c>
      <c r="G4075" s="2">
        <v>45507</v>
      </c>
      <c r="H4075" t="s">
        <v>93</v>
      </c>
      <c r="I4075">
        <v>5034899</v>
      </c>
      <c r="J4075">
        <v>646429810</v>
      </c>
      <c r="K4075" t="s">
        <v>140</v>
      </c>
      <c r="L4075">
        <v>5</v>
      </c>
      <c r="M4075">
        <v>4859</v>
      </c>
      <c r="N4075">
        <v>35857414</v>
      </c>
      <c r="O4075">
        <v>24</v>
      </c>
      <c r="P4075" t="s">
        <v>23</v>
      </c>
      <c r="Q4075" s="8" t="str">
        <f t="shared" si="63"/>
        <v>Early Stage</v>
      </c>
    </row>
    <row r="4076" spans="1:17">
      <c r="A4076" t="s">
        <v>8222</v>
      </c>
      <c r="B4076" t="s">
        <v>8223</v>
      </c>
      <c r="C4076" t="s">
        <v>45</v>
      </c>
      <c r="D4076" t="s">
        <v>72</v>
      </c>
      <c r="E4076" t="s">
        <v>101</v>
      </c>
      <c r="F4076">
        <v>2016</v>
      </c>
      <c r="G4076" s="2">
        <v>44800</v>
      </c>
      <c r="H4076" t="s">
        <v>23</v>
      </c>
      <c r="I4076">
        <v>31232428</v>
      </c>
      <c r="J4076">
        <v>256004697</v>
      </c>
      <c r="K4076" t="s">
        <v>30</v>
      </c>
      <c r="L4076">
        <v>14</v>
      </c>
      <c r="M4076">
        <v>518</v>
      </c>
      <c r="N4076">
        <v>49404601</v>
      </c>
      <c r="O4076">
        <v>17</v>
      </c>
      <c r="P4076" t="s">
        <v>42</v>
      </c>
      <c r="Q4076" s="8" t="str">
        <f t="shared" si="63"/>
        <v>Early Stage</v>
      </c>
    </row>
    <row r="4077" spans="1:17">
      <c r="A4077" t="s">
        <v>8224</v>
      </c>
      <c r="B4077" t="s">
        <v>8225</v>
      </c>
      <c r="C4077" t="s">
        <v>67</v>
      </c>
      <c r="D4077" t="s">
        <v>34</v>
      </c>
      <c r="E4077" t="s">
        <v>35</v>
      </c>
      <c r="F4077">
        <v>2010</v>
      </c>
      <c r="G4077" s="2">
        <v>45051</v>
      </c>
      <c r="H4077" t="s">
        <v>29</v>
      </c>
      <c r="I4077">
        <v>49423199</v>
      </c>
      <c r="J4077">
        <v>782115657</v>
      </c>
      <c r="K4077" t="s">
        <v>62</v>
      </c>
      <c r="L4077">
        <v>13</v>
      </c>
      <c r="M4077">
        <v>1615</v>
      </c>
      <c r="N4077">
        <v>65540908</v>
      </c>
      <c r="O4077">
        <v>10</v>
      </c>
      <c r="P4077" t="s">
        <v>23</v>
      </c>
      <c r="Q4077" s="8" t="str">
        <f t="shared" si="63"/>
        <v>Early Stage</v>
      </c>
    </row>
    <row r="4078" spans="1:17">
      <c r="A4078" t="s">
        <v>8226</v>
      </c>
      <c r="B4078" t="s">
        <v>8227</v>
      </c>
      <c r="C4078" t="s">
        <v>18</v>
      </c>
      <c r="D4078" t="s">
        <v>68</v>
      </c>
      <c r="E4078" t="s">
        <v>69</v>
      </c>
      <c r="F4078">
        <v>2022</v>
      </c>
      <c r="G4078" s="2">
        <v>44905</v>
      </c>
      <c r="H4078" t="s">
        <v>80</v>
      </c>
      <c r="I4078">
        <v>43313790</v>
      </c>
      <c r="J4078">
        <v>332758605</v>
      </c>
      <c r="K4078" t="s">
        <v>114</v>
      </c>
      <c r="L4078">
        <v>12</v>
      </c>
      <c r="M4078">
        <v>4582</v>
      </c>
      <c r="N4078">
        <v>86444794</v>
      </c>
      <c r="O4078">
        <v>9</v>
      </c>
      <c r="P4078" t="s">
        <v>31</v>
      </c>
      <c r="Q4078" s="8" t="str">
        <f t="shared" si="63"/>
        <v>Early Stage</v>
      </c>
    </row>
    <row r="4079" spans="1:17">
      <c r="A4079" t="s">
        <v>8228</v>
      </c>
      <c r="B4079" t="s">
        <v>8229</v>
      </c>
      <c r="C4079" t="s">
        <v>18</v>
      </c>
      <c r="D4079" t="s">
        <v>34</v>
      </c>
      <c r="E4079" t="s">
        <v>35</v>
      </c>
      <c r="F4079">
        <v>2015</v>
      </c>
      <c r="G4079" s="2">
        <v>45697</v>
      </c>
      <c r="H4079" t="s">
        <v>77</v>
      </c>
      <c r="I4079">
        <v>45059328</v>
      </c>
      <c r="J4079">
        <v>641436146</v>
      </c>
      <c r="K4079" t="s">
        <v>22</v>
      </c>
      <c r="L4079">
        <v>1</v>
      </c>
      <c r="M4079">
        <v>2438</v>
      </c>
      <c r="N4079">
        <v>9805066</v>
      </c>
      <c r="O4079">
        <v>29</v>
      </c>
      <c r="P4079" t="s">
        <v>37</v>
      </c>
      <c r="Q4079" s="8" t="str">
        <f t="shared" si="63"/>
        <v>Early Stage</v>
      </c>
    </row>
    <row r="4080" spans="1:17">
      <c r="A4080" t="s">
        <v>8230</v>
      </c>
      <c r="B4080" t="s">
        <v>8231</v>
      </c>
      <c r="C4080" t="s">
        <v>18</v>
      </c>
      <c r="D4080" t="s">
        <v>68</v>
      </c>
      <c r="E4080" t="s">
        <v>69</v>
      </c>
      <c r="F4080">
        <v>2012</v>
      </c>
      <c r="G4080" s="2">
        <v>45085</v>
      </c>
      <c r="H4080" t="s">
        <v>23</v>
      </c>
      <c r="I4080">
        <v>20374658</v>
      </c>
      <c r="J4080">
        <v>615486191</v>
      </c>
      <c r="K4080" t="s">
        <v>149</v>
      </c>
      <c r="L4080">
        <v>7</v>
      </c>
      <c r="M4080">
        <v>613</v>
      </c>
      <c r="N4080">
        <v>57836449</v>
      </c>
      <c r="O4080">
        <v>31</v>
      </c>
      <c r="P4080" t="s">
        <v>37</v>
      </c>
      <c r="Q4080" s="8" t="str">
        <f t="shared" si="63"/>
        <v>Early Stage</v>
      </c>
    </row>
    <row r="4081" spans="1:17">
      <c r="A4081" t="s">
        <v>8232</v>
      </c>
      <c r="B4081" t="s">
        <v>8233</v>
      </c>
      <c r="C4081" t="s">
        <v>49</v>
      </c>
      <c r="D4081" t="s">
        <v>145</v>
      </c>
      <c r="E4081" t="s">
        <v>160</v>
      </c>
      <c r="F4081">
        <v>2018</v>
      </c>
      <c r="G4081" s="2">
        <v>44932</v>
      </c>
      <c r="H4081" t="s">
        <v>21</v>
      </c>
      <c r="I4081">
        <v>14539461</v>
      </c>
      <c r="J4081">
        <v>88373089</v>
      </c>
      <c r="K4081" t="s">
        <v>114</v>
      </c>
      <c r="L4081">
        <v>14</v>
      </c>
      <c r="M4081">
        <v>2241</v>
      </c>
      <c r="N4081">
        <v>54448512</v>
      </c>
      <c r="O4081">
        <v>11</v>
      </c>
      <c r="P4081" t="s">
        <v>31</v>
      </c>
      <c r="Q4081" s="8" t="str">
        <f t="shared" si="63"/>
        <v>Early Stage</v>
      </c>
    </row>
    <row r="4082" spans="1:17">
      <c r="A4082" t="s">
        <v>8234</v>
      </c>
      <c r="B4082" t="s">
        <v>8235</v>
      </c>
      <c r="C4082" t="s">
        <v>67</v>
      </c>
      <c r="D4082" t="s">
        <v>88</v>
      </c>
      <c r="E4082" t="s">
        <v>163</v>
      </c>
      <c r="F4082">
        <v>2012</v>
      </c>
      <c r="G4082" s="2">
        <v>44276</v>
      </c>
      <c r="H4082" t="s">
        <v>29</v>
      </c>
      <c r="I4082">
        <v>26050914</v>
      </c>
      <c r="J4082">
        <v>805662505</v>
      </c>
      <c r="K4082" t="s">
        <v>140</v>
      </c>
      <c r="L4082">
        <v>5</v>
      </c>
      <c r="M4082">
        <v>4475</v>
      </c>
      <c r="N4082">
        <v>77931960</v>
      </c>
      <c r="O4082">
        <v>9</v>
      </c>
      <c r="P4082" t="s">
        <v>37</v>
      </c>
      <c r="Q4082" s="8" t="str">
        <f t="shared" si="63"/>
        <v>Near Unicorn</v>
      </c>
    </row>
    <row r="4083" spans="1:17">
      <c r="A4083" t="s">
        <v>8236</v>
      </c>
      <c r="B4083" t="s">
        <v>8237</v>
      </c>
      <c r="C4083" t="s">
        <v>49</v>
      </c>
      <c r="D4083" t="s">
        <v>133</v>
      </c>
      <c r="E4083" t="s">
        <v>180</v>
      </c>
      <c r="F4083">
        <v>2016</v>
      </c>
      <c r="G4083" s="2">
        <v>44514</v>
      </c>
      <c r="H4083" t="s">
        <v>21</v>
      </c>
      <c r="I4083">
        <v>42216895</v>
      </c>
      <c r="J4083">
        <v>244441081</v>
      </c>
      <c r="K4083" t="s">
        <v>36</v>
      </c>
      <c r="L4083">
        <v>14</v>
      </c>
      <c r="M4083">
        <v>4237</v>
      </c>
      <c r="N4083">
        <v>36976151</v>
      </c>
      <c r="O4083">
        <v>28</v>
      </c>
      <c r="P4083" t="s">
        <v>37</v>
      </c>
      <c r="Q4083" s="8" t="str">
        <f t="shared" si="63"/>
        <v>Early Stage</v>
      </c>
    </row>
    <row r="4084" spans="1:17">
      <c r="A4084" t="s">
        <v>8238</v>
      </c>
      <c r="B4084" t="s">
        <v>8239</v>
      </c>
      <c r="C4084" t="s">
        <v>92</v>
      </c>
      <c r="D4084" t="s">
        <v>34</v>
      </c>
      <c r="E4084" t="s">
        <v>35</v>
      </c>
      <c r="F4084">
        <v>2015</v>
      </c>
      <c r="G4084" s="2">
        <v>44341</v>
      </c>
      <c r="H4084" t="s">
        <v>93</v>
      </c>
      <c r="I4084">
        <v>21919454</v>
      </c>
      <c r="J4084">
        <v>251060278</v>
      </c>
      <c r="K4084" t="s">
        <v>30</v>
      </c>
      <c r="L4084">
        <v>14</v>
      </c>
      <c r="M4084">
        <v>239</v>
      </c>
      <c r="N4084">
        <v>180011</v>
      </c>
      <c r="O4084">
        <v>35</v>
      </c>
      <c r="P4084" t="s">
        <v>31</v>
      </c>
      <c r="Q4084" s="8" t="str">
        <f t="shared" si="63"/>
        <v>Early Stage</v>
      </c>
    </row>
    <row r="4085" spans="1:17">
      <c r="A4085" t="s">
        <v>8240</v>
      </c>
      <c r="B4085" t="s">
        <v>8241</v>
      </c>
      <c r="C4085" t="s">
        <v>67</v>
      </c>
      <c r="D4085" t="s">
        <v>27</v>
      </c>
      <c r="E4085" t="s">
        <v>83</v>
      </c>
      <c r="F4085">
        <v>2016</v>
      </c>
      <c r="G4085" s="2">
        <v>45614</v>
      </c>
      <c r="H4085" t="s">
        <v>29</v>
      </c>
      <c r="I4085">
        <v>6549064</v>
      </c>
      <c r="J4085">
        <v>917053713</v>
      </c>
      <c r="K4085" t="s">
        <v>114</v>
      </c>
      <c r="L4085">
        <v>4</v>
      </c>
      <c r="M4085">
        <v>2724</v>
      </c>
      <c r="N4085">
        <v>12767110</v>
      </c>
      <c r="O4085">
        <v>21</v>
      </c>
      <c r="P4085" t="s">
        <v>42</v>
      </c>
      <c r="Q4085" s="8" t="str">
        <f t="shared" si="63"/>
        <v>Near Unicorn</v>
      </c>
    </row>
    <row r="4086" spans="1:17">
      <c r="A4086" t="s">
        <v>8242</v>
      </c>
      <c r="B4086" t="s">
        <v>8243</v>
      </c>
      <c r="C4086" t="s">
        <v>26</v>
      </c>
      <c r="D4086" t="s">
        <v>145</v>
      </c>
      <c r="E4086" t="s">
        <v>146</v>
      </c>
      <c r="F4086">
        <v>2023</v>
      </c>
      <c r="G4086" s="2">
        <v>45583</v>
      </c>
      <c r="H4086" t="s">
        <v>77</v>
      </c>
      <c r="I4086">
        <v>14448279</v>
      </c>
      <c r="J4086">
        <v>393478151</v>
      </c>
      <c r="K4086" t="s">
        <v>36</v>
      </c>
      <c r="L4086">
        <v>11</v>
      </c>
      <c r="M4086">
        <v>886</v>
      </c>
      <c r="N4086">
        <v>77543248</v>
      </c>
      <c r="O4086">
        <v>29</v>
      </c>
      <c r="P4086" t="s">
        <v>42</v>
      </c>
      <c r="Q4086" s="8" t="str">
        <f t="shared" si="63"/>
        <v>Early Stage</v>
      </c>
    </row>
    <row r="4087" spans="1:17">
      <c r="A4087" t="s">
        <v>8244</v>
      </c>
      <c r="B4087" t="s">
        <v>8245</v>
      </c>
      <c r="C4087" t="s">
        <v>60</v>
      </c>
      <c r="D4087" t="s">
        <v>133</v>
      </c>
      <c r="E4087" t="s">
        <v>134</v>
      </c>
      <c r="F4087">
        <v>2017</v>
      </c>
      <c r="G4087" s="2">
        <v>45301</v>
      </c>
      <c r="H4087" t="s">
        <v>21</v>
      </c>
      <c r="I4087">
        <v>5018711</v>
      </c>
      <c r="J4087">
        <v>41843015</v>
      </c>
      <c r="K4087" t="s">
        <v>41</v>
      </c>
      <c r="L4087">
        <v>4</v>
      </c>
      <c r="M4087">
        <v>1881</v>
      </c>
      <c r="N4087">
        <v>18641355</v>
      </c>
      <c r="O4087">
        <v>22</v>
      </c>
      <c r="P4087" t="s">
        <v>42</v>
      </c>
      <c r="Q4087" s="8" t="str">
        <f t="shared" si="63"/>
        <v>Early Stage</v>
      </c>
    </row>
    <row r="4088" spans="1:17">
      <c r="A4088" t="s">
        <v>8246</v>
      </c>
      <c r="B4088" t="s">
        <v>8247</v>
      </c>
      <c r="C4088" t="s">
        <v>40</v>
      </c>
      <c r="D4088" t="s">
        <v>133</v>
      </c>
      <c r="E4088" t="s">
        <v>185</v>
      </c>
      <c r="F4088">
        <v>2024</v>
      </c>
      <c r="G4088" s="2">
        <v>45779</v>
      </c>
      <c r="H4088" t="s">
        <v>21</v>
      </c>
      <c r="I4088">
        <v>32208824</v>
      </c>
      <c r="J4088">
        <v>416169312</v>
      </c>
      <c r="K4088" t="s">
        <v>30</v>
      </c>
      <c r="L4088">
        <v>5</v>
      </c>
      <c r="M4088">
        <v>4376</v>
      </c>
      <c r="N4088">
        <v>3245230</v>
      </c>
      <c r="O4088">
        <v>5</v>
      </c>
      <c r="P4088" t="s">
        <v>42</v>
      </c>
      <c r="Q4088" s="8" t="str">
        <f t="shared" si="63"/>
        <v>Early Stage</v>
      </c>
    </row>
    <row r="4089" spans="1:17">
      <c r="A4089" t="s">
        <v>8248</v>
      </c>
      <c r="B4089" t="s">
        <v>8249</v>
      </c>
      <c r="C4089" t="s">
        <v>45</v>
      </c>
      <c r="D4089" t="s">
        <v>68</v>
      </c>
      <c r="E4089" t="s">
        <v>69</v>
      </c>
      <c r="F4089">
        <v>2017</v>
      </c>
      <c r="G4089" s="2">
        <v>45170</v>
      </c>
      <c r="H4089" t="s">
        <v>21</v>
      </c>
      <c r="I4089">
        <v>27819892</v>
      </c>
      <c r="J4089">
        <v>386772124</v>
      </c>
      <c r="K4089" t="s">
        <v>114</v>
      </c>
      <c r="L4089">
        <v>11</v>
      </c>
      <c r="M4089">
        <v>170</v>
      </c>
      <c r="N4089">
        <v>9673746</v>
      </c>
      <c r="O4089">
        <v>3</v>
      </c>
      <c r="P4089" t="s">
        <v>37</v>
      </c>
      <c r="Q4089" s="8" t="str">
        <f t="shared" si="63"/>
        <v>Early Stage</v>
      </c>
    </row>
    <row r="4090" spans="1:17">
      <c r="A4090" t="s">
        <v>8250</v>
      </c>
      <c r="B4090" t="s">
        <v>8251</v>
      </c>
      <c r="C4090" t="s">
        <v>26</v>
      </c>
      <c r="D4090" t="s">
        <v>133</v>
      </c>
      <c r="E4090" t="s">
        <v>180</v>
      </c>
      <c r="F4090">
        <v>2013</v>
      </c>
      <c r="G4090" s="2">
        <v>44383</v>
      </c>
      <c r="H4090" t="s">
        <v>21</v>
      </c>
      <c r="I4090">
        <v>1781179</v>
      </c>
      <c r="J4090">
        <v>273992076</v>
      </c>
      <c r="K4090" t="s">
        <v>22</v>
      </c>
      <c r="L4090">
        <v>9</v>
      </c>
      <c r="M4090">
        <v>2598</v>
      </c>
      <c r="N4090">
        <v>17153917</v>
      </c>
      <c r="O4090">
        <v>34</v>
      </c>
      <c r="P4090" t="s">
        <v>42</v>
      </c>
      <c r="Q4090" s="8" t="str">
        <f t="shared" si="63"/>
        <v>Early Stage</v>
      </c>
    </row>
    <row r="4091" spans="1:17">
      <c r="A4091" t="s">
        <v>8252</v>
      </c>
      <c r="B4091" t="s">
        <v>8253</v>
      </c>
      <c r="C4091" t="s">
        <v>60</v>
      </c>
      <c r="D4091" t="s">
        <v>54</v>
      </c>
      <c r="E4091" t="s">
        <v>61</v>
      </c>
      <c r="F4091">
        <v>2023</v>
      </c>
      <c r="G4091" s="2">
        <v>44491</v>
      </c>
      <c r="H4091" t="s">
        <v>93</v>
      </c>
      <c r="I4091">
        <v>45593583</v>
      </c>
      <c r="J4091">
        <v>741589660</v>
      </c>
      <c r="K4091" t="s">
        <v>30</v>
      </c>
      <c r="L4091">
        <v>1</v>
      </c>
      <c r="M4091">
        <v>2552</v>
      </c>
      <c r="N4091">
        <v>43186953</v>
      </c>
      <c r="O4091">
        <v>18</v>
      </c>
      <c r="P4091" t="s">
        <v>23</v>
      </c>
      <c r="Q4091" s="8" t="str">
        <f t="shared" si="63"/>
        <v>Early Stage</v>
      </c>
    </row>
    <row r="4092" spans="1:17">
      <c r="A4092" t="s">
        <v>8254</v>
      </c>
      <c r="B4092" t="s">
        <v>8255</v>
      </c>
      <c r="C4092" t="s">
        <v>96</v>
      </c>
      <c r="D4092" t="s">
        <v>34</v>
      </c>
      <c r="E4092" t="s">
        <v>35</v>
      </c>
      <c r="F4092">
        <v>2021</v>
      </c>
      <c r="G4092" s="2">
        <v>45482</v>
      </c>
      <c r="H4092" t="s">
        <v>80</v>
      </c>
      <c r="I4092">
        <v>28466866</v>
      </c>
      <c r="J4092">
        <v>596804738</v>
      </c>
      <c r="K4092" t="s">
        <v>41</v>
      </c>
      <c r="L4092">
        <v>4</v>
      </c>
      <c r="M4092">
        <v>459</v>
      </c>
      <c r="N4092">
        <v>68570131</v>
      </c>
      <c r="O4092">
        <v>1</v>
      </c>
      <c r="P4092" t="s">
        <v>37</v>
      </c>
      <c r="Q4092" s="8" t="str">
        <f t="shared" si="63"/>
        <v>Early Stage</v>
      </c>
    </row>
    <row r="4093" spans="1:17">
      <c r="A4093" t="s">
        <v>8256</v>
      </c>
      <c r="B4093" t="s">
        <v>8257</v>
      </c>
      <c r="C4093" t="s">
        <v>26</v>
      </c>
      <c r="D4093" t="s">
        <v>68</v>
      </c>
      <c r="E4093" t="s">
        <v>76</v>
      </c>
      <c r="F4093">
        <v>2022</v>
      </c>
      <c r="G4093" s="2">
        <v>45062</v>
      </c>
      <c r="H4093" t="s">
        <v>80</v>
      </c>
      <c r="I4093">
        <v>5566510</v>
      </c>
      <c r="J4093">
        <v>511812126</v>
      </c>
      <c r="K4093" t="s">
        <v>36</v>
      </c>
      <c r="L4093">
        <v>15</v>
      </c>
      <c r="M4093">
        <v>2370</v>
      </c>
      <c r="N4093">
        <v>34486341</v>
      </c>
      <c r="O4093">
        <v>37</v>
      </c>
      <c r="P4093" t="s">
        <v>42</v>
      </c>
      <c r="Q4093" s="8" t="str">
        <f t="shared" si="63"/>
        <v>Early Stage</v>
      </c>
    </row>
    <row r="4094" spans="1:17">
      <c r="A4094" t="s">
        <v>8258</v>
      </c>
      <c r="B4094" t="s">
        <v>8259</v>
      </c>
      <c r="C4094" t="s">
        <v>53</v>
      </c>
      <c r="D4094" t="s">
        <v>88</v>
      </c>
      <c r="E4094" t="s">
        <v>89</v>
      </c>
      <c r="F4094">
        <v>2024</v>
      </c>
      <c r="G4094" s="2">
        <v>45317</v>
      </c>
      <c r="H4094" t="s">
        <v>29</v>
      </c>
      <c r="I4094">
        <v>21182747</v>
      </c>
      <c r="J4094">
        <v>621878102</v>
      </c>
      <c r="K4094" t="s">
        <v>41</v>
      </c>
      <c r="L4094">
        <v>3</v>
      </c>
      <c r="M4094">
        <v>1469</v>
      </c>
      <c r="N4094">
        <v>23982704</v>
      </c>
      <c r="O4094">
        <v>21</v>
      </c>
      <c r="P4094" t="s">
        <v>23</v>
      </c>
      <c r="Q4094" s="8" t="str">
        <f t="shared" si="63"/>
        <v>Early Stage</v>
      </c>
    </row>
    <row r="4095" spans="1:17">
      <c r="A4095" t="s">
        <v>8260</v>
      </c>
      <c r="B4095" t="s">
        <v>8261</v>
      </c>
      <c r="C4095" t="s">
        <v>26</v>
      </c>
      <c r="D4095" t="s">
        <v>19</v>
      </c>
      <c r="E4095" t="s">
        <v>20</v>
      </c>
      <c r="F4095">
        <v>2015</v>
      </c>
      <c r="G4095" s="2">
        <v>44275</v>
      </c>
      <c r="H4095" t="s">
        <v>29</v>
      </c>
      <c r="I4095">
        <v>32897167</v>
      </c>
      <c r="J4095">
        <v>301319805</v>
      </c>
      <c r="K4095" t="s">
        <v>140</v>
      </c>
      <c r="L4095">
        <v>11</v>
      </c>
      <c r="M4095">
        <v>4207</v>
      </c>
      <c r="N4095">
        <v>66221004</v>
      </c>
      <c r="O4095">
        <v>36</v>
      </c>
      <c r="P4095" t="s">
        <v>31</v>
      </c>
      <c r="Q4095" s="8" t="str">
        <f t="shared" si="63"/>
        <v>Early Stage</v>
      </c>
    </row>
    <row r="4096" spans="1:17">
      <c r="A4096" t="s">
        <v>8262</v>
      </c>
      <c r="B4096" t="s">
        <v>8263</v>
      </c>
      <c r="C4096" t="s">
        <v>40</v>
      </c>
      <c r="D4096" t="s">
        <v>54</v>
      </c>
      <c r="E4096" t="s">
        <v>55</v>
      </c>
      <c r="F4096">
        <v>2010</v>
      </c>
      <c r="G4096" s="2">
        <v>44695</v>
      </c>
      <c r="H4096" t="s">
        <v>77</v>
      </c>
      <c r="I4096">
        <v>47955215</v>
      </c>
      <c r="J4096">
        <v>728587880</v>
      </c>
      <c r="K4096" t="s">
        <v>22</v>
      </c>
      <c r="L4096">
        <v>5</v>
      </c>
      <c r="M4096">
        <v>2132</v>
      </c>
      <c r="N4096">
        <v>33732545</v>
      </c>
      <c r="O4096">
        <v>15</v>
      </c>
      <c r="P4096" t="s">
        <v>23</v>
      </c>
      <c r="Q4096" s="8" t="str">
        <f t="shared" si="63"/>
        <v>Early Stage</v>
      </c>
    </row>
    <row r="4097" spans="1:17">
      <c r="A4097" t="s">
        <v>8264</v>
      </c>
      <c r="B4097" t="s">
        <v>8265</v>
      </c>
      <c r="C4097" t="s">
        <v>18</v>
      </c>
      <c r="D4097" t="s">
        <v>54</v>
      </c>
      <c r="E4097" t="s">
        <v>61</v>
      </c>
      <c r="F4097">
        <v>2010</v>
      </c>
      <c r="G4097" s="2">
        <v>45591</v>
      </c>
      <c r="H4097" t="s">
        <v>50</v>
      </c>
      <c r="I4097">
        <v>29628703</v>
      </c>
      <c r="J4097">
        <v>410819491</v>
      </c>
      <c r="K4097" t="s">
        <v>41</v>
      </c>
      <c r="L4097">
        <v>2</v>
      </c>
      <c r="M4097">
        <v>1865</v>
      </c>
      <c r="N4097">
        <v>66704838</v>
      </c>
      <c r="O4097">
        <v>31</v>
      </c>
      <c r="P4097" t="s">
        <v>37</v>
      </c>
      <c r="Q4097" s="8" t="str">
        <f t="shared" si="63"/>
        <v>Early Stage</v>
      </c>
    </row>
    <row r="4098" spans="1:17">
      <c r="A4098" t="s">
        <v>8266</v>
      </c>
      <c r="B4098" t="s">
        <v>8267</v>
      </c>
      <c r="C4098" t="s">
        <v>45</v>
      </c>
      <c r="D4098" t="s">
        <v>34</v>
      </c>
      <c r="E4098" t="s">
        <v>35</v>
      </c>
      <c r="F4098">
        <v>2024</v>
      </c>
      <c r="G4098" s="2">
        <v>45396</v>
      </c>
      <c r="H4098" t="s">
        <v>93</v>
      </c>
      <c r="I4098">
        <v>48799066</v>
      </c>
      <c r="J4098">
        <v>869944138</v>
      </c>
      <c r="K4098" t="s">
        <v>62</v>
      </c>
      <c r="L4098">
        <v>14</v>
      </c>
      <c r="M4098">
        <v>481</v>
      </c>
      <c r="N4098">
        <v>81630041</v>
      </c>
      <c r="O4098">
        <v>24</v>
      </c>
      <c r="P4098" t="s">
        <v>31</v>
      </c>
      <c r="Q4098" s="8" t="str">
        <f t="shared" si="63"/>
        <v>Near Unicorn</v>
      </c>
    </row>
    <row r="4099" spans="1:17">
      <c r="A4099" t="s">
        <v>8268</v>
      </c>
      <c r="B4099" t="s">
        <v>8269</v>
      </c>
      <c r="C4099" t="s">
        <v>92</v>
      </c>
      <c r="D4099" t="s">
        <v>27</v>
      </c>
      <c r="E4099" t="s">
        <v>28</v>
      </c>
      <c r="F4099">
        <v>2012</v>
      </c>
      <c r="G4099" s="2">
        <v>45577</v>
      </c>
      <c r="H4099" t="s">
        <v>50</v>
      </c>
      <c r="I4099">
        <v>41249547</v>
      </c>
      <c r="J4099">
        <v>11815110</v>
      </c>
      <c r="K4099" t="s">
        <v>30</v>
      </c>
      <c r="L4099">
        <v>4</v>
      </c>
      <c r="M4099">
        <v>981</v>
      </c>
      <c r="N4099">
        <v>16214358</v>
      </c>
      <c r="O4099">
        <v>8</v>
      </c>
      <c r="P4099" t="s">
        <v>37</v>
      </c>
      <c r="Q4099" s="8" t="str">
        <f t="shared" ref="Q4099:Q4162" si="64">IF(J4099&gt;=800000000,"Near Unicorn","Early Stage")</f>
        <v>Early Stage</v>
      </c>
    </row>
    <row r="4100" spans="1:17">
      <c r="A4100" t="s">
        <v>8270</v>
      </c>
      <c r="B4100" t="s">
        <v>8271</v>
      </c>
      <c r="C4100" t="s">
        <v>92</v>
      </c>
      <c r="D4100" t="s">
        <v>27</v>
      </c>
      <c r="E4100" t="s">
        <v>202</v>
      </c>
      <c r="F4100">
        <v>2017</v>
      </c>
      <c r="G4100" s="2">
        <v>44849</v>
      </c>
      <c r="H4100" t="s">
        <v>21</v>
      </c>
      <c r="I4100">
        <v>4711210</v>
      </c>
      <c r="J4100">
        <v>186956055</v>
      </c>
      <c r="K4100" t="s">
        <v>62</v>
      </c>
      <c r="L4100">
        <v>11</v>
      </c>
      <c r="M4100">
        <v>3905</v>
      </c>
      <c r="N4100">
        <v>14565777</v>
      </c>
      <c r="O4100">
        <v>27</v>
      </c>
      <c r="P4100" t="s">
        <v>23</v>
      </c>
      <c r="Q4100" s="8" t="str">
        <f t="shared" si="64"/>
        <v>Early Stage</v>
      </c>
    </row>
    <row r="4101" spans="1:17">
      <c r="A4101" t="s">
        <v>8272</v>
      </c>
      <c r="B4101" t="s">
        <v>8273</v>
      </c>
      <c r="C4101" t="s">
        <v>45</v>
      </c>
      <c r="D4101" t="s">
        <v>133</v>
      </c>
      <c r="E4101" t="s">
        <v>137</v>
      </c>
      <c r="F4101">
        <v>2011</v>
      </c>
      <c r="G4101" s="2">
        <v>46037</v>
      </c>
      <c r="H4101" t="s">
        <v>21</v>
      </c>
      <c r="I4101">
        <v>22252907</v>
      </c>
      <c r="J4101">
        <v>872046949</v>
      </c>
      <c r="K4101" t="s">
        <v>22</v>
      </c>
      <c r="L4101">
        <v>4</v>
      </c>
      <c r="M4101">
        <v>4591</v>
      </c>
      <c r="N4101">
        <v>84351080</v>
      </c>
      <c r="O4101">
        <v>29</v>
      </c>
      <c r="P4101" t="s">
        <v>23</v>
      </c>
      <c r="Q4101" s="8" t="str">
        <f t="shared" si="64"/>
        <v>Near Unicorn</v>
      </c>
    </row>
    <row r="4102" spans="1:17">
      <c r="A4102" t="s">
        <v>8274</v>
      </c>
      <c r="B4102" t="s">
        <v>8275</v>
      </c>
      <c r="C4102" t="s">
        <v>26</v>
      </c>
      <c r="D4102" t="s">
        <v>68</v>
      </c>
      <c r="E4102" t="s">
        <v>69</v>
      </c>
      <c r="F4102">
        <v>2014</v>
      </c>
      <c r="G4102" s="2">
        <v>45266</v>
      </c>
      <c r="H4102" t="s">
        <v>93</v>
      </c>
      <c r="I4102">
        <v>45145459</v>
      </c>
      <c r="J4102">
        <v>280255770</v>
      </c>
      <c r="K4102" t="s">
        <v>30</v>
      </c>
      <c r="L4102">
        <v>10</v>
      </c>
      <c r="M4102">
        <v>4558</v>
      </c>
      <c r="N4102">
        <v>26186610</v>
      </c>
      <c r="O4102">
        <v>30</v>
      </c>
      <c r="P4102" t="s">
        <v>31</v>
      </c>
      <c r="Q4102" s="8" t="str">
        <f t="shared" si="64"/>
        <v>Early Stage</v>
      </c>
    </row>
    <row r="4103" spans="1:17">
      <c r="A4103" t="s">
        <v>8276</v>
      </c>
      <c r="B4103" t="s">
        <v>8277</v>
      </c>
      <c r="C4103" t="s">
        <v>96</v>
      </c>
      <c r="D4103" t="s">
        <v>54</v>
      </c>
      <c r="E4103" t="s">
        <v>55</v>
      </c>
      <c r="F4103">
        <v>2016</v>
      </c>
      <c r="G4103" s="2">
        <v>45038</v>
      </c>
      <c r="H4103" t="s">
        <v>21</v>
      </c>
      <c r="I4103">
        <v>20142269</v>
      </c>
      <c r="J4103">
        <v>128771335</v>
      </c>
      <c r="K4103" t="s">
        <v>114</v>
      </c>
      <c r="L4103">
        <v>3</v>
      </c>
      <c r="M4103">
        <v>3919</v>
      </c>
      <c r="N4103">
        <v>17556927</v>
      </c>
      <c r="O4103">
        <v>11</v>
      </c>
      <c r="P4103" t="s">
        <v>23</v>
      </c>
      <c r="Q4103" s="8" t="str">
        <f t="shared" si="64"/>
        <v>Early Stage</v>
      </c>
    </row>
    <row r="4104" spans="1:17">
      <c r="A4104" t="s">
        <v>8278</v>
      </c>
      <c r="B4104" t="s">
        <v>8279</v>
      </c>
      <c r="C4104" t="s">
        <v>26</v>
      </c>
      <c r="D4104" t="s">
        <v>54</v>
      </c>
      <c r="E4104" t="s">
        <v>61</v>
      </c>
      <c r="F4104">
        <v>2020</v>
      </c>
      <c r="G4104" s="2">
        <v>45137</v>
      </c>
      <c r="H4104" t="s">
        <v>77</v>
      </c>
      <c r="I4104">
        <v>40328416</v>
      </c>
      <c r="J4104">
        <v>604301469</v>
      </c>
      <c r="K4104" t="s">
        <v>22</v>
      </c>
      <c r="L4104">
        <v>5</v>
      </c>
      <c r="M4104">
        <v>362</v>
      </c>
      <c r="N4104">
        <v>45917284</v>
      </c>
      <c r="O4104">
        <v>36</v>
      </c>
      <c r="P4104" t="s">
        <v>42</v>
      </c>
      <c r="Q4104" s="8" t="str">
        <f t="shared" si="64"/>
        <v>Early Stage</v>
      </c>
    </row>
    <row r="4105" spans="1:17">
      <c r="A4105" t="s">
        <v>8280</v>
      </c>
      <c r="B4105" t="s">
        <v>8281</v>
      </c>
      <c r="C4105" t="s">
        <v>45</v>
      </c>
      <c r="D4105" t="s">
        <v>27</v>
      </c>
      <c r="E4105" t="s">
        <v>83</v>
      </c>
      <c r="F4105">
        <v>2010</v>
      </c>
      <c r="G4105" s="2">
        <v>45967</v>
      </c>
      <c r="H4105" t="s">
        <v>50</v>
      </c>
      <c r="I4105">
        <v>47738784</v>
      </c>
      <c r="J4105">
        <v>334923968</v>
      </c>
      <c r="K4105" t="s">
        <v>22</v>
      </c>
      <c r="L4105">
        <v>10</v>
      </c>
      <c r="M4105">
        <v>858</v>
      </c>
      <c r="N4105">
        <v>16394735</v>
      </c>
      <c r="O4105">
        <v>30</v>
      </c>
      <c r="P4105" t="s">
        <v>23</v>
      </c>
      <c r="Q4105" s="8" t="str">
        <f t="shared" si="64"/>
        <v>Early Stage</v>
      </c>
    </row>
    <row r="4106" spans="1:17">
      <c r="A4106" t="s">
        <v>8282</v>
      </c>
      <c r="B4106" t="s">
        <v>8283</v>
      </c>
      <c r="C4106" t="s">
        <v>92</v>
      </c>
      <c r="D4106" t="s">
        <v>88</v>
      </c>
      <c r="E4106" t="s">
        <v>163</v>
      </c>
      <c r="F4106">
        <v>2023</v>
      </c>
      <c r="G4106" s="2">
        <v>44310</v>
      </c>
      <c r="H4106" t="s">
        <v>29</v>
      </c>
      <c r="I4106">
        <v>47697312</v>
      </c>
      <c r="J4106">
        <v>970708911</v>
      </c>
      <c r="K4106" t="s">
        <v>140</v>
      </c>
      <c r="L4106">
        <v>12</v>
      </c>
      <c r="M4106">
        <v>3406</v>
      </c>
      <c r="N4106">
        <v>41411038</v>
      </c>
      <c r="O4106">
        <v>21</v>
      </c>
      <c r="P4106" t="s">
        <v>37</v>
      </c>
      <c r="Q4106" s="8" t="str">
        <f t="shared" si="64"/>
        <v>Near Unicorn</v>
      </c>
    </row>
    <row r="4107" spans="1:17">
      <c r="A4107" t="s">
        <v>8284</v>
      </c>
      <c r="B4107" t="s">
        <v>8285</v>
      </c>
      <c r="C4107" t="s">
        <v>18</v>
      </c>
      <c r="D4107" t="s">
        <v>27</v>
      </c>
      <c r="E4107" t="s">
        <v>83</v>
      </c>
      <c r="F4107">
        <v>2020</v>
      </c>
      <c r="G4107" s="2">
        <v>44217</v>
      </c>
      <c r="H4107" t="s">
        <v>93</v>
      </c>
      <c r="I4107">
        <v>4876879</v>
      </c>
      <c r="J4107">
        <v>555330973</v>
      </c>
      <c r="K4107" t="s">
        <v>22</v>
      </c>
      <c r="L4107">
        <v>4</v>
      </c>
      <c r="M4107">
        <v>971</v>
      </c>
      <c r="N4107">
        <v>45942876</v>
      </c>
      <c r="O4107">
        <v>33</v>
      </c>
      <c r="P4107" t="s">
        <v>23</v>
      </c>
      <c r="Q4107" s="8" t="str">
        <f t="shared" si="64"/>
        <v>Early Stage</v>
      </c>
    </row>
    <row r="4108" spans="1:17">
      <c r="A4108" t="s">
        <v>8286</v>
      </c>
      <c r="B4108" t="s">
        <v>8287</v>
      </c>
      <c r="C4108" t="s">
        <v>60</v>
      </c>
      <c r="D4108" t="s">
        <v>133</v>
      </c>
      <c r="E4108" t="s">
        <v>134</v>
      </c>
      <c r="F4108">
        <v>2015</v>
      </c>
      <c r="G4108" s="2">
        <v>45185</v>
      </c>
      <c r="H4108" t="s">
        <v>77</v>
      </c>
      <c r="I4108">
        <v>4426491</v>
      </c>
      <c r="J4108">
        <v>580246986</v>
      </c>
      <c r="K4108" t="s">
        <v>22</v>
      </c>
      <c r="L4108">
        <v>9</v>
      </c>
      <c r="M4108">
        <v>912</v>
      </c>
      <c r="N4108">
        <v>87647300</v>
      </c>
      <c r="O4108">
        <v>31</v>
      </c>
      <c r="P4108" t="s">
        <v>42</v>
      </c>
      <c r="Q4108" s="8" t="str">
        <f t="shared" si="64"/>
        <v>Early Stage</v>
      </c>
    </row>
    <row r="4109" spans="1:17">
      <c r="A4109" t="s">
        <v>8288</v>
      </c>
      <c r="B4109" t="s">
        <v>8289</v>
      </c>
      <c r="C4109" t="s">
        <v>26</v>
      </c>
      <c r="D4109" t="s">
        <v>88</v>
      </c>
      <c r="E4109" t="s">
        <v>89</v>
      </c>
      <c r="F4109">
        <v>2016</v>
      </c>
      <c r="G4109" s="2">
        <v>45979</v>
      </c>
      <c r="H4109" t="s">
        <v>50</v>
      </c>
      <c r="I4109">
        <v>31623821</v>
      </c>
      <c r="J4109">
        <v>390356165</v>
      </c>
      <c r="K4109" t="s">
        <v>114</v>
      </c>
      <c r="L4109">
        <v>13</v>
      </c>
      <c r="M4109">
        <v>64</v>
      </c>
      <c r="N4109">
        <v>16827180</v>
      </c>
      <c r="O4109">
        <v>26</v>
      </c>
      <c r="P4109" t="s">
        <v>42</v>
      </c>
      <c r="Q4109" s="8" t="str">
        <f t="shared" si="64"/>
        <v>Early Stage</v>
      </c>
    </row>
    <row r="4110" spans="1:17">
      <c r="A4110" t="s">
        <v>8290</v>
      </c>
      <c r="B4110" t="s">
        <v>8291</v>
      </c>
      <c r="C4110" t="s">
        <v>45</v>
      </c>
      <c r="D4110" t="s">
        <v>27</v>
      </c>
      <c r="E4110" t="s">
        <v>229</v>
      </c>
      <c r="F4110">
        <v>2019</v>
      </c>
      <c r="G4110" s="2">
        <v>45875</v>
      </c>
      <c r="H4110" t="s">
        <v>93</v>
      </c>
      <c r="I4110">
        <v>7604197</v>
      </c>
      <c r="J4110">
        <v>416058412</v>
      </c>
      <c r="K4110" t="s">
        <v>140</v>
      </c>
      <c r="L4110">
        <v>1</v>
      </c>
      <c r="M4110">
        <v>4194</v>
      </c>
      <c r="N4110">
        <v>30466421</v>
      </c>
      <c r="O4110">
        <v>27</v>
      </c>
      <c r="P4110" t="s">
        <v>42</v>
      </c>
      <c r="Q4110" s="8" t="str">
        <f t="shared" si="64"/>
        <v>Early Stage</v>
      </c>
    </row>
    <row r="4111" spans="1:17">
      <c r="A4111" t="s">
        <v>8292</v>
      </c>
      <c r="B4111" t="s">
        <v>8293</v>
      </c>
      <c r="C4111" t="s">
        <v>53</v>
      </c>
      <c r="D4111" t="s">
        <v>133</v>
      </c>
      <c r="E4111" t="s">
        <v>180</v>
      </c>
      <c r="F4111">
        <v>2024</v>
      </c>
      <c r="G4111" s="2">
        <v>45913</v>
      </c>
      <c r="H4111" t="s">
        <v>50</v>
      </c>
      <c r="I4111">
        <v>11100883</v>
      </c>
      <c r="J4111">
        <v>386453526</v>
      </c>
      <c r="K4111" t="s">
        <v>62</v>
      </c>
      <c r="L4111">
        <v>3</v>
      </c>
      <c r="M4111">
        <v>3279</v>
      </c>
      <c r="N4111">
        <v>60398742</v>
      </c>
      <c r="O4111">
        <v>27</v>
      </c>
      <c r="P4111" t="s">
        <v>37</v>
      </c>
      <c r="Q4111" s="8" t="str">
        <f t="shared" si="64"/>
        <v>Early Stage</v>
      </c>
    </row>
    <row r="4112" spans="1:17">
      <c r="A4112" t="s">
        <v>8294</v>
      </c>
      <c r="B4112" t="s">
        <v>8295</v>
      </c>
      <c r="C4112" t="s">
        <v>40</v>
      </c>
      <c r="D4112" t="s">
        <v>72</v>
      </c>
      <c r="E4112" t="s">
        <v>101</v>
      </c>
      <c r="F4112">
        <v>2016</v>
      </c>
      <c r="G4112" s="2">
        <v>45938</v>
      </c>
      <c r="H4112" t="s">
        <v>80</v>
      </c>
      <c r="I4112">
        <v>30764253</v>
      </c>
      <c r="J4112">
        <v>97562528</v>
      </c>
      <c r="K4112" t="s">
        <v>22</v>
      </c>
      <c r="L4112">
        <v>3</v>
      </c>
      <c r="M4112">
        <v>3429</v>
      </c>
      <c r="N4112">
        <v>55990619</v>
      </c>
      <c r="O4112">
        <v>20</v>
      </c>
      <c r="P4112" t="s">
        <v>37</v>
      </c>
      <c r="Q4112" s="8" t="str">
        <f t="shared" si="64"/>
        <v>Early Stage</v>
      </c>
    </row>
    <row r="4113" spans="1:17">
      <c r="A4113" t="s">
        <v>8296</v>
      </c>
      <c r="B4113" t="s">
        <v>8297</v>
      </c>
      <c r="C4113" t="s">
        <v>18</v>
      </c>
      <c r="D4113" t="s">
        <v>27</v>
      </c>
      <c r="E4113" t="s">
        <v>202</v>
      </c>
      <c r="F4113">
        <v>2019</v>
      </c>
      <c r="G4113" s="2">
        <v>44491</v>
      </c>
      <c r="H4113" t="s">
        <v>23</v>
      </c>
      <c r="I4113">
        <v>3856708</v>
      </c>
      <c r="J4113">
        <v>586417149</v>
      </c>
      <c r="K4113" t="s">
        <v>114</v>
      </c>
      <c r="L4113">
        <v>7</v>
      </c>
      <c r="M4113">
        <v>1031</v>
      </c>
      <c r="N4113">
        <v>95698750</v>
      </c>
      <c r="O4113">
        <v>31</v>
      </c>
      <c r="P4113" t="s">
        <v>23</v>
      </c>
      <c r="Q4113" s="8" t="str">
        <f t="shared" si="64"/>
        <v>Early Stage</v>
      </c>
    </row>
    <row r="4114" spans="1:17">
      <c r="A4114" t="s">
        <v>8298</v>
      </c>
      <c r="B4114" t="s">
        <v>8299</v>
      </c>
      <c r="C4114" t="s">
        <v>67</v>
      </c>
      <c r="D4114" t="s">
        <v>19</v>
      </c>
      <c r="E4114" t="s">
        <v>20</v>
      </c>
      <c r="F4114">
        <v>2023</v>
      </c>
      <c r="G4114" s="2">
        <v>44213</v>
      </c>
      <c r="H4114" t="s">
        <v>21</v>
      </c>
      <c r="I4114">
        <v>22639178</v>
      </c>
      <c r="J4114">
        <v>765583837</v>
      </c>
      <c r="K4114" t="s">
        <v>62</v>
      </c>
      <c r="L4114">
        <v>6</v>
      </c>
      <c r="M4114">
        <v>4753</v>
      </c>
      <c r="N4114">
        <v>2685794</v>
      </c>
      <c r="O4114">
        <v>34</v>
      </c>
      <c r="P4114" t="s">
        <v>42</v>
      </c>
      <c r="Q4114" s="8" t="str">
        <f t="shared" si="64"/>
        <v>Early Stage</v>
      </c>
    </row>
    <row r="4115" spans="1:17">
      <c r="A4115" t="s">
        <v>8300</v>
      </c>
      <c r="B4115" t="s">
        <v>8301</v>
      </c>
      <c r="C4115" t="s">
        <v>60</v>
      </c>
      <c r="D4115" t="s">
        <v>19</v>
      </c>
      <c r="E4115" t="s">
        <v>20</v>
      </c>
      <c r="F4115">
        <v>2010</v>
      </c>
      <c r="G4115" s="2">
        <v>45140</v>
      </c>
      <c r="H4115" t="s">
        <v>21</v>
      </c>
      <c r="I4115">
        <v>14101711</v>
      </c>
      <c r="J4115">
        <v>946974724</v>
      </c>
      <c r="K4115" t="s">
        <v>62</v>
      </c>
      <c r="L4115">
        <v>2</v>
      </c>
      <c r="M4115">
        <v>2886</v>
      </c>
      <c r="N4115">
        <v>1866487</v>
      </c>
      <c r="O4115">
        <v>32</v>
      </c>
      <c r="P4115" t="s">
        <v>31</v>
      </c>
      <c r="Q4115" s="8" t="str">
        <f t="shared" si="64"/>
        <v>Near Unicorn</v>
      </c>
    </row>
    <row r="4116" spans="1:17">
      <c r="A4116" t="s">
        <v>8302</v>
      </c>
      <c r="B4116" t="s">
        <v>8303</v>
      </c>
      <c r="C4116" t="s">
        <v>67</v>
      </c>
      <c r="D4116" t="s">
        <v>34</v>
      </c>
      <c r="E4116" t="s">
        <v>35</v>
      </c>
      <c r="F4116">
        <v>2012</v>
      </c>
      <c r="G4116" s="2">
        <v>45414</v>
      </c>
      <c r="H4116" t="s">
        <v>21</v>
      </c>
      <c r="I4116">
        <v>10543493</v>
      </c>
      <c r="J4116">
        <v>309584472</v>
      </c>
      <c r="K4116" t="s">
        <v>140</v>
      </c>
      <c r="L4116">
        <v>6</v>
      </c>
      <c r="M4116">
        <v>1062</v>
      </c>
      <c r="N4116">
        <v>23146077</v>
      </c>
      <c r="O4116">
        <v>33</v>
      </c>
      <c r="P4116" t="s">
        <v>42</v>
      </c>
      <c r="Q4116" s="8" t="str">
        <f t="shared" si="64"/>
        <v>Early Stage</v>
      </c>
    </row>
    <row r="4117" spans="1:17">
      <c r="A4117" t="s">
        <v>8304</v>
      </c>
      <c r="B4117" t="s">
        <v>8305</v>
      </c>
      <c r="C4117" t="s">
        <v>60</v>
      </c>
      <c r="D4117" t="s">
        <v>27</v>
      </c>
      <c r="E4117" t="s">
        <v>229</v>
      </c>
      <c r="F4117">
        <v>2017</v>
      </c>
      <c r="G4117" s="2">
        <v>45137</v>
      </c>
      <c r="H4117" t="s">
        <v>50</v>
      </c>
      <c r="I4117">
        <v>2264867</v>
      </c>
      <c r="J4117">
        <v>753612092</v>
      </c>
      <c r="K4117" t="s">
        <v>30</v>
      </c>
      <c r="L4117">
        <v>14</v>
      </c>
      <c r="M4117">
        <v>4372</v>
      </c>
      <c r="N4117">
        <v>7070191</v>
      </c>
      <c r="O4117">
        <v>2</v>
      </c>
      <c r="P4117" t="s">
        <v>37</v>
      </c>
      <c r="Q4117" s="8" t="str">
        <f t="shared" si="64"/>
        <v>Early Stage</v>
      </c>
    </row>
    <row r="4118" spans="1:17">
      <c r="A4118" t="s">
        <v>8306</v>
      </c>
      <c r="B4118" t="s">
        <v>8307</v>
      </c>
      <c r="C4118" t="s">
        <v>53</v>
      </c>
      <c r="D4118" t="s">
        <v>34</v>
      </c>
      <c r="E4118" t="s">
        <v>35</v>
      </c>
      <c r="F4118">
        <v>2024</v>
      </c>
      <c r="G4118" s="2">
        <v>45673</v>
      </c>
      <c r="H4118" t="s">
        <v>21</v>
      </c>
      <c r="I4118">
        <v>642027</v>
      </c>
      <c r="J4118">
        <v>999737972</v>
      </c>
      <c r="K4118" t="s">
        <v>22</v>
      </c>
      <c r="L4118">
        <v>2</v>
      </c>
      <c r="M4118">
        <v>1513</v>
      </c>
      <c r="N4118">
        <v>78279719</v>
      </c>
      <c r="O4118">
        <v>27</v>
      </c>
      <c r="P4118" t="s">
        <v>23</v>
      </c>
      <c r="Q4118" s="8" t="str">
        <f t="shared" si="64"/>
        <v>Near Unicorn</v>
      </c>
    </row>
    <row r="4119" spans="1:17">
      <c r="A4119" t="s">
        <v>8308</v>
      </c>
      <c r="B4119" t="s">
        <v>8309</v>
      </c>
      <c r="C4119" t="s">
        <v>49</v>
      </c>
      <c r="D4119" t="s">
        <v>88</v>
      </c>
      <c r="E4119" t="s">
        <v>163</v>
      </c>
      <c r="F4119">
        <v>2017</v>
      </c>
      <c r="G4119" s="2">
        <v>44765</v>
      </c>
      <c r="H4119" t="s">
        <v>50</v>
      </c>
      <c r="I4119">
        <v>24372827</v>
      </c>
      <c r="J4119">
        <v>601814838</v>
      </c>
      <c r="K4119" t="s">
        <v>149</v>
      </c>
      <c r="L4119">
        <v>1</v>
      </c>
      <c r="M4119">
        <v>2375</v>
      </c>
      <c r="N4119">
        <v>36655861</v>
      </c>
      <c r="O4119">
        <v>22</v>
      </c>
      <c r="P4119" t="s">
        <v>37</v>
      </c>
      <c r="Q4119" s="8" t="str">
        <f t="shared" si="64"/>
        <v>Early Stage</v>
      </c>
    </row>
    <row r="4120" spans="1:17">
      <c r="A4120" t="s">
        <v>8310</v>
      </c>
      <c r="B4120" t="s">
        <v>8311</v>
      </c>
      <c r="C4120" t="s">
        <v>26</v>
      </c>
      <c r="D4120" t="s">
        <v>27</v>
      </c>
      <c r="E4120" t="s">
        <v>202</v>
      </c>
      <c r="F4120">
        <v>2021</v>
      </c>
      <c r="G4120" s="2">
        <v>44550</v>
      </c>
      <c r="H4120" t="s">
        <v>29</v>
      </c>
      <c r="I4120">
        <v>46474363</v>
      </c>
      <c r="J4120">
        <v>884880877</v>
      </c>
      <c r="K4120" t="s">
        <v>30</v>
      </c>
      <c r="L4120">
        <v>5</v>
      </c>
      <c r="M4120">
        <v>2182</v>
      </c>
      <c r="N4120">
        <v>68031503</v>
      </c>
      <c r="O4120">
        <v>2</v>
      </c>
      <c r="P4120" t="s">
        <v>23</v>
      </c>
      <c r="Q4120" s="8" t="str">
        <f t="shared" si="64"/>
        <v>Near Unicorn</v>
      </c>
    </row>
    <row r="4121" spans="1:17">
      <c r="A4121" t="s">
        <v>8312</v>
      </c>
      <c r="B4121" t="s">
        <v>8313</v>
      </c>
      <c r="C4121" t="s">
        <v>18</v>
      </c>
      <c r="D4121" t="s">
        <v>46</v>
      </c>
      <c r="E4121" t="s">
        <v>46</v>
      </c>
      <c r="F4121">
        <v>2010</v>
      </c>
      <c r="G4121" s="2">
        <v>45472</v>
      </c>
      <c r="H4121" t="s">
        <v>29</v>
      </c>
      <c r="I4121">
        <v>49357938</v>
      </c>
      <c r="J4121">
        <v>92983235</v>
      </c>
      <c r="K4121" t="s">
        <v>149</v>
      </c>
      <c r="L4121">
        <v>13</v>
      </c>
      <c r="M4121">
        <v>859</v>
      </c>
      <c r="N4121">
        <v>24967511</v>
      </c>
      <c r="O4121">
        <v>14</v>
      </c>
      <c r="P4121" t="s">
        <v>42</v>
      </c>
      <c r="Q4121" s="8" t="str">
        <f t="shared" si="64"/>
        <v>Early Stage</v>
      </c>
    </row>
    <row r="4122" spans="1:17">
      <c r="A4122" t="s">
        <v>8314</v>
      </c>
      <c r="B4122" t="s">
        <v>8315</v>
      </c>
      <c r="C4122" t="s">
        <v>40</v>
      </c>
      <c r="D4122" t="s">
        <v>68</v>
      </c>
      <c r="E4122" t="s">
        <v>76</v>
      </c>
      <c r="F4122">
        <v>2013</v>
      </c>
      <c r="G4122" s="2">
        <v>45686</v>
      </c>
      <c r="H4122" t="s">
        <v>93</v>
      </c>
      <c r="I4122">
        <v>28173073</v>
      </c>
      <c r="J4122">
        <v>11834186</v>
      </c>
      <c r="K4122" t="s">
        <v>149</v>
      </c>
      <c r="L4122">
        <v>4</v>
      </c>
      <c r="M4122">
        <v>4751</v>
      </c>
      <c r="N4122">
        <v>63176833</v>
      </c>
      <c r="O4122">
        <v>30</v>
      </c>
      <c r="P4122" t="s">
        <v>31</v>
      </c>
      <c r="Q4122" s="8" t="str">
        <f t="shared" si="64"/>
        <v>Early Stage</v>
      </c>
    </row>
    <row r="4123" spans="1:17">
      <c r="A4123" t="s">
        <v>8316</v>
      </c>
      <c r="B4123" t="s">
        <v>8317</v>
      </c>
      <c r="C4123" t="s">
        <v>40</v>
      </c>
      <c r="D4123" t="s">
        <v>88</v>
      </c>
      <c r="E4123" t="s">
        <v>163</v>
      </c>
      <c r="F4123">
        <v>2014</v>
      </c>
      <c r="G4123" s="2">
        <v>45560</v>
      </c>
      <c r="H4123" t="s">
        <v>80</v>
      </c>
      <c r="I4123">
        <v>31647190</v>
      </c>
      <c r="J4123">
        <v>294952939</v>
      </c>
      <c r="K4123" t="s">
        <v>22</v>
      </c>
      <c r="L4123">
        <v>10</v>
      </c>
      <c r="M4123">
        <v>2865</v>
      </c>
      <c r="N4123">
        <v>64244725</v>
      </c>
      <c r="O4123">
        <v>4</v>
      </c>
      <c r="P4123" t="s">
        <v>42</v>
      </c>
      <c r="Q4123" s="8" t="str">
        <f t="shared" si="64"/>
        <v>Early Stage</v>
      </c>
    </row>
    <row r="4124" spans="1:17">
      <c r="A4124" t="s">
        <v>8318</v>
      </c>
      <c r="B4124" t="s">
        <v>8319</v>
      </c>
      <c r="C4124" t="s">
        <v>40</v>
      </c>
      <c r="D4124" t="s">
        <v>145</v>
      </c>
      <c r="E4124" t="s">
        <v>160</v>
      </c>
      <c r="F4124">
        <v>2017</v>
      </c>
      <c r="G4124" s="2">
        <v>46182</v>
      </c>
      <c r="H4124" t="s">
        <v>23</v>
      </c>
      <c r="I4124">
        <v>11366142</v>
      </c>
      <c r="J4124">
        <v>196604318</v>
      </c>
      <c r="K4124" t="s">
        <v>22</v>
      </c>
      <c r="L4124">
        <v>15</v>
      </c>
      <c r="M4124">
        <v>4572</v>
      </c>
      <c r="N4124">
        <v>15385706</v>
      </c>
      <c r="O4124">
        <v>37</v>
      </c>
      <c r="P4124" t="s">
        <v>42</v>
      </c>
      <c r="Q4124" s="8" t="str">
        <f t="shared" si="64"/>
        <v>Early Stage</v>
      </c>
    </row>
    <row r="4125" spans="1:17">
      <c r="A4125" t="s">
        <v>8320</v>
      </c>
      <c r="B4125" t="s">
        <v>8321</v>
      </c>
      <c r="C4125" t="s">
        <v>60</v>
      </c>
      <c r="D4125" t="s">
        <v>34</v>
      </c>
      <c r="E4125" t="s">
        <v>35</v>
      </c>
      <c r="F4125">
        <v>2013</v>
      </c>
      <c r="G4125" s="2">
        <v>44936</v>
      </c>
      <c r="H4125" t="s">
        <v>29</v>
      </c>
      <c r="I4125">
        <v>14667942</v>
      </c>
      <c r="J4125">
        <v>553625604</v>
      </c>
      <c r="K4125" t="s">
        <v>149</v>
      </c>
      <c r="L4125">
        <v>6</v>
      </c>
      <c r="M4125">
        <v>662</v>
      </c>
      <c r="N4125">
        <v>51907408</v>
      </c>
      <c r="O4125">
        <v>9</v>
      </c>
      <c r="P4125" t="s">
        <v>31</v>
      </c>
      <c r="Q4125" s="8" t="str">
        <f t="shared" si="64"/>
        <v>Early Stage</v>
      </c>
    </row>
    <row r="4126" spans="1:17">
      <c r="A4126" t="s">
        <v>8322</v>
      </c>
      <c r="B4126" t="s">
        <v>8323</v>
      </c>
      <c r="C4126" t="s">
        <v>49</v>
      </c>
      <c r="D4126" t="s">
        <v>68</v>
      </c>
      <c r="E4126" t="s">
        <v>69</v>
      </c>
      <c r="F4126">
        <v>2022</v>
      </c>
      <c r="G4126" s="2">
        <v>45395</v>
      </c>
      <c r="H4126" t="s">
        <v>77</v>
      </c>
      <c r="I4126">
        <v>28360211</v>
      </c>
      <c r="J4126">
        <v>387504932</v>
      </c>
      <c r="K4126" t="s">
        <v>114</v>
      </c>
      <c r="L4126">
        <v>11</v>
      </c>
      <c r="M4126">
        <v>517</v>
      </c>
      <c r="N4126">
        <v>83989046</v>
      </c>
      <c r="O4126">
        <v>39</v>
      </c>
      <c r="P4126" t="s">
        <v>31</v>
      </c>
      <c r="Q4126" s="8" t="str">
        <f t="shared" si="64"/>
        <v>Early Stage</v>
      </c>
    </row>
    <row r="4127" spans="1:17">
      <c r="A4127" t="s">
        <v>8324</v>
      </c>
      <c r="B4127" t="s">
        <v>8325</v>
      </c>
      <c r="C4127" t="s">
        <v>26</v>
      </c>
      <c r="D4127" t="s">
        <v>68</v>
      </c>
      <c r="E4127" t="s">
        <v>69</v>
      </c>
      <c r="F4127">
        <v>2012</v>
      </c>
      <c r="G4127" s="2">
        <v>45027</v>
      </c>
      <c r="H4127" t="s">
        <v>77</v>
      </c>
      <c r="I4127">
        <v>1005280</v>
      </c>
      <c r="J4127">
        <v>423294275</v>
      </c>
      <c r="K4127" t="s">
        <v>41</v>
      </c>
      <c r="L4127">
        <v>1</v>
      </c>
      <c r="M4127">
        <v>3538</v>
      </c>
      <c r="N4127">
        <v>92802727</v>
      </c>
      <c r="O4127">
        <v>13</v>
      </c>
      <c r="P4127" t="s">
        <v>37</v>
      </c>
      <c r="Q4127" s="8" t="str">
        <f t="shared" si="64"/>
        <v>Early Stage</v>
      </c>
    </row>
    <row r="4128" spans="1:17">
      <c r="A4128" t="s">
        <v>8326</v>
      </c>
      <c r="B4128" t="s">
        <v>8327</v>
      </c>
      <c r="C4128" t="s">
        <v>26</v>
      </c>
      <c r="D4128" t="s">
        <v>27</v>
      </c>
      <c r="E4128" t="s">
        <v>202</v>
      </c>
      <c r="F4128">
        <v>2020</v>
      </c>
      <c r="G4128" s="2">
        <v>45116</v>
      </c>
      <c r="H4128" t="s">
        <v>77</v>
      </c>
      <c r="I4128">
        <v>21001669</v>
      </c>
      <c r="J4128">
        <v>39414300</v>
      </c>
      <c r="K4128" t="s">
        <v>36</v>
      </c>
      <c r="L4128">
        <v>4</v>
      </c>
      <c r="M4128">
        <v>3866</v>
      </c>
      <c r="N4128">
        <v>74595767</v>
      </c>
      <c r="O4128">
        <v>33</v>
      </c>
      <c r="P4128" t="s">
        <v>42</v>
      </c>
      <c r="Q4128" s="8" t="str">
        <f t="shared" si="64"/>
        <v>Early Stage</v>
      </c>
    </row>
    <row r="4129" spans="1:17">
      <c r="A4129" t="s">
        <v>8328</v>
      </c>
      <c r="B4129" t="s">
        <v>8329</v>
      </c>
      <c r="C4129" t="s">
        <v>92</v>
      </c>
      <c r="D4129" t="s">
        <v>68</v>
      </c>
      <c r="E4129" t="s">
        <v>69</v>
      </c>
      <c r="F4129">
        <v>2024</v>
      </c>
      <c r="G4129" s="2">
        <v>46053</v>
      </c>
      <c r="H4129" t="s">
        <v>50</v>
      </c>
      <c r="I4129">
        <v>8192293</v>
      </c>
      <c r="J4129">
        <v>127553426</v>
      </c>
      <c r="K4129" t="s">
        <v>149</v>
      </c>
      <c r="L4129">
        <v>10</v>
      </c>
      <c r="M4129">
        <v>1081</v>
      </c>
      <c r="N4129">
        <v>74571382</v>
      </c>
      <c r="O4129">
        <v>24</v>
      </c>
      <c r="P4129" t="s">
        <v>42</v>
      </c>
      <c r="Q4129" s="8" t="str">
        <f t="shared" si="64"/>
        <v>Early Stage</v>
      </c>
    </row>
    <row r="4130" spans="1:17">
      <c r="A4130" t="s">
        <v>8330</v>
      </c>
      <c r="B4130" t="s">
        <v>8331</v>
      </c>
      <c r="C4130" t="s">
        <v>18</v>
      </c>
      <c r="D4130" t="s">
        <v>27</v>
      </c>
      <c r="E4130" t="s">
        <v>28</v>
      </c>
      <c r="F4130">
        <v>2010</v>
      </c>
      <c r="G4130" s="2">
        <v>44326</v>
      </c>
      <c r="H4130" t="s">
        <v>50</v>
      </c>
      <c r="I4130">
        <v>31347323</v>
      </c>
      <c r="J4130">
        <v>259237650</v>
      </c>
      <c r="K4130" t="s">
        <v>36</v>
      </c>
      <c r="L4130">
        <v>10</v>
      </c>
      <c r="M4130">
        <v>3406</v>
      </c>
      <c r="N4130">
        <v>97581523</v>
      </c>
      <c r="O4130">
        <v>18</v>
      </c>
      <c r="P4130" t="s">
        <v>42</v>
      </c>
      <c r="Q4130" s="8" t="str">
        <f t="shared" si="64"/>
        <v>Early Stage</v>
      </c>
    </row>
    <row r="4131" spans="1:17">
      <c r="A4131" t="s">
        <v>8332</v>
      </c>
      <c r="B4131" t="s">
        <v>8333</v>
      </c>
      <c r="C4131" t="s">
        <v>60</v>
      </c>
      <c r="D4131" t="s">
        <v>145</v>
      </c>
      <c r="E4131" t="s">
        <v>146</v>
      </c>
      <c r="F4131">
        <v>2018</v>
      </c>
      <c r="G4131" s="2">
        <v>46143</v>
      </c>
      <c r="H4131" t="s">
        <v>29</v>
      </c>
      <c r="I4131">
        <v>23215781</v>
      </c>
      <c r="J4131">
        <v>485094998</v>
      </c>
      <c r="K4131" t="s">
        <v>22</v>
      </c>
      <c r="L4131">
        <v>5</v>
      </c>
      <c r="M4131">
        <v>1490</v>
      </c>
      <c r="N4131">
        <v>99576675</v>
      </c>
      <c r="O4131">
        <v>8</v>
      </c>
      <c r="P4131" t="s">
        <v>37</v>
      </c>
      <c r="Q4131" s="8" t="str">
        <f t="shared" si="64"/>
        <v>Early Stage</v>
      </c>
    </row>
    <row r="4132" spans="1:17">
      <c r="A4132" t="s">
        <v>8334</v>
      </c>
      <c r="B4132" t="s">
        <v>8335</v>
      </c>
      <c r="C4132" t="s">
        <v>18</v>
      </c>
      <c r="D4132" t="s">
        <v>19</v>
      </c>
      <c r="E4132" t="s">
        <v>20</v>
      </c>
      <c r="F4132">
        <v>2020</v>
      </c>
      <c r="G4132" s="2">
        <v>45606</v>
      </c>
      <c r="H4132" t="s">
        <v>23</v>
      </c>
      <c r="I4132">
        <v>26057158</v>
      </c>
      <c r="J4132">
        <v>939948198</v>
      </c>
      <c r="K4132" t="s">
        <v>41</v>
      </c>
      <c r="L4132">
        <v>6</v>
      </c>
      <c r="M4132">
        <v>4782</v>
      </c>
      <c r="N4132">
        <v>24890176</v>
      </c>
      <c r="O4132">
        <v>4</v>
      </c>
      <c r="P4132" t="s">
        <v>23</v>
      </c>
      <c r="Q4132" s="8" t="str">
        <f t="shared" si="64"/>
        <v>Near Unicorn</v>
      </c>
    </row>
    <row r="4133" spans="1:17">
      <c r="A4133" t="s">
        <v>8336</v>
      </c>
      <c r="B4133" t="s">
        <v>8337</v>
      </c>
      <c r="C4133" t="s">
        <v>60</v>
      </c>
      <c r="D4133" t="s">
        <v>54</v>
      </c>
      <c r="E4133" t="s">
        <v>61</v>
      </c>
      <c r="F4133">
        <v>2010</v>
      </c>
      <c r="G4133" s="2">
        <v>45014</v>
      </c>
      <c r="H4133" t="s">
        <v>21</v>
      </c>
      <c r="I4133">
        <v>48725122</v>
      </c>
      <c r="J4133">
        <v>13993764</v>
      </c>
      <c r="K4133" t="s">
        <v>149</v>
      </c>
      <c r="L4133">
        <v>13</v>
      </c>
      <c r="M4133">
        <v>2379</v>
      </c>
      <c r="N4133">
        <v>17492381</v>
      </c>
      <c r="O4133">
        <v>8</v>
      </c>
      <c r="P4133" t="s">
        <v>23</v>
      </c>
      <c r="Q4133" s="8" t="str">
        <f t="shared" si="64"/>
        <v>Early Stage</v>
      </c>
    </row>
    <row r="4134" spans="1:17">
      <c r="A4134" t="s">
        <v>8338</v>
      </c>
      <c r="B4134" t="s">
        <v>8339</v>
      </c>
      <c r="C4134" t="s">
        <v>18</v>
      </c>
      <c r="D4134" t="s">
        <v>133</v>
      </c>
      <c r="E4134" t="s">
        <v>180</v>
      </c>
      <c r="F4134">
        <v>2014</v>
      </c>
      <c r="G4134" s="2">
        <v>44635</v>
      </c>
      <c r="H4134" t="s">
        <v>80</v>
      </c>
      <c r="I4134">
        <v>44322350</v>
      </c>
      <c r="J4134">
        <v>618820095</v>
      </c>
      <c r="K4134" t="s">
        <v>140</v>
      </c>
      <c r="L4134">
        <v>11</v>
      </c>
      <c r="M4134">
        <v>4396</v>
      </c>
      <c r="N4134">
        <v>21712925</v>
      </c>
      <c r="O4134">
        <v>18</v>
      </c>
      <c r="P4134" t="s">
        <v>23</v>
      </c>
      <c r="Q4134" s="8" t="str">
        <f t="shared" si="64"/>
        <v>Early Stage</v>
      </c>
    </row>
    <row r="4135" spans="1:17">
      <c r="A4135" t="s">
        <v>8340</v>
      </c>
      <c r="B4135" t="s">
        <v>8341</v>
      </c>
      <c r="C4135" t="s">
        <v>40</v>
      </c>
      <c r="D4135" t="s">
        <v>68</v>
      </c>
      <c r="E4135" t="s">
        <v>69</v>
      </c>
      <c r="F4135">
        <v>2013</v>
      </c>
      <c r="G4135" s="2">
        <v>45348</v>
      </c>
      <c r="H4135" t="s">
        <v>21</v>
      </c>
      <c r="I4135">
        <v>44339523</v>
      </c>
      <c r="J4135">
        <v>269462067</v>
      </c>
      <c r="K4135" t="s">
        <v>22</v>
      </c>
      <c r="L4135">
        <v>1</v>
      </c>
      <c r="M4135">
        <v>1331</v>
      </c>
      <c r="N4135">
        <v>16022181</v>
      </c>
      <c r="O4135">
        <v>28</v>
      </c>
      <c r="P4135" t="s">
        <v>31</v>
      </c>
      <c r="Q4135" s="8" t="str">
        <f t="shared" si="64"/>
        <v>Early Stage</v>
      </c>
    </row>
    <row r="4136" spans="1:17">
      <c r="A4136" t="s">
        <v>8342</v>
      </c>
      <c r="B4136" t="s">
        <v>8343</v>
      </c>
      <c r="C4136" t="s">
        <v>40</v>
      </c>
      <c r="D4136" t="s">
        <v>19</v>
      </c>
      <c r="E4136" t="s">
        <v>20</v>
      </c>
      <c r="F4136">
        <v>2024</v>
      </c>
      <c r="G4136" s="2">
        <v>44753</v>
      </c>
      <c r="H4136" t="s">
        <v>23</v>
      </c>
      <c r="I4136">
        <v>8841150</v>
      </c>
      <c r="J4136">
        <v>780148467</v>
      </c>
      <c r="K4136" t="s">
        <v>62</v>
      </c>
      <c r="L4136">
        <v>6</v>
      </c>
      <c r="M4136">
        <v>854</v>
      </c>
      <c r="N4136">
        <v>98824849</v>
      </c>
      <c r="O4136">
        <v>19</v>
      </c>
      <c r="P4136" t="s">
        <v>31</v>
      </c>
      <c r="Q4136" s="8" t="str">
        <f t="shared" si="64"/>
        <v>Early Stage</v>
      </c>
    </row>
    <row r="4137" spans="1:17">
      <c r="A4137" t="s">
        <v>8344</v>
      </c>
      <c r="B4137" t="s">
        <v>8345</v>
      </c>
      <c r="C4137" t="s">
        <v>49</v>
      </c>
      <c r="D4137" t="s">
        <v>133</v>
      </c>
      <c r="E4137" t="s">
        <v>134</v>
      </c>
      <c r="F4137">
        <v>2012</v>
      </c>
      <c r="G4137" s="2">
        <v>45012</v>
      </c>
      <c r="H4137" t="s">
        <v>77</v>
      </c>
      <c r="I4137">
        <v>43234583</v>
      </c>
      <c r="J4137">
        <v>519425543</v>
      </c>
      <c r="K4137" t="s">
        <v>41</v>
      </c>
      <c r="L4137">
        <v>5</v>
      </c>
      <c r="M4137">
        <v>4549</v>
      </c>
      <c r="N4137">
        <v>86541246</v>
      </c>
      <c r="O4137">
        <v>22</v>
      </c>
      <c r="P4137" t="s">
        <v>23</v>
      </c>
      <c r="Q4137" s="8" t="str">
        <f t="shared" si="64"/>
        <v>Early Stage</v>
      </c>
    </row>
    <row r="4138" spans="1:17">
      <c r="A4138" t="s">
        <v>8346</v>
      </c>
      <c r="B4138" t="s">
        <v>8347</v>
      </c>
      <c r="C4138" t="s">
        <v>53</v>
      </c>
      <c r="D4138" t="s">
        <v>88</v>
      </c>
      <c r="E4138" t="s">
        <v>89</v>
      </c>
      <c r="F4138">
        <v>2011</v>
      </c>
      <c r="G4138" s="2">
        <v>45856</v>
      </c>
      <c r="H4138" t="s">
        <v>50</v>
      </c>
      <c r="I4138">
        <v>13666675</v>
      </c>
      <c r="J4138">
        <v>213034704</v>
      </c>
      <c r="K4138" t="s">
        <v>62</v>
      </c>
      <c r="L4138">
        <v>9</v>
      </c>
      <c r="M4138">
        <v>184</v>
      </c>
      <c r="N4138">
        <v>6775568</v>
      </c>
      <c r="O4138">
        <v>7</v>
      </c>
      <c r="P4138" t="s">
        <v>42</v>
      </c>
      <c r="Q4138" s="8" t="str">
        <f t="shared" si="64"/>
        <v>Early Stage</v>
      </c>
    </row>
    <row r="4139" spans="1:17">
      <c r="A4139" t="s">
        <v>8348</v>
      </c>
      <c r="B4139" t="s">
        <v>8349</v>
      </c>
      <c r="C4139" t="s">
        <v>92</v>
      </c>
      <c r="D4139" t="s">
        <v>19</v>
      </c>
      <c r="E4139" t="s">
        <v>20</v>
      </c>
      <c r="F4139">
        <v>2022</v>
      </c>
      <c r="G4139" s="2">
        <v>45855</v>
      </c>
      <c r="H4139" t="s">
        <v>29</v>
      </c>
      <c r="I4139">
        <v>43341573</v>
      </c>
      <c r="J4139">
        <v>588337208</v>
      </c>
      <c r="K4139" t="s">
        <v>149</v>
      </c>
      <c r="L4139">
        <v>4</v>
      </c>
      <c r="M4139">
        <v>976</v>
      </c>
      <c r="N4139">
        <v>97566599</v>
      </c>
      <c r="O4139">
        <v>11</v>
      </c>
      <c r="P4139" t="s">
        <v>23</v>
      </c>
      <c r="Q4139" s="8" t="str">
        <f t="shared" si="64"/>
        <v>Early Stage</v>
      </c>
    </row>
    <row r="4140" spans="1:17">
      <c r="A4140" t="s">
        <v>8350</v>
      </c>
      <c r="B4140" t="s">
        <v>8351</v>
      </c>
      <c r="C4140" t="s">
        <v>92</v>
      </c>
      <c r="D4140" t="s">
        <v>72</v>
      </c>
      <c r="E4140" t="s">
        <v>73</v>
      </c>
      <c r="F4140">
        <v>2017</v>
      </c>
      <c r="G4140" s="2">
        <v>45757</v>
      </c>
      <c r="H4140" t="s">
        <v>50</v>
      </c>
      <c r="I4140">
        <v>19072022</v>
      </c>
      <c r="J4140">
        <v>228989943</v>
      </c>
      <c r="K4140" t="s">
        <v>62</v>
      </c>
      <c r="L4140">
        <v>2</v>
      </c>
      <c r="M4140">
        <v>4226</v>
      </c>
      <c r="N4140">
        <v>52452531</v>
      </c>
      <c r="O4140">
        <v>7</v>
      </c>
      <c r="P4140" t="s">
        <v>37</v>
      </c>
      <c r="Q4140" s="8" t="str">
        <f t="shared" si="64"/>
        <v>Early Stage</v>
      </c>
    </row>
    <row r="4141" spans="1:17">
      <c r="A4141" t="s">
        <v>8352</v>
      </c>
      <c r="B4141" t="s">
        <v>8353</v>
      </c>
      <c r="C4141" t="s">
        <v>53</v>
      </c>
      <c r="D4141" t="s">
        <v>19</v>
      </c>
      <c r="E4141" t="s">
        <v>20</v>
      </c>
      <c r="F4141">
        <v>2011</v>
      </c>
      <c r="G4141" s="2">
        <v>44707</v>
      </c>
      <c r="H4141" t="s">
        <v>80</v>
      </c>
      <c r="I4141">
        <v>15385840</v>
      </c>
      <c r="J4141">
        <v>961299820</v>
      </c>
      <c r="K4141" t="s">
        <v>62</v>
      </c>
      <c r="L4141">
        <v>3</v>
      </c>
      <c r="M4141">
        <v>2967</v>
      </c>
      <c r="N4141">
        <v>21511703</v>
      </c>
      <c r="O4141">
        <v>40</v>
      </c>
      <c r="P4141" t="s">
        <v>23</v>
      </c>
      <c r="Q4141" s="8" t="str">
        <f t="shared" si="64"/>
        <v>Near Unicorn</v>
      </c>
    </row>
    <row r="4142" spans="1:17">
      <c r="A4142" t="s">
        <v>8354</v>
      </c>
      <c r="B4142" t="s">
        <v>8355</v>
      </c>
      <c r="C4142" t="s">
        <v>40</v>
      </c>
      <c r="D4142" t="s">
        <v>145</v>
      </c>
      <c r="E4142" t="s">
        <v>160</v>
      </c>
      <c r="F4142">
        <v>2015</v>
      </c>
      <c r="G4142" s="2">
        <v>45271</v>
      </c>
      <c r="H4142" t="s">
        <v>77</v>
      </c>
      <c r="I4142">
        <v>22052203</v>
      </c>
      <c r="J4142">
        <v>363374541</v>
      </c>
      <c r="K4142" t="s">
        <v>30</v>
      </c>
      <c r="L4142">
        <v>11</v>
      </c>
      <c r="M4142">
        <v>3375</v>
      </c>
      <c r="N4142">
        <v>80801917</v>
      </c>
      <c r="O4142">
        <v>21</v>
      </c>
      <c r="P4142" t="s">
        <v>23</v>
      </c>
      <c r="Q4142" s="8" t="str">
        <f t="shared" si="64"/>
        <v>Early Stage</v>
      </c>
    </row>
    <row r="4143" spans="1:17">
      <c r="A4143" t="s">
        <v>8356</v>
      </c>
      <c r="B4143" t="s">
        <v>8357</v>
      </c>
      <c r="C4143" t="s">
        <v>49</v>
      </c>
      <c r="D4143" t="s">
        <v>34</v>
      </c>
      <c r="E4143" t="s">
        <v>35</v>
      </c>
      <c r="F4143">
        <v>2020</v>
      </c>
      <c r="G4143" s="2">
        <v>44761</v>
      </c>
      <c r="H4143" t="s">
        <v>50</v>
      </c>
      <c r="I4143">
        <v>12228459</v>
      </c>
      <c r="J4143">
        <v>538498137</v>
      </c>
      <c r="K4143" t="s">
        <v>62</v>
      </c>
      <c r="L4143">
        <v>15</v>
      </c>
      <c r="M4143">
        <v>4204</v>
      </c>
      <c r="N4143">
        <v>21875739</v>
      </c>
      <c r="O4143">
        <v>26</v>
      </c>
      <c r="P4143" t="s">
        <v>31</v>
      </c>
      <c r="Q4143" s="8" t="str">
        <f t="shared" si="64"/>
        <v>Early Stage</v>
      </c>
    </row>
    <row r="4144" spans="1:17">
      <c r="A4144" t="s">
        <v>8358</v>
      </c>
      <c r="B4144" t="s">
        <v>8359</v>
      </c>
      <c r="C4144" t="s">
        <v>40</v>
      </c>
      <c r="D4144" t="s">
        <v>145</v>
      </c>
      <c r="E4144" t="s">
        <v>146</v>
      </c>
      <c r="F4144">
        <v>2022</v>
      </c>
      <c r="G4144" s="2">
        <v>45744</v>
      </c>
      <c r="H4144" t="s">
        <v>50</v>
      </c>
      <c r="I4144">
        <v>23565657</v>
      </c>
      <c r="J4144">
        <v>975209399</v>
      </c>
      <c r="K4144" t="s">
        <v>114</v>
      </c>
      <c r="L4144">
        <v>9</v>
      </c>
      <c r="M4144">
        <v>3234</v>
      </c>
      <c r="N4144">
        <v>64134654</v>
      </c>
      <c r="O4144">
        <v>25</v>
      </c>
      <c r="P4144" t="s">
        <v>37</v>
      </c>
      <c r="Q4144" s="8" t="str">
        <f t="shared" si="64"/>
        <v>Near Unicorn</v>
      </c>
    </row>
    <row r="4145" spans="1:17">
      <c r="A4145" t="s">
        <v>8360</v>
      </c>
      <c r="B4145" t="s">
        <v>8361</v>
      </c>
      <c r="C4145" t="s">
        <v>40</v>
      </c>
      <c r="D4145" t="s">
        <v>133</v>
      </c>
      <c r="E4145" t="s">
        <v>185</v>
      </c>
      <c r="F4145">
        <v>2015</v>
      </c>
      <c r="G4145" s="2">
        <v>45867</v>
      </c>
      <c r="H4145" t="s">
        <v>23</v>
      </c>
      <c r="I4145">
        <v>16042313</v>
      </c>
      <c r="J4145">
        <v>214291071</v>
      </c>
      <c r="K4145" t="s">
        <v>62</v>
      </c>
      <c r="L4145">
        <v>7</v>
      </c>
      <c r="M4145">
        <v>3467</v>
      </c>
      <c r="N4145">
        <v>81376803</v>
      </c>
      <c r="O4145">
        <v>3</v>
      </c>
      <c r="P4145" t="s">
        <v>23</v>
      </c>
      <c r="Q4145" s="8" t="str">
        <f t="shared" si="64"/>
        <v>Early Stage</v>
      </c>
    </row>
    <row r="4146" spans="1:17">
      <c r="A4146" t="s">
        <v>8362</v>
      </c>
      <c r="B4146" t="s">
        <v>8363</v>
      </c>
      <c r="C4146" t="s">
        <v>67</v>
      </c>
      <c r="D4146" t="s">
        <v>19</v>
      </c>
      <c r="E4146" t="s">
        <v>20</v>
      </c>
      <c r="F4146">
        <v>2023</v>
      </c>
      <c r="G4146" s="2">
        <v>44650</v>
      </c>
      <c r="H4146" t="s">
        <v>23</v>
      </c>
      <c r="I4146">
        <v>26226541</v>
      </c>
      <c r="J4146">
        <v>472635487</v>
      </c>
      <c r="K4146" t="s">
        <v>41</v>
      </c>
      <c r="L4146">
        <v>7</v>
      </c>
      <c r="M4146">
        <v>4302</v>
      </c>
      <c r="N4146">
        <v>57605780</v>
      </c>
      <c r="O4146">
        <v>18</v>
      </c>
      <c r="P4146" t="s">
        <v>37</v>
      </c>
      <c r="Q4146" s="8" t="str">
        <f t="shared" si="64"/>
        <v>Early Stage</v>
      </c>
    </row>
    <row r="4147" spans="1:17">
      <c r="A4147" t="s">
        <v>8364</v>
      </c>
      <c r="B4147" t="s">
        <v>8365</v>
      </c>
      <c r="C4147" t="s">
        <v>49</v>
      </c>
      <c r="D4147" t="s">
        <v>46</v>
      </c>
      <c r="E4147" t="s">
        <v>46</v>
      </c>
      <c r="F4147">
        <v>2021</v>
      </c>
      <c r="G4147" s="2">
        <v>44377</v>
      </c>
      <c r="H4147" t="s">
        <v>21</v>
      </c>
      <c r="I4147">
        <v>22095522</v>
      </c>
      <c r="J4147">
        <v>559769720</v>
      </c>
      <c r="K4147" t="s">
        <v>30</v>
      </c>
      <c r="L4147">
        <v>9</v>
      </c>
      <c r="M4147">
        <v>553</v>
      </c>
      <c r="N4147">
        <v>11382575</v>
      </c>
      <c r="O4147">
        <v>18</v>
      </c>
      <c r="P4147" t="s">
        <v>31</v>
      </c>
      <c r="Q4147" s="8" t="str">
        <f t="shared" si="64"/>
        <v>Early Stage</v>
      </c>
    </row>
    <row r="4148" spans="1:17">
      <c r="A4148" t="s">
        <v>8366</v>
      </c>
      <c r="B4148" t="s">
        <v>8367</v>
      </c>
      <c r="C4148" t="s">
        <v>96</v>
      </c>
      <c r="D4148" t="s">
        <v>68</v>
      </c>
      <c r="E4148" t="s">
        <v>76</v>
      </c>
      <c r="F4148">
        <v>2021</v>
      </c>
      <c r="G4148" s="2">
        <v>46167</v>
      </c>
      <c r="H4148" t="s">
        <v>29</v>
      </c>
      <c r="I4148">
        <v>33071678</v>
      </c>
      <c r="J4148">
        <v>508621558</v>
      </c>
      <c r="K4148" t="s">
        <v>41</v>
      </c>
      <c r="L4148">
        <v>12</v>
      </c>
      <c r="M4148">
        <v>3810</v>
      </c>
      <c r="N4148">
        <v>94432490</v>
      </c>
      <c r="O4148">
        <v>32</v>
      </c>
      <c r="P4148" t="s">
        <v>23</v>
      </c>
      <c r="Q4148" s="8" t="str">
        <f t="shared" si="64"/>
        <v>Early Stage</v>
      </c>
    </row>
    <row r="4149" spans="1:17">
      <c r="A4149" t="s">
        <v>8368</v>
      </c>
      <c r="B4149" t="s">
        <v>8369</v>
      </c>
      <c r="C4149" t="s">
        <v>49</v>
      </c>
      <c r="D4149" t="s">
        <v>88</v>
      </c>
      <c r="E4149" t="s">
        <v>163</v>
      </c>
      <c r="F4149">
        <v>2024</v>
      </c>
      <c r="G4149" s="2">
        <v>45720</v>
      </c>
      <c r="H4149" t="s">
        <v>50</v>
      </c>
      <c r="I4149">
        <v>36967573</v>
      </c>
      <c r="J4149">
        <v>852043069</v>
      </c>
      <c r="K4149" t="s">
        <v>22</v>
      </c>
      <c r="L4149">
        <v>1</v>
      </c>
      <c r="M4149">
        <v>252</v>
      </c>
      <c r="N4149">
        <v>22057219</v>
      </c>
      <c r="O4149">
        <v>22</v>
      </c>
      <c r="P4149" t="s">
        <v>23</v>
      </c>
      <c r="Q4149" s="8" t="str">
        <f t="shared" si="64"/>
        <v>Near Unicorn</v>
      </c>
    </row>
    <row r="4150" spans="1:17">
      <c r="A4150" t="s">
        <v>8370</v>
      </c>
      <c r="B4150" t="s">
        <v>8371</v>
      </c>
      <c r="C4150" t="s">
        <v>96</v>
      </c>
      <c r="D4150" t="s">
        <v>19</v>
      </c>
      <c r="E4150" t="s">
        <v>20</v>
      </c>
      <c r="F4150">
        <v>2024</v>
      </c>
      <c r="G4150" s="2">
        <v>45192</v>
      </c>
      <c r="H4150" t="s">
        <v>50</v>
      </c>
      <c r="I4150">
        <v>29437256</v>
      </c>
      <c r="J4150">
        <v>846762163</v>
      </c>
      <c r="K4150" t="s">
        <v>62</v>
      </c>
      <c r="L4150">
        <v>15</v>
      </c>
      <c r="M4150">
        <v>839</v>
      </c>
      <c r="N4150">
        <v>31149890</v>
      </c>
      <c r="O4150">
        <v>28</v>
      </c>
      <c r="P4150" t="s">
        <v>31</v>
      </c>
      <c r="Q4150" s="8" t="str">
        <f t="shared" si="64"/>
        <v>Near Unicorn</v>
      </c>
    </row>
    <row r="4151" spans="1:17">
      <c r="A4151" t="s">
        <v>8372</v>
      </c>
      <c r="B4151" t="s">
        <v>8373</v>
      </c>
      <c r="C4151" t="s">
        <v>40</v>
      </c>
      <c r="D4151" t="s">
        <v>72</v>
      </c>
      <c r="E4151" t="s">
        <v>73</v>
      </c>
      <c r="F4151">
        <v>2013</v>
      </c>
      <c r="G4151" s="2">
        <v>44888</v>
      </c>
      <c r="H4151" t="s">
        <v>21</v>
      </c>
      <c r="I4151">
        <v>43009669</v>
      </c>
      <c r="J4151">
        <v>82438371</v>
      </c>
      <c r="K4151" t="s">
        <v>41</v>
      </c>
      <c r="L4151">
        <v>10</v>
      </c>
      <c r="M4151">
        <v>4893</v>
      </c>
      <c r="N4151">
        <v>33410106</v>
      </c>
      <c r="O4151">
        <v>12</v>
      </c>
      <c r="P4151" t="s">
        <v>42</v>
      </c>
      <c r="Q4151" s="8" t="str">
        <f t="shared" si="64"/>
        <v>Early Stage</v>
      </c>
    </row>
    <row r="4152" spans="1:17">
      <c r="A4152" t="s">
        <v>8374</v>
      </c>
      <c r="B4152" t="s">
        <v>8375</v>
      </c>
      <c r="C4152" t="s">
        <v>45</v>
      </c>
      <c r="D4152" t="s">
        <v>68</v>
      </c>
      <c r="E4152" t="s">
        <v>69</v>
      </c>
      <c r="F4152">
        <v>2011</v>
      </c>
      <c r="G4152" s="2">
        <v>44744</v>
      </c>
      <c r="H4152" t="s">
        <v>29</v>
      </c>
      <c r="I4152">
        <v>23915930</v>
      </c>
      <c r="J4152">
        <v>254381824</v>
      </c>
      <c r="K4152" t="s">
        <v>62</v>
      </c>
      <c r="L4152">
        <v>2</v>
      </c>
      <c r="M4152">
        <v>4455</v>
      </c>
      <c r="N4152">
        <v>38079970</v>
      </c>
      <c r="O4152">
        <v>37</v>
      </c>
      <c r="P4152" t="s">
        <v>31</v>
      </c>
      <c r="Q4152" s="8" t="str">
        <f t="shared" si="64"/>
        <v>Early Stage</v>
      </c>
    </row>
    <row r="4153" spans="1:17">
      <c r="A4153" t="s">
        <v>8376</v>
      </c>
      <c r="B4153" t="s">
        <v>8377</v>
      </c>
      <c r="C4153" t="s">
        <v>60</v>
      </c>
      <c r="D4153" t="s">
        <v>27</v>
      </c>
      <c r="E4153" t="s">
        <v>202</v>
      </c>
      <c r="F4153">
        <v>2010</v>
      </c>
      <c r="G4153" s="2">
        <v>44524</v>
      </c>
      <c r="H4153" t="s">
        <v>21</v>
      </c>
      <c r="I4153">
        <v>37864740</v>
      </c>
      <c r="J4153">
        <v>407575658</v>
      </c>
      <c r="K4153" t="s">
        <v>30</v>
      </c>
      <c r="L4153">
        <v>11</v>
      </c>
      <c r="M4153">
        <v>3127</v>
      </c>
      <c r="N4153">
        <v>55103747</v>
      </c>
      <c r="O4153">
        <v>14</v>
      </c>
      <c r="P4153" t="s">
        <v>31</v>
      </c>
      <c r="Q4153" s="8" t="str">
        <f t="shared" si="64"/>
        <v>Early Stage</v>
      </c>
    </row>
    <row r="4154" spans="1:17">
      <c r="A4154" t="s">
        <v>8378</v>
      </c>
      <c r="B4154" t="s">
        <v>8379</v>
      </c>
      <c r="C4154" t="s">
        <v>40</v>
      </c>
      <c r="D4154" t="s">
        <v>133</v>
      </c>
      <c r="E4154" t="s">
        <v>180</v>
      </c>
      <c r="F4154">
        <v>2016</v>
      </c>
      <c r="G4154" s="2">
        <v>45502</v>
      </c>
      <c r="H4154" t="s">
        <v>23</v>
      </c>
      <c r="I4154">
        <v>45791866</v>
      </c>
      <c r="J4154">
        <v>92908923</v>
      </c>
      <c r="K4154" t="s">
        <v>149</v>
      </c>
      <c r="L4154">
        <v>1</v>
      </c>
      <c r="M4154">
        <v>616</v>
      </c>
      <c r="N4154">
        <v>79255026</v>
      </c>
      <c r="O4154">
        <v>37</v>
      </c>
      <c r="P4154" t="s">
        <v>31</v>
      </c>
      <c r="Q4154" s="8" t="str">
        <f t="shared" si="64"/>
        <v>Early Stage</v>
      </c>
    </row>
    <row r="4155" spans="1:17">
      <c r="A4155" t="s">
        <v>8380</v>
      </c>
      <c r="B4155" t="s">
        <v>8381</v>
      </c>
      <c r="C4155" t="s">
        <v>60</v>
      </c>
      <c r="D4155" t="s">
        <v>133</v>
      </c>
      <c r="E4155" t="s">
        <v>180</v>
      </c>
      <c r="F4155">
        <v>2015</v>
      </c>
      <c r="G4155" s="2">
        <v>45327</v>
      </c>
      <c r="H4155" t="s">
        <v>23</v>
      </c>
      <c r="I4155">
        <v>24936362</v>
      </c>
      <c r="J4155">
        <v>944213853</v>
      </c>
      <c r="K4155" t="s">
        <v>62</v>
      </c>
      <c r="L4155">
        <v>2</v>
      </c>
      <c r="M4155">
        <v>4456</v>
      </c>
      <c r="N4155">
        <v>22164466</v>
      </c>
      <c r="O4155">
        <v>31</v>
      </c>
      <c r="P4155" t="s">
        <v>31</v>
      </c>
      <c r="Q4155" s="8" t="str">
        <f t="shared" si="64"/>
        <v>Near Unicorn</v>
      </c>
    </row>
    <row r="4156" spans="1:17">
      <c r="A4156" t="s">
        <v>8382</v>
      </c>
      <c r="B4156" t="s">
        <v>8383</v>
      </c>
      <c r="C4156" t="s">
        <v>18</v>
      </c>
      <c r="D4156" t="s">
        <v>72</v>
      </c>
      <c r="E4156" t="s">
        <v>101</v>
      </c>
      <c r="F4156">
        <v>2011</v>
      </c>
      <c r="G4156" s="2">
        <v>44899</v>
      </c>
      <c r="H4156" t="s">
        <v>77</v>
      </c>
      <c r="I4156">
        <v>5035823</v>
      </c>
      <c r="J4156">
        <v>304318772</v>
      </c>
      <c r="K4156" t="s">
        <v>149</v>
      </c>
      <c r="L4156">
        <v>14</v>
      </c>
      <c r="M4156">
        <v>3649</v>
      </c>
      <c r="N4156">
        <v>97764469</v>
      </c>
      <c r="O4156">
        <v>31</v>
      </c>
      <c r="P4156" t="s">
        <v>37</v>
      </c>
      <c r="Q4156" s="8" t="str">
        <f t="shared" si="64"/>
        <v>Early Stage</v>
      </c>
    </row>
    <row r="4157" spans="1:17">
      <c r="A4157" t="s">
        <v>8384</v>
      </c>
      <c r="B4157" t="s">
        <v>8385</v>
      </c>
      <c r="C4157" t="s">
        <v>18</v>
      </c>
      <c r="D4157" t="s">
        <v>34</v>
      </c>
      <c r="E4157" t="s">
        <v>35</v>
      </c>
      <c r="F4157">
        <v>2015</v>
      </c>
      <c r="G4157" s="2">
        <v>45947</v>
      </c>
      <c r="H4157" t="s">
        <v>93</v>
      </c>
      <c r="I4157">
        <v>38417867</v>
      </c>
      <c r="J4157">
        <v>381318387</v>
      </c>
      <c r="K4157" t="s">
        <v>114</v>
      </c>
      <c r="L4157">
        <v>12</v>
      </c>
      <c r="M4157">
        <v>767</v>
      </c>
      <c r="N4157">
        <v>22406589</v>
      </c>
      <c r="O4157">
        <v>34</v>
      </c>
      <c r="P4157" t="s">
        <v>31</v>
      </c>
      <c r="Q4157" s="8" t="str">
        <f t="shared" si="64"/>
        <v>Early Stage</v>
      </c>
    </row>
    <row r="4158" spans="1:17">
      <c r="A4158" t="s">
        <v>8386</v>
      </c>
      <c r="B4158" t="s">
        <v>8387</v>
      </c>
      <c r="C4158" t="s">
        <v>26</v>
      </c>
      <c r="D4158" t="s">
        <v>34</v>
      </c>
      <c r="E4158" t="s">
        <v>35</v>
      </c>
      <c r="F4158">
        <v>2012</v>
      </c>
      <c r="G4158" s="2">
        <v>44259</v>
      </c>
      <c r="H4158" t="s">
        <v>29</v>
      </c>
      <c r="I4158">
        <v>3962093</v>
      </c>
      <c r="J4158">
        <v>719801234</v>
      </c>
      <c r="K4158" t="s">
        <v>30</v>
      </c>
      <c r="L4158">
        <v>13</v>
      </c>
      <c r="M4158">
        <v>1717</v>
      </c>
      <c r="N4158">
        <v>62559110</v>
      </c>
      <c r="O4158">
        <v>15</v>
      </c>
      <c r="P4158" t="s">
        <v>23</v>
      </c>
      <c r="Q4158" s="8" t="str">
        <f t="shared" si="64"/>
        <v>Early Stage</v>
      </c>
    </row>
    <row r="4159" spans="1:17">
      <c r="A4159" t="s">
        <v>8388</v>
      </c>
      <c r="B4159" t="s">
        <v>8389</v>
      </c>
      <c r="C4159" t="s">
        <v>96</v>
      </c>
      <c r="D4159" t="s">
        <v>46</v>
      </c>
      <c r="E4159" t="s">
        <v>46</v>
      </c>
      <c r="F4159">
        <v>2024</v>
      </c>
      <c r="G4159" s="2">
        <v>44296</v>
      </c>
      <c r="H4159" t="s">
        <v>50</v>
      </c>
      <c r="I4159">
        <v>41596940</v>
      </c>
      <c r="J4159">
        <v>525648968</v>
      </c>
      <c r="K4159" t="s">
        <v>36</v>
      </c>
      <c r="L4159">
        <v>2</v>
      </c>
      <c r="M4159">
        <v>756</v>
      </c>
      <c r="N4159">
        <v>52576551</v>
      </c>
      <c r="O4159">
        <v>20</v>
      </c>
      <c r="P4159" t="s">
        <v>31</v>
      </c>
      <c r="Q4159" s="8" t="str">
        <f t="shared" si="64"/>
        <v>Early Stage</v>
      </c>
    </row>
    <row r="4160" spans="1:17">
      <c r="A4160" t="s">
        <v>8390</v>
      </c>
      <c r="B4160" t="s">
        <v>8391</v>
      </c>
      <c r="C4160" t="s">
        <v>67</v>
      </c>
      <c r="D4160" t="s">
        <v>72</v>
      </c>
      <c r="E4160" t="s">
        <v>73</v>
      </c>
      <c r="F4160">
        <v>2022</v>
      </c>
      <c r="G4160" s="2">
        <v>45917</v>
      </c>
      <c r="H4160" t="s">
        <v>77</v>
      </c>
      <c r="I4160">
        <v>26439376</v>
      </c>
      <c r="J4160">
        <v>532940575</v>
      </c>
      <c r="K4160" t="s">
        <v>62</v>
      </c>
      <c r="L4160">
        <v>13</v>
      </c>
      <c r="M4160">
        <v>1779</v>
      </c>
      <c r="N4160">
        <v>7651219</v>
      </c>
      <c r="O4160">
        <v>10</v>
      </c>
      <c r="P4160" t="s">
        <v>31</v>
      </c>
      <c r="Q4160" s="8" t="str">
        <f t="shared" si="64"/>
        <v>Early Stage</v>
      </c>
    </row>
    <row r="4161" spans="1:17">
      <c r="A4161" t="s">
        <v>8392</v>
      </c>
      <c r="B4161" t="s">
        <v>8393</v>
      </c>
      <c r="C4161" t="s">
        <v>92</v>
      </c>
      <c r="D4161" t="s">
        <v>145</v>
      </c>
      <c r="E4161" t="s">
        <v>160</v>
      </c>
      <c r="F4161">
        <v>2010</v>
      </c>
      <c r="G4161" s="2">
        <v>44557</v>
      </c>
      <c r="H4161" t="s">
        <v>29</v>
      </c>
      <c r="I4161">
        <v>48546284</v>
      </c>
      <c r="J4161">
        <v>677679102</v>
      </c>
      <c r="K4161" t="s">
        <v>114</v>
      </c>
      <c r="L4161">
        <v>2</v>
      </c>
      <c r="M4161">
        <v>2379</v>
      </c>
      <c r="N4161">
        <v>67601013</v>
      </c>
      <c r="O4161">
        <v>34</v>
      </c>
      <c r="P4161" t="s">
        <v>42</v>
      </c>
      <c r="Q4161" s="8" t="str">
        <f t="shared" si="64"/>
        <v>Early Stage</v>
      </c>
    </row>
    <row r="4162" spans="1:17">
      <c r="A4162" t="s">
        <v>8394</v>
      </c>
      <c r="B4162" t="s">
        <v>8395</v>
      </c>
      <c r="C4162" t="s">
        <v>40</v>
      </c>
      <c r="D4162" t="s">
        <v>27</v>
      </c>
      <c r="E4162" t="s">
        <v>229</v>
      </c>
      <c r="F4162">
        <v>2012</v>
      </c>
      <c r="G4162" s="2">
        <v>44485</v>
      </c>
      <c r="H4162" t="s">
        <v>93</v>
      </c>
      <c r="I4162">
        <v>27916844</v>
      </c>
      <c r="J4162">
        <v>126048850</v>
      </c>
      <c r="K4162" t="s">
        <v>149</v>
      </c>
      <c r="L4162">
        <v>13</v>
      </c>
      <c r="M4162">
        <v>4701</v>
      </c>
      <c r="N4162">
        <v>26484833</v>
      </c>
      <c r="O4162">
        <v>29</v>
      </c>
      <c r="P4162" t="s">
        <v>37</v>
      </c>
      <c r="Q4162" s="8" t="str">
        <f t="shared" si="64"/>
        <v>Early Stage</v>
      </c>
    </row>
    <row r="4163" spans="1:17">
      <c r="A4163" t="s">
        <v>8396</v>
      </c>
      <c r="B4163" t="s">
        <v>8397</v>
      </c>
      <c r="C4163" t="s">
        <v>18</v>
      </c>
      <c r="D4163" t="s">
        <v>46</v>
      </c>
      <c r="E4163" t="s">
        <v>46</v>
      </c>
      <c r="F4163">
        <v>2015</v>
      </c>
      <c r="G4163" s="2">
        <v>44521</v>
      </c>
      <c r="H4163" t="s">
        <v>77</v>
      </c>
      <c r="I4163">
        <v>30353635</v>
      </c>
      <c r="J4163">
        <v>639264331</v>
      </c>
      <c r="K4163" t="s">
        <v>114</v>
      </c>
      <c r="L4163">
        <v>2</v>
      </c>
      <c r="M4163">
        <v>3588</v>
      </c>
      <c r="N4163">
        <v>74178840</v>
      </c>
      <c r="O4163">
        <v>34</v>
      </c>
      <c r="P4163" t="s">
        <v>31</v>
      </c>
      <c r="Q4163" s="8" t="str">
        <f t="shared" ref="Q4163:Q4226" si="65">IF(J4163&gt;=800000000,"Near Unicorn","Early Stage")</f>
        <v>Early Stage</v>
      </c>
    </row>
    <row r="4164" spans="1:17">
      <c r="A4164" t="s">
        <v>8398</v>
      </c>
      <c r="B4164" t="s">
        <v>8399</v>
      </c>
      <c r="C4164" t="s">
        <v>96</v>
      </c>
      <c r="D4164" t="s">
        <v>68</v>
      </c>
      <c r="E4164" t="s">
        <v>76</v>
      </c>
      <c r="F4164">
        <v>2011</v>
      </c>
      <c r="G4164" s="2">
        <v>45114</v>
      </c>
      <c r="H4164" t="s">
        <v>80</v>
      </c>
      <c r="I4164">
        <v>33046016</v>
      </c>
      <c r="J4164">
        <v>270551745</v>
      </c>
      <c r="K4164" t="s">
        <v>149</v>
      </c>
      <c r="L4164">
        <v>2</v>
      </c>
      <c r="M4164">
        <v>91</v>
      </c>
      <c r="N4164">
        <v>52129386</v>
      </c>
      <c r="O4164">
        <v>39</v>
      </c>
      <c r="P4164" t="s">
        <v>31</v>
      </c>
      <c r="Q4164" s="8" t="str">
        <f t="shared" si="65"/>
        <v>Early Stage</v>
      </c>
    </row>
    <row r="4165" spans="1:17">
      <c r="A4165" t="s">
        <v>8400</v>
      </c>
      <c r="B4165" t="s">
        <v>8401</v>
      </c>
      <c r="C4165" t="s">
        <v>60</v>
      </c>
      <c r="D4165" t="s">
        <v>72</v>
      </c>
      <c r="E4165" t="s">
        <v>73</v>
      </c>
      <c r="F4165">
        <v>2023</v>
      </c>
      <c r="G4165" s="2">
        <v>45772</v>
      </c>
      <c r="H4165" t="s">
        <v>93</v>
      </c>
      <c r="I4165">
        <v>26133483</v>
      </c>
      <c r="J4165">
        <v>667074282</v>
      </c>
      <c r="K4165" t="s">
        <v>30</v>
      </c>
      <c r="L4165">
        <v>12</v>
      </c>
      <c r="M4165">
        <v>1474</v>
      </c>
      <c r="N4165">
        <v>4618425</v>
      </c>
      <c r="O4165">
        <v>8</v>
      </c>
      <c r="P4165" t="s">
        <v>42</v>
      </c>
      <c r="Q4165" s="8" t="str">
        <f t="shared" si="65"/>
        <v>Early Stage</v>
      </c>
    </row>
    <row r="4166" spans="1:17">
      <c r="A4166" t="s">
        <v>8402</v>
      </c>
      <c r="B4166" t="s">
        <v>8403</v>
      </c>
      <c r="C4166" t="s">
        <v>53</v>
      </c>
      <c r="D4166" t="s">
        <v>27</v>
      </c>
      <c r="E4166" t="s">
        <v>83</v>
      </c>
      <c r="F4166">
        <v>2020</v>
      </c>
      <c r="G4166" s="2">
        <v>44715</v>
      </c>
      <c r="H4166" t="s">
        <v>77</v>
      </c>
      <c r="I4166">
        <v>21880983</v>
      </c>
      <c r="J4166">
        <v>682282429</v>
      </c>
      <c r="K4166" t="s">
        <v>114</v>
      </c>
      <c r="L4166">
        <v>10</v>
      </c>
      <c r="M4166">
        <v>1384</v>
      </c>
      <c r="N4166">
        <v>32481048</v>
      </c>
      <c r="O4166">
        <v>14</v>
      </c>
      <c r="P4166" t="s">
        <v>23</v>
      </c>
      <c r="Q4166" s="8" t="str">
        <f t="shared" si="65"/>
        <v>Early Stage</v>
      </c>
    </row>
    <row r="4167" spans="1:17">
      <c r="A4167" t="s">
        <v>8404</v>
      </c>
      <c r="B4167" t="s">
        <v>8405</v>
      </c>
      <c r="C4167" t="s">
        <v>96</v>
      </c>
      <c r="D4167" t="s">
        <v>88</v>
      </c>
      <c r="E4167" t="s">
        <v>89</v>
      </c>
      <c r="F4167">
        <v>2017</v>
      </c>
      <c r="G4167" s="2">
        <v>44445</v>
      </c>
      <c r="H4167" t="s">
        <v>77</v>
      </c>
      <c r="I4167">
        <v>32091160</v>
      </c>
      <c r="J4167">
        <v>22607080</v>
      </c>
      <c r="K4167" t="s">
        <v>149</v>
      </c>
      <c r="L4167">
        <v>6</v>
      </c>
      <c r="M4167">
        <v>1271</v>
      </c>
      <c r="N4167">
        <v>77660353</v>
      </c>
      <c r="O4167">
        <v>19</v>
      </c>
      <c r="P4167" t="s">
        <v>23</v>
      </c>
      <c r="Q4167" s="8" t="str">
        <f t="shared" si="65"/>
        <v>Early Stage</v>
      </c>
    </row>
    <row r="4168" spans="1:17">
      <c r="A4168" t="s">
        <v>8406</v>
      </c>
      <c r="B4168" t="s">
        <v>8407</v>
      </c>
      <c r="C4168" t="s">
        <v>96</v>
      </c>
      <c r="D4168" t="s">
        <v>34</v>
      </c>
      <c r="E4168" t="s">
        <v>35</v>
      </c>
      <c r="F4168">
        <v>2019</v>
      </c>
      <c r="G4168" s="2">
        <v>45050</v>
      </c>
      <c r="H4168" t="s">
        <v>29</v>
      </c>
      <c r="I4168">
        <v>39351280</v>
      </c>
      <c r="J4168">
        <v>420126350</v>
      </c>
      <c r="K4168" t="s">
        <v>36</v>
      </c>
      <c r="L4168">
        <v>6</v>
      </c>
      <c r="M4168">
        <v>2481</v>
      </c>
      <c r="N4168">
        <v>95808398</v>
      </c>
      <c r="O4168">
        <v>4</v>
      </c>
      <c r="P4168" t="s">
        <v>23</v>
      </c>
      <c r="Q4168" s="8" t="str">
        <f t="shared" si="65"/>
        <v>Early Stage</v>
      </c>
    </row>
    <row r="4169" spans="1:17">
      <c r="A4169" t="s">
        <v>8408</v>
      </c>
      <c r="B4169" t="s">
        <v>8409</v>
      </c>
      <c r="C4169" t="s">
        <v>18</v>
      </c>
      <c r="D4169" t="s">
        <v>19</v>
      </c>
      <c r="E4169" t="s">
        <v>20</v>
      </c>
      <c r="F4169">
        <v>2022</v>
      </c>
      <c r="G4169" s="2">
        <v>45725</v>
      </c>
      <c r="H4169" t="s">
        <v>21</v>
      </c>
      <c r="I4169">
        <v>30408003</v>
      </c>
      <c r="J4169">
        <v>539524951</v>
      </c>
      <c r="K4169" t="s">
        <v>36</v>
      </c>
      <c r="L4169">
        <v>15</v>
      </c>
      <c r="M4169">
        <v>2271</v>
      </c>
      <c r="N4169">
        <v>36299825</v>
      </c>
      <c r="O4169">
        <v>26</v>
      </c>
      <c r="P4169" t="s">
        <v>31</v>
      </c>
      <c r="Q4169" s="8" t="str">
        <f t="shared" si="65"/>
        <v>Early Stage</v>
      </c>
    </row>
    <row r="4170" spans="1:17">
      <c r="A4170" t="s">
        <v>8410</v>
      </c>
      <c r="B4170" t="s">
        <v>8411</v>
      </c>
      <c r="C4170" t="s">
        <v>26</v>
      </c>
      <c r="D4170" t="s">
        <v>72</v>
      </c>
      <c r="E4170" t="s">
        <v>101</v>
      </c>
      <c r="F4170">
        <v>2012</v>
      </c>
      <c r="G4170" s="2">
        <v>44286</v>
      </c>
      <c r="H4170" t="s">
        <v>93</v>
      </c>
      <c r="I4170">
        <v>11282203</v>
      </c>
      <c r="J4170">
        <v>67601601</v>
      </c>
      <c r="K4170" t="s">
        <v>22</v>
      </c>
      <c r="L4170">
        <v>10</v>
      </c>
      <c r="M4170">
        <v>4587</v>
      </c>
      <c r="N4170">
        <v>11864054</v>
      </c>
      <c r="O4170">
        <v>10</v>
      </c>
      <c r="P4170" t="s">
        <v>42</v>
      </c>
      <c r="Q4170" s="8" t="str">
        <f t="shared" si="65"/>
        <v>Early Stage</v>
      </c>
    </row>
    <row r="4171" spans="1:17">
      <c r="A4171" t="s">
        <v>8412</v>
      </c>
      <c r="B4171" t="s">
        <v>8413</v>
      </c>
      <c r="C4171" t="s">
        <v>92</v>
      </c>
      <c r="D4171" t="s">
        <v>88</v>
      </c>
      <c r="E4171" t="s">
        <v>89</v>
      </c>
      <c r="F4171">
        <v>2019</v>
      </c>
      <c r="G4171" s="2">
        <v>45240</v>
      </c>
      <c r="H4171" t="s">
        <v>93</v>
      </c>
      <c r="I4171">
        <v>532695</v>
      </c>
      <c r="J4171">
        <v>704755859</v>
      </c>
      <c r="K4171" t="s">
        <v>149</v>
      </c>
      <c r="L4171">
        <v>11</v>
      </c>
      <c r="M4171">
        <v>1814</v>
      </c>
      <c r="N4171">
        <v>65666995</v>
      </c>
      <c r="O4171">
        <v>22</v>
      </c>
      <c r="P4171" t="s">
        <v>31</v>
      </c>
      <c r="Q4171" s="8" t="str">
        <f t="shared" si="65"/>
        <v>Early Stage</v>
      </c>
    </row>
    <row r="4172" spans="1:17">
      <c r="A4172" t="s">
        <v>8414</v>
      </c>
      <c r="B4172" t="s">
        <v>8415</v>
      </c>
      <c r="C4172" t="s">
        <v>96</v>
      </c>
      <c r="D4172" t="s">
        <v>68</v>
      </c>
      <c r="E4172" t="s">
        <v>76</v>
      </c>
      <c r="F4172">
        <v>2013</v>
      </c>
      <c r="G4172" s="2">
        <v>45358</v>
      </c>
      <c r="H4172" t="s">
        <v>50</v>
      </c>
      <c r="I4172">
        <v>49123049</v>
      </c>
      <c r="J4172">
        <v>130909014</v>
      </c>
      <c r="K4172" t="s">
        <v>114</v>
      </c>
      <c r="L4172">
        <v>10</v>
      </c>
      <c r="M4172">
        <v>4276</v>
      </c>
      <c r="N4172">
        <v>80196114</v>
      </c>
      <c r="O4172">
        <v>33</v>
      </c>
      <c r="P4172" t="s">
        <v>31</v>
      </c>
      <c r="Q4172" s="8" t="str">
        <f t="shared" si="65"/>
        <v>Early Stage</v>
      </c>
    </row>
    <row r="4173" spans="1:17">
      <c r="A4173" t="s">
        <v>8416</v>
      </c>
      <c r="B4173" t="s">
        <v>8417</v>
      </c>
      <c r="C4173" t="s">
        <v>40</v>
      </c>
      <c r="D4173" t="s">
        <v>19</v>
      </c>
      <c r="E4173" t="s">
        <v>20</v>
      </c>
      <c r="F4173">
        <v>2019</v>
      </c>
      <c r="G4173" s="2">
        <v>46165</v>
      </c>
      <c r="H4173" t="s">
        <v>23</v>
      </c>
      <c r="I4173">
        <v>6492423</v>
      </c>
      <c r="J4173">
        <v>885519253</v>
      </c>
      <c r="K4173" t="s">
        <v>30</v>
      </c>
      <c r="L4173">
        <v>5</v>
      </c>
      <c r="M4173">
        <v>1283</v>
      </c>
      <c r="N4173">
        <v>76862230</v>
      </c>
      <c r="O4173">
        <v>3</v>
      </c>
      <c r="P4173" t="s">
        <v>37</v>
      </c>
      <c r="Q4173" s="8" t="str">
        <f t="shared" si="65"/>
        <v>Near Unicorn</v>
      </c>
    </row>
    <row r="4174" spans="1:17">
      <c r="A4174" t="s">
        <v>8418</v>
      </c>
      <c r="B4174" t="s">
        <v>8419</v>
      </c>
      <c r="C4174" t="s">
        <v>49</v>
      </c>
      <c r="D4174" t="s">
        <v>54</v>
      </c>
      <c r="E4174" t="s">
        <v>55</v>
      </c>
      <c r="F4174">
        <v>2018</v>
      </c>
      <c r="G4174" s="2">
        <v>45508</v>
      </c>
      <c r="H4174" t="s">
        <v>80</v>
      </c>
      <c r="I4174">
        <v>7188888</v>
      </c>
      <c r="J4174">
        <v>170963304</v>
      </c>
      <c r="K4174" t="s">
        <v>22</v>
      </c>
      <c r="L4174">
        <v>7</v>
      </c>
      <c r="M4174">
        <v>1301</v>
      </c>
      <c r="N4174">
        <v>71995861</v>
      </c>
      <c r="O4174">
        <v>35</v>
      </c>
      <c r="P4174" t="s">
        <v>23</v>
      </c>
      <c r="Q4174" s="8" t="str">
        <f t="shared" si="65"/>
        <v>Early Stage</v>
      </c>
    </row>
    <row r="4175" spans="1:17">
      <c r="A4175" t="s">
        <v>8420</v>
      </c>
      <c r="B4175" t="s">
        <v>8421</v>
      </c>
      <c r="C4175" t="s">
        <v>26</v>
      </c>
      <c r="D4175" t="s">
        <v>54</v>
      </c>
      <c r="E4175" t="s">
        <v>55</v>
      </c>
      <c r="F4175">
        <v>2024</v>
      </c>
      <c r="G4175" s="2">
        <v>44664</v>
      </c>
      <c r="H4175" t="s">
        <v>23</v>
      </c>
      <c r="I4175">
        <v>22168516</v>
      </c>
      <c r="J4175">
        <v>196756832</v>
      </c>
      <c r="K4175" t="s">
        <v>140</v>
      </c>
      <c r="L4175">
        <v>10</v>
      </c>
      <c r="M4175">
        <v>4633</v>
      </c>
      <c r="N4175">
        <v>53610565</v>
      </c>
      <c r="O4175">
        <v>2</v>
      </c>
      <c r="P4175" t="s">
        <v>42</v>
      </c>
      <c r="Q4175" s="8" t="str">
        <f t="shared" si="65"/>
        <v>Early Stage</v>
      </c>
    </row>
    <row r="4176" spans="1:17">
      <c r="A4176" t="s">
        <v>8422</v>
      </c>
      <c r="B4176" t="s">
        <v>8423</v>
      </c>
      <c r="C4176" t="s">
        <v>40</v>
      </c>
      <c r="D4176" t="s">
        <v>72</v>
      </c>
      <c r="E4176" t="s">
        <v>101</v>
      </c>
      <c r="F4176">
        <v>2010</v>
      </c>
      <c r="G4176" s="2">
        <v>45046</v>
      </c>
      <c r="H4176" t="s">
        <v>29</v>
      </c>
      <c r="I4176">
        <v>25940642</v>
      </c>
      <c r="J4176">
        <v>788372215</v>
      </c>
      <c r="K4176" t="s">
        <v>36</v>
      </c>
      <c r="L4176">
        <v>8</v>
      </c>
      <c r="M4176">
        <v>2434</v>
      </c>
      <c r="N4176">
        <v>44888462</v>
      </c>
      <c r="O4176">
        <v>21</v>
      </c>
      <c r="P4176" t="s">
        <v>23</v>
      </c>
      <c r="Q4176" s="8" t="str">
        <f t="shared" si="65"/>
        <v>Early Stage</v>
      </c>
    </row>
    <row r="4177" spans="1:17">
      <c r="A4177" t="s">
        <v>8424</v>
      </c>
      <c r="B4177" t="s">
        <v>8425</v>
      </c>
      <c r="C4177" t="s">
        <v>92</v>
      </c>
      <c r="D4177" t="s">
        <v>68</v>
      </c>
      <c r="E4177" t="s">
        <v>69</v>
      </c>
      <c r="F4177">
        <v>2019</v>
      </c>
      <c r="G4177" s="2">
        <v>45424</v>
      </c>
      <c r="H4177" t="s">
        <v>77</v>
      </c>
      <c r="I4177">
        <v>46260464</v>
      </c>
      <c r="J4177">
        <v>356124346</v>
      </c>
      <c r="K4177" t="s">
        <v>149</v>
      </c>
      <c r="L4177">
        <v>7</v>
      </c>
      <c r="M4177">
        <v>2860</v>
      </c>
      <c r="N4177">
        <v>73932318</v>
      </c>
      <c r="O4177">
        <v>36</v>
      </c>
      <c r="P4177" t="s">
        <v>37</v>
      </c>
      <c r="Q4177" s="8" t="str">
        <f t="shared" si="65"/>
        <v>Early Stage</v>
      </c>
    </row>
    <row r="4178" spans="1:17">
      <c r="A4178" t="s">
        <v>8426</v>
      </c>
      <c r="B4178" t="s">
        <v>8427</v>
      </c>
      <c r="C4178" t="s">
        <v>40</v>
      </c>
      <c r="D4178" t="s">
        <v>19</v>
      </c>
      <c r="E4178" t="s">
        <v>20</v>
      </c>
      <c r="F4178">
        <v>2022</v>
      </c>
      <c r="G4178" s="2">
        <v>45164</v>
      </c>
      <c r="H4178" t="s">
        <v>29</v>
      </c>
      <c r="I4178">
        <v>32656924</v>
      </c>
      <c r="J4178">
        <v>896197248</v>
      </c>
      <c r="K4178" t="s">
        <v>62</v>
      </c>
      <c r="L4178">
        <v>9</v>
      </c>
      <c r="M4178">
        <v>4410</v>
      </c>
      <c r="N4178">
        <v>68797877</v>
      </c>
      <c r="O4178">
        <v>14</v>
      </c>
      <c r="P4178" t="s">
        <v>42</v>
      </c>
      <c r="Q4178" s="8" t="str">
        <f t="shared" si="65"/>
        <v>Near Unicorn</v>
      </c>
    </row>
    <row r="4179" spans="1:17">
      <c r="A4179" t="s">
        <v>8428</v>
      </c>
      <c r="B4179" t="s">
        <v>8429</v>
      </c>
      <c r="C4179" t="s">
        <v>49</v>
      </c>
      <c r="D4179" t="s">
        <v>133</v>
      </c>
      <c r="E4179" t="s">
        <v>134</v>
      </c>
      <c r="F4179">
        <v>2023</v>
      </c>
      <c r="G4179" s="2">
        <v>44574</v>
      </c>
      <c r="H4179" t="s">
        <v>23</v>
      </c>
      <c r="I4179">
        <v>4264748</v>
      </c>
      <c r="J4179">
        <v>645895406</v>
      </c>
      <c r="K4179" t="s">
        <v>30</v>
      </c>
      <c r="L4179">
        <v>4</v>
      </c>
      <c r="M4179">
        <v>4211</v>
      </c>
      <c r="N4179">
        <v>58766698</v>
      </c>
      <c r="O4179">
        <v>5</v>
      </c>
      <c r="P4179" t="s">
        <v>31</v>
      </c>
      <c r="Q4179" s="8" t="str">
        <f t="shared" si="65"/>
        <v>Early Stage</v>
      </c>
    </row>
    <row r="4180" spans="1:17">
      <c r="A4180" t="s">
        <v>8430</v>
      </c>
      <c r="B4180" t="s">
        <v>8431</v>
      </c>
      <c r="C4180" t="s">
        <v>53</v>
      </c>
      <c r="D4180" t="s">
        <v>54</v>
      </c>
      <c r="E4180" t="s">
        <v>55</v>
      </c>
      <c r="F4180">
        <v>2023</v>
      </c>
      <c r="G4180" s="2">
        <v>44313</v>
      </c>
      <c r="H4180" t="s">
        <v>50</v>
      </c>
      <c r="I4180">
        <v>28616268</v>
      </c>
      <c r="J4180">
        <v>924689407</v>
      </c>
      <c r="K4180" t="s">
        <v>140</v>
      </c>
      <c r="L4180">
        <v>14</v>
      </c>
      <c r="M4180">
        <v>834</v>
      </c>
      <c r="N4180">
        <v>63032977</v>
      </c>
      <c r="O4180">
        <v>13</v>
      </c>
      <c r="P4180" t="s">
        <v>37</v>
      </c>
      <c r="Q4180" s="8" t="str">
        <f t="shared" si="65"/>
        <v>Near Unicorn</v>
      </c>
    </row>
    <row r="4181" spans="1:17">
      <c r="A4181" t="s">
        <v>8432</v>
      </c>
      <c r="B4181" t="s">
        <v>8433</v>
      </c>
      <c r="C4181" t="s">
        <v>26</v>
      </c>
      <c r="D4181" t="s">
        <v>145</v>
      </c>
      <c r="E4181" t="s">
        <v>160</v>
      </c>
      <c r="F4181">
        <v>2010</v>
      </c>
      <c r="G4181" s="2">
        <v>45732</v>
      </c>
      <c r="H4181" t="s">
        <v>80</v>
      </c>
      <c r="I4181">
        <v>36983638</v>
      </c>
      <c r="J4181">
        <v>992727014</v>
      </c>
      <c r="K4181" t="s">
        <v>149</v>
      </c>
      <c r="L4181">
        <v>15</v>
      </c>
      <c r="M4181">
        <v>3348</v>
      </c>
      <c r="N4181">
        <v>11600985</v>
      </c>
      <c r="O4181">
        <v>29</v>
      </c>
      <c r="P4181" t="s">
        <v>42</v>
      </c>
      <c r="Q4181" s="8" t="str">
        <f t="shared" si="65"/>
        <v>Near Unicorn</v>
      </c>
    </row>
    <row r="4182" spans="1:17">
      <c r="A4182" t="s">
        <v>8434</v>
      </c>
      <c r="B4182" t="s">
        <v>8435</v>
      </c>
      <c r="C4182" t="s">
        <v>18</v>
      </c>
      <c r="D4182" t="s">
        <v>46</v>
      </c>
      <c r="E4182" t="s">
        <v>46</v>
      </c>
      <c r="F4182">
        <v>2014</v>
      </c>
      <c r="G4182" s="2">
        <v>45935</v>
      </c>
      <c r="H4182" t="s">
        <v>77</v>
      </c>
      <c r="I4182">
        <v>36030726</v>
      </c>
      <c r="J4182">
        <v>147959129</v>
      </c>
      <c r="K4182" t="s">
        <v>22</v>
      </c>
      <c r="L4182">
        <v>3</v>
      </c>
      <c r="M4182">
        <v>3182</v>
      </c>
      <c r="N4182">
        <v>52301377</v>
      </c>
      <c r="O4182">
        <v>13</v>
      </c>
      <c r="P4182" t="s">
        <v>37</v>
      </c>
      <c r="Q4182" s="8" t="str">
        <f t="shared" si="65"/>
        <v>Early Stage</v>
      </c>
    </row>
    <row r="4183" spans="1:17">
      <c r="A4183" t="s">
        <v>8436</v>
      </c>
      <c r="B4183" t="s">
        <v>8437</v>
      </c>
      <c r="C4183" t="s">
        <v>26</v>
      </c>
      <c r="D4183" t="s">
        <v>54</v>
      </c>
      <c r="E4183" t="s">
        <v>55</v>
      </c>
      <c r="F4183">
        <v>2021</v>
      </c>
      <c r="G4183" s="2">
        <v>46098</v>
      </c>
      <c r="H4183" t="s">
        <v>77</v>
      </c>
      <c r="I4183">
        <v>45460035</v>
      </c>
      <c r="J4183">
        <v>760949008</v>
      </c>
      <c r="K4183" t="s">
        <v>41</v>
      </c>
      <c r="L4183">
        <v>2</v>
      </c>
      <c r="M4183">
        <v>2871</v>
      </c>
      <c r="N4183">
        <v>66521837</v>
      </c>
      <c r="O4183">
        <v>17</v>
      </c>
      <c r="P4183" t="s">
        <v>37</v>
      </c>
      <c r="Q4183" s="8" t="str">
        <f t="shared" si="65"/>
        <v>Early Stage</v>
      </c>
    </row>
    <row r="4184" spans="1:17">
      <c r="A4184" t="s">
        <v>8438</v>
      </c>
      <c r="B4184" t="s">
        <v>8439</v>
      </c>
      <c r="C4184" t="s">
        <v>26</v>
      </c>
      <c r="D4184" t="s">
        <v>19</v>
      </c>
      <c r="E4184" t="s">
        <v>20</v>
      </c>
      <c r="F4184">
        <v>2013</v>
      </c>
      <c r="G4184" s="2">
        <v>44273</v>
      </c>
      <c r="H4184" t="s">
        <v>29</v>
      </c>
      <c r="I4184">
        <v>43233221</v>
      </c>
      <c r="J4184">
        <v>445040602</v>
      </c>
      <c r="K4184" t="s">
        <v>22</v>
      </c>
      <c r="L4184">
        <v>13</v>
      </c>
      <c r="M4184">
        <v>3568</v>
      </c>
      <c r="N4184">
        <v>84834636</v>
      </c>
      <c r="O4184">
        <v>40</v>
      </c>
      <c r="P4184" t="s">
        <v>37</v>
      </c>
      <c r="Q4184" s="8" t="str">
        <f t="shared" si="65"/>
        <v>Early Stage</v>
      </c>
    </row>
    <row r="4185" spans="1:17">
      <c r="A4185" t="s">
        <v>8440</v>
      </c>
      <c r="B4185" t="s">
        <v>8441</v>
      </c>
      <c r="C4185" t="s">
        <v>96</v>
      </c>
      <c r="D4185" t="s">
        <v>27</v>
      </c>
      <c r="E4185" t="s">
        <v>202</v>
      </c>
      <c r="F4185">
        <v>2011</v>
      </c>
      <c r="G4185" s="2">
        <v>45389</v>
      </c>
      <c r="H4185" t="s">
        <v>50</v>
      </c>
      <c r="I4185">
        <v>31186437</v>
      </c>
      <c r="J4185">
        <v>348364347</v>
      </c>
      <c r="K4185" t="s">
        <v>149</v>
      </c>
      <c r="L4185">
        <v>10</v>
      </c>
      <c r="M4185">
        <v>3520</v>
      </c>
      <c r="N4185">
        <v>85262459</v>
      </c>
      <c r="O4185">
        <v>15</v>
      </c>
      <c r="P4185" t="s">
        <v>42</v>
      </c>
      <c r="Q4185" s="8" t="str">
        <f t="shared" si="65"/>
        <v>Early Stage</v>
      </c>
    </row>
    <row r="4186" spans="1:17">
      <c r="A4186" t="s">
        <v>8442</v>
      </c>
      <c r="B4186" t="s">
        <v>8443</v>
      </c>
      <c r="C4186" t="s">
        <v>26</v>
      </c>
      <c r="D4186" t="s">
        <v>54</v>
      </c>
      <c r="E4186" t="s">
        <v>61</v>
      </c>
      <c r="F4186">
        <v>2020</v>
      </c>
      <c r="G4186" s="2">
        <v>44971</v>
      </c>
      <c r="H4186" t="s">
        <v>80</v>
      </c>
      <c r="I4186">
        <v>37046615</v>
      </c>
      <c r="J4186">
        <v>22780134</v>
      </c>
      <c r="K4186" t="s">
        <v>41</v>
      </c>
      <c r="L4186">
        <v>5</v>
      </c>
      <c r="M4186">
        <v>1063</v>
      </c>
      <c r="N4186">
        <v>97986977</v>
      </c>
      <c r="O4186">
        <v>38</v>
      </c>
      <c r="P4186" t="s">
        <v>42</v>
      </c>
      <c r="Q4186" s="8" t="str">
        <f t="shared" si="65"/>
        <v>Early Stage</v>
      </c>
    </row>
    <row r="4187" spans="1:17">
      <c r="A4187" t="s">
        <v>8444</v>
      </c>
      <c r="B4187" t="s">
        <v>8445</v>
      </c>
      <c r="C4187" t="s">
        <v>49</v>
      </c>
      <c r="D4187" t="s">
        <v>54</v>
      </c>
      <c r="E4187" t="s">
        <v>55</v>
      </c>
      <c r="F4187">
        <v>2023</v>
      </c>
      <c r="G4187" s="2">
        <v>44417</v>
      </c>
      <c r="H4187" t="s">
        <v>93</v>
      </c>
      <c r="I4187">
        <v>30840396</v>
      </c>
      <c r="J4187">
        <v>702321975</v>
      </c>
      <c r="K4187" t="s">
        <v>140</v>
      </c>
      <c r="L4187">
        <v>5</v>
      </c>
      <c r="M4187">
        <v>289</v>
      </c>
      <c r="N4187">
        <v>43602256</v>
      </c>
      <c r="O4187">
        <v>25</v>
      </c>
      <c r="P4187" t="s">
        <v>23</v>
      </c>
      <c r="Q4187" s="8" t="str">
        <f t="shared" si="65"/>
        <v>Early Stage</v>
      </c>
    </row>
    <row r="4188" spans="1:17">
      <c r="A4188" t="s">
        <v>8446</v>
      </c>
      <c r="B4188" t="s">
        <v>8447</v>
      </c>
      <c r="C4188" t="s">
        <v>49</v>
      </c>
      <c r="D4188" t="s">
        <v>88</v>
      </c>
      <c r="E4188" t="s">
        <v>89</v>
      </c>
      <c r="F4188">
        <v>2010</v>
      </c>
      <c r="G4188" s="2">
        <v>46077</v>
      </c>
      <c r="H4188" t="s">
        <v>77</v>
      </c>
      <c r="I4188">
        <v>13458492</v>
      </c>
      <c r="J4188">
        <v>253151948</v>
      </c>
      <c r="K4188" t="s">
        <v>114</v>
      </c>
      <c r="L4188">
        <v>9</v>
      </c>
      <c r="M4188">
        <v>1112</v>
      </c>
      <c r="N4188">
        <v>69160506</v>
      </c>
      <c r="O4188">
        <v>31</v>
      </c>
      <c r="P4188" t="s">
        <v>37</v>
      </c>
      <c r="Q4188" s="8" t="str">
        <f t="shared" si="65"/>
        <v>Early Stage</v>
      </c>
    </row>
    <row r="4189" spans="1:17">
      <c r="A4189" t="s">
        <v>8448</v>
      </c>
      <c r="B4189" t="s">
        <v>8449</v>
      </c>
      <c r="C4189" t="s">
        <v>53</v>
      </c>
      <c r="D4189" t="s">
        <v>145</v>
      </c>
      <c r="E4189" t="s">
        <v>146</v>
      </c>
      <c r="F4189">
        <v>2020</v>
      </c>
      <c r="G4189" s="2">
        <v>45663</v>
      </c>
      <c r="H4189" t="s">
        <v>93</v>
      </c>
      <c r="I4189">
        <v>38632006</v>
      </c>
      <c r="J4189">
        <v>151323850</v>
      </c>
      <c r="K4189" t="s">
        <v>140</v>
      </c>
      <c r="L4189">
        <v>12</v>
      </c>
      <c r="M4189">
        <v>293</v>
      </c>
      <c r="N4189">
        <v>27620627</v>
      </c>
      <c r="O4189">
        <v>40</v>
      </c>
      <c r="P4189" t="s">
        <v>37</v>
      </c>
      <c r="Q4189" s="8" t="str">
        <f t="shared" si="65"/>
        <v>Early Stage</v>
      </c>
    </row>
    <row r="4190" spans="1:17">
      <c r="A4190" t="s">
        <v>8450</v>
      </c>
      <c r="B4190" t="s">
        <v>8451</v>
      </c>
      <c r="C4190" t="s">
        <v>96</v>
      </c>
      <c r="D4190" t="s">
        <v>68</v>
      </c>
      <c r="E4190" t="s">
        <v>76</v>
      </c>
      <c r="F4190">
        <v>2024</v>
      </c>
      <c r="G4190" s="2">
        <v>45749</v>
      </c>
      <c r="H4190" t="s">
        <v>50</v>
      </c>
      <c r="I4190">
        <v>27738306</v>
      </c>
      <c r="J4190">
        <v>167746282</v>
      </c>
      <c r="K4190" t="s">
        <v>30</v>
      </c>
      <c r="L4190">
        <v>13</v>
      </c>
      <c r="M4190">
        <v>1077</v>
      </c>
      <c r="N4190">
        <v>14749467</v>
      </c>
      <c r="O4190">
        <v>9</v>
      </c>
      <c r="P4190" t="s">
        <v>31</v>
      </c>
      <c r="Q4190" s="8" t="str">
        <f t="shared" si="65"/>
        <v>Early Stage</v>
      </c>
    </row>
    <row r="4191" spans="1:17">
      <c r="A4191" t="s">
        <v>8452</v>
      </c>
      <c r="B4191" t="s">
        <v>8453</v>
      </c>
      <c r="C4191" t="s">
        <v>40</v>
      </c>
      <c r="D4191" t="s">
        <v>133</v>
      </c>
      <c r="E4191" t="s">
        <v>180</v>
      </c>
      <c r="F4191">
        <v>2021</v>
      </c>
      <c r="G4191" s="2">
        <v>45023</v>
      </c>
      <c r="H4191" t="s">
        <v>77</v>
      </c>
      <c r="I4191">
        <v>33558607</v>
      </c>
      <c r="J4191">
        <v>153963976</v>
      </c>
      <c r="K4191" t="s">
        <v>41</v>
      </c>
      <c r="L4191">
        <v>2</v>
      </c>
      <c r="M4191">
        <v>2403</v>
      </c>
      <c r="N4191">
        <v>88041621</v>
      </c>
      <c r="O4191">
        <v>21</v>
      </c>
      <c r="P4191" t="s">
        <v>42</v>
      </c>
      <c r="Q4191" s="8" t="str">
        <f t="shared" si="65"/>
        <v>Early Stage</v>
      </c>
    </row>
    <row r="4192" spans="1:17">
      <c r="A4192" t="s">
        <v>8454</v>
      </c>
      <c r="B4192" t="s">
        <v>8455</v>
      </c>
      <c r="C4192" t="s">
        <v>60</v>
      </c>
      <c r="D4192" t="s">
        <v>27</v>
      </c>
      <c r="E4192" t="s">
        <v>229</v>
      </c>
      <c r="F4192">
        <v>2024</v>
      </c>
      <c r="G4192" s="2">
        <v>45125</v>
      </c>
      <c r="H4192" t="s">
        <v>80</v>
      </c>
      <c r="I4192">
        <v>12777845</v>
      </c>
      <c r="J4192">
        <v>341741596</v>
      </c>
      <c r="K4192" t="s">
        <v>149</v>
      </c>
      <c r="L4192">
        <v>12</v>
      </c>
      <c r="M4192">
        <v>3693</v>
      </c>
      <c r="N4192">
        <v>93969523</v>
      </c>
      <c r="O4192">
        <v>33</v>
      </c>
      <c r="P4192" t="s">
        <v>42</v>
      </c>
      <c r="Q4192" s="8" t="str">
        <f t="shared" si="65"/>
        <v>Early Stage</v>
      </c>
    </row>
    <row r="4193" spans="1:17">
      <c r="A4193" t="s">
        <v>8456</v>
      </c>
      <c r="B4193" t="s">
        <v>8457</v>
      </c>
      <c r="C4193" t="s">
        <v>92</v>
      </c>
      <c r="D4193" t="s">
        <v>72</v>
      </c>
      <c r="E4193" t="s">
        <v>73</v>
      </c>
      <c r="F4193">
        <v>2015</v>
      </c>
      <c r="G4193" s="2">
        <v>44632</v>
      </c>
      <c r="H4193" t="s">
        <v>23</v>
      </c>
      <c r="I4193">
        <v>5738913</v>
      </c>
      <c r="J4193">
        <v>598479502</v>
      </c>
      <c r="K4193" t="s">
        <v>22</v>
      </c>
      <c r="L4193">
        <v>3</v>
      </c>
      <c r="M4193">
        <v>4389</v>
      </c>
      <c r="N4193">
        <v>78523772</v>
      </c>
      <c r="O4193">
        <v>39</v>
      </c>
      <c r="P4193" t="s">
        <v>31</v>
      </c>
      <c r="Q4193" s="8" t="str">
        <f t="shared" si="65"/>
        <v>Early Stage</v>
      </c>
    </row>
    <row r="4194" spans="1:17">
      <c r="A4194" t="s">
        <v>8458</v>
      </c>
      <c r="B4194" t="s">
        <v>8459</v>
      </c>
      <c r="C4194" t="s">
        <v>92</v>
      </c>
      <c r="D4194" t="s">
        <v>88</v>
      </c>
      <c r="E4194" t="s">
        <v>163</v>
      </c>
      <c r="F4194">
        <v>2012</v>
      </c>
      <c r="G4194" s="2">
        <v>45882</v>
      </c>
      <c r="H4194" t="s">
        <v>50</v>
      </c>
      <c r="I4194">
        <v>7310465</v>
      </c>
      <c r="J4194">
        <v>520324863</v>
      </c>
      <c r="K4194" t="s">
        <v>62</v>
      </c>
      <c r="L4194">
        <v>2</v>
      </c>
      <c r="M4194">
        <v>1998</v>
      </c>
      <c r="N4194">
        <v>98635931</v>
      </c>
      <c r="O4194">
        <v>4</v>
      </c>
      <c r="P4194" t="s">
        <v>42</v>
      </c>
      <c r="Q4194" s="8" t="str">
        <f t="shared" si="65"/>
        <v>Early Stage</v>
      </c>
    </row>
    <row r="4195" spans="1:17">
      <c r="A4195" t="s">
        <v>8460</v>
      </c>
      <c r="B4195" t="s">
        <v>8461</v>
      </c>
      <c r="C4195" t="s">
        <v>26</v>
      </c>
      <c r="D4195" t="s">
        <v>34</v>
      </c>
      <c r="E4195" t="s">
        <v>35</v>
      </c>
      <c r="F4195">
        <v>2021</v>
      </c>
      <c r="G4195" s="2">
        <v>44219</v>
      </c>
      <c r="H4195" t="s">
        <v>23</v>
      </c>
      <c r="I4195">
        <v>39365754</v>
      </c>
      <c r="J4195">
        <v>864567398</v>
      </c>
      <c r="K4195" t="s">
        <v>62</v>
      </c>
      <c r="L4195">
        <v>2</v>
      </c>
      <c r="M4195">
        <v>1255</v>
      </c>
      <c r="N4195">
        <v>47986128</v>
      </c>
      <c r="O4195">
        <v>14</v>
      </c>
      <c r="P4195" t="s">
        <v>37</v>
      </c>
      <c r="Q4195" s="8" t="str">
        <f t="shared" si="65"/>
        <v>Near Unicorn</v>
      </c>
    </row>
    <row r="4196" spans="1:17">
      <c r="A4196" t="s">
        <v>8462</v>
      </c>
      <c r="B4196" t="s">
        <v>8463</v>
      </c>
      <c r="C4196" t="s">
        <v>60</v>
      </c>
      <c r="D4196" t="s">
        <v>46</v>
      </c>
      <c r="E4196" t="s">
        <v>46</v>
      </c>
      <c r="F4196">
        <v>2014</v>
      </c>
      <c r="G4196" s="2">
        <v>45852</v>
      </c>
      <c r="H4196" t="s">
        <v>29</v>
      </c>
      <c r="I4196">
        <v>22054683</v>
      </c>
      <c r="J4196">
        <v>675028784</v>
      </c>
      <c r="K4196" t="s">
        <v>22</v>
      </c>
      <c r="L4196">
        <v>10</v>
      </c>
      <c r="M4196">
        <v>2646</v>
      </c>
      <c r="N4196">
        <v>72176822</v>
      </c>
      <c r="O4196">
        <v>29</v>
      </c>
      <c r="P4196" t="s">
        <v>31</v>
      </c>
      <c r="Q4196" s="8" t="str">
        <f t="shared" si="65"/>
        <v>Early Stage</v>
      </c>
    </row>
    <row r="4197" spans="1:17">
      <c r="A4197" t="s">
        <v>8464</v>
      </c>
      <c r="B4197" t="s">
        <v>8465</v>
      </c>
      <c r="C4197" t="s">
        <v>53</v>
      </c>
      <c r="D4197" t="s">
        <v>46</v>
      </c>
      <c r="E4197" t="s">
        <v>46</v>
      </c>
      <c r="F4197">
        <v>2019</v>
      </c>
      <c r="G4197" s="2">
        <v>45421</v>
      </c>
      <c r="H4197" t="s">
        <v>21</v>
      </c>
      <c r="I4197">
        <v>39930177</v>
      </c>
      <c r="J4197">
        <v>644059554</v>
      </c>
      <c r="K4197" t="s">
        <v>36</v>
      </c>
      <c r="L4197">
        <v>4</v>
      </c>
      <c r="M4197">
        <v>3845</v>
      </c>
      <c r="N4197">
        <v>74244152</v>
      </c>
      <c r="O4197">
        <v>25</v>
      </c>
      <c r="P4197" t="s">
        <v>37</v>
      </c>
      <c r="Q4197" s="8" t="str">
        <f t="shared" si="65"/>
        <v>Early Stage</v>
      </c>
    </row>
    <row r="4198" spans="1:17">
      <c r="A4198" t="s">
        <v>8466</v>
      </c>
      <c r="B4198" t="s">
        <v>8467</v>
      </c>
      <c r="C4198" t="s">
        <v>67</v>
      </c>
      <c r="D4198" t="s">
        <v>88</v>
      </c>
      <c r="E4198" t="s">
        <v>89</v>
      </c>
      <c r="F4198">
        <v>2024</v>
      </c>
      <c r="G4198" s="2">
        <v>45259</v>
      </c>
      <c r="H4198" t="s">
        <v>50</v>
      </c>
      <c r="I4198">
        <v>23080860</v>
      </c>
      <c r="J4198">
        <v>991499008</v>
      </c>
      <c r="K4198" t="s">
        <v>149</v>
      </c>
      <c r="L4198">
        <v>1</v>
      </c>
      <c r="M4198">
        <v>3445</v>
      </c>
      <c r="N4198">
        <v>30593805</v>
      </c>
      <c r="O4198">
        <v>1</v>
      </c>
      <c r="P4198" t="s">
        <v>37</v>
      </c>
      <c r="Q4198" s="8" t="str">
        <f t="shared" si="65"/>
        <v>Near Unicorn</v>
      </c>
    </row>
    <row r="4199" spans="1:17">
      <c r="A4199" t="s">
        <v>8468</v>
      </c>
      <c r="B4199" t="s">
        <v>8469</v>
      </c>
      <c r="C4199" t="s">
        <v>92</v>
      </c>
      <c r="D4199" t="s">
        <v>19</v>
      </c>
      <c r="E4199" t="s">
        <v>20</v>
      </c>
      <c r="F4199">
        <v>2024</v>
      </c>
      <c r="G4199" s="2">
        <v>44585</v>
      </c>
      <c r="H4199" t="s">
        <v>50</v>
      </c>
      <c r="I4199">
        <v>16174542</v>
      </c>
      <c r="J4199">
        <v>701393416</v>
      </c>
      <c r="K4199" t="s">
        <v>36</v>
      </c>
      <c r="L4199">
        <v>12</v>
      </c>
      <c r="M4199">
        <v>96</v>
      </c>
      <c r="N4199">
        <v>2430634</v>
      </c>
      <c r="O4199">
        <v>31</v>
      </c>
      <c r="P4199" t="s">
        <v>23</v>
      </c>
      <c r="Q4199" s="8" t="str">
        <f t="shared" si="65"/>
        <v>Early Stage</v>
      </c>
    </row>
    <row r="4200" spans="1:17">
      <c r="A4200" t="s">
        <v>8470</v>
      </c>
      <c r="B4200" t="s">
        <v>8471</v>
      </c>
      <c r="C4200" t="s">
        <v>92</v>
      </c>
      <c r="D4200" t="s">
        <v>54</v>
      </c>
      <c r="E4200" t="s">
        <v>61</v>
      </c>
      <c r="F4200">
        <v>2011</v>
      </c>
      <c r="G4200" s="2">
        <v>45683</v>
      </c>
      <c r="H4200" t="s">
        <v>29</v>
      </c>
      <c r="I4200">
        <v>44790876</v>
      </c>
      <c r="J4200">
        <v>161474589</v>
      </c>
      <c r="K4200" t="s">
        <v>30</v>
      </c>
      <c r="L4200">
        <v>6</v>
      </c>
      <c r="M4200">
        <v>3171</v>
      </c>
      <c r="N4200">
        <v>62561220</v>
      </c>
      <c r="O4200">
        <v>25</v>
      </c>
      <c r="P4200" t="s">
        <v>42</v>
      </c>
      <c r="Q4200" s="8" t="str">
        <f t="shared" si="65"/>
        <v>Early Stage</v>
      </c>
    </row>
    <row r="4201" spans="1:17">
      <c r="A4201" t="s">
        <v>8472</v>
      </c>
      <c r="B4201" t="s">
        <v>8473</v>
      </c>
      <c r="C4201" t="s">
        <v>53</v>
      </c>
      <c r="D4201" t="s">
        <v>145</v>
      </c>
      <c r="E4201" t="s">
        <v>146</v>
      </c>
      <c r="F4201">
        <v>2015</v>
      </c>
      <c r="G4201" s="2">
        <v>45603</v>
      </c>
      <c r="H4201" t="s">
        <v>23</v>
      </c>
      <c r="I4201">
        <v>48403903</v>
      </c>
      <c r="J4201">
        <v>800944675</v>
      </c>
      <c r="K4201" t="s">
        <v>114</v>
      </c>
      <c r="L4201">
        <v>7</v>
      </c>
      <c r="M4201">
        <v>4860</v>
      </c>
      <c r="N4201">
        <v>7140984</v>
      </c>
      <c r="O4201">
        <v>5</v>
      </c>
      <c r="P4201" t="s">
        <v>31</v>
      </c>
      <c r="Q4201" s="8" t="str">
        <f t="shared" si="65"/>
        <v>Near Unicorn</v>
      </c>
    </row>
    <row r="4202" spans="1:17">
      <c r="A4202" t="s">
        <v>8474</v>
      </c>
      <c r="B4202" t="s">
        <v>8475</v>
      </c>
      <c r="C4202" t="s">
        <v>96</v>
      </c>
      <c r="D4202" t="s">
        <v>68</v>
      </c>
      <c r="E4202" t="s">
        <v>76</v>
      </c>
      <c r="F4202">
        <v>2010</v>
      </c>
      <c r="G4202" s="2">
        <v>45374</v>
      </c>
      <c r="H4202" t="s">
        <v>93</v>
      </c>
      <c r="I4202">
        <v>15364874</v>
      </c>
      <c r="J4202">
        <v>946780788</v>
      </c>
      <c r="K4202" t="s">
        <v>140</v>
      </c>
      <c r="L4202">
        <v>8</v>
      </c>
      <c r="M4202">
        <v>4670</v>
      </c>
      <c r="N4202">
        <v>95991564</v>
      </c>
      <c r="O4202">
        <v>22</v>
      </c>
      <c r="P4202" t="s">
        <v>42</v>
      </c>
      <c r="Q4202" s="8" t="str">
        <f t="shared" si="65"/>
        <v>Near Unicorn</v>
      </c>
    </row>
    <row r="4203" spans="1:17">
      <c r="A4203" t="s">
        <v>8476</v>
      </c>
      <c r="B4203" t="s">
        <v>8477</v>
      </c>
      <c r="C4203" t="s">
        <v>53</v>
      </c>
      <c r="D4203" t="s">
        <v>72</v>
      </c>
      <c r="E4203" t="s">
        <v>101</v>
      </c>
      <c r="F4203">
        <v>2018</v>
      </c>
      <c r="G4203" s="2">
        <v>45089</v>
      </c>
      <c r="H4203" t="s">
        <v>23</v>
      </c>
      <c r="I4203">
        <v>20342515</v>
      </c>
      <c r="J4203">
        <v>666098346</v>
      </c>
      <c r="K4203" t="s">
        <v>149</v>
      </c>
      <c r="L4203">
        <v>12</v>
      </c>
      <c r="M4203">
        <v>3206</v>
      </c>
      <c r="N4203">
        <v>97851815</v>
      </c>
      <c r="O4203">
        <v>32</v>
      </c>
      <c r="P4203" t="s">
        <v>42</v>
      </c>
      <c r="Q4203" s="8" t="str">
        <f t="shared" si="65"/>
        <v>Early Stage</v>
      </c>
    </row>
    <row r="4204" spans="1:17">
      <c r="A4204" t="s">
        <v>8478</v>
      </c>
      <c r="B4204" t="s">
        <v>8479</v>
      </c>
      <c r="C4204" t="s">
        <v>60</v>
      </c>
      <c r="D4204" t="s">
        <v>19</v>
      </c>
      <c r="E4204" t="s">
        <v>20</v>
      </c>
      <c r="F4204">
        <v>2022</v>
      </c>
      <c r="G4204" s="2">
        <v>45435</v>
      </c>
      <c r="H4204" t="s">
        <v>80</v>
      </c>
      <c r="I4204">
        <v>16135776</v>
      </c>
      <c r="J4204">
        <v>962666535</v>
      </c>
      <c r="K4204" t="s">
        <v>30</v>
      </c>
      <c r="L4204">
        <v>15</v>
      </c>
      <c r="M4204">
        <v>4414</v>
      </c>
      <c r="N4204">
        <v>16411674</v>
      </c>
      <c r="O4204">
        <v>19</v>
      </c>
      <c r="P4204" t="s">
        <v>31</v>
      </c>
      <c r="Q4204" s="8" t="str">
        <f t="shared" si="65"/>
        <v>Near Unicorn</v>
      </c>
    </row>
    <row r="4205" spans="1:17">
      <c r="A4205" t="s">
        <v>8480</v>
      </c>
      <c r="B4205" t="s">
        <v>8481</v>
      </c>
      <c r="C4205" t="s">
        <v>18</v>
      </c>
      <c r="D4205" t="s">
        <v>34</v>
      </c>
      <c r="E4205" t="s">
        <v>35</v>
      </c>
      <c r="F4205">
        <v>2012</v>
      </c>
      <c r="G4205" s="2">
        <v>44730</v>
      </c>
      <c r="H4205" t="s">
        <v>77</v>
      </c>
      <c r="I4205">
        <v>3628517</v>
      </c>
      <c r="J4205">
        <v>534008565</v>
      </c>
      <c r="K4205" t="s">
        <v>62</v>
      </c>
      <c r="L4205">
        <v>15</v>
      </c>
      <c r="M4205">
        <v>795</v>
      </c>
      <c r="N4205">
        <v>67156300</v>
      </c>
      <c r="O4205">
        <v>14</v>
      </c>
      <c r="P4205" t="s">
        <v>37</v>
      </c>
      <c r="Q4205" s="8" t="str">
        <f t="shared" si="65"/>
        <v>Early Stage</v>
      </c>
    </row>
    <row r="4206" spans="1:17">
      <c r="A4206" t="s">
        <v>8482</v>
      </c>
      <c r="B4206" t="s">
        <v>8483</v>
      </c>
      <c r="C4206" t="s">
        <v>49</v>
      </c>
      <c r="D4206" t="s">
        <v>88</v>
      </c>
      <c r="E4206" t="s">
        <v>163</v>
      </c>
      <c r="F4206">
        <v>2023</v>
      </c>
      <c r="G4206" s="2">
        <v>45525</v>
      </c>
      <c r="H4206" t="s">
        <v>77</v>
      </c>
      <c r="I4206">
        <v>27886866</v>
      </c>
      <c r="J4206">
        <v>228392001</v>
      </c>
      <c r="K4206" t="s">
        <v>41</v>
      </c>
      <c r="L4206">
        <v>7</v>
      </c>
      <c r="M4206">
        <v>4974</v>
      </c>
      <c r="N4206">
        <v>36287994</v>
      </c>
      <c r="O4206">
        <v>15</v>
      </c>
      <c r="P4206" t="s">
        <v>42</v>
      </c>
      <c r="Q4206" s="8" t="str">
        <f t="shared" si="65"/>
        <v>Early Stage</v>
      </c>
    </row>
    <row r="4207" spans="1:17">
      <c r="A4207" t="s">
        <v>8484</v>
      </c>
      <c r="B4207" t="s">
        <v>8485</v>
      </c>
      <c r="C4207" t="s">
        <v>60</v>
      </c>
      <c r="D4207" t="s">
        <v>27</v>
      </c>
      <c r="E4207" t="s">
        <v>229</v>
      </c>
      <c r="F4207">
        <v>2012</v>
      </c>
      <c r="G4207" s="2">
        <v>44323</v>
      </c>
      <c r="H4207" t="s">
        <v>23</v>
      </c>
      <c r="I4207">
        <v>33123128</v>
      </c>
      <c r="J4207">
        <v>160323217</v>
      </c>
      <c r="K4207" t="s">
        <v>36</v>
      </c>
      <c r="L4207">
        <v>13</v>
      </c>
      <c r="M4207">
        <v>265</v>
      </c>
      <c r="N4207">
        <v>61421412</v>
      </c>
      <c r="O4207">
        <v>22</v>
      </c>
      <c r="P4207" t="s">
        <v>37</v>
      </c>
      <c r="Q4207" s="8" t="str">
        <f t="shared" si="65"/>
        <v>Early Stage</v>
      </c>
    </row>
    <row r="4208" spans="1:17">
      <c r="A4208" t="s">
        <v>8486</v>
      </c>
      <c r="B4208" t="s">
        <v>8487</v>
      </c>
      <c r="C4208" t="s">
        <v>92</v>
      </c>
      <c r="D4208" t="s">
        <v>54</v>
      </c>
      <c r="E4208" t="s">
        <v>61</v>
      </c>
      <c r="F4208">
        <v>2015</v>
      </c>
      <c r="G4208" s="2">
        <v>44642</v>
      </c>
      <c r="H4208" t="s">
        <v>21</v>
      </c>
      <c r="I4208">
        <v>29558008</v>
      </c>
      <c r="J4208">
        <v>225847998</v>
      </c>
      <c r="K4208" t="s">
        <v>36</v>
      </c>
      <c r="L4208">
        <v>8</v>
      </c>
      <c r="M4208">
        <v>2537</v>
      </c>
      <c r="N4208">
        <v>3681187</v>
      </c>
      <c r="O4208">
        <v>11</v>
      </c>
      <c r="P4208" t="s">
        <v>31</v>
      </c>
      <c r="Q4208" s="8" t="str">
        <f t="shared" si="65"/>
        <v>Early Stage</v>
      </c>
    </row>
    <row r="4209" spans="1:17">
      <c r="A4209" t="s">
        <v>8488</v>
      </c>
      <c r="B4209" t="s">
        <v>8489</v>
      </c>
      <c r="C4209" t="s">
        <v>60</v>
      </c>
      <c r="D4209" t="s">
        <v>88</v>
      </c>
      <c r="E4209" t="s">
        <v>89</v>
      </c>
      <c r="F4209">
        <v>2024</v>
      </c>
      <c r="G4209" s="2">
        <v>45565</v>
      </c>
      <c r="H4209" t="s">
        <v>80</v>
      </c>
      <c r="I4209">
        <v>44457083</v>
      </c>
      <c r="J4209">
        <v>139099845</v>
      </c>
      <c r="K4209" t="s">
        <v>41</v>
      </c>
      <c r="L4209">
        <v>3</v>
      </c>
      <c r="M4209">
        <v>2705</v>
      </c>
      <c r="N4209">
        <v>92459771</v>
      </c>
      <c r="O4209">
        <v>39</v>
      </c>
      <c r="P4209" t="s">
        <v>37</v>
      </c>
      <c r="Q4209" s="8" t="str">
        <f t="shared" si="65"/>
        <v>Early Stage</v>
      </c>
    </row>
    <row r="4210" spans="1:17">
      <c r="A4210" t="s">
        <v>8490</v>
      </c>
      <c r="B4210" t="s">
        <v>8491</v>
      </c>
      <c r="C4210" t="s">
        <v>53</v>
      </c>
      <c r="D4210" t="s">
        <v>88</v>
      </c>
      <c r="E4210" t="s">
        <v>163</v>
      </c>
      <c r="F4210">
        <v>2023</v>
      </c>
      <c r="G4210" s="2">
        <v>45896</v>
      </c>
      <c r="H4210" t="s">
        <v>50</v>
      </c>
      <c r="I4210">
        <v>23704534</v>
      </c>
      <c r="J4210">
        <v>6919940</v>
      </c>
      <c r="K4210" t="s">
        <v>62</v>
      </c>
      <c r="L4210">
        <v>2</v>
      </c>
      <c r="M4210">
        <v>3196</v>
      </c>
      <c r="N4210">
        <v>83952012</v>
      </c>
      <c r="O4210">
        <v>33</v>
      </c>
      <c r="P4210" t="s">
        <v>31</v>
      </c>
      <c r="Q4210" s="8" t="str">
        <f t="shared" si="65"/>
        <v>Early Stage</v>
      </c>
    </row>
    <row r="4211" spans="1:17">
      <c r="A4211" t="s">
        <v>8492</v>
      </c>
      <c r="B4211" t="s">
        <v>8493</v>
      </c>
      <c r="C4211" t="s">
        <v>96</v>
      </c>
      <c r="D4211" t="s">
        <v>27</v>
      </c>
      <c r="E4211" t="s">
        <v>229</v>
      </c>
      <c r="F4211">
        <v>2010</v>
      </c>
      <c r="G4211" s="2">
        <v>45263</v>
      </c>
      <c r="H4211" t="s">
        <v>80</v>
      </c>
      <c r="I4211">
        <v>11624014</v>
      </c>
      <c r="J4211">
        <v>876023561</v>
      </c>
      <c r="K4211" t="s">
        <v>41</v>
      </c>
      <c r="L4211">
        <v>8</v>
      </c>
      <c r="M4211">
        <v>3861</v>
      </c>
      <c r="N4211">
        <v>76143759</v>
      </c>
      <c r="O4211">
        <v>22</v>
      </c>
      <c r="P4211" t="s">
        <v>23</v>
      </c>
      <c r="Q4211" s="8" t="str">
        <f t="shared" si="65"/>
        <v>Near Unicorn</v>
      </c>
    </row>
    <row r="4212" spans="1:17">
      <c r="A4212" t="s">
        <v>8494</v>
      </c>
      <c r="B4212" t="s">
        <v>8495</v>
      </c>
      <c r="C4212" t="s">
        <v>53</v>
      </c>
      <c r="D4212" t="s">
        <v>19</v>
      </c>
      <c r="E4212" t="s">
        <v>20</v>
      </c>
      <c r="F4212">
        <v>2015</v>
      </c>
      <c r="G4212" s="2">
        <v>44697</v>
      </c>
      <c r="H4212" t="s">
        <v>93</v>
      </c>
      <c r="I4212">
        <v>16743078</v>
      </c>
      <c r="J4212">
        <v>394292165</v>
      </c>
      <c r="K4212" t="s">
        <v>30</v>
      </c>
      <c r="L4212">
        <v>5</v>
      </c>
      <c r="M4212">
        <v>2171</v>
      </c>
      <c r="N4212">
        <v>59466477</v>
      </c>
      <c r="O4212">
        <v>38</v>
      </c>
      <c r="P4212" t="s">
        <v>23</v>
      </c>
      <c r="Q4212" s="8" t="str">
        <f t="shared" si="65"/>
        <v>Early Stage</v>
      </c>
    </row>
    <row r="4213" spans="1:17">
      <c r="A4213" t="s">
        <v>8496</v>
      </c>
      <c r="B4213" t="s">
        <v>8497</v>
      </c>
      <c r="C4213" t="s">
        <v>67</v>
      </c>
      <c r="D4213" t="s">
        <v>145</v>
      </c>
      <c r="E4213" t="s">
        <v>146</v>
      </c>
      <c r="F4213">
        <v>2012</v>
      </c>
      <c r="G4213" s="2">
        <v>44205</v>
      </c>
      <c r="H4213" t="s">
        <v>50</v>
      </c>
      <c r="I4213">
        <v>21328965</v>
      </c>
      <c r="J4213">
        <v>227329435</v>
      </c>
      <c r="K4213" t="s">
        <v>22</v>
      </c>
      <c r="L4213">
        <v>1</v>
      </c>
      <c r="M4213">
        <v>4979</v>
      </c>
      <c r="N4213">
        <v>44828420</v>
      </c>
      <c r="O4213">
        <v>4</v>
      </c>
      <c r="P4213" t="s">
        <v>31</v>
      </c>
      <c r="Q4213" s="8" t="str">
        <f t="shared" si="65"/>
        <v>Early Stage</v>
      </c>
    </row>
    <row r="4214" spans="1:17">
      <c r="A4214" t="s">
        <v>8498</v>
      </c>
      <c r="B4214" t="s">
        <v>8499</v>
      </c>
      <c r="C4214" t="s">
        <v>53</v>
      </c>
      <c r="D4214" t="s">
        <v>27</v>
      </c>
      <c r="E4214" t="s">
        <v>202</v>
      </c>
      <c r="F4214">
        <v>2021</v>
      </c>
      <c r="G4214" s="2">
        <v>45333</v>
      </c>
      <c r="H4214" t="s">
        <v>50</v>
      </c>
      <c r="I4214">
        <v>9765050</v>
      </c>
      <c r="J4214">
        <v>625148875</v>
      </c>
      <c r="K4214" t="s">
        <v>114</v>
      </c>
      <c r="L4214">
        <v>8</v>
      </c>
      <c r="M4214">
        <v>2620</v>
      </c>
      <c r="N4214">
        <v>34903904</v>
      </c>
      <c r="O4214">
        <v>18</v>
      </c>
      <c r="P4214" t="s">
        <v>42</v>
      </c>
      <c r="Q4214" s="8" t="str">
        <f t="shared" si="65"/>
        <v>Early Stage</v>
      </c>
    </row>
    <row r="4215" spans="1:17">
      <c r="A4215" t="s">
        <v>8500</v>
      </c>
      <c r="B4215" t="s">
        <v>8501</v>
      </c>
      <c r="C4215" t="s">
        <v>67</v>
      </c>
      <c r="D4215" t="s">
        <v>68</v>
      </c>
      <c r="E4215" t="s">
        <v>76</v>
      </c>
      <c r="F4215">
        <v>2022</v>
      </c>
      <c r="G4215" s="2">
        <v>45931</v>
      </c>
      <c r="H4215" t="s">
        <v>80</v>
      </c>
      <c r="I4215">
        <v>30343795</v>
      </c>
      <c r="J4215">
        <v>879222046</v>
      </c>
      <c r="K4215" t="s">
        <v>140</v>
      </c>
      <c r="L4215">
        <v>6</v>
      </c>
      <c r="M4215">
        <v>1482</v>
      </c>
      <c r="N4215">
        <v>70726609</v>
      </c>
      <c r="O4215">
        <v>5</v>
      </c>
      <c r="P4215" t="s">
        <v>31</v>
      </c>
      <c r="Q4215" s="8" t="str">
        <f t="shared" si="65"/>
        <v>Near Unicorn</v>
      </c>
    </row>
    <row r="4216" spans="1:17">
      <c r="A4216" t="s">
        <v>8502</v>
      </c>
      <c r="B4216" t="s">
        <v>8503</v>
      </c>
      <c r="C4216" t="s">
        <v>96</v>
      </c>
      <c r="D4216" t="s">
        <v>27</v>
      </c>
      <c r="E4216" t="s">
        <v>229</v>
      </c>
      <c r="F4216">
        <v>2010</v>
      </c>
      <c r="G4216" s="2">
        <v>45143</v>
      </c>
      <c r="H4216" t="s">
        <v>93</v>
      </c>
      <c r="I4216">
        <v>20068380</v>
      </c>
      <c r="J4216">
        <v>641444574</v>
      </c>
      <c r="K4216" t="s">
        <v>30</v>
      </c>
      <c r="L4216">
        <v>4</v>
      </c>
      <c r="M4216">
        <v>359</v>
      </c>
      <c r="N4216">
        <v>12957095</v>
      </c>
      <c r="O4216">
        <v>37</v>
      </c>
      <c r="P4216" t="s">
        <v>23</v>
      </c>
      <c r="Q4216" s="8" t="str">
        <f t="shared" si="65"/>
        <v>Early Stage</v>
      </c>
    </row>
    <row r="4217" spans="1:17">
      <c r="A4217" t="s">
        <v>8504</v>
      </c>
      <c r="B4217" t="s">
        <v>8505</v>
      </c>
      <c r="C4217" t="s">
        <v>45</v>
      </c>
      <c r="D4217" t="s">
        <v>68</v>
      </c>
      <c r="E4217" t="s">
        <v>69</v>
      </c>
      <c r="F4217">
        <v>2021</v>
      </c>
      <c r="G4217" s="2">
        <v>45544</v>
      </c>
      <c r="H4217" t="s">
        <v>21</v>
      </c>
      <c r="I4217">
        <v>49732247</v>
      </c>
      <c r="J4217">
        <v>19782348</v>
      </c>
      <c r="K4217" t="s">
        <v>140</v>
      </c>
      <c r="L4217">
        <v>2</v>
      </c>
      <c r="M4217">
        <v>2247</v>
      </c>
      <c r="N4217">
        <v>19840180</v>
      </c>
      <c r="O4217">
        <v>13</v>
      </c>
      <c r="P4217" t="s">
        <v>31</v>
      </c>
      <c r="Q4217" s="8" t="str">
        <f t="shared" si="65"/>
        <v>Early Stage</v>
      </c>
    </row>
    <row r="4218" spans="1:17">
      <c r="A4218" t="s">
        <v>8506</v>
      </c>
      <c r="B4218" t="s">
        <v>8507</v>
      </c>
      <c r="C4218" t="s">
        <v>67</v>
      </c>
      <c r="D4218" t="s">
        <v>27</v>
      </c>
      <c r="E4218" t="s">
        <v>28</v>
      </c>
      <c r="F4218">
        <v>2012</v>
      </c>
      <c r="G4218" s="2">
        <v>45214</v>
      </c>
      <c r="H4218" t="s">
        <v>77</v>
      </c>
      <c r="I4218">
        <v>32231641</v>
      </c>
      <c r="J4218">
        <v>84591153</v>
      </c>
      <c r="K4218" t="s">
        <v>62</v>
      </c>
      <c r="L4218">
        <v>4</v>
      </c>
      <c r="M4218">
        <v>3327</v>
      </c>
      <c r="N4218">
        <v>92695849</v>
      </c>
      <c r="O4218">
        <v>39</v>
      </c>
      <c r="P4218" t="s">
        <v>37</v>
      </c>
      <c r="Q4218" s="8" t="str">
        <f t="shared" si="65"/>
        <v>Early Stage</v>
      </c>
    </row>
    <row r="4219" spans="1:17">
      <c r="A4219" t="s">
        <v>8508</v>
      </c>
      <c r="B4219" t="s">
        <v>8509</v>
      </c>
      <c r="C4219" t="s">
        <v>49</v>
      </c>
      <c r="D4219" t="s">
        <v>34</v>
      </c>
      <c r="E4219" t="s">
        <v>35</v>
      </c>
      <c r="F4219">
        <v>2018</v>
      </c>
      <c r="G4219" s="2">
        <v>44703</v>
      </c>
      <c r="H4219" t="s">
        <v>21</v>
      </c>
      <c r="I4219">
        <v>33683652</v>
      </c>
      <c r="J4219">
        <v>463775436</v>
      </c>
      <c r="K4219" t="s">
        <v>30</v>
      </c>
      <c r="L4219">
        <v>8</v>
      </c>
      <c r="M4219">
        <v>4972</v>
      </c>
      <c r="N4219">
        <v>16039637</v>
      </c>
      <c r="O4219">
        <v>15</v>
      </c>
      <c r="P4219" t="s">
        <v>23</v>
      </c>
      <c r="Q4219" s="8" t="str">
        <f t="shared" si="65"/>
        <v>Early Stage</v>
      </c>
    </row>
    <row r="4220" spans="1:17">
      <c r="A4220" t="s">
        <v>8510</v>
      </c>
      <c r="B4220" t="s">
        <v>8511</v>
      </c>
      <c r="C4220" t="s">
        <v>45</v>
      </c>
      <c r="D4220" t="s">
        <v>34</v>
      </c>
      <c r="E4220" t="s">
        <v>35</v>
      </c>
      <c r="F4220">
        <v>2022</v>
      </c>
      <c r="G4220" s="2">
        <v>44210</v>
      </c>
      <c r="H4220" t="s">
        <v>80</v>
      </c>
      <c r="I4220">
        <v>32172347</v>
      </c>
      <c r="J4220">
        <v>445996856</v>
      </c>
      <c r="K4220" t="s">
        <v>140</v>
      </c>
      <c r="L4220">
        <v>4</v>
      </c>
      <c r="M4220">
        <v>2627</v>
      </c>
      <c r="N4220">
        <v>32140588</v>
      </c>
      <c r="O4220">
        <v>17</v>
      </c>
      <c r="P4220" t="s">
        <v>23</v>
      </c>
      <c r="Q4220" s="8" t="str">
        <f t="shared" si="65"/>
        <v>Early Stage</v>
      </c>
    </row>
    <row r="4221" spans="1:17">
      <c r="A4221" t="s">
        <v>8512</v>
      </c>
      <c r="B4221" t="s">
        <v>8513</v>
      </c>
      <c r="C4221" t="s">
        <v>45</v>
      </c>
      <c r="D4221" t="s">
        <v>19</v>
      </c>
      <c r="E4221" t="s">
        <v>20</v>
      </c>
      <c r="F4221">
        <v>2012</v>
      </c>
      <c r="G4221" s="2">
        <v>44602</v>
      </c>
      <c r="H4221" t="s">
        <v>93</v>
      </c>
      <c r="I4221">
        <v>27403795</v>
      </c>
      <c r="J4221">
        <v>915104065</v>
      </c>
      <c r="K4221" t="s">
        <v>62</v>
      </c>
      <c r="L4221">
        <v>6</v>
      </c>
      <c r="M4221">
        <v>2992</v>
      </c>
      <c r="N4221">
        <v>27327805</v>
      </c>
      <c r="O4221">
        <v>40</v>
      </c>
      <c r="P4221" t="s">
        <v>23</v>
      </c>
      <c r="Q4221" s="8" t="str">
        <f t="shared" si="65"/>
        <v>Near Unicorn</v>
      </c>
    </row>
    <row r="4222" spans="1:17">
      <c r="A4222" t="s">
        <v>8514</v>
      </c>
      <c r="B4222" t="s">
        <v>8515</v>
      </c>
      <c r="C4222" t="s">
        <v>18</v>
      </c>
      <c r="D4222" t="s">
        <v>133</v>
      </c>
      <c r="E4222" t="s">
        <v>180</v>
      </c>
      <c r="F4222">
        <v>2024</v>
      </c>
      <c r="G4222" s="2">
        <v>44249</v>
      </c>
      <c r="H4222" t="s">
        <v>50</v>
      </c>
      <c r="I4222">
        <v>7344709</v>
      </c>
      <c r="J4222">
        <v>124444263</v>
      </c>
      <c r="K4222" t="s">
        <v>36</v>
      </c>
      <c r="L4222">
        <v>4</v>
      </c>
      <c r="M4222">
        <v>3997</v>
      </c>
      <c r="N4222">
        <v>68677416</v>
      </c>
      <c r="O4222">
        <v>21</v>
      </c>
      <c r="P4222" t="s">
        <v>31</v>
      </c>
      <c r="Q4222" s="8" t="str">
        <f t="shared" si="65"/>
        <v>Early Stage</v>
      </c>
    </row>
    <row r="4223" spans="1:17">
      <c r="A4223" t="s">
        <v>8516</v>
      </c>
      <c r="B4223" t="s">
        <v>8517</v>
      </c>
      <c r="C4223" t="s">
        <v>18</v>
      </c>
      <c r="D4223" t="s">
        <v>88</v>
      </c>
      <c r="E4223" t="s">
        <v>163</v>
      </c>
      <c r="F4223">
        <v>2020</v>
      </c>
      <c r="G4223" s="2">
        <v>44703</v>
      </c>
      <c r="H4223" t="s">
        <v>21</v>
      </c>
      <c r="I4223">
        <v>40158727</v>
      </c>
      <c r="J4223">
        <v>211941022</v>
      </c>
      <c r="K4223" t="s">
        <v>36</v>
      </c>
      <c r="L4223">
        <v>11</v>
      </c>
      <c r="M4223">
        <v>865</v>
      </c>
      <c r="N4223">
        <v>73546522</v>
      </c>
      <c r="O4223">
        <v>37</v>
      </c>
      <c r="P4223" t="s">
        <v>23</v>
      </c>
      <c r="Q4223" s="8" t="str">
        <f t="shared" si="65"/>
        <v>Early Stage</v>
      </c>
    </row>
    <row r="4224" spans="1:17">
      <c r="A4224" t="s">
        <v>8518</v>
      </c>
      <c r="B4224" t="s">
        <v>8519</v>
      </c>
      <c r="C4224" t="s">
        <v>49</v>
      </c>
      <c r="D4224" t="s">
        <v>46</v>
      </c>
      <c r="E4224" t="s">
        <v>46</v>
      </c>
      <c r="F4224">
        <v>2020</v>
      </c>
      <c r="G4224" s="2">
        <v>46113</v>
      </c>
      <c r="H4224" t="s">
        <v>50</v>
      </c>
      <c r="I4224">
        <v>42733798</v>
      </c>
      <c r="J4224">
        <v>973525729</v>
      </c>
      <c r="K4224" t="s">
        <v>22</v>
      </c>
      <c r="L4224">
        <v>9</v>
      </c>
      <c r="M4224">
        <v>1870</v>
      </c>
      <c r="N4224">
        <v>26601708</v>
      </c>
      <c r="O4224">
        <v>31</v>
      </c>
      <c r="P4224" t="s">
        <v>31</v>
      </c>
      <c r="Q4224" s="8" t="str">
        <f t="shared" si="65"/>
        <v>Near Unicorn</v>
      </c>
    </row>
    <row r="4225" spans="1:17">
      <c r="A4225" t="s">
        <v>8520</v>
      </c>
      <c r="B4225" t="s">
        <v>8521</v>
      </c>
      <c r="C4225" t="s">
        <v>49</v>
      </c>
      <c r="D4225" t="s">
        <v>88</v>
      </c>
      <c r="E4225" t="s">
        <v>163</v>
      </c>
      <c r="F4225">
        <v>2015</v>
      </c>
      <c r="G4225" s="2">
        <v>45506</v>
      </c>
      <c r="H4225" t="s">
        <v>23</v>
      </c>
      <c r="I4225">
        <v>37333903</v>
      </c>
      <c r="J4225">
        <v>85725594</v>
      </c>
      <c r="K4225" t="s">
        <v>22</v>
      </c>
      <c r="L4225">
        <v>12</v>
      </c>
      <c r="M4225">
        <v>2518</v>
      </c>
      <c r="N4225">
        <v>40143125</v>
      </c>
      <c r="O4225">
        <v>12</v>
      </c>
      <c r="P4225" t="s">
        <v>31</v>
      </c>
      <c r="Q4225" s="8" t="str">
        <f t="shared" si="65"/>
        <v>Early Stage</v>
      </c>
    </row>
    <row r="4226" spans="1:17">
      <c r="A4226" t="s">
        <v>8522</v>
      </c>
      <c r="B4226" t="s">
        <v>8523</v>
      </c>
      <c r="C4226" t="s">
        <v>26</v>
      </c>
      <c r="D4226" t="s">
        <v>68</v>
      </c>
      <c r="E4226" t="s">
        <v>76</v>
      </c>
      <c r="F4226">
        <v>2021</v>
      </c>
      <c r="G4226" s="2">
        <v>46135</v>
      </c>
      <c r="H4226" t="s">
        <v>93</v>
      </c>
      <c r="I4226">
        <v>10139542</v>
      </c>
      <c r="J4226">
        <v>682365203</v>
      </c>
      <c r="K4226" t="s">
        <v>36</v>
      </c>
      <c r="L4226">
        <v>9</v>
      </c>
      <c r="M4226">
        <v>2093</v>
      </c>
      <c r="N4226">
        <v>67772373</v>
      </c>
      <c r="O4226">
        <v>14</v>
      </c>
      <c r="P4226" t="s">
        <v>23</v>
      </c>
      <c r="Q4226" s="8" t="str">
        <f t="shared" si="65"/>
        <v>Early Stage</v>
      </c>
    </row>
    <row r="4227" spans="1:17">
      <c r="A4227" t="s">
        <v>8524</v>
      </c>
      <c r="B4227" t="s">
        <v>8525</v>
      </c>
      <c r="C4227" t="s">
        <v>18</v>
      </c>
      <c r="D4227" t="s">
        <v>88</v>
      </c>
      <c r="E4227" t="s">
        <v>89</v>
      </c>
      <c r="F4227">
        <v>2016</v>
      </c>
      <c r="G4227" s="2">
        <v>45067</v>
      </c>
      <c r="H4227" t="s">
        <v>77</v>
      </c>
      <c r="I4227">
        <v>48112758</v>
      </c>
      <c r="J4227">
        <v>816573642</v>
      </c>
      <c r="K4227" t="s">
        <v>62</v>
      </c>
      <c r="L4227">
        <v>4</v>
      </c>
      <c r="M4227">
        <v>173</v>
      </c>
      <c r="N4227">
        <v>32385449</v>
      </c>
      <c r="O4227">
        <v>23</v>
      </c>
      <c r="P4227" t="s">
        <v>23</v>
      </c>
      <c r="Q4227" s="8" t="str">
        <f t="shared" ref="Q4227:Q4290" si="66">IF(J4227&gt;=800000000,"Near Unicorn","Early Stage")</f>
        <v>Near Unicorn</v>
      </c>
    </row>
    <row r="4228" spans="1:17">
      <c r="A4228" t="s">
        <v>8526</v>
      </c>
      <c r="B4228" t="s">
        <v>8527</v>
      </c>
      <c r="C4228" t="s">
        <v>45</v>
      </c>
      <c r="D4228" t="s">
        <v>133</v>
      </c>
      <c r="E4228" t="s">
        <v>180</v>
      </c>
      <c r="F4228">
        <v>2010</v>
      </c>
      <c r="G4228" s="2">
        <v>44769</v>
      </c>
      <c r="H4228" t="s">
        <v>50</v>
      </c>
      <c r="I4228">
        <v>28404919</v>
      </c>
      <c r="J4228">
        <v>259250934</v>
      </c>
      <c r="K4228" t="s">
        <v>140</v>
      </c>
      <c r="L4228">
        <v>3</v>
      </c>
      <c r="M4228">
        <v>1490</v>
      </c>
      <c r="N4228">
        <v>82911133</v>
      </c>
      <c r="O4228">
        <v>38</v>
      </c>
      <c r="P4228" t="s">
        <v>31</v>
      </c>
      <c r="Q4228" s="8" t="str">
        <f t="shared" si="66"/>
        <v>Early Stage</v>
      </c>
    </row>
    <row r="4229" spans="1:17">
      <c r="A4229" t="s">
        <v>8528</v>
      </c>
      <c r="B4229" t="s">
        <v>8529</v>
      </c>
      <c r="C4229" t="s">
        <v>60</v>
      </c>
      <c r="D4229" t="s">
        <v>54</v>
      </c>
      <c r="E4229" t="s">
        <v>55</v>
      </c>
      <c r="F4229">
        <v>2018</v>
      </c>
      <c r="G4229" s="2">
        <v>44883</v>
      </c>
      <c r="H4229" t="s">
        <v>77</v>
      </c>
      <c r="I4229">
        <v>36101368</v>
      </c>
      <c r="J4229">
        <v>117115967</v>
      </c>
      <c r="K4229" t="s">
        <v>41</v>
      </c>
      <c r="L4229">
        <v>6</v>
      </c>
      <c r="M4229">
        <v>3781</v>
      </c>
      <c r="N4229">
        <v>58970042</v>
      </c>
      <c r="O4229">
        <v>31</v>
      </c>
      <c r="P4229" t="s">
        <v>37</v>
      </c>
      <c r="Q4229" s="8" t="str">
        <f t="shared" si="66"/>
        <v>Early Stage</v>
      </c>
    </row>
    <row r="4230" spans="1:17">
      <c r="A4230" t="s">
        <v>8530</v>
      </c>
      <c r="B4230" t="s">
        <v>8531</v>
      </c>
      <c r="C4230" t="s">
        <v>49</v>
      </c>
      <c r="D4230" t="s">
        <v>145</v>
      </c>
      <c r="E4230" t="s">
        <v>146</v>
      </c>
      <c r="F4230">
        <v>2017</v>
      </c>
      <c r="G4230" s="2">
        <v>45412</v>
      </c>
      <c r="H4230" t="s">
        <v>50</v>
      </c>
      <c r="I4230">
        <v>43695893</v>
      </c>
      <c r="J4230">
        <v>604069928</v>
      </c>
      <c r="K4230" t="s">
        <v>62</v>
      </c>
      <c r="L4230">
        <v>12</v>
      </c>
      <c r="M4230">
        <v>1658</v>
      </c>
      <c r="N4230">
        <v>83180546</v>
      </c>
      <c r="O4230">
        <v>39</v>
      </c>
      <c r="P4230" t="s">
        <v>37</v>
      </c>
      <c r="Q4230" s="8" t="str">
        <f t="shared" si="66"/>
        <v>Early Stage</v>
      </c>
    </row>
    <row r="4231" spans="1:17">
      <c r="A4231" t="s">
        <v>8532</v>
      </c>
      <c r="B4231" t="s">
        <v>8533</v>
      </c>
      <c r="C4231" t="s">
        <v>92</v>
      </c>
      <c r="D4231" t="s">
        <v>19</v>
      </c>
      <c r="E4231" t="s">
        <v>20</v>
      </c>
      <c r="F4231">
        <v>2017</v>
      </c>
      <c r="G4231" s="2">
        <v>46174</v>
      </c>
      <c r="H4231" t="s">
        <v>50</v>
      </c>
      <c r="I4231">
        <v>30034403</v>
      </c>
      <c r="J4231">
        <v>665527444</v>
      </c>
      <c r="K4231" t="s">
        <v>36</v>
      </c>
      <c r="L4231">
        <v>3</v>
      </c>
      <c r="M4231">
        <v>2967</v>
      </c>
      <c r="N4231">
        <v>6988064</v>
      </c>
      <c r="O4231">
        <v>40</v>
      </c>
      <c r="P4231" t="s">
        <v>37</v>
      </c>
      <c r="Q4231" s="8" t="str">
        <f t="shared" si="66"/>
        <v>Early Stage</v>
      </c>
    </row>
    <row r="4232" spans="1:17">
      <c r="A4232" t="s">
        <v>8534</v>
      </c>
      <c r="B4232" t="s">
        <v>8535</v>
      </c>
      <c r="C4232" t="s">
        <v>67</v>
      </c>
      <c r="D4232" t="s">
        <v>68</v>
      </c>
      <c r="E4232" t="s">
        <v>76</v>
      </c>
      <c r="F4232">
        <v>2021</v>
      </c>
      <c r="G4232" s="2">
        <v>45914</v>
      </c>
      <c r="H4232" t="s">
        <v>21</v>
      </c>
      <c r="I4232">
        <v>39480125</v>
      </c>
      <c r="J4232">
        <v>333061206</v>
      </c>
      <c r="K4232" t="s">
        <v>30</v>
      </c>
      <c r="L4232">
        <v>7</v>
      </c>
      <c r="M4232">
        <v>2439</v>
      </c>
      <c r="N4232">
        <v>70727941</v>
      </c>
      <c r="O4232">
        <v>34</v>
      </c>
      <c r="P4232" t="s">
        <v>37</v>
      </c>
      <c r="Q4232" s="8" t="str">
        <f t="shared" si="66"/>
        <v>Early Stage</v>
      </c>
    </row>
    <row r="4233" spans="1:17">
      <c r="A4233" t="s">
        <v>8536</v>
      </c>
      <c r="B4233" t="s">
        <v>8537</v>
      </c>
      <c r="C4233" t="s">
        <v>60</v>
      </c>
      <c r="D4233" t="s">
        <v>88</v>
      </c>
      <c r="E4233" t="s">
        <v>163</v>
      </c>
      <c r="F4233">
        <v>2014</v>
      </c>
      <c r="G4233" s="2">
        <v>45924</v>
      </c>
      <c r="H4233" t="s">
        <v>21</v>
      </c>
      <c r="I4233">
        <v>5391969</v>
      </c>
      <c r="J4233">
        <v>406922665</v>
      </c>
      <c r="K4233" t="s">
        <v>149</v>
      </c>
      <c r="L4233">
        <v>8</v>
      </c>
      <c r="M4233">
        <v>1477</v>
      </c>
      <c r="N4233">
        <v>7219762</v>
      </c>
      <c r="O4233">
        <v>15</v>
      </c>
      <c r="P4233" t="s">
        <v>31</v>
      </c>
      <c r="Q4233" s="8" t="str">
        <f t="shared" si="66"/>
        <v>Early Stage</v>
      </c>
    </row>
    <row r="4234" spans="1:17">
      <c r="A4234" t="s">
        <v>8538</v>
      </c>
      <c r="B4234" t="s">
        <v>8539</v>
      </c>
      <c r="C4234" t="s">
        <v>45</v>
      </c>
      <c r="D4234" t="s">
        <v>19</v>
      </c>
      <c r="E4234" t="s">
        <v>20</v>
      </c>
      <c r="F4234">
        <v>2023</v>
      </c>
      <c r="G4234" s="2">
        <v>44776</v>
      </c>
      <c r="H4234" t="s">
        <v>93</v>
      </c>
      <c r="I4234">
        <v>46099716</v>
      </c>
      <c r="J4234">
        <v>18598471</v>
      </c>
      <c r="K4234" t="s">
        <v>30</v>
      </c>
      <c r="L4234">
        <v>5</v>
      </c>
      <c r="M4234">
        <v>386</v>
      </c>
      <c r="N4234">
        <v>77528060</v>
      </c>
      <c r="O4234">
        <v>25</v>
      </c>
      <c r="P4234" t="s">
        <v>31</v>
      </c>
      <c r="Q4234" s="8" t="str">
        <f t="shared" si="66"/>
        <v>Early Stage</v>
      </c>
    </row>
    <row r="4235" spans="1:17">
      <c r="A4235" t="s">
        <v>8540</v>
      </c>
      <c r="B4235" t="s">
        <v>8541</v>
      </c>
      <c r="C4235" t="s">
        <v>60</v>
      </c>
      <c r="D4235" t="s">
        <v>133</v>
      </c>
      <c r="E4235" t="s">
        <v>180</v>
      </c>
      <c r="F4235">
        <v>2021</v>
      </c>
      <c r="G4235" s="2">
        <v>46005</v>
      </c>
      <c r="H4235" t="s">
        <v>21</v>
      </c>
      <c r="I4235">
        <v>6413404</v>
      </c>
      <c r="J4235">
        <v>678199355</v>
      </c>
      <c r="K4235" t="s">
        <v>36</v>
      </c>
      <c r="L4235">
        <v>13</v>
      </c>
      <c r="M4235">
        <v>4514</v>
      </c>
      <c r="N4235">
        <v>22347487</v>
      </c>
      <c r="O4235">
        <v>32</v>
      </c>
      <c r="P4235" t="s">
        <v>23</v>
      </c>
      <c r="Q4235" s="8" t="str">
        <f t="shared" si="66"/>
        <v>Early Stage</v>
      </c>
    </row>
    <row r="4236" spans="1:17">
      <c r="A4236" t="s">
        <v>8542</v>
      </c>
      <c r="B4236" t="s">
        <v>8543</v>
      </c>
      <c r="C4236" t="s">
        <v>45</v>
      </c>
      <c r="D4236" t="s">
        <v>133</v>
      </c>
      <c r="E4236" t="s">
        <v>134</v>
      </c>
      <c r="F4236">
        <v>2014</v>
      </c>
      <c r="G4236" s="2">
        <v>45102</v>
      </c>
      <c r="H4236" t="s">
        <v>93</v>
      </c>
      <c r="I4236">
        <v>17329978</v>
      </c>
      <c r="J4236">
        <v>715736941</v>
      </c>
      <c r="K4236" t="s">
        <v>140</v>
      </c>
      <c r="L4236">
        <v>2</v>
      </c>
      <c r="M4236">
        <v>4116</v>
      </c>
      <c r="N4236">
        <v>17906228</v>
      </c>
      <c r="O4236">
        <v>32</v>
      </c>
      <c r="P4236" t="s">
        <v>23</v>
      </c>
      <c r="Q4236" s="8" t="str">
        <f t="shared" si="66"/>
        <v>Early Stage</v>
      </c>
    </row>
    <row r="4237" spans="1:17">
      <c r="A4237" t="s">
        <v>8544</v>
      </c>
      <c r="B4237" t="s">
        <v>8545</v>
      </c>
      <c r="C4237" t="s">
        <v>26</v>
      </c>
      <c r="D4237" t="s">
        <v>34</v>
      </c>
      <c r="E4237" t="s">
        <v>35</v>
      </c>
      <c r="F4237">
        <v>2022</v>
      </c>
      <c r="G4237" s="2">
        <v>44622</v>
      </c>
      <c r="H4237" t="s">
        <v>77</v>
      </c>
      <c r="I4237">
        <v>44653733</v>
      </c>
      <c r="J4237">
        <v>770867404</v>
      </c>
      <c r="K4237" t="s">
        <v>62</v>
      </c>
      <c r="L4237">
        <v>4</v>
      </c>
      <c r="M4237">
        <v>900</v>
      </c>
      <c r="N4237">
        <v>69793658</v>
      </c>
      <c r="O4237">
        <v>23</v>
      </c>
      <c r="P4237" t="s">
        <v>37</v>
      </c>
      <c r="Q4237" s="8" t="str">
        <f t="shared" si="66"/>
        <v>Early Stage</v>
      </c>
    </row>
    <row r="4238" spans="1:17">
      <c r="A4238" t="s">
        <v>8546</v>
      </c>
      <c r="B4238" t="s">
        <v>8547</v>
      </c>
      <c r="C4238" t="s">
        <v>45</v>
      </c>
      <c r="D4238" t="s">
        <v>34</v>
      </c>
      <c r="E4238" t="s">
        <v>35</v>
      </c>
      <c r="F4238">
        <v>2020</v>
      </c>
      <c r="G4238" s="2">
        <v>44541</v>
      </c>
      <c r="H4238" t="s">
        <v>93</v>
      </c>
      <c r="I4238">
        <v>7199680</v>
      </c>
      <c r="J4238">
        <v>144852463</v>
      </c>
      <c r="K4238" t="s">
        <v>114</v>
      </c>
      <c r="L4238">
        <v>2</v>
      </c>
      <c r="M4238">
        <v>3763</v>
      </c>
      <c r="N4238">
        <v>55464067</v>
      </c>
      <c r="O4238">
        <v>17</v>
      </c>
      <c r="P4238" t="s">
        <v>31</v>
      </c>
      <c r="Q4238" s="8" t="str">
        <f t="shared" si="66"/>
        <v>Early Stage</v>
      </c>
    </row>
    <row r="4239" spans="1:17">
      <c r="A4239" t="s">
        <v>8548</v>
      </c>
      <c r="B4239" t="s">
        <v>8549</v>
      </c>
      <c r="C4239" t="s">
        <v>18</v>
      </c>
      <c r="D4239" t="s">
        <v>133</v>
      </c>
      <c r="E4239" t="s">
        <v>134</v>
      </c>
      <c r="F4239">
        <v>2021</v>
      </c>
      <c r="G4239" s="2">
        <v>45213</v>
      </c>
      <c r="H4239" t="s">
        <v>93</v>
      </c>
      <c r="I4239">
        <v>29417116</v>
      </c>
      <c r="J4239">
        <v>385127776</v>
      </c>
      <c r="K4239" t="s">
        <v>114</v>
      </c>
      <c r="L4239">
        <v>7</v>
      </c>
      <c r="M4239">
        <v>1582</v>
      </c>
      <c r="N4239">
        <v>90322215</v>
      </c>
      <c r="O4239">
        <v>36</v>
      </c>
      <c r="P4239" t="s">
        <v>42</v>
      </c>
      <c r="Q4239" s="8" t="str">
        <f t="shared" si="66"/>
        <v>Early Stage</v>
      </c>
    </row>
    <row r="4240" spans="1:17">
      <c r="A4240" t="s">
        <v>8550</v>
      </c>
      <c r="B4240" t="s">
        <v>8551</v>
      </c>
      <c r="C4240" t="s">
        <v>18</v>
      </c>
      <c r="D4240" t="s">
        <v>54</v>
      </c>
      <c r="E4240" t="s">
        <v>61</v>
      </c>
      <c r="F4240">
        <v>2018</v>
      </c>
      <c r="G4240" s="2">
        <v>44577</v>
      </c>
      <c r="H4240" t="s">
        <v>80</v>
      </c>
      <c r="I4240">
        <v>19370852</v>
      </c>
      <c r="J4240">
        <v>926777988</v>
      </c>
      <c r="K4240" t="s">
        <v>140</v>
      </c>
      <c r="L4240">
        <v>14</v>
      </c>
      <c r="M4240">
        <v>2521</v>
      </c>
      <c r="N4240">
        <v>88763496</v>
      </c>
      <c r="O4240">
        <v>18</v>
      </c>
      <c r="P4240" t="s">
        <v>37</v>
      </c>
      <c r="Q4240" s="8" t="str">
        <f t="shared" si="66"/>
        <v>Near Unicorn</v>
      </c>
    </row>
    <row r="4241" spans="1:17">
      <c r="A4241" t="s">
        <v>8552</v>
      </c>
      <c r="B4241" t="s">
        <v>8553</v>
      </c>
      <c r="C4241" t="s">
        <v>53</v>
      </c>
      <c r="D4241" t="s">
        <v>27</v>
      </c>
      <c r="E4241" t="s">
        <v>83</v>
      </c>
      <c r="F4241">
        <v>2019</v>
      </c>
      <c r="G4241" s="2">
        <v>45723</v>
      </c>
      <c r="H4241" t="s">
        <v>77</v>
      </c>
      <c r="I4241">
        <v>15269216</v>
      </c>
      <c r="J4241">
        <v>652523524</v>
      </c>
      <c r="K4241" t="s">
        <v>36</v>
      </c>
      <c r="L4241">
        <v>14</v>
      </c>
      <c r="M4241">
        <v>3679</v>
      </c>
      <c r="N4241">
        <v>69990166</v>
      </c>
      <c r="O4241">
        <v>12</v>
      </c>
      <c r="P4241" t="s">
        <v>31</v>
      </c>
      <c r="Q4241" s="8" t="str">
        <f t="shared" si="66"/>
        <v>Early Stage</v>
      </c>
    </row>
    <row r="4242" spans="1:17">
      <c r="A4242" t="s">
        <v>8554</v>
      </c>
      <c r="B4242" t="s">
        <v>8555</v>
      </c>
      <c r="C4242" t="s">
        <v>18</v>
      </c>
      <c r="D4242" t="s">
        <v>34</v>
      </c>
      <c r="E4242" t="s">
        <v>35</v>
      </c>
      <c r="F4242">
        <v>2017</v>
      </c>
      <c r="G4242" s="2">
        <v>45497</v>
      </c>
      <c r="H4242" t="s">
        <v>93</v>
      </c>
      <c r="I4242">
        <v>40314196</v>
      </c>
      <c r="J4242">
        <v>75188507</v>
      </c>
      <c r="K4242" t="s">
        <v>149</v>
      </c>
      <c r="L4242">
        <v>12</v>
      </c>
      <c r="M4242">
        <v>4898</v>
      </c>
      <c r="N4242">
        <v>67169949</v>
      </c>
      <c r="O4242">
        <v>40</v>
      </c>
      <c r="P4242" t="s">
        <v>37</v>
      </c>
      <c r="Q4242" s="8" t="str">
        <f t="shared" si="66"/>
        <v>Early Stage</v>
      </c>
    </row>
    <row r="4243" spans="1:17">
      <c r="A4243" t="s">
        <v>8556</v>
      </c>
      <c r="B4243" t="s">
        <v>8557</v>
      </c>
      <c r="C4243" t="s">
        <v>45</v>
      </c>
      <c r="D4243" t="s">
        <v>145</v>
      </c>
      <c r="E4243" t="s">
        <v>160</v>
      </c>
      <c r="F4243">
        <v>2019</v>
      </c>
      <c r="G4243" s="2">
        <v>45436</v>
      </c>
      <c r="H4243" t="s">
        <v>21</v>
      </c>
      <c r="I4243">
        <v>15319400</v>
      </c>
      <c r="J4243">
        <v>682469608</v>
      </c>
      <c r="K4243" t="s">
        <v>149</v>
      </c>
      <c r="L4243">
        <v>8</v>
      </c>
      <c r="M4243">
        <v>2845</v>
      </c>
      <c r="N4243">
        <v>27424678</v>
      </c>
      <c r="O4243">
        <v>23</v>
      </c>
      <c r="P4243" t="s">
        <v>31</v>
      </c>
      <c r="Q4243" s="8" t="str">
        <f t="shared" si="66"/>
        <v>Early Stage</v>
      </c>
    </row>
    <row r="4244" spans="1:17">
      <c r="A4244" t="s">
        <v>8558</v>
      </c>
      <c r="B4244" t="s">
        <v>8559</v>
      </c>
      <c r="C4244" t="s">
        <v>60</v>
      </c>
      <c r="D4244" t="s">
        <v>27</v>
      </c>
      <c r="E4244" t="s">
        <v>28</v>
      </c>
      <c r="F4244">
        <v>2019</v>
      </c>
      <c r="G4244" s="2">
        <v>46191</v>
      </c>
      <c r="H4244" t="s">
        <v>50</v>
      </c>
      <c r="I4244">
        <v>38019013</v>
      </c>
      <c r="J4244">
        <v>119259402</v>
      </c>
      <c r="K4244" t="s">
        <v>114</v>
      </c>
      <c r="L4244">
        <v>7</v>
      </c>
      <c r="M4244">
        <v>4735</v>
      </c>
      <c r="N4244">
        <v>44311931</v>
      </c>
      <c r="O4244">
        <v>16</v>
      </c>
      <c r="P4244" t="s">
        <v>31</v>
      </c>
      <c r="Q4244" s="8" t="str">
        <f t="shared" si="66"/>
        <v>Early Stage</v>
      </c>
    </row>
    <row r="4245" spans="1:17">
      <c r="A4245" t="s">
        <v>8560</v>
      </c>
      <c r="B4245" t="s">
        <v>8561</v>
      </c>
      <c r="C4245" t="s">
        <v>18</v>
      </c>
      <c r="D4245" t="s">
        <v>68</v>
      </c>
      <c r="E4245" t="s">
        <v>76</v>
      </c>
      <c r="F4245">
        <v>2017</v>
      </c>
      <c r="G4245" s="2">
        <v>44600</v>
      </c>
      <c r="H4245" t="s">
        <v>93</v>
      </c>
      <c r="I4245">
        <v>1354556</v>
      </c>
      <c r="J4245">
        <v>408844641</v>
      </c>
      <c r="K4245" t="s">
        <v>36</v>
      </c>
      <c r="L4245">
        <v>14</v>
      </c>
      <c r="M4245">
        <v>3854</v>
      </c>
      <c r="N4245">
        <v>42757191</v>
      </c>
      <c r="O4245">
        <v>5</v>
      </c>
      <c r="P4245" t="s">
        <v>23</v>
      </c>
      <c r="Q4245" s="8" t="str">
        <f t="shared" si="66"/>
        <v>Early Stage</v>
      </c>
    </row>
    <row r="4246" spans="1:17">
      <c r="A4246" t="s">
        <v>8562</v>
      </c>
      <c r="B4246" t="s">
        <v>8563</v>
      </c>
      <c r="C4246" t="s">
        <v>53</v>
      </c>
      <c r="D4246" t="s">
        <v>88</v>
      </c>
      <c r="E4246" t="s">
        <v>163</v>
      </c>
      <c r="F4246">
        <v>2017</v>
      </c>
      <c r="G4246" s="2">
        <v>44919</v>
      </c>
      <c r="H4246" t="s">
        <v>93</v>
      </c>
      <c r="I4246">
        <v>1650861</v>
      </c>
      <c r="J4246">
        <v>871651192</v>
      </c>
      <c r="K4246" t="s">
        <v>36</v>
      </c>
      <c r="L4246">
        <v>2</v>
      </c>
      <c r="M4246">
        <v>714</v>
      </c>
      <c r="N4246">
        <v>43512834</v>
      </c>
      <c r="O4246">
        <v>33</v>
      </c>
      <c r="P4246" t="s">
        <v>31</v>
      </c>
      <c r="Q4246" s="8" t="str">
        <f t="shared" si="66"/>
        <v>Near Unicorn</v>
      </c>
    </row>
    <row r="4247" spans="1:17">
      <c r="A4247" t="s">
        <v>8564</v>
      </c>
      <c r="B4247" t="s">
        <v>8565</v>
      </c>
      <c r="C4247" t="s">
        <v>49</v>
      </c>
      <c r="D4247" t="s">
        <v>27</v>
      </c>
      <c r="E4247" t="s">
        <v>202</v>
      </c>
      <c r="F4247">
        <v>2019</v>
      </c>
      <c r="G4247" s="2">
        <v>44480</v>
      </c>
      <c r="H4247" t="s">
        <v>77</v>
      </c>
      <c r="I4247">
        <v>36951648</v>
      </c>
      <c r="J4247">
        <v>243053386</v>
      </c>
      <c r="K4247" t="s">
        <v>140</v>
      </c>
      <c r="L4247">
        <v>7</v>
      </c>
      <c r="M4247">
        <v>757</v>
      </c>
      <c r="N4247">
        <v>11736527</v>
      </c>
      <c r="O4247">
        <v>21</v>
      </c>
      <c r="P4247" t="s">
        <v>31</v>
      </c>
      <c r="Q4247" s="8" t="str">
        <f t="shared" si="66"/>
        <v>Early Stage</v>
      </c>
    </row>
    <row r="4248" spans="1:17">
      <c r="A4248" t="s">
        <v>8566</v>
      </c>
      <c r="B4248" t="s">
        <v>8567</v>
      </c>
      <c r="C4248" t="s">
        <v>45</v>
      </c>
      <c r="D4248" t="s">
        <v>19</v>
      </c>
      <c r="E4248" t="s">
        <v>20</v>
      </c>
      <c r="F4248">
        <v>2024</v>
      </c>
      <c r="G4248" s="2">
        <v>45168</v>
      </c>
      <c r="H4248" t="s">
        <v>93</v>
      </c>
      <c r="I4248">
        <v>19993091</v>
      </c>
      <c r="J4248">
        <v>661860638</v>
      </c>
      <c r="K4248" t="s">
        <v>149</v>
      </c>
      <c r="L4248">
        <v>7</v>
      </c>
      <c r="M4248">
        <v>1395</v>
      </c>
      <c r="N4248">
        <v>42960154</v>
      </c>
      <c r="O4248">
        <v>35</v>
      </c>
      <c r="P4248" t="s">
        <v>42</v>
      </c>
      <c r="Q4248" s="8" t="str">
        <f t="shared" si="66"/>
        <v>Early Stage</v>
      </c>
    </row>
    <row r="4249" spans="1:17">
      <c r="A4249" t="s">
        <v>8568</v>
      </c>
      <c r="B4249" t="s">
        <v>8569</v>
      </c>
      <c r="C4249" t="s">
        <v>60</v>
      </c>
      <c r="D4249" t="s">
        <v>19</v>
      </c>
      <c r="E4249" t="s">
        <v>20</v>
      </c>
      <c r="F4249">
        <v>2016</v>
      </c>
      <c r="G4249" s="2">
        <v>46029</v>
      </c>
      <c r="H4249" t="s">
        <v>80</v>
      </c>
      <c r="I4249">
        <v>8772178</v>
      </c>
      <c r="J4249">
        <v>920591689</v>
      </c>
      <c r="K4249" t="s">
        <v>30</v>
      </c>
      <c r="L4249">
        <v>3</v>
      </c>
      <c r="M4249">
        <v>2458</v>
      </c>
      <c r="N4249">
        <v>93867058</v>
      </c>
      <c r="O4249">
        <v>37</v>
      </c>
      <c r="P4249" t="s">
        <v>23</v>
      </c>
      <c r="Q4249" s="8" t="str">
        <f t="shared" si="66"/>
        <v>Near Unicorn</v>
      </c>
    </row>
    <row r="4250" spans="1:17">
      <c r="A4250" t="s">
        <v>8570</v>
      </c>
      <c r="B4250" t="s">
        <v>8571</v>
      </c>
      <c r="C4250" t="s">
        <v>67</v>
      </c>
      <c r="D4250" t="s">
        <v>46</v>
      </c>
      <c r="E4250" t="s">
        <v>46</v>
      </c>
      <c r="F4250">
        <v>2016</v>
      </c>
      <c r="G4250" s="2">
        <v>44551</v>
      </c>
      <c r="H4250" t="s">
        <v>80</v>
      </c>
      <c r="I4250">
        <v>34264995</v>
      </c>
      <c r="J4250">
        <v>168354066</v>
      </c>
      <c r="K4250" t="s">
        <v>149</v>
      </c>
      <c r="L4250">
        <v>6</v>
      </c>
      <c r="M4250">
        <v>4137</v>
      </c>
      <c r="N4250">
        <v>79439616</v>
      </c>
      <c r="O4250">
        <v>16</v>
      </c>
      <c r="P4250" t="s">
        <v>42</v>
      </c>
      <c r="Q4250" s="8" t="str">
        <f t="shared" si="66"/>
        <v>Early Stage</v>
      </c>
    </row>
    <row r="4251" spans="1:17">
      <c r="A4251" t="s">
        <v>8572</v>
      </c>
      <c r="B4251" t="s">
        <v>8573</v>
      </c>
      <c r="C4251" t="s">
        <v>67</v>
      </c>
      <c r="D4251" t="s">
        <v>68</v>
      </c>
      <c r="E4251" t="s">
        <v>76</v>
      </c>
      <c r="F4251">
        <v>2022</v>
      </c>
      <c r="G4251" s="2">
        <v>46001</v>
      </c>
      <c r="H4251" t="s">
        <v>21</v>
      </c>
      <c r="I4251">
        <v>46852807</v>
      </c>
      <c r="J4251">
        <v>596793691</v>
      </c>
      <c r="K4251" t="s">
        <v>149</v>
      </c>
      <c r="L4251">
        <v>1</v>
      </c>
      <c r="M4251">
        <v>798</v>
      </c>
      <c r="N4251">
        <v>81692859</v>
      </c>
      <c r="O4251">
        <v>4</v>
      </c>
      <c r="P4251" t="s">
        <v>37</v>
      </c>
      <c r="Q4251" s="8" t="str">
        <f t="shared" si="66"/>
        <v>Early Stage</v>
      </c>
    </row>
    <row r="4252" spans="1:17">
      <c r="A4252" t="s">
        <v>8574</v>
      </c>
      <c r="B4252" t="s">
        <v>8575</v>
      </c>
      <c r="C4252" t="s">
        <v>96</v>
      </c>
      <c r="D4252" t="s">
        <v>34</v>
      </c>
      <c r="E4252" t="s">
        <v>35</v>
      </c>
      <c r="F4252">
        <v>2019</v>
      </c>
      <c r="G4252" s="2">
        <v>45781</v>
      </c>
      <c r="H4252" t="s">
        <v>80</v>
      </c>
      <c r="I4252">
        <v>8819393</v>
      </c>
      <c r="J4252">
        <v>125063773</v>
      </c>
      <c r="K4252" t="s">
        <v>149</v>
      </c>
      <c r="L4252">
        <v>15</v>
      </c>
      <c r="M4252">
        <v>2323</v>
      </c>
      <c r="N4252">
        <v>53071030</v>
      </c>
      <c r="O4252">
        <v>35</v>
      </c>
      <c r="P4252" t="s">
        <v>37</v>
      </c>
      <c r="Q4252" s="8" t="str">
        <f t="shared" si="66"/>
        <v>Early Stage</v>
      </c>
    </row>
    <row r="4253" spans="1:17">
      <c r="A4253" t="s">
        <v>8576</v>
      </c>
      <c r="B4253" t="s">
        <v>8577</v>
      </c>
      <c r="C4253" t="s">
        <v>26</v>
      </c>
      <c r="D4253" t="s">
        <v>34</v>
      </c>
      <c r="E4253" t="s">
        <v>35</v>
      </c>
      <c r="F4253">
        <v>2017</v>
      </c>
      <c r="G4253" s="2">
        <v>44985</v>
      </c>
      <c r="H4253" t="s">
        <v>50</v>
      </c>
      <c r="I4253">
        <v>45318642</v>
      </c>
      <c r="J4253">
        <v>973984391</v>
      </c>
      <c r="K4253" t="s">
        <v>114</v>
      </c>
      <c r="L4253">
        <v>5</v>
      </c>
      <c r="M4253">
        <v>2359</v>
      </c>
      <c r="N4253">
        <v>66766636</v>
      </c>
      <c r="O4253">
        <v>16</v>
      </c>
      <c r="P4253" t="s">
        <v>37</v>
      </c>
      <c r="Q4253" s="8" t="str">
        <f t="shared" si="66"/>
        <v>Near Unicorn</v>
      </c>
    </row>
    <row r="4254" spans="1:17">
      <c r="A4254" t="s">
        <v>8578</v>
      </c>
      <c r="B4254" t="s">
        <v>8579</v>
      </c>
      <c r="C4254" t="s">
        <v>60</v>
      </c>
      <c r="D4254" t="s">
        <v>46</v>
      </c>
      <c r="E4254" t="s">
        <v>46</v>
      </c>
      <c r="F4254">
        <v>2011</v>
      </c>
      <c r="G4254" s="2">
        <v>46081</v>
      </c>
      <c r="H4254" t="s">
        <v>93</v>
      </c>
      <c r="I4254">
        <v>32858533</v>
      </c>
      <c r="J4254">
        <v>839390473</v>
      </c>
      <c r="K4254" t="s">
        <v>36</v>
      </c>
      <c r="L4254">
        <v>8</v>
      </c>
      <c r="M4254">
        <v>4238</v>
      </c>
      <c r="N4254">
        <v>70836159</v>
      </c>
      <c r="O4254">
        <v>13</v>
      </c>
      <c r="P4254" t="s">
        <v>23</v>
      </c>
      <c r="Q4254" s="8" t="str">
        <f t="shared" si="66"/>
        <v>Near Unicorn</v>
      </c>
    </row>
    <row r="4255" spans="1:17">
      <c r="A4255" t="s">
        <v>8580</v>
      </c>
      <c r="B4255" t="s">
        <v>8581</v>
      </c>
      <c r="C4255" t="s">
        <v>26</v>
      </c>
      <c r="D4255" t="s">
        <v>133</v>
      </c>
      <c r="E4255" t="s">
        <v>180</v>
      </c>
      <c r="F4255">
        <v>2017</v>
      </c>
      <c r="G4255" s="2">
        <v>45013</v>
      </c>
      <c r="H4255" t="s">
        <v>80</v>
      </c>
      <c r="I4255">
        <v>14759675</v>
      </c>
      <c r="J4255">
        <v>660870125</v>
      </c>
      <c r="K4255" t="s">
        <v>30</v>
      </c>
      <c r="L4255">
        <v>3</v>
      </c>
      <c r="M4255">
        <v>1927</v>
      </c>
      <c r="N4255">
        <v>35193651</v>
      </c>
      <c r="O4255">
        <v>21</v>
      </c>
      <c r="P4255" t="s">
        <v>31</v>
      </c>
      <c r="Q4255" s="8" t="str">
        <f t="shared" si="66"/>
        <v>Early Stage</v>
      </c>
    </row>
    <row r="4256" spans="1:17">
      <c r="A4256" t="s">
        <v>8582</v>
      </c>
      <c r="B4256" t="s">
        <v>8583</v>
      </c>
      <c r="C4256" t="s">
        <v>92</v>
      </c>
      <c r="D4256" t="s">
        <v>34</v>
      </c>
      <c r="E4256" t="s">
        <v>35</v>
      </c>
      <c r="F4256">
        <v>2010</v>
      </c>
      <c r="G4256" s="2">
        <v>45567</v>
      </c>
      <c r="H4256" t="s">
        <v>80</v>
      </c>
      <c r="I4256">
        <v>46050832</v>
      </c>
      <c r="J4256">
        <v>745444164</v>
      </c>
      <c r="K4256" t="s">
        <v>22</v>
      </c>
      <c r="L4256">
        <v>8</v>
      </c>
      <c r="M4256">
        <v>3417</v>
      </c>
      <c r="N4256">
        <v>81129808</v>
      </c>
      <c r="O4256">
        <v>29</v>
      </c>
      <c r="P4256" t="s">
        <v>23</v>
      </c>
      <c r="Q4256" s="8" t="str">
        <f t="shared" si="66"/>
        <v>Early Stage</v>
      </c>
    </row>
    <row r="4257" spans="1:17">
      <c r="A4257" t="s">
        <v>8584</v>
      </c>
      <c r="B4257" t="s">
        <v>8585</v>
      </c>
      <c r="C4257" t="s">
        <v>26</v>
      </c>
      <c r="D4257" t="s">
        <v>27</v>
      </c>
      <c r="E4257" t="s">
        <v>83</v>
      </c>
      <c r="F4257">
        <v>2016</v>
      </c>
      <c r="G4257" s="2">
        <v>45020</v>
      </c>
      <c r="H4257" t="s">
        <v>50</v>
      </c>
      <c r="I4257">
        <v>10123032</v>
      </c>
      <c r="J4257">
        <v>255285760</v>
      </c>
      <c r="K4257" t="s">
        <v>22</v>
      </c>
      <c r="L4257">
        <v>7</v>
      </c>
      <c r="M4257">
        <v>4112</v>
      </c>
      <c r="N4257">
        <v>28876117</v>
      </c>
      <c r="O4257">
        <v>8</v>
      </c>
      <c r="P4257" t="s">
        <v>37</v>
      </c>
      <c r="Q4257" s="8" t="str">
        <f t="shared" si="66"/>
        <v>Early Stage</v>
      </c>
    </row>
    <row r="4258" spans="1:17">
      <c r="A4258" t="s">
        <v>8586</v>
      </c>
      <c r="B4258" t="s">
        <v>8587</v>
      </c>
      <c r="C4258" t="s">
        <v>92</v>
      </c>
      <c r="D4258" t="s">
        <v>68</v>
      </c>
      <c r="E4258" t="s">
        <v>76</v>
      </c>
      <c r="F4258">
        <v>2014</v>
      </c>
      <c r="G4258" s="2">
        <v>45991</v>
      </c>
      <c r="H4258" t="s">
        <v>50</v>
      </c>
      <c r="I4258">
        <v>48287596</v>
      </c>
      <c r="J4258">
        <v>381379739</v>
      </c>
      <c r="K4258" t="s">
        <v>22</v>
      </c>
      <c r="L4258">
        <v>12</v>
      </c>
      <c r="M4258">
        <v>836</v>
      </c>
      <c r="N4258">
        <v>60246749</v>
      </c>
      <c r="O4258">
        <v>20</v>
      </c>
      <c r="P4258" t="s">
        <v>37</v>
      </c>
      <c r="Q4258" s="8" t="str">
        <f t="shared" si="66"/>
        <v>Early Stage</v>
      </c>
    </row>
    <row r="4259" spans="1:17">
      <c r="A4259" t="s">
        <v>8588</v>
      </c>
      <c r="B4259" t="s">
        <v>8589</v>
      </c>
      <c r="C4259" t="s">
        <v>60</v>
      </c>
      <c r="D4259" t="s">
        <v>133</v>
      </c>
      <c r="E4259" t="s">
        <v>185</v>
      </c>
      <c r="F4259">
        <v>2021</v>
      </c>
      <c r="G4259" s="2">
        <v>44304</v>
      </c>
      <c r="H4259" t="s">
        <v>21</v>
      </c>
      <c r="I4259">
        <v>33956661</v>
      </c>
      <c r="J4259">
        <v>892041700</v>
      </c>
      <c r="K4259" t="s">
        <v>22</v>
      </c>
      <c r="L4259">
        <v>6</v>
      </c>
      <c r="M4259">
        <v>4070</v>
      </c>
      <c r="N4259">
        <v>35814576</v>
      </c>
      <c r="O4259">
        <v>6</v>
      </c>
      <c r="P4259" t="s">
        <v>31</v>
      </c>
      <c r="Q4259" s="8" t="str">
        <f t="shared" si="66"/>
        <v>Near Unicorn</v>
      </c>
    </row>
    <row r="4260" spans="1:17">
      <c r="A4260" t="s">
        <v>8590</v>
      </c>
      <c r="B4260" t="s">
        <v>8591</v>
      </c>
      <c r="C4260" t="s">
        <v>40</v>
      </c>
      <c r="D4260" t="s">
        <v>27</v>
      </c>
      <c r="E4260" t="s">
        <v>202</v>
      </c>
      <c r="F4260">
        <v>2023</v>
      </c>
      <c r="G4260" s="2">
        <v>46172</v>
      </c>
      <c r="H4260" t="s">
        <v>21</v>
      </c>
      <c r="I4260">
        <v>35419373</v>
      </c>
      <c r="J4260">
        <v>385302275</v>
      </c>
      <c r="K4260" t="s">
        <v>41</v>
      </c>
      <c r="L4260">
        <v>15</v>
      </c>
      <c r="M4260">
        <v>2931</v>
      </c>
      <c r="N4260">
        <v>94987766</v>
      </c>
      <c r="O4260">
        <v>24</v>
      </c>
      <c r="P4260" t="s">
        <v>42</v>
      </c>
      <c r="Q4260" s="8" t="str">
        <f t="shared" si="66"/>
        <v>Early Stage</v>
      </c>
    </row>
    <row r="4261" spans="1:17">
      <c r="A4261" t="s">
        <v>8592</v>
      </c>
      <c r="B4261" t="s">
        <v>8593</v>
      </c>
      <c r="C4261" t="s">
        <v>96</v>
      </c>
      <c r="D4261" t="s">
        <v>54</v>
      </c>
      <c r="E4261" t="s">
        <v>61</v>
      </c>
      <c r="F4261">
        <v>2010</v>
      </c>
      <c r="G4261" s="2">
        <v>44469</v>
      </c>
      <c r="H4261" t="s">
        <v>23</v>
      </c>
      <c r="I4261">
        <v>5405455</v>
      </c>
      <c r="J4261">
        <v>707712760</v>
      </c>
      <c r="K4261" t="s">
        <v>140</v>
      </c>
      <c r="L4261">
        <v>11</v>
      </c>
      <c r="M4261">
        <v>3659</v>
      </c>
      <c r="N4261">
        <v>4929178</v>
      </c>
      <c r="O4261">
        <v>12</v>
      </c>
      <c r="P4261" t="s">
        <v>31</v>
      </c>
      <c r="Q4261" s="8" t="str">
        <f t="shared" si="66"/>
        <v>Early Stage</v>
      </c>
    </row>
    <row r="4262" spans="1:17">
      <c r="A4262" t="s">
        <v>8594</v>
      </c>
      <c r="B4262" t="s">
        <v>8595</v>
      </c>
      <c r="C4262" t="s">
        <v>18</v>
      </c>
      <c r="D4262" t="s">
        <v>88</v>
      </c>
      <c r="E4262" t="s">
        <v>163</v>
      </c>
      <c r="F4262">
        <v>2012</v>
      </c>
      <c r="G4262" s="2">
        <v>44791</v>
      </c>
      <c r="H4262" t="s">
        <v>80</v>
      </c>
      <c r="I4262">
        <v>11336488</v>
      </c>
      <c r="J4262">
        <v>931453031</v>
      </c>
      <c r="K4262" t="s">
        <v>30</v>
      </c>
      <c r="L4262">
        <v>3</v>
      </c>
      <c r="M4262">
        <v>2772</v>
      </c>
      <c r="N4262">
        <v>19028339</v>
      </c>
      <c r="O4262">
        <v>38</v>
      </c>
      <c r="P4262" t="s">
        <v>23</v>
      </c>
      <c r="Q4262" s="8" t="str">
        <f t="shared" si="66"/>
        <v>Near Unicorn</v>
      </c>
    </row>
    <row r="4263" spans="1:17">
      <c r="A4263" t="s">
        <v>8596</v>
      </c>
      <c r="B4263" t="s">
        <v>8597</v>
      </c>
      <c r="C4263" t="s">
        <v>60</v>
      </c>
      <c r="D4263" t="s">
        <v>34</v>
      </c>
      <c r="E4263" t="s">
        <v>35</v>
      </c>
      <c r="F4263">
        <v>2015</v>
      </c>
      <c r="G4263" s="2">
        <v>44350</v>
      </c>
      <c r="H4263" t="s">
        <v>50</v>
      </c>
      <c r="I4263">
        <v>31688663</v>
      </c>
      <c r="J4263">
        <v>989533401</v>
      </c>
      <c r="K4263" t="s">
        <v>36</v>
      </c>
      <c r="L4263">
        <v>4</v>
      </c>
      <c r="M4263">
        <v>1963</v>
      </c>
      <c r="N4263">
        <v>14915069</v>
      </c>
      <c r="O4263">
        <v>7</v>
      </c>
      <c r="P4263" t="s">
        <v>23</v>
      </c>
      <c r="Q4263" s="8" t="str">
        <f t="shared" si="66"/>
        <v>Near Unicorn</v>
      </c>
    </row>
    <row r="4264" spans="1:17">
      <c r="A4264" t="s">
        <v>8598</v>
      </c>
      <c r="B4264" t="s">
        <v>8599</v>
      </c>
      <c r="C4264" t="s">
        <v>92</v>
      </c>
      <c r="D4264" t="s">
        <v>54</v>
      </c>
      <c r="E4264" t="s">
        <v>55</v>
      </c>
      <c r="F4264">
        <v>2013</v>
      </c>
      <c r="G4264" s="2">
        <v>46151</v>
      </c>
      <c r="H4264" t="s">
        <v>29</v>
      </c>
      <c r="I4264">
        <v>29233080</v>
      </c>
      <c r="J4264">
        <v>562636974</v>
      </c>
      <c r="K4264" t="s">
        <v>62</v>
      </c>
      <c r="L4264">
        <v>7</v>
      </c>
      <c r="M4264">
        <v>888</v>
      </c>
      <c r="N4264">
        <v>96744130</v>
      </c>
      <c r="O4264">
        <v>8</v>
      </c>
      <c r="P4264" t="s">
        <v>37</v>
      </c>
      <c r="Q4264" s="8" t="str">
        <f t="shared" si="66"/>
        <v>Early Stage</v>
      </c>
    </row>
    <row r="4265" spans="1:17">
      <c r="A4265" t="s">
        <v>8600</v>
      </c>
      <c r="B4265" t="s">
        <v>8601</v>
      </c>
      <c r="C4265" t="s">
        <v>49</v>
      </c>
      <c r="D4265" t="s">
        <v>54</v>
      </c>
      <c r="E4265" t="s">
        <v>61</v>
      </c>
      <c r="F4265">
        <v>2015</v>
      </c>
      <c r="G4265" s="2">
        <v>45478</v>
      </c>
      <c r="H4265" t="s">
        <v>93</v>
      </c>
      <c r="I4265">
        <v>3962271</v>
      </c>
      <c r="J4265">
        <v>199918595</v>
      </c>
      <c r="K4265" t="s">
        <v>41</v>
      </c>
      <c r="L4265">
        <v>3</v>
      </c>
      <c r="M4265">
        <v>1672</v>
      </c>
      <c r="N4265">
        <v>18706571</v>
      </c>
      <c r="O4265">
        <v>37</v>
      </c>
      <c r="P4265" t="s">
        <v>37</v>
      </c>
      <c r="Q4265" s="8" t="str">
        <f t="shared" si="66"/>
        <v>Early Stage</v>
      </c>
    </row>
    <row r="4266" spans="1:17">
      <c r="A4266" t="s">
        <v>8602</v>
      </c>
      <c r="B4266" t="s">
        <v>8603</v>
      </c>
      <c r="C4266" t="s">
        <v>92</v>
      </c>
      <c r="D4266" t="s">
        <v>133</v>
      </c>
      <c r="E4266" t="s">
        <v>180</v>
      </c>
      <c r="F4266">
        <v>2016</v>
      </c>
      <c r="G4266" s="2">
        <v>46128</v>
      </c>
      <c r="H4266" t="s">
        <v>77</v>
      </c>
      <c r="I4266">
        <v>14381753</v>
      </c>
      <c r="J4266">
        <v>877807093</v>
      </c>
      <c r="K4266" t="s">
        <v>36</v>
      </c>
      <c r="L4266">
        <v>9</v>
      </c>
      <c r="M4266">
        <v>1971</v>
      </c>
      <c r="N4266">
        <v>81324602</v>
      </c>
      <c r="O4266">
        <v>24</v>
      </c>
      <c r="P4266" t="s">
        <v>23</v>
      </c>
      <c r="Q4266" s="8" t="str">
        <f t="shared" si="66"/>
        <v>Near Unicorn</v>
      </c>
    </row>
    <row r="4267" spans="1:17">
      <c r="A4267" t="s">
        <v>8604</v>
      </c>
      <c r="B4267" t="s">
        <v>8605</v>
      </c>
      <c r="C4267" t="s">
        <v>45</v>
      </c>
      <c r="D4267" t="s">
        <v>145</v>
      </c>
      <c r="E4267" t="s">
        <v>160</v>
      </c>
      <c r="F4267">
        <v>2020</v>
      </c>
      <c r="G4267" s="2">
        <v>44743</v>
      </c>
      <c r="H4267" t="s">
        <v>80</v>
      </c>
      <c r="I4267">
        <v>34947868</v>
      </c>
      <c r="J4267">
        <v>376456309</v>
      </c>
      <c r="K4267" t="s">
        <v>30</v>
      </c>
      <c r="L4267">
        <v>1</v>
      </c>
      <c r="M4267">
        <v>920</v>
      </c>
      <c r="N4267">
        <v>59372615</v>
      </c>
      <c r="O4267">
        <v>19</v>
      </c>
      <c r="P4267" t="s">
        <v>23</v>
      </c>
      <c r="Q4267" s="8" t="str">
        <f t="shared" si="66"/>
        <v>Early Stage</v>
      </c>
    </row>
    <row r="4268" spans="1:17">
      <c r="A4268" t="s">
        <v>8606</v>
      </c>
      <c r="B4268" t="s">
        <v>8607</v>
      </c>
      <c r="C4268" t="s">
        <v>45</v>
      </c>
      <c r="D4268" t="s">
        <v>27</v>
      </c>
      <c r="E4268" t="s">
        <v>83</v>
      </c>
      <c r="F4268">
        <v>2018</v>
      </c>
      <c r="G4268" s="2">
        <v>45991</v>
      </c>
      <c r="H4268" t="s">
        <v>80</v>
      </c>
      <c r="I4268">
        <v>39021367</v>
      </c>
      <c r="J4268">
        <v>917001949</v>
      </c>
      <c r="K4268" t="s">
        <v>36</v>
      </c>
      <c r="L4268">
        <v>11</v>
      </c>
      <c r="M4268">
        <v>4095</v>
      </c>
      <c r="N4268">
        <v>70138280</v>
      </c>
      <c r="O4268">
        <v>24</v>
      </c>
      <c r="P4268" t="s">
        <v>31</v>
      </c>
      <c r="Q4268" s="8" t="str">
        <f t="shared" si="66"/>
        <v>Near Unicorn</v>
      </c>
    </row>
    <row r="4269" spans="1:17">
      <c r="A4269" t="s">
        <v>8608</v>
      </c>
      <c r="B4269" t="s">
        <v>8609</v>
      </c>
      <c r="C4269" t="s">
        <v>40</v>
      </c>
      <c r="D4269" t="s">
        <v>27</v>
      </c>
      <c r="E4269" t="s">
        <v>83</v>
      </c>
      <c r="F4269">
        <v>2021</v>
      </c>
      <c r="G4269" s="2">
        <v>45810</v>
      </c>
      <c r="H4269" t="s">
        <v>23</v>
      </c>
      <c r="I4269">
        <v>38862913</v>
      </c>
      <c r="J4269">
        <v>990683866</v>
      </c>
      <c r="K4269" t="s">
        <v>30</v>
      </c>
      <c r="L4269">
        <v>6</v>
      </c>
      <c r="M4269">
        <v>2167</v>
      </c>
      <c r="N4269">
        <v>23928786</v>
      </c>
      <c r="O4269">
        <v>33</v>
      </c>
      <c r="P4269" t="s">
        <v>37</v>
      </c>
      <c r="Q4269" s="8" t="str">
        <f t="shared" si="66"/>
        <v>Near Unicorn</v>
      </c>
    </row>
    <row r="4270" spans="1:17">
      <c r="A4270" t="s">
        <v>8610</v>
      </c>
      <c r="B4270" t="s">
        <v>8611</v>
      </c>
      <c r="C4270" t="s">
        <v>40</v>
      </c>
      <c r="D4270" t="s">
        <v>133</v>
      </c>
      <c r="E4270" t="s">
        <v>137</v>
      </c>
      <c r="F4270">
        <v>2019</v>
      </c>
      <c r="G4270" s="2">
        <v>45577</v>
      </c>
      <c r="H4270" t="s">
        <v>21</v>
      </c>
      <c r="I4270">
        <v>13912567</v>
      </c>
      <c r="J4270">
        <v>571066011</v>
      </c>
      <c r="K4270" t="s">
        <v>149</v>
      </c>
      <c r="L4270">
        <v>6</v>
      </c>
      <c r="M4270">
        <v>2142</v>
      </c>
      <c r="N4270">
        <v>25827350</v>
      </c>
      <c r="O4270">
        <v>13</v>
      </c>
      <c r="P4270" t="s">
        <v>37</v>
      </c>
      <c r="Q4270" s="8" t="str">
        <f t="shared" si="66"/>
        <v>Early Stage</v>
      </c>
    </row>
    <row r="4271" spans="1:17">
      <c r="A4271" t="s">
        <v>8612</v>
      </c>
      <c r="B4271" t="s">
        <v>8613</v>
      </c>
      <c r="C4271" t="s">
        <v>67</v>
      </c>
      <c r="D4271" t="s">
        <v>34</v>
      </c>
      <c r="E4271" t="s">
        <v>35</v>
      </c>
      <c r="F4271">
        <v>2014</v>
      </c>
      <c r="G4271" s="2">
        <v>46046</v>
      </c>
      <c r="H4271" t="s">
        <v>50</v>
      </c>
      <c r="I4271">
        <v>21515034</v>
      </c>
      <c r="J4271">
        <v>355682116</v>
      </c>
      <c r="K4271" t="s">
        <v>149</v>
      </c>
      <c r="L4271">
        <v>12</v>
      </c>
      <c r="M4271">
        <v>2172</v>
      </c>
      <c r="N4271">
        <v>91344859</v>
      </c>
      <c r="O4271">
        <v>39</v>
      </c>
      <c r="P4271" t="s">
        <v>23</v>
      </c>
      <c r="Q4271" s="8" t="str">
        <f t="shared" si="66"/>
        <v>Early Stage</v>
      </c>
    </row>
    <row r="4272" spans="1:17">
      <c r="A4272" t="s">
        <v>8614</v>
      </c>
      <c r="B4272" t="s">
        <v>8615</v>
      </c>
      <c r="C4272" t="s">
        <v>45</v>
      </c>
      <c r="D4272" t="s">
        <v>88</v>
      </c>
      <c r="E4272" t="s">
        <v>89</v>
      </c>
      <c r="F4272">
        <v>2012</v>
      </c>
      <c r="G4272" s="2">
        <v>45779</v>
      </c>
      <c r="H4272" t="s">
        <v>50</v>
      </c>
      <c r="I4272">
        <v>14514543</v>
      </c>
      <c r="J4272">
        <v>231386173</v>
      </c>
      <c r="K4272" t="s">
        <v>140</v>
      </c>
      <c r="L4272">
        <v>8</v>
      </c>
      <c r="M4272">
        <v>3579</v>
      </c>
      <c r="N4272">
        <v>8347457</v>
      </c>
      <c r="O4272">
        <v>6</v>
      </c>
      <c r="P4272" t="s">
        <v>37</v>
      </c>
      <c r="Q4272" s="8" t="str">
        <f t="shared" si="66"/>
        <v>Early Stage</v>
      </c>
    </row>
    <row r="4273" spans="1:17">
      <c r="A4273" t="s">
        <v>8616</v>
      </c>
      <c r="B4273" t="s">
        <v>8617</v>
      </c>
      <c r="C4273" t="s">
        <v>45</v>
      </c>
      <c r="D4273" t="s">
        <v>72</v>
      </c>
      <c r="E4273" t="s">
        <v>101</v>
      </c>
      <c r="F4273">
        <v>2011</v>
      </c>
      <c r="G4273" s="2">
        <v>44856</v>
      </c>
      <c r="H4273" t="s">
        <v>21</v>
      </c>
      <c r="I4273">
        <v>9981618</v>
      </c>
      <c r="J4273">
        <v>827972969</v>
      </c>
      <c r="K4273" t="s">
        <v>41</v>
      </c>
      <c r="L4273">
        <v>1</v>
      </c>
      <c r="M4273">
        <v>4762</v>
      </c>
      <c r="N4273">
        <v>66846242</v>
      </c>
      <c r="O4273">
        <v>38</v>
      </c>
      <c r="P4273" t="s">
        <v>23</v>
      </c>
      <c r="Q4273" s="8" t="str">
        <f t="shared" si="66"/>
        <v>Near Unicorn</v>
      </c>
    </row>
    <row r="4274" spans="1:17">
      <c r="A4274" t="s">
        <v>8618</v>
      </c>
      <c r="B4274" t="s">
        <v>8619</v>
      </c>
      <c r="C4274" t="s">
        <v>92</v>
      </c>
      <c r="D4274" t="s">
        <v>46</v>
      </c>
      <c r="E4274" t="s">
        <v>46</v>
      </c>
      <c r="F4274">
        <v>2020</v>
      </c>
      <c r="G4274" s="2">
        <v>44852</v>
      </c>
      <c r="H4274" t="s">
        <v>50</v>
      </c>
      <c r="I4274">
        <v>35217109</v>
      </c>
      <c r="J4274">
        <v>991211641</v>
      </c>
      <c r="K4274" t="s">
        <v>30</v>
      </c>
      <c r="L4274">
        <v>4</v>
      </c>
      <c r="M4274">
        <v>914</v>
      </c>
      <c r="N4274">
        <v>90581312</v>
      </c>
      <c r="O4274">
        <v>10</v>
      </c>
      <c r="P4274" t="s">
        <v>31</v>
      </c>
      <c r="Q4274" s="8" t="str">
        <f t="shared" si="66"/>
        <v>Near Unicorn</v>
      </c>
    </row>
    <row r="4275" spans="1:17">
      <c r="A4275" t="s">
        <v>8620</v>
      </c>
      <c r="B4275" t="s">
        <v>8621</v>
      </c>
      <c r="C4275" t="s">
        <v>18</v>
      </c>
      <c r="D4275" t="s">
        <v>88</v>
      </c>
      <c r="E4275" t="s">
        <v>163</v>
      </c>
      <c r="F4275">
        <v>2020</v>
      </c>
      <c r="G4275" s="2">
        <v>45555</v>
      </c>
      <c r="H4275" t="s">
        <v>23</v>
      </c>
      <c r="I4275">
        <v>47645333</v>
      </c>
      <c r="J4275">
        <v>594887686</v>
      </c>
      <c r="K4275" t="s">
        <v>62</v>
      </c>
      <c r="L4275">
        <v>5</v>
      </c>
      <c r="M4275">
        <v>4164</v>
      </c>
      <c r="N4275">
        <v>69050017</v>
      </c>
      <c r="O4275">
        <v>35</v>
      </c>
      <c r="P4275" t="s">
        <v>31</v>
      </c>
      <c r="Q4275" s="8" t="str">
        <f t="shared" si="66"/>
        <v>Early Stage</v>
      </c>
    </row>
    <row r="4276" spans="1:17">
      <c r="A4276" t="s">
        <v>8622</v>
      </c>
      <c r="B4276" t="s">
        <v>8623</v>
      </c>
      <c r="C4276" t="s">
        <v>26</v>
      </c>
      <c r="D4276" t="s">
        <v>19</v>
      </c>
      <c r="E4276" t="s">
        <v>20</v>
      </c>
      <c r="F4276">
        <v>2015</v>
      </c>
      <c r="G4276" s="2">
        <v>45806</v>
      </c>
      <c r="H4276" t="s">
        <v>50</v>
      </c>
      <c r="I4276">
        <v>44127582</v>
      </c>
      <c r="J4276">
        <v>900635410</v>
      </c>
      <c r="K4276" t="s">
        <v>41</v>
      </c>
      <c r="L4276">
        <v>12</v>
      </c>
      <c r="M4276">
        <v>954</v>
      </c>
      <c r="N4276">
        <v>57742441</v>
      </c>
      <c r="O4276">
        <v>12</v>
      </c>
      <c r="P4276" t="s">
        <v>31</v>
      </c>
      <c r="Q4276" s="8" t="str">
        <f t="shared" si="66"/>
        <v>Near Unicorn</v>
      </c>
    </row>
    <row r="4277" spans="1:17">
      <c r="A4277" t="s">
        <v>8624</v>
      </c>
      <c r="B4277" t="s">
        <v>8625</v>
      </c>
      <c r="C4277" t="s">
        <v>45</v>
      </c>
      <c r="D4277" t="s">
        <v>19</v>
      </c>
      <c r="E4277" t="s">
        <v>20</v>
      </c>
      <c r="F4277">
        <v>2022</v>
      </c>
      <c r="G4277" s="2">
        <v>45269</v>
      </c>
      <c r="H4277" t="s">
        <v>23</v>
      </c>
      <c r="I4277">
        <v>37400290</v>
      </c>
      <c r="J4277">
        <v>177536949</v>
      </c>
      <c r="K4277" t="s">
        <v>149</v>
      </c>
      <c r="L4277">
        <v>11</v>
      </c>
      <c r="M4277">
        <v>465</v>
      </c>
      <c r="N4277">
        <v>90427037</v>
      </c>
      <c r="O4277">
        <v>36</v>
      </c>
      <c r="P4277" t="s">
        <v>42</v>
      </c>
      <c r="Q4277" s="8" t="str">
        <f t="shared" si="66"/>
        <v>Early Stage</v>
      </c>
    </row>
    <row r="4278" spans="1:17">
      <c r="A4278" t="s">
        <v>8626</v>
      </c>
      <c r="B4278" t="s">
        <v>8627</v>
      </c>
      <c r="C4278" t="s">
        <v>49</v>
      </c>
      <c r="D4278" t="s">
        <v>88</v>
      </c>
      <c r="E4278" t="s">
        <v>163</v>
      </c>
      <c r="F4278">
        <v>2013</v>
      </c>
      <c r="G4278" s="2">
        <v>44248</v>
      </c>
      <c r="H4278" t="s">
        <v>80</v>
      </c>
      <c r="I4278">
        <v>35372511</v>
      </c>
      <c r="J4278">
        <v>397234556</v>
      </c>
      <c r="K4278" t="s">
        <v>30</v>
      </c>
      <c r="L4278">
        <v>13</v>
      </c>
      <c r="M4278">
        <v>2207</v>
      </c>
      <c r="N4278">
        <v>52175280</v>
      </c>
      <c r="O4278">
        <v>1</v>
      </c>
      <c r="P4278" t="s">
        <v>31</v>
      </c>
      <c r="Q4278" s="8" t="str">
        <f t="shared" si="66"/>
        <v>Early Stage</v>
      </c>
    </row>
    <row r="4279" spans="1:17">
      <c r="A4279" t="s">
        <v>8628</v>
      </c>
      <c r="B4279" t="s">
        <v>8629</v>
      </c>
      <c r="C4279" t="s">
        <v>67</v>
      </c>
      <c r="D4279" t="s">
        <v>133</v>
      </c>
      <c r="E4279" t="s">
        <v>180</v>
      </c>
      <c r="F4279">
        <v>2021</v>
      </c>
      <c r="G4279" s="2">
        <v>44787</v>
      </c>
      <c r="H4279" t="s">
        <v>77</v>
      </c>
      <c r="I4279">
        <v>15476572</v>
      </c>
      <c r="J4279">
        <v>27590648</v>
      </c>
      <c r="K4279" t="s">
        <v>149</v>
      </c>
      <c r="L4279">
        <v>3</v>
      </c>
      <c r="M4279">
        <v>4964</v>
      </c>
      <c r="N4279">
        <v>16200690</v>
      </c>
      <c r="O4279">
        <v>40</v>
      </c>
      <c r="P4279" t="s">
        <v>42</v>
      </c>
      <c r="Q4279" s="8" t="str">
        <f t="shared" si="66"/>
        <v>Early Stage</v>
      </c>
    </row>
    <row r="4280" spans="1:17">
      <c r="A4280" t="s">
        <v>8630</v>
      </c>
      <c r="B4280" t="s">
        <v>8631</v>
      </c>
      <c r="C4280" t="s">
        <v>67</v>
      </c>
      <c r="D4280" t="s">
        <v>54</v>
      </c>
      <c r="E4280" t="s">
        <v>61</v>
      </c>
      <c r="F4280">
        <v>2010</v>
      </c>
      <c r="G4280" s="2">
        <v>45556</v>
      </c>
      <c r="H4280" t="s">
        <v>80</v>
      </c>
      <c r="I4280">
        <v>25655856</v>
      </c>
      <c r="J4280">
        <v>255516468</v>
      </c>
      <c r="K4280" t="s">
        <v>62</v>
      </c>
      <c r="L4280">
        <v>9</v>
      </c>
      <c r="M4280">
        <v>3888</v>
      </c>
      <c r="N4280">
        <v>93738342</v>
      </c>
      <c r="O4280">
        <v>9</v>
      </c>
      <c r="P4280" t="s">
        <v>37</v>
      </c>
      <c r="Q4280" s="8" t="str">
        <f t="shared" si="66"/>
        <v>Early Stage</v>
      </c>
    </row>
    <row r="4281" spans="1:17">
      <c r="A4281" t="s">
        <v>8632</v>
      </c>
      <c r="B4281" t="s">
        <v>8633</v>
      </c>
      <c r="C4281" t="s">
        <v>18</v>
      </c>
      <c r="D4281" t="s">
        <v>27</v>
      </c>
      <c r="E4281" t="s">
        <v>28</v>
      </c>
      <c r="F4281">
        <v>2015</v>
      </c>
      <c r="G4281" s="2">
        <v>44424</v>
      </c>
      <c r="H4281" t="s">
        <v>93</v>
      </c>
      <c r="I4281">
        <v>48997804</v>
      </c>
      <c r="J4281">
        <v>479471870</v>
      </c>
      <c r="K4281" t="s">
        <v>30</v>
      </c>
      <c r="L4281">
        <v>15</v>
      </c>
      <c r="M4281">
        <v>2354</v>
      </c>
      <c r="N4281">
        <v>93830026</v>
      </c>
      <c r="O4281">
        <v>7</v>
      </c>
      <c r="P4281" t="s">
        <v>31</v>
      </c>
      <c r="Q4281" s="8" t="str">
        <f t="shared" si="66"/>
        <v>Early Stage</v>
      </c>
    </row>
    <row r="4282" spans="1:17">
      <c r="A4282" t="s">
        <v>8634</v>
      </c>
      <c r="B4282" t="s">
        <v>8635</v>
      </c>
      <c r="C4282" t="s">
        <v>60</v>
      </c>
      <c r="D4282" t="s">
        <v>34</v>
      </c>
      <c r="E4282" t="s">
        <v>35</v>
      </c>
      <c r="F4282">
        <v>2011</v>
      </c>
      <c r="G4282" s="2">
        <v>45621</v>
      </c>
      <c r="H4282" t="s">
        <v>23</v>
      </c>
      <c r="I4282">
        <v>11323526</v>
      </c>
      <c r="J4282">
        <v>698356352</v>
      </c>
      <c r="K4282" t="s">
        <v>114</v>
      </c>
      <c r="L4282">
        <v>7</v>
      </c>
      <c r="M4282">
        <v>1288</v>
      </c>
      <c r="N4282">
        <v>34574482</v>
      </c>
      <c r="O4282">
        <v>9</v>
      </c>
      <c r="P4282" t="s">
        <v>23</v>
      </c>
      <c r="Q4282" s="8" t="str">
        <f t="shared" si="66"/>
        <v>Early Stage</v>
      </c>
    </row>
    <row r="4283" spans="1:17">
      <c r="A4283" t="s">
        <v>8636</v>
      </c>
      <c r="B4283" t="s">
        <v>8637</v>
      </c>
      <c r="C4283" t="s">
        <v>45</v>
      </c>
      <c r="D4283" t="s">
        <v>19</v>
      </c>
      <c r="E4283" t="s">
        <v>20</v>
      </c>
      <c r="F4283">
        <v>2020</v>
      </c>
      <c r="G4283" s="2">
        <v>44579</v>
      </c>
      <c r="H4283" t="s">
        <v>80</v>
      </c>
      <c r="I4283">
        <v>19539983</v>
      </c>
      <c r="J4283">
        <v>310484149</v>
      </c>
      <c r="K4283" t="s">
        <v>149</v>
      </c>
      <c r="L4283">
        <v>6</v>
      </c>
      <c r="M4283">
        <v>3226</v>
      </c>
      <c r="N4283">
        <v>22133102</v>
      </c>
      <c r="O4283">
        <v>32</v>
      </c>
      <c r="P4283" t="s">
        <v>23</v>
      </c>
      <c r="Q4283" s="8" t="str">
        <f t="shared" si="66"/>
        <v>Early Stage</v>
      </c>
    </row>
    <row r="4284" spans="1:17">
      <c r="A4284" t="s">
        <v>8638</v>
      </c>
      <c r="B4284" t="s">
        <v>8639</v>
      </c>
      <c r="C4284" t="s">
        <v>40</v>
      </c>
      <c r="D4284" t="s">
        <v>68</v>
      </c>
      <c r="E4284" t="s">
        <v>76</v>
      </c>
      <c r="F4284">
        <v>2014</v>
      </c>
      <c r="G4284" s="2">
        <v>44862</v>
      </c>
      <c r="H4284" t="s">
        <v>50</v>
      </c>
      <c r="I4284">
        <v>32855151</v>
      </c>
      <c r="J4284">
        <v>368524386</v>
      </c>
      <c r="K4284" t="s">
        <v>114</v>
      </c>
      <c r="L4284">
        <v>2</v>
      </c>
      <c r="M4284">
        <v>953</v>
      </c>
      <c r="N4284">
        <v>17342254</v>
      </c>
      <c r="O4284">
        <v>14</v>
      </c>
      <c r="P4284" t="s">
        <v>42</v>
      </c>
      <c r="Q4284" s="8" t="str">
        <f t="shared" si="66"/>
        <v>Early Stage</v>
      </c>
    </row>
    <row r="4285" spans="1:17">
      <c r="A4285" t="s">
        <v>8640</v>
      </c>
      <c r="B4285" t="s">
        <v>8641</v>
      </c>
      <c r="C4285" t="s">
        <v>60</v>
      </c>
      <c r="D4285" t="s">
        <v>133</v>
      </c>
      <c r="E4285" t="s">
        <v>185</v>
      </c>
      <c r="F4285">
        <v>2017</v>
      </c>
      <c r="G4285" s="2">
        <v>45343</v>
      </c>
      <c r="H4285" t="s">
        <v>93</v>
      </c>
      <c r="I4285">
        <v>23232951</v>
      </c>
      <c r="J4285">
        <v>293487389</v>
      </c>
      <c r="K4285" t="s">
        <v>41</v>
      </c>
      <c r="L4285">
        <v>7</v>
      </c>
      <c r="M4285">
        <v>2482</v>
      </c>
      <c r="N4285">
        <v>42531856</v>
      </c>
      <c r="O4285">
        <v>25</v>
      </c>
      <c r="P4285" t="s">
        <v>42</v>
      </c>
      <c r="Q4285" s="8" t="str">
        <f t="shared" si="66"/>
        <v>Early Stage</v>
      </c>
    </row>
    <row r="4286" spans="1:17">
      <c r="A4286" t="s">
        <v>8642</v>
      </c>
      <c r="B4286" t="s">
        <v>8643</v>
      </c>
      <c r="C4286" t="s">
        <v>40</v>
      </c>
      <c r="D4286" t="s">
        <v>19</v>
      </c>
      <c r="E4286" t="s">
        <v>20</v>
      </c>
      <c r="F4286">
        <v>2018</v>
      </c>
      <c r="G4286" s="2">
        <v>45158</v>
      </c>
      <c r="H4286" t="s">
        <v>21</v>
      </c>
      <c r="I4286">
        <v>20451429</v>
      </c>
      <c r="J4286">
        <v>358117189</v>
      </c>
      <c r="K4286" t="s">
        <v>22</v>
      </c>
      <c r="L4286">
        <v>10</v>
      </c>
      <c r="M4286">
        <v>4737</v>
      </c>
      <c r="N4286">
        <v>29944939</v>
      </c>
      <c r="O4286">
        <v>25</v>
      </c>
      <c r="P4286" t="s">
        <v>23</v>
      </c>
      <c r="Q4286" s="8" t="str">
        <f t="shared" si="66"/>
        <v>Early Stage</v>
      </c>
    </row>
    <row r="4287" spans="1:17">
      <c r="A4287" t="s">
        <v>8644</v>
      </c>
      <c r="B4287" t="s">
        <v>8645</v>
      </c>
      <c r="C4287" t="s">
        <v>26</v>
      </c>
      <c r="D4287" t="s">
        <v>34</v>
      </c>
      <c r="E4287" t="s">
        <v>35</v>
      </c>
      <c r="F4287">
        <v>2023</v>
      </c>
      <c r="G4287" s="2">
        <v>45942</v>
      </c>
      <c r="H4287" t="s">
        <v>21</v>
      </c>
      <c r="I4287">
        <v>16851803</v>
      </c>
      <c r="J4287">
        <v>982478515</v>
      </c>
      <c r="K4287" t="s">
        <v>30</v>
      </c>
      <c r="L4287">
        <v>9</v>
      </c>
      <c r="M4287">
        <v>1966</v>
      </c>
      <c r="N4287">
        <v>30519340</v>
      </c>
      <c r="O4287">
        <v>6</v>
      </c>
      <c r="P4287" t="s">
        <v>37</v>
      </c>
      <c r="Q4287" s="8" t="str">
        <f t="shared" si="66"/>
        <v>Near Unicorn</v>
      </c>
    </row>
    <row r="4288" spans="1:17">
      <c r="A4288" t="s">
        <v>8646</v>
      </c>
      <c r="B4288" t="s">
        <v>8647</v>
      </c>
      <c r="C4288" t="s">
        <v>40</v>
      </c>
      <c r="D4288" t="s">
        <v>145</v>
      </c>
      <c r="E4288" t="s">
        <v>146</v>
      </c>
      <c r="F4288">
        <v>2021</v>
      </c>
      <c r="G4288" s="2">
        <v>44703</v>
      </c>
      <c r="H4288" t="s">
        <v>93</v>
      </c>
      <c r="I4288">
        <v>11688869</v>
      </c>
      <c r="J4288">
        <v>888825880</v>
      </c>
      <c r="K4288" t="s">
        <v>30</v>
      </c>
      <c r="L4288">
        <v>11</v>
      </c>
      <c r="M4288">
        <v>52</v>
      </c>
      <c r="N4288">
        <v>2864633</v>
      </c>
      <c r="O4288">
        <v>24</v>
      </c>
      <c r="P4288" t="s">
        <v>42</v>
      </c>
      <c r="Q4288" s="8" t="str">
        <f t="shared" si="66"/>
        <v>Near Unicorn</v>
      </c>
    </row>
    <row r="4289" spans="1:17">
      <c r="A4289" t="s">
        <v>8648</v>
      </c>
      <c r="B4289" t="s">
        <v>8649</v>
      </c>
      <c r="C4289" t="s">
        <v>60</v>
      </c>
      <c r="D4289" t="s">
        <v>46</v>
      </c>
      <c r="E4289" t="s">
        <v>46</v>
      </c>
      <c r="F4289">
        <v>2011</v>
      </c>
      <c r="G4289" s="2">
        <v>45572</v>
      </c>
      <c r="H4289" t="s">
        <v>80</v>
      </c>
      <c r="I4289">
        <v>16912869</v>
      </c>
      <c r="J4289">
        <v>36596387</v>
      </c>
      <c r="K4289" t="s">
        <v>114</v>
      </c>
      <c r="L4289">
        <v>9</v>
      </c>
      <c r="M4289">
        <v>3044</v>
      </c>
      <c r="N4289">
        <v>55405133</v>
      </c>
      <c r="O4289">
        <v>40</v>
      </c>
      <c r="P4289" t="s">
        <v>23</v>
      </c>
      <c r="Q4289" s="8" t="str">
        <f t="shared" si="66"/>
        <v>Early Stage</v>
      </c>
    </row>
    <row r="4290" spans="1:17">
      <c r="A4290" t="s">
        <v>8650</v>
      </c>
      <c r="B4290" t="s">
        <v>8651</v>
      </c>
      <c r="C4290" t="s">
        <v>18</v>
      </c>
      <c r="D4290" t="s">
        <v>133</v>
      </c>
      <c r="E4290" t="s">
        <v>185</v>
      </c>
      <c r="F4290">
        <v>2015</v>
      </c>
      <c r="G4290" s="2">
        <v>44311</v>
      </c>
      <c r="H4290" t="s">
        <v>80</v>
      </c>
      <c r="I4290">
        <v>27439160</v>
      </c>
      <c r="J4290">
        <v>812517237</v>
      </c>
      <c r="K4290" t="s">
        <v>41</v>
      </c>
      <c r="L4290">
        <v>14</v>
      </c>
      <c r="M4290">
        <v>2136</v>
      </c>
      <c r="N4290">
        <v>9089336</v>
      </c>
      <c r="O4290">
        <v>30</v>
      </c>
      <c r="P4290" t="s">
        <v>31</v>
      </c>
      <c r="Q4290" s="8" t="str">
        <f t="shared" si="66"/>
        <v>Near Unicorn</v>
      </c>
    </row>
    <row r="4291" spans="1:17">
      <c r="A4291" t="s">
        <v>8652</v>
      </c>
      <c r="B4291" t="s">
        <v>8653</v>
      </c>
      <c r="C4291" t="s">
        <v>96</v>
      </c>
      <c r="D4291" t="s">
        <v>27</v>
      </c>
      <c r="E4291" t="s">
        <v>83</v>
      </c>
      <c r="F4291">
        <v>2020</v>
      </c>
      <c r="G4291" s="2">
        <v>45579</v>
      </c>
      <c r="H4291" t="s">
        <v>77</v>
      </c>
      <c r="I4291">
        <v>34378348</v>
      </c>
      <c r="J4291">
        <v>487577262</v>
      </c>
      <c r="K4291" t="s">
        <v>140</v>
      </c>
      <c r="L4291">
        <v>6</v>
      </c>
      <c r="M4291">
        <v>3640</v>
      </c>
      <c r="N4291">
        <v>41375448</v>
      </c>
      <c r="O4291">
        <v>31</v>
      </c>
      <c r="P4291" t="s">
        <v>23</v>
      </c>
      <c r="Q4291" s="8" t="str">
        <f t="shared" ref="Q4291:Q4354" si="67">IF(J4291&gt;=800000000,"Near Unicorn","Early Stage")</f>
        <v>Early Stage</v>
      </c>
    </row>
    <row r="4292" spans="1:17">
      <c r="A4292" t="s">
        <v>8654</v>
      </c>
      <c r="B4292" t="s">
        <v>8655</v>
      </c>
      <c r="C4292" t="s">
        <v>67</v>
      </c>
      <c r="D4292" t="s">
        <v>54</v>
      </c>
      <c r="E4292" t="s">
        <v>61</v>
      </c>
      <c r="F4292">
        <v>2020</v>
      </c>
      <c r="G4292" s="2">
        <v>44420</v>
      </c>
      <c r="H4292" t="s">
        <v>23</v>
      </c>
      <c r="I4292">
        <v>43349999</v>
      </c>
      <c r="J4292">
        <v>99193317</v>
      </c>
      <c r="K4292" t="s">
        <v>41</v>
      </c>
      <c r="L4292">
        <v>11</v>
      </c>
      <c r="M4292">
        <v>4148</v>
      </c>
      <c r="N4292">
        <v>73466754</v>
      </c>
      <c r="O4292">
        <v>36</v>
      </c>
      <c r="P4292" t="s">
        <v>23</v>
      </c>
      <c r="Q4292" s="8" t="str">
        <f t="shared" si="67"/>
        <v>Early Stage</v>
      </c>
    </row>
    <row r="4293" spans="1:17">
      <c r="A4293" t="s">
        <v>8656</v>
      </c>
      <c r="B4293" t="s">
        <v>8657</v>
      </c>
      <c r="C4293" t="s">
        <v>60</v>
      </c>
      <c r="D4293" t="s">
        <v>46</v>
      </c>
      <c r="E4293" t="s">
        <v>46</v>
      </c>
      <c r="F4293">
        <v>2019</v>
      </c>
      <c r="G4293" s="2">
        <v>45869</v>
      </c>
      <c r="H4293" t="s">
        <v>21</v>
      </c>
      <c r="I4293">
        <v>8195639</v>
      </c>
      <c r="J4293">
        <v>762536243</v>
      </c>
      <c r="K4293" t="s">
        <v>36</v>
      </c>
      <c r="L4293">
        <v>3</v>
      </c>
      <c r="M4293">
        <v>807</v>
      </c>
      <c r="N4293">
        <v>32355755</v>
      </c>
      <c r="O4293">
        <v>40</v>
      </c>
      <c r="P4293" t="s">
        <v>23</v>
      </c>
      <c r="Q4293" s="8" t="str">
        <f t="shared" si="67"/>
        <v>Early Stage</v>
      </c>
    </row>
    <row r="4294" spans="1:17">
      <c r="A4294" t="s">
        <v>8658</v>
      </c>
      <c r="B4294" t="s">
        <v>8659</v>
      </c>
      <c r="C4294" t="s">
        <v>60</v>
      </c>
      <c r="D4294" t="s">
        <v>46</v>
      </c>
      <c r="E4294" t="s">
        <v>46</v>
      </c>
      <c r="F4294">
        <v>2024</v>
      </c>
      <c r="G4294" s="2">
        <v>45105</v>
      </c>
      <c r="H4294" t="s">
        <v>93</v>
      </c>
      <c r="I4294">
        <v>25248428</v>
      </c>
      <c r="J4294">
        <v>596834980</v>
      </c>
      <c r="K4294" t="s">
        <v>149</v>
      </c>
      <c r="L4294">
        <v>5</v>
      </c>
      <c r="M4294">
        <v>4121</v>
      </c>
      <c r="N4294">
        <v>24682750</v>
      </c>
      <c r="O4294">
        <v>32</v>
      </c>
      <c r="P4294" t="s">
        <v>23</v>
      </c>
      <c r="Q4294" s="8" t="str">
        <f t="shared" si="67"/>
        <v>Early Stage</v>
      </c>
    </row>
    <row r="4295" spans="1:17">
      <c r="A4295" t="s">
        <v>8660</v>
      </c>
      <c r="B4295" t="s">
        <v>8661</v>
      </c>
      <c r="C4295" t="s">
        <v>49</v>
      </c>
      <c r="D4295" t="s">
        <v>34</v>
      </c>
      <c r="E4295" t="s">
        <v>35</v>
      </c>
      <c r="F4295">
        <v>2019</v>
      </c>
      <c r="G4295" s="2">
        <v>46134</v>
      </c>
      <c r="H4295" t="s">
        <v>29</v>
      </c>
      <c r="I4295">
        <v>10199305</v>
      </c>
      <c r="J4295">
        <v>133197333</v>
      </c>
      <c r="K4295" t="s">
        <v>114</v>
      </c>
      <c r="L4295">
        <v>5</v>
      </c>
      <c r="M4295">
        <v>1834</v>
      </c>
      <c r="N4295">
        <v>11529666</v>
      </c>
      <c r="O4295">
        <v>17</v>
      </c>
      <c r="P4295" t="s">
        <v>23</v>
      </c>
      <c r="Q4295" s="8" t="str">
        <f t="shared" si="67"/>
        <v>Early Stage</v>
      </c>
    </row>
    <row r="4296" spans="1:17">
      <c r="A4296" t="s">
        <v>8662</v>
      </c>
      <c r="B4296" t="s">
        <v>8663</v>
      </c>
      <c r="C4296" t="s">
        <v>60</v>
      </c>
      <c r="D4296" t="s">
        <v>46</v>
      </c>
      <c r="E4296" t="s">
        <v>46</v>
      </c>
      <c r="F4296">
        <v>2021</v>
      </c>
      <c r="G4296" s="2">
        <v>44367</v>
      </c>
      <c r="H4296" t="s">
        <v>77</v>
      </c>
      <c r="I4296">
        <v>13215072</v>
      </c>
      <c r="J4296">
        <v>883552123</v>
      </c>
      <c r="K4296" t="s">
        <v>140</v>
      </c>
      <c r="L4296">
        <v>3</v>
      </c>
      <c r="M4296">
        <v>3999</v>
      </c>
      <c r="N4296">
        <v>91203115</v>
      </c>
      <c r="O4296">
        <v>27</v>
      </c>
      <c r="P4296" t="s">
        <v>23</v>
      </c>
      <c r="Q4296" s="8" t="str">
        <f t="shared" si="67"/>
        <v>Near Unicorn</v>
      </c>
    </row>
    <row r="4297" spans="1:17">
      <c r="A4297" t="s">
        <v>8664</v>
      </c>
      <c r="B4297" t="s">
        <v>8665</v>
      </c>
      <c r="C4297" t="s">
        <v>92</v>
      </c>
      <c r="D4297" t="s">
        <v>88</v>
      </c>
      <c r="E4297" t="s">
        <v>89</v>
      </c>
      <c r="F4297">
        <v>2016</v>
      </c>
      <c r="G4297" s="2">
        <v>44799</v>
      </c>
      <c r="H4297" t="s">
        <v>29</v>
      </c>
      <c r="I4297">
        <v>24403750</v>
      </c>
      <c r="J4297">
        <v>288053503</v>
      </c>
      <c r="K4297" t="s">
        <v>41</v>
      </c>
      <c r="L4297">
        <v>9</v>
      </c>
      <c r="M4297">
        <v>642</v>
      </c>
      <c r="N4297">
        <v>82358749</v>
      </c>
      <c r="O4297">
        <v>39</v>
      </c>
      <c r="P4297" t="s">
        <v>23</v>
      </c>
      <c r="Q4297" s="8" t="str">
        <f t="shared" si="67"/>
        <v>Early Stage</v>
      </c>
    </row>
    <row r="4298" spans="1:17">
      <c r="A4298" t="s">
        <v>8666</v>
      </c>
      <c r="B4298" t="s">
        <v>8667</v>
      </c>
      <c r="C4298" t="s">
        <v>92</v>
      </c>
      <c r="D4298" t="s">
        <v>19</v>
      </c>
      <c r="E4298" t="s">
        <v>20</v>
      </c>
      <c r="F4298">
        <v>2015</v>
      </c>
      <c r="G4298" s="2">
        <v>45862</v>
      </c>
      <c r="H4298" t="s">
        <v>29</v>
      </c>
      <c r="I4298">
        <v>45364116</v>
      </c>
      <c r="J4298">
        <v>738427931</v>
      </c>
      <c r="K4298" t="s">
        <v>41</v>
      </c>
      <c r="L4298">
        <v>7</v>
      </c>
      <c r="M4298">
        <v>2899</v>
      </c>
      <c r="N4298">
        <v>42386595</v>
      </c>
      <c r="O4298">
        <v>39</v>
      </c>
      <c r="P4298" t="s">
        <v>42</v>
      </c>
      <c r="Q4298" s="8" t="str">
        <f t="shared" si="67"/>
        <v>Early Stage</v>
      </c>
    </row>
    <row r="4299" spans="1:17">
      <c r="A4299" t="s">
        <v>8668</v>
      </c>
      <c r="B4299" t="s">
        <v>8669</v>
      </c>
      <c r="C4299" t="s">
        <v>40</v>
      </c>
      <c r="D4299" t="s">
        <v>68</v>
      </c>
      <c r="E4299" t="s">
        <v>69</v>
      </c>
      <c r="F4299">
        <v>2024</v>
      </c>
      <c r="G4299" s="2">
        <v>44393</v>
      </c>
      <c r="H4299" t="s">
        <v>93</v>
      </c>
      <c r="I4299">
        <v>10569485</v>
      </c>
      <c r="J4299">
        <v>81768010</v>
      </c>
      <c r="K4299" t="s">
        <v>149</v>
      </c>
      <c r="L4299">
        <v>12</v>
      </c>
      <c r="M4299">
        <v>2992</v>
      </c>
      <c r="N4299">
        <v>98365663</v>
      </c>
      <c r="O4299">
        <v>18</v>
      </c>
      <c r="P4299" t="s">
        <v>42</v>
      </c>
      <c r="Q4299" s="8" t="str">
        <f t="shared" si="67"/>
        <v>Early Stage</v>
      </c>
    </row>
    <row r="4300" spans="1:17">
      <c r="A4300" t="s">
        <v>8670</v>
      </c>
      <c r="B4300" t="s">
        <v>8671</v>
      </c>
      <c r="C4300" t="s">
        <v>49</v>
      </c>
      <c r="D4300" t="s">
        <v>88</v>
      </c>
      <c r="E4300" t="s">
        <v>89</v>
      </c>
      <c r="F4300">
        <v>2016</v>
      </c>
      <c r="G4300" s="2">
        <v>44531</v>
      </c>
      <c r="H4300" t="s">
        <v>21</v>
      </c>
      <c r="I4300">
        <v>45098023</v>
      </c>
      <c r="J4300">
        <v>674439293</v>
      </c>
      <c r="K4300" t="s">
        <v>62</v>
      </c>
      <c r="L4300">
        <v>10</v>
      </c>
      <c r="M4300">
        <v>1584</v>
      </c>
      <c r="N4300">
        <v>81865594</v>
      </c>
      <c r="O4300">
        <v>31</v>
      </c>
      <c r="P4300" t="s">
        <v>42</v>
      </c>
      <c r="Q4300" s="8" t="str">
        <f t="shared" si="67"/>
        <v>Early Stage</v>
      </c>
    </row>
    <row r="4301" spans="1:17">
      <c r="A4301" t="s">
        <v>8672</v>
      </c>
      <c r="B4301" t="s">
        <v>8673</v>
      </c>
      <c r="C4301" t="s">
        <v>26</v>
      </c>
      <c r="D4301" t="s">
        <v>27</v>
      </c>
      <c r="E4301" t="s">
        <v>202</v>
      </c>
      <c r="F4301">
        <v>2024</v>
      </c>
      <c r="G4301" s="2">
        <v>44441</v>
      </c>
      <c r="H4301" t="s">
        <v>21</v>
      </c>
      <c r="I4301">
        <v>12532115</v>
      </c>
      <c r="J4301">
        <v>825029555</v>
      </c>
      <c r="K4301" t="s">
        <v>62</v>
      </c>
      <c r="L4301">
        <v>10</v>
      </c>
      <c r="M4301">
        <v>1662</v>
      </c>
      <c r="N4301">
        <v>48700821</v>
      </c>
      <c r="O4301">
        <v>35</v>
      </c>
      <c r="P4301" t="s">
        <v>23</v>
      </c>
      <c r="Q4301" s="8" t="str">
        <f t="shared" si="67"/>
        <v>Near Unicorn</v>
      </c>
    </row>
    <row r="4302" spans="1:17">
      <c r="A4302" t="s">
        <v>8674</v>
      </c>
      <c r="B4302" t="s">
        <v>8675</v>
      </c>
      <c r="C4302" t="s">
        <v>26</v>
      </c>
      <c r="D4302" t="s">
        <v>27</v>
      </c>
      <c r="E4302" t="s">
        <v>83</v>
      </c>
      <c r="F4302">
        <v>2016</v>
      </c>
      <c r="G4302" s="2">
        <v>45068</v>
      </c>
      <c r="H4302" t="s">
        <v>80</v>
      </c>
      <c r="I4302">
        <v>26011488</v>
      </c>
      <c r="J4302">
        <v>748959935</v>
      </c>
      <c r="K4302" t="s">
        <v>140</v>
      </c>
      <c r="L4302">
        <v>12</v>
      </c>
      <c r="M4302">
        <v>953</v>
      </c>
      <c r="N4302">
        <v>77371458</v>
      </c>
      <c r="O4302">
        <v>40</v>
      </c>
      <c r="P4302" t="s">
        <v>31</v>
      </c>
      <c r="Q4302" s="8" t="str">
        <f t="shared" si="67"/>
        <v>Early Stage</v>
      </c>
    </row>
    <row r="4303" spans="1:17">
      <c r="A4303" t="s">
        <v>8676</v>
      </c>
      <c r="B4303" t="s">
        <v>8677</v>
      </c>
      <c r="C4303" t="s">
        <v>92</v>
      </c>
      <c r="D4303" t="s">
        <v>133</v>
      </c>
      <c r="E4303" t="s">
        <v>137</v>
      </c>
      <c r="F4303">
        <v>2012</v>
      </c>
      <c r="G4303" s="2">
        <v>46173</v>
      </c>
      <c r="H4303" t="s">
        <v>29</v>
      </c>
      <c r="I4303">
        <v>46431198</v>
      </c>
      <c r="J4303">
        <v>386281519</v>
      </c>
      <c r="K4303" t="s">
        <v>149</v>
      </c>
      <c r="L4303">
        <v>5</v>
      </c>
      <c r="M4303">
        <v>4496</v>
      </c>
      <c r="N4303">
        <v>74955205</v>
      </c>
      <c r="O4303">
        <v>26</v>
      </c>
      <c r="P4303" t="s">
        <v>31</v>
      </c>
      <c r="Q4303" s="8" t="str">
        <f t="shared" si="67"/>
        <v>Early Stage</v>
      </c>
    </row>
    <row r="4304" spans="1:17">
      <c r="A4304" t="s">
        <v>8678</v>
      </c>
      <c r="B4304" t="s">
        <v>8679</v>
      </c>
      <c r="C4304" t="s">
        <v>49</v>
      </c>
      <c r="D4304" t="s">
        <v>145</v>
      </c>
      <c r="E4304" t="s">
        <v>160</v>
      </c>
      <c r="F4304">
        <v>2024</v>
      </c>
      <c r="G4304" s="2">
        <v>45497</v>
      </c>
      <c r="H4304" t="s">
        <v>80</v>
      </c>
      <c r="I4304">
        <v>39934648</v>
      </c>
      <c r="J4304">
        <v>570973973</v>
      </c>
      <c r="K4304" t="s">
        <v>30</v>
      </c>
      <c r="L4304">
        <v>10</v>
      </c>
      <c r="M4304">
        <v>2933</v>
      </c>
      <c r="N4304">
        <v>10200002</v>
      </c>
      <c r="O4304">
        <v>2</v>
      </c>
      <c r="P4304" t="s">
        <v>31</v>
      </c>
      <c r="Q4304" s="8" t="str">
        <f t="shared" si="67"/>
        <v>Early Stage</v>
      </c>
    </row>
    <row r="4305" spans="1:17">
      <c r="A4305" t="s">
        <v>8680</v>
      </c>
      <c r="B4305" t="s">
        <v>8681</v>
      </c>
      <c r="C4305" t="s">
        <v>18</v>
      </c>
      <c r="D4305" t="s">
        <v>46</v>
      </c>
      <c r="E4305" t="s">
        <v>46</v>
      </c>
      <c r="F4305">
        <v>2024</v>
      </c>
      <c r="G4305" s="2">
        <v>44638</v>
      </c>
      <c r="H4305" t="s">
        <v>80</v>
      </c>
      <c r="I4305">
        <v>19272806</v>
      </c>
      <c r="J4305">
        <v>325728986</v>
      </c>
      <c r="K4305" t="s">
        <v>62</v>
      </c>
      <c r="L4305">
        <v>9</v>
      </c>
      <c r="M4305">
        <v>4606</v>
      </c>
      <c r="N4305">
        <v>80001628</v>
      </c>
      <c r="O4305">
        <v>33</v>
      </c>
      <c r="P4305" t="s">
        <v>31</v>
      </c>
      <c r="Q4305" s="8" t="str">
        <f t="shared" si="67"/>
        <v>Early Stage</v>
      </c>
    </row>
    <row r="4306" spans="1:17">
      <c r="A4306" t="s">
        <v>8682</v>
      </c>
      <c r="B4306" t="s">
        <v>8683</v>
      </c>
      <c r="C4306" t="s">
        <v>92</v>
      </c>
      <c r="D4306" t="s">
        <v>88</v>
      </c>
      <c r="E4306" t="s">
        <v>89</v>
      </c>
      <c r="F4306">
        <v>2020</v>
      </c>
      <c r="G4306" s="2">
        <v>45623</v>
      </c>
      <c r="H4306" t="s">
        <v>21</v>
      </c>
      <c r="I4306">
        <v>39390064</v>
      </c>
      <c r="J4306">
        <v>854508771</v>
      </c>
      <c r="K4306" t="s">
        <v>41</v>
      </c>
      <c r="L4306">
        <v>12</v>
      </c>
      <c r="M4306">
        <v>2159</v>
      </c>
      <c r="N4306">
        <v>31403114</v>
      </c>
      <c r="O4306">
        <v>19</v>
      </c>
      <c r="P4306" t="s">
        <v>42</v>
      </c>
      <c r="Q4306" s="8" t="str">
        <f t="shared" si="67"/>
        <v>Near Unicorn</v>
      </c>
    </row>
    <row r="4307" spans="1:17">
      <c r="A4307" t="s">
        <v>8684</v>
      </c>
      <c r="B4307" t="s">
        <v>8685</v>
      </c>
      <c r="C4307" t="s">
        <v>53</v>
      </c>
      <c r="D4307" t="s">
        <v>54</v>
      </c>
      <c r="E4307" t="s">
        <v>61</v>
      </c>
      <c r="F4307">
        <v>2015</v>
      </c>
      <c r="G4307" s="2">
        <v>45527</v>
      </c>
      <c r="H4307" t="s">
        <v>21</v>
      </c>
      <c r="I4307">
        <v>22341818</v>
      </c>
      <c r="J4307">
        <v>107943506</v>
      </c>
      <c r="K4307" t="s">
        <v>36</v>
      </c>
      <c r="L4307">
        <v>3</v>
      </c>
      <c r="M4307">
        <v>3012</v>
      </c>
      <c r="N4307">
        <v>67856507</v>
      </c>
      <c r="O4307">
        <v>1</v>
      </c>
      <c r="P4307" t="s">
        <v>23</v>
      </c>
      <c r="Q4307" s="8" t="str">
        <f t="shared" si="67"/>
        <v>Early Stage</v>
      </c>
    </row>
    <row r="4308" spans="1:17">
      <c r="A4308" t="s">
        <v>8686</v>
      </c>
      <c r="B4308" t="s">
        <v>8687</v>
      </c>
      <c r="C4308" t="s">
        <v>49</v>
      </c>
      <c r="D4308" t="s">
        <v>72</v>
      </c>
      <c r="E4308" t="s">
        <v>73</v>
      </c>
      <c r="F4308">
        <v>2013</v>
      </c>
      <c r="G4308" s="2">
        <v>45355</v>
      </c>
      <c r="H4308" t="s">
        <v>23</v>
      </c>
      <c r="I4308">
        <v>44338856</v>
      </c>
      <c r="J4308">
        <v>753366767</v>
      </c>
      <c r="K4308" t="s">
        <v>36</v>
      </c>
      <c r="L4308">
        <v>1</v>
      </c>
      <c r="M4308">
        <v>1082</v>
      </c>
      <c r="N4308">
        <v>52243141</v>
      </c>
      <c r="O4308">
        <v>33</v>
      </c>
      <c r="P4308" t="s">
        <v>31</v>
      </c>
      <c r="Q4308" s="8" t="str">
        <f t="shared" si="67"/>
        <v>Early Stage</v>
      </c>
    </row>
    <row r="4309" spans="1:17">
      <c r="A4309" t="s">
        <v>8688</v>
      </c>
      <c r="B4309" t="s">
        <v>8689</v>
      </c>
      <c r="C4309" t="s">
        <v>40</v>
      </c>
      <c r="D4309" t="s">
        <v>46</v>
      </c>
      <c r="E4309" t="s">
        <v>46</v>
      </c>
      <c r="F4309">
        <v>2018</v>
      </c>
      <c r="G4309" s="2">
        <v>44412</v>
      </c>
      <c r="H4309" t="s">
        <v>80</v>
      </c>
      <c r="I4309">
        <v>32577130</v>
      </c>
      <c r="J4309">
        <v>704887717</v>
      </c>
      <c r="K4309" t="s">
        <v>149</v>
      </c>
      <c r="L4309">
        <v>12</v>
      </c>
      <c r="M4309">
        <v>3930</v>
      </c>
      <c r="N4309">
        <v>84425244</v>
      </c>
      <c r="O4309">
        <v>16</v>
      </c>
      <c r="P4309" t="s">
        <v>42</v>
      </c>
      <c r="Q4309" s="8" t="str">
        <f t="shared" si="67"/>
        <v>Early Stage</v>
      </c>
    </row>
    <row r="4310" spans="1:17">
      <c r="A4310" t="s">
        <v>8690</v>
      </c>
      <c r="B4310" t="s">
        <v>8691</v>
      </c>
      <c r="C4310" t="s">
        <v>92</v>
      </c>
      <c r="D4310" t="s">
        <v>145</v>
      </c>
      <c r="E4310" t="s">
        <v>160</v>
      </c>
      <c r="F4310">
        <v>2019</v>
      </c>
      <c r="G4310" s="2">
        <v>45510</v>
      </c>
      <c r="H4310" t="s">
        <v>29</v>
      </c>
      <c r="I4310">
        <v>47612545</v>
      </c>
      <c r="J4310">
        <v>597554250</v>
      </c>
      <c r="K4310" t="s">
        <v>22</v>
      </c>
      <c r="L4310">
        <v>3</v>
      </c>
      <c r="M4310">
        <v>131</v>
      </c>
      <c r="N4310">
        <v>45473620</v>
      </c>
      <c r="O4310">
        <v>38</v>
      </c>
      <c r="P4310" t="s">
        <v>23</v>
      </c>
      <c r="Q4310" s="8" t="str">
        <f t="shared" si="67"/>
        <v>Early Stage</v>
      </c>
    </row>
    <row r="4311" spans="1:17">
      <c r="A4311" t="s">
        <v>8692</v>
      </c>
      <c r="B4311" t="s">
        <v>8693</v>
      </c>
      <c r="C4311" t="s">
        <v>45</v>
      </c>
      <c r="D4311" t="s">
        <v>27</v>
      </c>
      <c r="E4311" t="s">
        <v>202</v>
      </c>
      <c r="F4311">
        <v>2021</v>
      </c>
      <c r="G4311" s="2">
        <v>45923</v>
      </c>
      <c r="H4311" t="s">
        <v>93</v>
      </c>
      <c r="I4311">
        <v>9911206</v>
      </c>
      <c r="J4311">
        <v>404851995</v>
      </c>
      <c r="K4311" t="s">
        <v>149</v>
      </c>
      <c r="L4311">
        <v>4</v>
      </c>
      <c r="M4311">
        <v>3869</v>
      </c>
      <c r="N4311">
        <v>67464173</v>
      </c>
      <c r="O4311">
        <v>3</v>
      </c>
      <c r="P4311" t="s">
        <v>23</v>
      </c>
      <c r="Q4311" s="8" t="str">
        <f t="shared" si="67"/>
        <v>Early Stage</v>
      </c>
    </row>
    <row r="4312" spans="1:17">
      <c r="A4312" t="s">
        <v>8694</v>
      </c>
      <c r="B4312" t="s">
        <v>8695</v>
      </c>
      <c r="C4312" t="s">
        <v>67</v>
      </c>
      <c r="D4312" t="s">
        <v>145</v>
      </c>
      <c r="E4312" t="s">
        <v>146</v>
      </c>
      <c r="F4312">
        <v>2020</v>
      </c>
      <c r="G4312" s="2">
        <v>44739</v>
      </c>
      <c r="H4312" t="s">
        <v>29</v>
      </c>
      <c r="I4312">
        <v>24589423</v>
      </c>
      <c r="J4312">
        <v>129810426</v>
      </c>
      <c r="K4312" t="s">
        <v>140</v>
      </c>
      <c r="L4312">
        <v>8</v>
      </c>
      <c r="M4312">
        <v>3474</v>
      </c>
      <c r="N4312">
        <v>96476029</v>
      </c>
      <c r="O4312">
        <v>35</v>
      </c>
      <c r="P4312" t="s">
        <v>42</v>
      </c>
      <c r="Q4312" s="8" t="str">
        <f t="shared" si="67"/>
        <v>Early Stage</v>
      </c>
    </row>
    <row r="4313" spans="1:17">
      <c r="A4313" t="s">
        <v>8696</v>
      </c>
      <c r="B4313" t="s">
        <v>8697</v>
      </c>
      <c r="C4313" t="s">
        <v>49</v>
      </c>
      <c r="D4313" t="s">
        <v>19</v>
      </c>
      <c r="E4313" t="s">
        <v>20</v>
      </c>
      <c r="F4313">
        <v>2019</v>
      </c>
      <c r="G4313" s="2">
        <v>45272</v>
      </c>
      <c r="H4313" t="s">
        <v>21</v>
      </c>
      <c r="I4313">
        <v>17237152</v>
      </c>
      <c r="J4313">
        <v>765224781</v>
      </c>
      <c r="K4313" t="s">
        <v>114</v>
      </c>
      <c r="L4313">
        <v>14</v>
      </c>
      <c r="M4313">
        <v>4439</v>
      </c>
      <c r="N4313">
        <v>27031154</v>
      </c>
      <c r="O4313">
        <v>7</v>
      </c>
      <c r="P4313" t="s">
        <v>37</v>
      </c>
      <c r="Q4313" s="8" t="str">
        <f t="shared" si="67"/>
        <v>Early Stage</v>
      </c>
    </row>
    <row r="4314" spans="1:17">
      <c r="A4314" t="s">
        <v>8698</v>
      </c>
      <c r="B4314" t="s">
        <v>8699</v>
      </c>
      <c r="C4314" t="s">
        <v>96</v>
      </c>
      <c r="D4314" t="s">
        <v>27</v>
      </c>
      <c r="E4314" t="s">
        <v>229</v>
      </c>
      <c r="F4314">
        <v>2017</v>
      </c>
      <c r="G4314" s="2">
        <v>46007</v>
      </c>
      <c r="H4314" t="s">
        <v>23</v>
      </c>
      <c r="I4314">
        <v>43894023</v>
      </c>
      <c r="J4314">
        <v>489822185</v>
      </c>
      <c r="K4314" t="s">
        <v>140</v>
      </c>
      <c r="L4314">
        <v>9</v>
      </c>
      <c r="M4314">
        <v>4730</v>
      </c>
      <c r="N4314">
        <v>70337950</v>
      </c>
      <c r="O4314">
        <v>8</v>
      </c>
      <c r="P4314" t="s">
        <v>31</v>
      </c>
      <c r="Q4314" s="8" t="str">
        <f t="shared" si="67"/>
        <v>Early Stage</v>
      </c>
    </row>
    <row r="4315" spans="1:17">
      <c r="A4315" t="s">
        <v>8700</v>
      </c>
      <c r="B4315" t="s">
        <v>8701</v>
      </c>
      <c r="C4315" t="s">
        <v>60</v>
      </c>
      <c r="D4315" t="s">
        <v>68</v>
      </c>
      <c r="E4315" t="s">
        <v>69</v>
      </c>
      <c r="F4315">
        <v>2019</v>
      </c>
      <c r="G4315" s="2">
        <v>46026</v>
      </c>
      <c r="H4315" t="s">
        <v>77</v>
      </c>
      <c r="I4315">
        <v>3647916</v>
      </c>
      <c r="J4315">
        <v>40678517</v>
      </c>
      <c r="K4315" t="s">
        <v>41</v>
      </c>
      <c r="L4315">
        <v>11</v>
      </c>
      <c r="M4315">
        <v>4808</v>
      </c>
      <c r="N4315">
        <v>9953005</v>
      </c>
      <c r="O4315">
        <v>38</v>
      </c>
      <c r="P4315" t="s">
        <v>31</v>
      </c>
      <c r="Q4315" s="8" t="str">
        <f t="shared" si="67"/>
        <v>Early Stage</v>
      </c>
    </row>
    <row r="4316" spans="1:17">
      <c r="A4316" t="s">
        <v>8702</v>
      </c>
      <c r="B4316" t="s">
        <v>8703</v>
      </c>
      <c r="C4316" t="s">
        <v>18</v>
      </c>
      <c r="D4316" t="s">
        <v>72</v>
      </c>
      <c r="E4316" t="s">
        <v>101</v>
      </c>
      <c r="F4316">
        <v>2024</v>
      </c>
      <c r="G4316" s="2">
        <v>44447</v>
      </c>
      <c r="H4316" t="s">
        <v>93</v>
      </c>
      <c r="I4316">
        <v>14626579</v>
      </c>
      <c r="J4316">
        <v>755437945</v>
      </c>
      <c r="K4316" t="s">
        <v>62</v>
      </c>
      <c r="L4316">
        <v>13</v>
      </c>
      <c r="M4316">
        <v>3756</v>
      </c>
      <c r="N4316">
        <v>4736689</v>
      </c>
      <c r="O4316">
        <v>35</v>
      </c>
      <c r="P4316" t="s">
        <v>23</v>
      </c>
      <c r="Q4316" s="8" t="str">
        <f t="shared" si="67"/>
        <v>Early Stage</v>
      </c>
    </row>
    <row r="4317" spans="1:17">
      <c r="A4317" t="s">
        <v>8704</v>
      </c>
      <c r="B4317" t="s">
        <v>8705</v>
      </c>
      <c r="C4317" t="s">
        <v>45</v>
      </c>
      <c r="D4317" t="s">
        <v>133</v>
      </c>
      <c r="E4317" t="s">
        <v>185</v>
      </c>
      <c r="F4317">
        <v>2024</v>
      </c>
      <c r="G4317" s="2">
        <v>45609</v>
      </c>
      <c r="H4317" t="s">
        <v>29</v>
      </c>
      <c r="I4317">
        <v>33824716</v>
      </c>
      <c r="J4317">
        <v>561378692</v>
      </c>
      <c r="K4317" t="s">
        <v>30</v>
      </c>
      <c r="L4317">
        <v>10</v>
      </c>
      <c r="M4317">
        <v>3214</v>
      </c>
      <c r="N4317">
        <v>45411269</v>
      </c>
      <c r="O4317">
        <v>33</v>
      </c>
      <c r="P4317" t="s">
        <v>37</v>
      </c>
      <c r="Q4317" s="8" t="str">
        <f t="shared" si="67"/>
        <v>Early Stage</v>
      </c>
    </row>
    <row r="4318" spans="1:17">
      <c r="A4318" t="s">
        <v>8706</v>
      </c>
      <c r="B4318" t="s">
        <v>8707</v>
      </c>
      <c r="C4318" t="s">
        <v>49</v>
      </c>
      <c r="D4318" t="s">
        <v>19</v>
      </c>
      <c r="E4318" t="s">
        <v>20</v>
      </c>
      <c r="F4318">
        <v>2011</v>
      </c>
      <c r="G4318" s="2">
        <v>45298</v>
      </c>
      <c r="H4318" t="s">
        <v>29</v>
      </c>
      <c r="I4318">
        <v>42047987</v>
      </c>
      <c r="J4318">
        <v>816308058</v>
      </c>
      <c r="K4318" t="s">
        <v>62</v>
      </c>
      <c r="L4318">
        <v>13</v>
      </c>
      <c r="M4318">
        <v>3807</v>
      </c>
      <c r="N4318">
        <v>42078962</v>
      </c>
      <c r="O4318">
        <v>29</v>
      </c>
      <c r="P4318" t="s">
        <v>37</v>
      </c>
      <c r="Q4318" s="8" t="str">
        <f t="shared" si="67"/>
        <v>Near Unicorn</v>
      </c>
    </row>
    <row r="4319" spans="1:17">
      <c r="A4319" t="s">
        <v>8708</v>
      </c>
      <c r="B4319" t="s">
        <v>8709</v>
      </c>
      <c r="C4319" t="s">
        <v>60</v>
      </c>
      <c r="D4319" t="s">
        <v>145</v>
      </c>
      <c r="E4319" t="s">
        <v>160</v>
      </c>
      <c r="F4319">
        <v>2022</v>
      </c>
      <c r="G4319" s="2">
        <v>44654</v>
      </c>
      <c r="H4319" t="s">
        <v>23</v>
      </c>
      <c r="I4319">
        <v>43978190</v>
      </c>
      <c r="J4319">
        <v>186199934</v>
      </c>
      <c r="K4319" t="s">
        <v>140</v>
      </c>
      <c r="L4319">
        <v>10</v>
      </c>
      <c r="M4319">
        <v>3683</v>
      </c>
      <c r="N4319">
        <v>69686597</v>
      </c>
      <c r="O4319">
        <v>30</v>
      </c>
      <c r="P4319" t="s">
        <v>42</v>
      </c>
      <c r="Q4319" s="8" t="str">
        <f t="shared" si="67"/>
        <v>Early Stage</v>
      </c>
    </row>
    <row r="4320" spans="1:17">
      <c r="A4320" t="s">
        <v>8710</v>
      </c>
      <c r="B4320" t="s">
        <v>8711</v>
      </c>
      <c r="C4320" t="s">
        <v>67</v>
      </c>
      <c r="D4320" t="s">
        <v>34</v>
      </c>
      <c r="E4320" t="s">
        <v>35</v>
      </c>
      <c r="F4320">
        <v>2014</v>
      </c>
      <c r="G4320" s="2">
        <v>44800</v>
      </c>
      <c r="H4320" t="s">
        <v>80</v>
      </c>
      <c r="I4320">
        <v>20865777</v>
      </c>
      <c r="J4320">
        <v>864832948</v>
      </c>
      <c r="K4320" t="s">
        <v>149</v>
      </c>
      <c r="L4320">
        <v>10</v>
      </c>
      <c r="M4320">
        <v>4082</v>
      </c>
      <c r="N4320">
        <v>18427425</v>
      </c>
      <c r="O4320">
        <v>23</v>
      </c>
      <c r="P4320" t="s">
        <v>31</v>
      </c>
      <c r="Q4320" s="8" t="str">
        <f t="shared" si="67"/>
        <v>Near Unicorn</v>
      </c>
    </row>
    <row r="4321" spans="1:17">
      <c r="A4321" t="s">
        <v>8712</v>
      </c>
      <c r="B4321" t="s">
        <v>8713</v>
      </c>
      <c r="C4321" t="s">
        <v>92</v>
      </c>
      <c r="D4321" t="s">
        <v>68</v>
      </c>
      <c r="E4321" t="s">
        <v>76</v>
      </c>
      <c r="F4321">
        <v>2021</v>
      </c>
      <c r="G4321" s="2">
        <v>45299</v>
      </c>
      <c r="H4321" t="s">
        <v>21</v>
      </c>
      <c r="I4321">
        <v>49322196</v>
      </c>
      <c r="J4321">
        <v>308012886</v>
      </c>
      <c r="K4321" t="s">
        <v>149</v>
      </c>
      <c r="L4321">
        <v>9</v>
      </c>
      <c r="M4321">
        <v>4574</v>
      </c>
      <c r="N4321">
        <v>87462787</v>
      </c>
      <c r="O4321">
        <v>14</v>
      </c>
      <c r="P4321" t="s">
        <v>42</v>
      </c>
      <c r="Q4321" s="8" t="str">
        <f t="shared" si="67"/>
        <v>Early Stage</v>
      </c>
    </row>
    <row r="4322" spans="1:17">
      <c r="A4322" t="s">
        <v>8714</v>
      </c>
      <c r="B4322" t="s">
        <v>8715</v>
      </c>
      <c r="C4322" t="s">
        <v>92</v>
      </c>
      <c r="D4322" t="s">
        <v>46</v>
      </c>
      <c r="E4322" t="s">
        <v>46</v>
      </c>
      <c r="F4322">
        <v>2022</v>
      </c>
      <c r="G4322" s="2">
        <v>44726</v>
      </c>
      <c r="H4322" t="s">
        <v>23</v>
      </c>
      <c r="I4322">
        <v>47453002</v>
      </c>
      <c r="J4322">
        <v>811156085</v>
      </c>
      <c r="K4322" t="s">
        <v>30</v>
      </c>
      <c r="L4322">
        <v>2</v>
      </c>
      <c r="M4322">
        <v>1557</v>
      </c>
      <c r="N4322">
        <v>10032299</v>
      </c>
      <c r="O4322">
        <v>34</v>
      </c>
      <c r="P4322" t="s">
        <v>23</v>
      </c>
      <c r="Q4322" s="8" t="str">
        <f t="shared" si="67"/>
        <v>Near Unicorn</v>
      </c>
    </row>
    <row r="4323" spans="1:17">
      <c r="A4323" t="s">
        <v>8716</v>
      </c>
      <c r="B4323" t="s">
        <v>8717</v>
      </c>
      <c r="C4323" t="s">
        <v>96</v>
      </c>
      <c r="D4323" t="s">
        <v>72</v>
      </c>
      <c r="E4323" t="s">
        <v>73</v>
      </c>
      <c r="F4323">
        <v>2014</v>
      </c>
      <c r="G4323" s="2">
        <v>44247</v>
      </c>
      <c r="H4323" t="s">
        <v>80</v>
      </c>
      <c r="I4323">
        <v>27277391</v>
      </c>
      <c r="J4323">
        <v>88948454</v>
      </c>
      <c r="K4323" t="s">
        <v>149</v>
      </c>
      <c r="L4323">
        <v>4</v>
      </c>
      <c r="M4323">
        <v>2144</v>
      </c>
      <c r="N4323">
        <v>3071521</v>
      </c>
      <c r="O4323">
        <v>22</v>
      </c>
      <c r="P4323" t="s">
        <v>37</v>
      </c>
      <c r="Q4323" s="8" t="str">
        <f t="shared" si="67"/>
        <v>Early Stage</v>
      </c>
    </row>
    <row r="4324" spans="1:17">
      <c r="A4324" t="s">
        <v>8718</v>
      </c>
      <c r="B4324" t="s">
        <v>8719</v>
      </c>
      <c r="C4324" t="s">
        <v>67</v>
      </c>
      <c r="D4324" t="s">
        <v>54</v>
      </c>
      <c r="E4324" t="s">
        <v>55</v>
      </c>
      <c r="F4324">
        <v>2021</v>
      </c>
      <c r="G4324" s="2">
        <v>45304</v>
      </c>
      <c r="H4324" t="s">
        <v>21</v>
      </c>
      <c r="I4324">
        <v>46114223</v>
      </c>
      <c r="J4324">
        <v>449448610</v>
      </c>
      <c r="K4324" t="s">
        <v>22</v>
      </c>
      <c r="L4324">
        <v>9</v>
      </c>
      <c r="M4324">
        <v>3728</v>
      </c>
      <c r="N4324">
        <v>54785411</v>
      </c>
      <c r="O4324">
        <v>19</v>
      </c>
      <c r="P4324" t="s">
        <v>42</v>
      </c>
      <c r="Q4324" s="8" t="str">
        <f t="shared" si="67"/>
        <v>Early Stage</v>
      </c>
    </row>
    <row r="4325" spans="1:17">
      <c r="A4325" t="s">
        <v>8720</v>
      </c>
      <c r="B4325" t="s">
        <v>8721</v>
      </c>
      <c r="C4325" t="s">
        <v>40</v>
      </c>
      <c r="D4325" t="s">
        <v>133</v>
      </c>
      <c r="E4325" t="s">
        <v>134</v>
      </c>
      <c r="F4325">
        <v>2015</v>
      </c>
      <c r="G4325" s="2">
        <v>46152</v>
      </c>
      <c r="H4325" t="s">
        <v>29</v>
      </c>
      <c r="I4325">
        <v>8534817</v>
      </c>
      <c r="J4325">
        <v>565412676</v>
      </c>
      <c r="K4325" t="s">
        <v>36</v>
      </c>
      <c r="L4325">
        <v>9</v>
      </c>
      <c r="M4325">
        <v>2214</v>
      </c>
      <c r="N4325">
        <v>80256603</v>
      </c>
      <c r="O4325">
        <v>18</v>
      </c>
      <c r="P4325" t="s">
        <v>31</v>
      </c>
      <c r="Q4325" s="8" t="str">
        <f t="shared" si="67"/>
        <v>Early Stage</v>
      </c>
    </row>
    <row r="4326" spans="1:17">
      <c r="A4326" t="s">
        <v>8722</v>
      </c>
      <c r="B4326" t="s">
        <v>8723</v>
      </c>
      <c r="C4326" t="s">
        <v>40</v>
      </c>
      <c r="D4326" t="s">
        <v>46</v>
      </c>
      <c r="E4326" t="s">
        <v>46</v>
      </c>
      <c r="F4326">
        <v>2023</v>
      </c>
      <c r="G4326" s="2">
        <v>44884</v>
      </c>
      <c r="H4326" t="s">
        <v>21</v>
      </c>
      <c r="I4326">
        <v>3566309</v>
      </c>
      <c r="J4326">
        <v>386980199</v>
      </c>
      <c r="K4326" t="s">
        <v>41</v>
      </c>
      <c r="L4326">
        <v>11</v>
      </c>
      <c r="M4326">
        <v>332</v>
      </c>
      <c r="N4326">
        <v>64260046</v>
      </c>
      <c r="O4326">
        <v>17</v>
      </c>
      <c r="P4326" t="s">
        <v>23</v>
      </c>
      <c r="Q4326" s="8" t="str">
        <f t="shared" si="67"/>
        <v>Early Stage</v>
      </c>
    </row>
    <row r="4327" spans="1:17">
      <c r="A4327" t="s">
        <v>8724</v>
      </c>
      <c r="B4327" t="s">
        <v>8725</v>
      </c>
      <c r="C4327" t="s">
        <v>49</v>
      </c>
      <c r="D4327" t="s">
        <v>19</v>
      </c>
      <c r="E4327" t="s">
        <v>20</v>
      </c>
      <c r="F4327">
        <v>2010</v>
      </c>
      <c r="G4327" s="2">
        <v>45767</v>
      </c>
      <c r="H4327" t="s">
        <v>80</v>
      </c>
      <c r="I4327">
        <v>41648836</v>
      </c>
      <c r="J4327">
        <v>19717283</v>
      </c>
      <c r="K4327" t="s">
        <v>62</v>
      </c>
      <c r="L4327">
        <v>13</v>
      </c>
      <c r="M4327">
        <v>3804</v>
      </c>
      <c r="N4327">
        <v>73310557</v>
      </c>
      <c r="O4327">
        <v>20</v>
      </c>
      <c r="P4327" t="s">
        <v>42</v>
      </c>
      <c r="Q4327" s="8" t="str">
        <f t="shared" si="67"/>
        <v>Early Stage</v>
      </c>
    </row>
    <row r="4328" spans="1:17">
      <c r="A4328" t="s">
        <v>8726</v>
      </c>
      <c r="B4328" t="s">
        <v>8727</v>
      </c>
      <c r="C4328" t="s">
        <v>92</v>
      </c>
      <c r="D4328" t="s">
        <v>27</v>
      </c>
      <c r="E4328" t="s">
        <v>83</v>
      </c>
      <c r="F4328">
        <v>2013</v>
      </c>
      <c r="G4328" s="2">
        <v>45250</v>
      </c>
      <c r="H4328" t="s">
        <v>23</v>
      </c>
      <c r="I4328">
        <v>43839556</v>
      </c>
      <c r="J4328">
        <v>666748502</v>
      </c>
      <c r="K4328" t="s">
        <v>36</v>
      </c>
      <c r="L4328">
        <v>6</v>
      </c>
      <c r="M4328">
        <v>3479</v>
      </c>
      <c r="N4328">
        <v>97815129</v>
      </c>
      <c r="O4328">
        <v>11</v>
      </c>
      <c r="P4328" t="s">
        <v>31</v>
      </c>
      <c r="Q4328" s="8" t="str">
        <f t="shared" si="67"/>
        <v>Early Stage</v>
      </c>
    </row>
    <row r="4329" spans="1:17">
      <c r="A4329" t="s">
        <v>8728</v>
      </c>
      <c r="B4329" t="s">
        <v>8729</v>
      </c>
      <c r="C4329" t="s">
        <v>96</v>
      </c>
      <c r="D4329" t="s">
        <v>145</v>
      </c>
      <c r="E4329" t="s">
        <v>146</v>
      </c>
      <c r="F4329">
        <v>2010</v>
      </c>
      <c r="G4329" s="2">
        <v>44429</v>
      </c>
      <c r="H4329" t="s">
        <v>50</v>
      </c>
      <c r="I4329">
        <v>11456490</v>
      </c>
      <c r="J4329">
        <v>22980442</v>
      </c>
      <c r="K4329" t="s">
        <v>41</v>
      </c>
      <c r="L4329">
        <v>10</v>
      </c>
      <c r="M4329">
        <v>2619</v>
      </c>
      <c r="N4329">
        <v>57553312</v>
      </c>
      <c r="O4329">
        <v>20</v>
      </c>
      <c r="P4329" t="s">
        <v>42</v>
      </c>
      <c r="Q4329" s="8" t="str">
        <f t="shared" si="67"/>
        <v>Early Stage</v>
      </c>
    </row>
    <row r="4330" spans="1:17">
      <c r="A4330" t="s">
        <v>8730</v>
      </c>
      <c r="B4330" t="s">
        <v>8731</v>
      </c>
      <c r="C4330" t="s">
        <v>60</v>
      </c>
      <c r="D4330" t="s">
        <v>145</v>
      </c>
      <c r="E4330" t="s">
        <v>160</v>
      </c>
      <c r="F4330">
        <v>2014</v>
      </c>
      <c r="G4330" s="2">
        <v>44712</v>
      </c>
      <c r="H4330" t="s">
        <v>93</v>
      </c>
      <c r="I4330">
        <v>8711933</v>
      </c>
      <c r="J4330">
        <v>605389060</v>
      </c>
      <c r="K4330" t="s">
        <v>22</v>
      </c>
      <c r="L4330">
        <v>3</v>
      </c>
      <c r="M4330">
        <v>1002</v>
      </c>
      <c r="N4330">
        <v>39000320</v>
      </c>
      <c r="O4330">
        <v>13</v>
      </c>
      <c r="P4330" t="s">
        <v>31</v>
      </c>
      <c r="Q4330" s="8" t="str">
        <f t="shared" si="67"/>
        <v>Early Stage</v>
      </c>
    </row>
    <row r="4331" spans="1:17">
      <c r="A4331" t="s">
        <v>8732</v>
      </c>
      <c r="B4331" t="s">
        <v>8733</v>
      </c>
      <c r="C4331" t="s">
        <v>67</v>
      </c>
      <c r="D4331" t="s">
        <v>145</v>
      </c>
      <c r="E4331" t="s">
        <v>160</v>
      </c>
      <c r="F4331">
        <v>2023</v>
      </c>
      <c r="G4331" s="2">
        <v>45335</v>
      </c>
      <c r="H4331" t="s">
        <v>23</v>
      </c>
      <c r="I4331">
        <v>49501312</v>
      </c>
      <c r="J4331">
        <v>842029408</v>
      </c>
      <c r="K4331" t="s">
        <v>30</v>
      </c>
      <c r="L4331">
        <v>8</v>
      </c>
      <c r="M4331">
        <v>4700</v>
      </c>
      <c r="N4331">
        <v>14195467</v>
      </c>
      <c r="O4331">
        <v>37</v>
      </c>
      <c r="P4331" t="s">
        <v>37</v>
      </c>
      <c r="Q4331" s="8" t="str">
        <f t="shared" si="67"/>
        <v>Near Unicorn</v>
      </c>
    </row>
    <row r="4332" spans="1:17">
      <c r="A4332" t="s">
        <v>8734</v>
      </c>
      <c r="B4332" t="s">
        <v>8735</v>
      </c>
      <c r="C4332" t="s">
        <v>92</v>
      </c>
      <c r="D4332" t="s">
        <v>54</v>
      </c>
      <c r="E4332" t="s">
        <v>55</v>
      </c>
      <c r="F4332">
        <v>2020</v>
      </c>
      <c r="G4332" s="2">
        <v>46051</v>
      </c>
      <c r="H4332" t="s">
        <v>93</v>
      </c>
      <c r="I4332">
        <v>20271659</v>
      </c>
      <c r="J4332">
        <v>151030895</v>
      </c>
      <c r="K4332" t="s">
        <v>22</v>
      </c>
      <c r="L4332">
        <v>14</v>
      </c>
      <c r="M4332">
        <v>464</v>
      </c>
      <c r="N4332">
        <v>60992771</v>
      </c>
      <c r="O4332">
        <v>12</v>
      </c>
      <c r="P4332" t="s">
        <v>37</v>
      </c>
      <c r="Q4332" s="8" t="str">
        <f t="shared" si="67"/>
        <v>Early Stage</v>
      </c>
    </row>
    <row r="4333" spans="1:17">
      <c r="A4333" t="s">
        <v>8736</v>
      </c>
      <c r="B4333" t="s">
        <v>8737</v>
      </c>
      <c r="C4333" t="s">
        <v>26</v>
      </c>
      <c r="D4333" t="s">
        <v>34</v>
      </c>
      <c r="E4333" t="s">
        <v>35</v>
      </c>
      <c r="F4333">
        <v>2010</v>
      </c>
      <c r="G4333" s="2">
        <v>44502</v>
      </c>
      <c r="H4333" t="s">
        <v>23</v>
      </c>
      <c r="I4333">
        <v>27395576</v>
      </c>
      <c r="J4333">
        <v>45460514</v>
      </c>
      <c r="K4333" t="s">
        <v>140</v>
      </c>
      <c r="L4333">
        <v>10</v>
      </c>
      <c r="M4333">
        <v>1555</v>
      </c>
      <c r="N4333">
        <v>76371421</v>
      </c>
      <c r="O4333">
        <v>34</v>
      </c>
      <c r="P4333" t="s">
        <v>31</v>
      </c>
      <c r="Q4333" s="8" t="str">
        <f t="shared" si="67"/>
        <v>Early Stage</v>
      </c>
    </row>
    <row r="4334" spans="1:17">
      <c r="A4334" t="s">
        <v>8738</v>
      </c>
      <c r="B4334" t="s">
        <v>8739</v>
      </c>
      <c r="C4334" t="s">
        <v>67</v>
      </c>
      <c r="D4334" t="s">
        <v>34</v>
      </c>
      <c r="E4334" t="s">
        <v>35</v>
      </c>
      <c r="F4334">
        <v>2016</v>
      </c>
      <c r="G4334" s="2">
        <v>45535</v>
      </c>
      <c r="H4334" t="s">
        <v>29</v>
      </c>
      <c r="I4334">
        <v>28381658</v>
      </c>
      <c r="J4334">
        <v>40211133</v>
      </c>
      <c r="K4334" t="s">
        <v>41</v>
      </c>
      <c r="L4334">
        <v>15</v>
      </c>
      <c r="M4334">
        <v>4635</v>
      </c>
      <c r="N4334">
        <v>96849623</v>
      </c>
      <c r="O4334">
        <v>2</v>
      </c>
      <c r="P4334" t="s">
        <v>31</v>
      </c>
      <c r="Q4334" s="8" t="str">
        <f t="shared" si="67"/>
        <v>Early Stage</v>
      </c>
    </row>
    <row r="4335" spans="1:17">
      <c r="A4335" t="s">
        <v>8740</v>
      </c>
      <c r="B4335" t="s">
        <v>8741</v>
      </c>
      <c r="C4335" t="s">
        <v>26</v>
      </c>
      <c r="D4335" t="s">
        <v>46</v>
      </c>
      <c r="E4335" t="s">
        <v>46</v>
      </c>
      <c r="F4335">
        <v>2021</v>
      </c>
      <c r="G4335" s="2">
        <v>44292</v>
      </c>
      <c r="H4335" t="s">
        <v>23</v>
      </c>
      <c r="I4335">
        <v>44325905</v>
      </c>
      <c r="J4335">
        <v>7299028</v>
      </c>
      <c r="K4335" t="s">
        <v>22</v>
      </c>
      <c r="L4335">
        <v>1</v>
      </c>
      <c r="M4335">
        <v>802</v>
      </c>
      <c r="N4335">
        <v>19191382</v>
      </c>
      <c r="O4335">
        <v>31</v>
      </c>
      <c r="P4335" t="s">
        <v>23</v>
      </c>
      <c r="Q4335" s="8" t="str">
        <f t="shared" si="67"/>
        <v>Early Stage</v>
      </c>
    </row>
    <row r="4336" spans="1:17">
      <c r="A4336" t="s">
        <v>8742</v>
      </c>
      <c r="B4336" t="s">
        <v>8743</v>
      </c>
      <c r="C4336" t="s">
        <v>45</v>
      </c>
      <c r="D4336" t="s">
        <v>46</v>
      </c>
      <c r="E4336" t="s">
        <v>46</v>
      </c>
      <c r="F4336">
        <v>2020</v>
      </c>
      <c r="G4336" s="2">
        <v>45093</v>
      </c>
      <c r="H4336" t="s">
        <v>21</v>
      </c>
      <c r="I4336">
        <v>38125127</v>
      </c>
      <c r="J4336">
        <v>627409078</v>
      </c>
      <c r="K4336" t="s">
        <v>30</v>
      </c>
      <c r="L4336">
        <v>14</v>
      </c>
      <c r="M4336">
        <v>1421</v>
      </c>
      <c r="N4336">
        <v>94875309</v>
      </c>
      <c r="O4336">
        <v>29</v>
      </c>
      <c r="P4336" t="s">
        <v>31</v>
      </c>
      <c r="Q4336" s="8" t="str">
        <f t="shared" si="67"/>
        <v>Early Stage</v>
      </c>
    </row>
    <row r="4337" spans="1:17">
      <c r="A4337" t="s">
        <v>8744</v>
      </c>
      <c r="B4337" t="s">
        <v>8745</v>
      </c>
      <c r="C4337" t="s">
        <v>60</v>
      </c>
      <c r="D4337" t="s">
        <v>68</v>
      </c>
      <c r="E4337" t="s">
        <v>76</v>
      </c>
      <c r="F4337">
        <v>2022</v>
      </c>
      <c r="G4337" s="2">
        <v>44712</v>
      </c>
      <c r="H4337" t="s">
        <v>21</v>
      </c>
      <c r="I4337">
        <v>40178827</v>
      </c>
      <c r="J4337">
        <v>677685596</v>
      </c>
      <c r="K4337" t="s">
        <v>114</v>
      </c>
      <c r="L4337">
        <v>6</v>
      </c>
      <c r="M4337">
        <v>804</v>
      </c>
      <c r="N4337">
        <v>65505039</v>
      </c>
      <c r="O4337">
        <v>36</v>
      </c>
      <c r="P4337" t="s">
        <v>31</v>
      </c>
      <c r="Q4337" s="8" t="str">
        <f t="shared" si="67"/>
        <v>Early Stage</v>
      </c>
    </row>
    <row r="4338" spans="1:17">
      <c r="A4338" t="s">
        <v>8746</v>
      </c>
      <c r="B4338" t="s">
        <v>8747</v>
      </c>
      <c r="C4338" t="s">
        <v>40</v>
      </c>
      <c r="D4338" t="s">
        <v>34</v>
      </c>
      <c r="E4338" t="s">
        <v>35</v>
      </c>
      <c r="F4338">
        <v>2018</v>
      </c>
      <c r="G4338" s="2">
        <v>44720</v>
      </c>
      <c r="H4338" t="s">
        <v>50</v>
      </c>
      <c r="I4338">
        <v>6948628</v>
      </c>
      <c r="J4338">
        <v>938683734</v>
      </c>
      <c r="K4338" t="s">
        <v>22</v>
      </c>
      <c r="L4338">
        <v>4</v>
      </c>
      <c r="M4338">
        <v>511</v>
      </c>
      <c r="N4338">
        <v>34362159</v>
      </c>
      <c r="O4338">
        <v>12</v>
      </c>
      <c r="P4338" t="s">
        <v>23</v>
      </c>
      <c r="Q4338" s="8" t="str">
        <f t="shared" si="67"/>
        <v>Near Unicorn</v>
      </c>
    </row>
    <row r="4339" spans="1:17">
      <c r="A4339" t="s">
        <v>8748</v>
      </c>
      <c r="B4339" t="s">
        <v>8749</v>
      </c>
      <c r="C4339" t="s">
        <v>40</v>
      </c>
      <c r="D4339" t="s">
        <v>27</v>
      </c>
      <c r="E4339" t="s">
        <v>202</v>
      </c>
      <c r="F4339">
        <v>2015</v>
      </c>
      <c r="G4339" s="2">
        <v>44385</v>
      </c>
      <c r="H4339" t="s">
        <v>50</v>
      </c>
      <c r="I4339">
        <v>15919436</v>
      </c>
      <c r="J4339">
        <v>181760578</v>
      </c>
      <c r="K4339" t="s">
        <v>62</v>
      </c>
      <c r="L4339">
        <v>13</v>
      </c>
      <c r="M4339">
        <v>3655</v>
      </c>
      <c r="N4339">
        <v>90462893</v>
      </c>
      <c r="O4339">
        <v>38</v>
      </c>
      <c r="P4339" t="s">
        <v>42</v>
      </c>
      <c r="Q4339" s="8" t="str">
        <f t="shared" si="67"/>
        <v>Early Stage</v>
      </c>
    </row>
    <row r="4340" spans="1:17">
      <c r="A4340" t="s">
        <v>8750</v>
      </c>
      <c r="B4340" t="s">
        <v>8751</v>
      </c>
      <c r="C4340" t="s">
        <v>53</v>
      </c>
      <c r="D4340" t="s">
        <v>133</v>
      </c>
      <c r="E4340" t="s">
        <v>134</v>
      </c>
      <c r="F4340">
        <v>2010</v>
      </c>
      <c r="G4340" s="2">
        <v>44974</v>
      </c>
      <c r="H4340" t="s">
        <v>77</v>
      </c>
      <c r="I4340">
        <v>46877622</v>
      </c>
      <c r="J4340">
        <v>624311609</v>
      </c>
      <c r="K4340" t="s">
        <v>149</v>
      </c>
      <c r="L4340">
        <v>1</v>
      </c>
      <c r="M4340">
        <v>1863</v>
      </c>
      <c r="N4340">
        <v>11488694</v>
      </c>
      <c r="O4340">
        <v>12</v>
      </c>
      <c r="P4340" t="s">
        <v>31</v>
      </c>
      <c r="Q4340" s="8" t="str">
        <f t="shared" si="67"/>
        <v>Early Stage</v>
      </c>
    </row>
    <row r="4341" spans="1:17">
      <c r="A4341" t="s">
        <v>8752</v>
      </c>
      <c r="B4341" t="s">
        <v>8753</v>
      </c>
      <c r="C4341" t="s">
        <v>60</v>
      </c>
      <c r="D4341" t="s">
        <v>54</v>
      </c>
      <c r="E4341" t="s">
        <v>61</v>
      </c>
      <c r="F4341">
        <v>2016</v>
      </c>
      <c r="G4341" s="2">
        <v>44520</v>
      </c>
      <c r="H4341" t="s">
        <v>80</v>
      </c>
      <c r="I4341">
        <v>40182516</v>
      </c>
      <c r="J4341">
        <v>276678534</v>
      </c>
      <c r="K4341" t="s">
        <v>114</v>
      </c>
      <c r="L4341">
        <v>4</v>
      </c>
      <c r="M4341">
        <v>4841</v>
      </c>
      <c r="N4341">
        <v>86727814</v>
      </c>
      <c r="O4341">
        <v>11</v>
      </c>
      <c r="P4341" t="s">
        <v>31</v>
      </c>
      <c r="Q4341" s="8" t="str">
        <f t="shared" si="67"/>
        <v>Early Stage</v>
      </c>
    </row>
    <row r="4342" spans="1:17">
      <c r="A4342" t="s">
        <v>8754</v>
      </c>
      <c r="B4342" t="s">
        <v>8755</v>
      </c>
      <c r="C4342" t="s">
        <v>92</v>
      </c>
      <c r="D4342" t="s">
        <v>19</v>
      </c>
      <c r="E4342" t="s">
        <v>20</v>
      </c>
      <c r="F4342">
        <v>2024</v>
      </c>
      <c r="G4342" s="2">
        <v>45650</v>
      </c>
      <c r="H4342" t="s">
        <v>21</v>
      </c>
      <c r="I4342">
        <v>25503580</v>
      </c>
      <c r="J4342">
        <v>419465693</v>
      </c>
      <c r="K4342" t="s">
        <v>36</v>
      </c>
      <c r="L4342">
        <v>8</v>
      </c>
      <c r="M4342">
        <v>3237</v>
      </c>
      <c r="N4342">
        <v>918807</v>
      </c>
      <c r="O4342">
        <v>11</v>
      </c>
      <c r="P4342" t="s">
        <v>31</v>
      </c>
      <c r="Q4342" s="8" t="str">
        <f t="shared" si="67"/>
        <v>Early Stage</v>
      </c>
    </row>
    <row r="4343" spans="1:17">
      <c r="A4343" t="s">
        <v>8756</v>
      </c>
      <c r="B4343" t="s">
        <v>8757</v>
      </c>
      <c r="C4343" t="s">
        <v>53</v>
      </c>
      <c r="D4343" t="s">
        <v>46</v>
      </c>
      <c r="E4343" t="s">
        <v>46</v>
      </c>
      <c r="F4343">
        <v>2019</v>
      </c>
      <c r="G4343" s="2">
        <v>44405</v>
      </c>
      <c r="H4343" t="s">
        <v>29</v>
      </c>
      <c r="I4343">
        <v>8527351</v>
      </c>
      <c r="J4343">
        <v>970728244</v>
      </c>
      <c r="K4343" t="s">
        <v>140</v>
      </c>
      <c r="L4343">
        <v>12</v>
      </c>
      <c r="M4343">
        <v>3177</v>
      </c>
      <c r="N4343">
        <v>20950606</v>
      </c>
      <c r="O4343">
        <v>1</v>
      </c>
      <c r="P4343" t="s">
        <v>37</v>
      </c>
      <c r="Q4343" s="8" t="str">
        <f t="shared" si="67"/>
        <v>Near Unicorn</v>
      </c>
    </row>
    <row r="4344" spans="1:17">
      <c r="A4344" t="s">
        <v>8758</v>
      </c>
      <c r="B4344" t="s">
        <v>8759</v>
      </c>
      <c r="C4344" t="s">
        <v>92</v>
      </c>
      <c r="D4344" t="s">
        <v>133</v>
      </c>
      <c r="E4344" t="s">
        <v>180</v>
      </c>
      <c r="F4344">
        <v>2010</v>
      </c>
      <c r="G4344" s="2">
        <v>44260</v>
      </c>
      <c r="H4344" t="s">
        <v>29</v>
      </c>
      <c r="I4344">
        <v>13698425</v>
      </c>
      <c r="J4344">
        <v>465905230</v>
      </c>
      <c r="K4344" t="s">
        <v>149</v>
      </c>
      <c r="L4344">
        <v>1</v>
      </c>
      <c r="M4344">
        <v>1159</v>
      </c>
      <c r="N4344">
        <v>54764010</v>
      </c>
      <c r="O4344">
        <v>27</v>
      </c>
      <c r="P4344" t="s">
        <v>23</v>
      </c>
      <c r="Q4344" s="8" t="str">
        <f t="shared" si="67"/>
        <v>Early Stage</v>
      </c>
    </row>
    <row r="4345" spans="1:17">
      <c r="A4345" t="s">
        <v>8760</v>
      </c>
      <c r="B4345" t="s">
        <v>8761</v>
      </c>
      <c r="C4345" t="s">
        <v>26</v>
      </c>
      <c r="D4345" t="s">
        <v>72</v>
      </c>
      <c r="E4345" t="s">
        <v>73</v>
      </c>
      <c r="F4345">
        <v>2016</v>
      </c>
      <c r="G4345" s="2">
        <v>45105</v>
      </c>
      <c r="H4345" t="s">
        <v>50</v>
      </c>
      <c r="I4345">
        <v>48680176</v>
      </c>
      <c r="J4345">
        <v>708107298</v>
      </c>
      <c r="K4345" t="s">
        <v>62</v>
      </c>
      <c r="L4345">
        <v>2</v>
      </c>
      <c r="M4345">
        <v>2964</v>
      </c>
      <c r="N4345">
        <v>42979328</v>
      </c>
      <c r="O4345">
        <v>4</v>
      </c>
      <c r="P4345" t="s">
        <v>31</v>
      </c>
      <c r="Q4345" s="8" t="str">
        <f t="shared" si="67"/>
        <v>Early Stage</v>
      </c>
    </row>
    <row r="4346" spans="1:17">
      <c r="A4346" t="s">
        <v>8762</v>
      </c>
      <c r="B4346" t="s">
        <v>8763</v>
      </c>
      <c r="C4346" t="s">
        <v>26</v>
      </c>
      <c r="D4346" t="s">
        <v>145</v>
      </c>
      <c r="E4346" t="s">
        <v>146</v>
      </c>
      <c r="F4346">
        <v>2013</v>
      </c>
      <c r="G4346" s="2">
        <v>45059</v>
      </c>
      <c r="H4346" t="s">
        <v>80</v>
      </c>
      <c r="I4346">
        <v>45668574</v>
      </c>
      <c r="J4346">
        <v>744579872</v>
      </c>
      <c r="K4346" t="s">
        <v>41</v>
      </c>
      <c r="L4346">
        <v>3</v>
      </c>
      <c r="M4346">
        <v>4630</v>
      </c>
      <c r="N4346">
        <v>45898410</v>
      </c>
      <c r="O4346">
        <v>1</v>
      </c>
      <c r="P4346" t="s">
        <v>31</v>
      </c>
      <c r="Q4346" s="8" t="str">
        <f t="shared" si="67"/>
        <v>Early Stage</v>
      </c>
    </row>
    <row r="4347" spans="1:17">
      <c r="A4347" t="s">
        <v>8764</v>
      </c>
      <c r="B4347" t="s">
        <v>8765</v>
      </c>
      <c r="C4347" t="s">
        <v>18</v>
      </c>
      <c r="D4347" t="s">
        <v>145</v>
      </c>
      <c r="E4347" t="s">
        <v>160</v>
      </c>
      <c r="F4347">
        <v>2013</v>
      </c>
      <c r="G4347" s="2">
        <v>46104</v>
      </c>
      <c r="H4347" t="s">
        <v>21</v>
      </c>
      <c r="I4347">
        <v>7005716</v>
      </c>
      <c r="J4347">
        <v>682026951</v>
      </c>
      <c r="K4347" t="s">
        <v>149</v>
      </c>
      <c r="L4347">
        <v>8</v>
      </c>
      <c r="M4347">
        <v>3017</v>
      </c>
      <c r="N4347">
        <v>12092190</v>
      </c>
      <c r="O4347">
        <v>7</v>
      </c>
      <c r="P4347" t="s">
        <v>23</v>
      </c>
      <c r="Q4347" s="8" t="str">
        <f t="shared" si="67"/>
        <v>Early Stage</v>
      </c>
    </row>
    <row r="4348" spans="1:17">
      <c r="A4348" t="s">
        <v>8766</v>
      </c>
      <c r="B4348" t="s">
        <v>8767</v>
      </c>
      <c r="C4348" t="s">
        <v>92</v>
      </c>
      <c r="D4348" t="s">
        <v>72</v>
      </c>
      <c r="E4348" t="s">
        <v>101</v>
      </c>
      <c r="F4348">
        <v>2012</v>
      </c>
      <c r="G4348" s="2">
        <v>46166</v>
      </c>
      <c r="H4348" t="s">
        <v>77</v>
      </c>
      <c r="I4348">
        <v>35118008</v>
      </c>
      <c r="J4348">
        <v>252159005</v>
      </c>
      <c r="K4348" t="s">
        <v>36</v>
      </c>
      <c r="L4348">
        <v>15</v>
      </c>
      <c r="M4348">
        <v>1164</v>
      </c>
      <c r="N4348">
        <v>20286442</v>
      </c>
      <c r="O4348">
        <v>28</v>
      </c>
      <c r="P4348" t="s">
        <v>31</v>
      </c>
      <c r="Q4348" s="8" t="str">
        <f t="shared" si="67"/>
        <v>Early Stage</v>
      </c>
    </row>
    <row r="4349" spans="1:17">
      <c r="A4349" t="s">
        <v>8768</v>
      </c>
      <c r="B4349" t="s">
        <v>8769</v>
      </c>
      <c r="C4349" t="s">
        <v>49</v>
      </c>
      <c r="D4349" t="s">
        <v>34</v>
      </c>
      <c r="E4349" t="s">
        <v>35</v>
      </c>
      <c r="F4349">
        <v>2018</v>
      </c>
      <c r="G4349" s="2">
        <v>44210</v>
      </c>
      <c r="H4349" t="s">
        <v>21</v>
      </c>
      <c r="I4349">
        <v>23885747</v>
      </c>
      <c r="J4349">
        <v>134655494</v>
      </c>
      <c r="K4349" t="s">
        <v>41</v>
      </c>
      <c r="L4349">
        <v>3</v>
      </c>
      <c r="M4349">
        <v>1650</v>
      </c>
      <c r="N4349">
        <v>88930242</v>
      </c>
      <c r="O4349">
        <v>25</v>
      </c>
      <c r="P4349" t="s">
        <v>31</v>
      </c>
      <c r="Q4349" s="8" t="str">
        <f t="shared" si="67"/>
        <v>Early Stage</v>
      </c>
    </row>
    <row r="4350" spans="1:17">
      <c r="A4350" t="s">
        <v>8770</v>
      </c>
      <c r="B4350" t="s">
        <v>8771</v>
      </c>
      <c r="C4350" t="s">
        <v>92</v>
      </c>
      <c r="D4350" t="s">
        <v>54</v>
      </c>
      <c r="E4350" t="s">
        <v>61</v>
      </c>
      <c r="F4350">
        <v>2022</v>
      </c>
      <c r="G4350" s="2">
        <v>44432</v>
      </c>
      <c r="H4350" t="s">
        <v>21</v>
      </c>
      <c r="I4350">
        <v>11831780</v>
      </c>
      <c r="J4350">
        <v>702417749</v>
      </c>
      <c r="K4350" t="s">
        <v>41</v>
      </c>
      <c r="L4350">
        <v>5</v>
      </c>
      <c r="M4350">
        <v>3505</v>
      </c>
      <c r="N4350">
        <v>7870173</v>
      </c>
      <c r="O4350">
        <v>21</v>
      </c>
      <c r="P4350" t="s">
        <v>23</v>
      </c>
      <c r="Q4350" s="8" t="str">
        <f t="shared" si="67"/>
        <v>Early Stage</v>
      </c>
    </row>
    <row r="4351" spans="1:17">
      <c r="A4351" t="s">
        <v>8772</v>
      </c>
      <c r="B4351" t="s">
        <v>8773</v>
      </c>
      <c r="C4351" t="s">
        <v>26</v>
      </c>
      <c r="D4351" t="s">
        <v>34</v>
      </c>
      <c r="E4351" t="s">
        <v>35</v>
      </c>
      <c r="F4351">
        <v>2024</v>
      </c>
      <c r="G4351" s="2">
        <v>46134</v>
      </c>
      <c r="H4351" t="s">
        <v>50</v>
      </c>
      <c r="I4351">
        <v>19612381</v>
      </c>
      <c r="J4351">
        <v>869452934</v>
      </c>
      <c r="K4351" t="s">
        <v>114</v>
      </c>
      <c r="L4351">
        <v>3</v>
      </c>
      <c r="M4351">
        <v>1872</v>
      </c>
      <c r="N4351">
        <v>20487585</v>
      </c>
      <c r="O4351">
        <v>12</v>
      </c>
      <c r="P4351" t="s">
        <v>42</v>
      </c>
      <c r="Q4351" s="8" t="str">
        <f t="shared" si="67"/>
        <v>Near Unicorn</v>
      </c>
    </row>
    <row r="4352" spans="1:17">
      <c r="A4352" t="s">
        <v>8774</v>
      </c>
      <c r="B4352" t="s">
        <v>8775</v>
      </c>
      <c r="C4352" t="s">
        <v>26</v>
      </c>
      <c r="D4352" t="s">
        <v>34</v>
      </c>
      <c r="E4352" t="s">
        <v>35</v>
      </c>
      <c r="F4352">
        <v>2018</v>
      </c>
      <c r="G4352" s="2">
        <v>44970</v>
      </c>
      <c r="H4352" t="s">
        <v>23</v>
      </c>
      <c r="I4352">
        <v>45262990</v>
      </c>
      <c r="J4352">
        <v>130310863</v>
      </c>
      <c r="K4352" t="s">
        <v>30</v>
      </c>
      <c r="L4352">
        <v>7</v>
      </c>
      <c r="M4352">
        <v>4585</v>
      </c>
      <c r="N4352">
        <v>15266735</v>
      </c>
      <c r="O4352">
        <v>23</v>
      </c>
      <c r="P4352" t="s">
        <v>23</v>
      </c>
      <c r="Q4352" s="8" t="str">
        <f t="shared" si="67"/>
        <v>Early Stage</v>
      </c>
    </row>
    <row r="4353" spans="1:17">
      <c r="A4353" t="s">
        <v>8776</v>
      </c>
      <c r="B4353" t="s">
        <v>8777</v>
      </c>
      <c r="C4353" t="s">
        <v>67</v>
      </c>
      <c r="D4353" t="s">
        <v>27</v>
      </c>
      <c r="E4353" t="s">
        <v>83</v>
      </c>
      <c r="F4353">
        <v>2016</v>
      </c>
      <c r="G4353" s="2">
        <v>44261</v>
      </c>
      <c r="H4353" t="s">
        <v>80</v>
      </c>
      <c r="I4353">
        <v>28286804</v>
      </c>
      <c r="J4353">
        <v>750856375</v>
      </c>
      <c r="K4353" t="s">
        <v>114</v>
      </c>
      <c r="L4353">
        <v>5</v>
      </c>
      <c r="M4353">
        <v>3679</v>
      </c>
      <c r="N4353">
        <v>71908895</v>
      </c>
      <c r="O4353">
        <v>12</v>
      </c>
      <c r="P4353" t="s">
        <v>42</v>
      </c>
      <c r="Q4353" s="8" t="str">
        <f t="shared" si="67"/>
        <v>Early Stage</v>
      </c>
    </row>
    <row r="4354" spans="1:17">
      <c r="A4354" t="s">
        <v>8778</v>
      </c>
      <c r="B4354" t="s">
        <v>8779</v>
      </c>
      <c r="C4354" t="s">
        <v>26</v>
      </c>
      <c r="D4354" t="s">
        <v>34</v>
      </c>
      <c r="E4354" t="s">
        <v>35</v>
      </c>
      <c r="F4354">
        <v>2021</v>
      </c>
      <c r="G4354" s="2">
        <v>44710</v>
      </c>
      <c r="H4354" t="s">
        <v>77</v>
      </c>
      <c r="I4354">
        <v>35553930</v>
      </c>
      <c r="J4354">
        <v>624676354</v>
      </c>
      <c r="K4354" t="s">
        <v>140</v>
      </c>
      <c r="L4354">
        <v>7</v>
      </c>
      <c r="M4354">
        <v>250</v>
      </c>
      <c r="N4354">
        <v>54455580</v>
      </c>
      <c r="O4354">
        <v>33</v>
      </c>
      <c r="P4354" t="s">
        <v>31</v>
      </c>
      <c r="Q4354" s="8" t="str">
        <f t="shared" si="67"/>
        <v>Early Stage</v>
      </c>
    </row>
    <row r="4355" spans="1:17">
      <c r="A4355" t="s">
        <v>8780</v>
      </c>
      <c r="B4355" t="s">
        <v>8781</v>
      </c>
      <c r="C4355" t="s">
        <v>26</v>
      </c>
      <c r="D4355" t="s">
        <v>145</v>
      </c>
      <c r="E4355" t="s">
        <v>160</v>
      </c>
      <c r="F4355">
        <v>2017</v>
      </c>
      <c r="G4355" s="2">
        <v>45687</v>
      </c>
      <c r="H4355" t="s">
        <v>80</v>
      </c>
      <c r="I4355">
        <v>44108553</v>
      </c>
      <c r="J4355">
        <v>231412190</v>
      </c>
      <c r="K4355" t="s">
        <v>62</v>
      </c>
      <c r="L4355">
        <v>15</v>
      </c>
      <c r="M4355">
        <v>2077</v>
      </c>
      <c r="N4355">
        <v>6083686</v>
      </c>
      <c r="O4355">
        <v>39</v>
      </c>
      <c r="P4355" t="s">
        <v>37</v>
      </c>
      <c r="Q4355" s="8" t="str">
        <f t="shared" ref="Q4355:Q4418" si="68">IF(J4355&gt;=800000000,"Near Unicorn","Early Stage")</f>
        <v>Early Stage</v>
      </c>
    </row>
    <row r="4356" spans="1:17">
      <c r="A4356" t="s">
        <v>8782</v>
      </c>
      <c r="B4356" t="s">
        <v>8783</v>
      </c>
      <c r="C4356" t="s">
        <v>92</v>
      </c>
      <c r="D4356" t="s">
        <v>34</v>
      </c>
      <c r="E4356" t="s">
        <v>35</v>
      </c>
      <c r="F4356">
        <v>2017</v>
      </c>
      <c r="G4356" s="2">
        <v>45219</v>
      </c>
      <c r="H4356" t="s">
        <v>21</v>
      </c>
      <c r="I4356">
        <v>8347174</v>
      </c>
      <c r="J4356">
        <v>497576225</v>
      </c>
      <c r="K4356" t="s">
        <v>149</v>
      </c>
      <c r="L4356">
        <v>10</v>
      </c>
      <c r="M4356">
        <v>2169</v>
      </c>
      <c r="N4356">
        <v>20766582</v>
      </c>
      <c r="O4356">
        <v>34</v>
      </c>
      <c r="P4356" t="s">
        <v>42</v>
      </c>
      <c r="Q4356" s="8" t="str">
        <f t="shared" si="68"/>
        <v>Early Stage</v>
      </c>
    </row>
    <row r="4357" spans="1:17">
      <c r="A4357" t="s">
        <v>8784</v>
      </c>
      <c r="B4357" t="s">
        <v>8785</v>
      </c>
      <c r="C4357" t="s">
        <v>67</v>
      </c>
      <c r="D4357" t="s">
        <v>54</v>
      </c>
      <c r="E4357" t="s">
        <v>61</v>
      </c>
      <c r="F4357">
        <v>2014</v>
      </c>
      <c r="G4357" s="2">
        <v>44405</v>
      </c>
      <c r="H4357" t="s">
        <v>23</v>
      </c>
      <c r="I4357">
        <v>48735155</v>
      </c>
      <c r="J4357">
        <v>797439407</v>
      </c>
      <c r="K4357" t="s">
        <v>62</v>
      </c>
      <c r="L4357">
        <v>5</v>
      </c>
      <c r="M4357">
        <v>2221</v>
      </c>
      <c r="N4357">
        <v>7854051</v>
      </c>
      <c r="O4357">
        <v>8</v>
      </c>
      <c r="P4357" t="s">
        <v>31</v>
      </c>
      <c r="Q4357" s="8" t="str">
        <f t="shared" si="68"/>
        <v>Early Stage</v>
      </c>
    </row>
    <row r="4358" spans="1:17">
      <c r="A4358" t="s">
        <v>8786</v>
      </c>
      <c r="B4358" t="s">
        <v>8787</v>
      </c>
      <c r="C4358" t="s">
        <v>92</v>
      </c>
      <c r="D4358" t="s">
        <v>46</v>
      </c>
      <c r="E4358" t="s">
        <v>46</v>
      </c>
      <c r="F4358">
        <v>2019</v>
      </c>
      <c r="G4358" s="2">
        <v>45255</v>
      </c>
      <c r="H4358" t="s">
        <v>50</v>
      </c>
      <c r="I4358">
        <v>35290824</v>
      </c>
      <c r="J4358">
        <v>295360435</v>
      </c>
      <c r="K4358" t="s">
        <v>41</v>
      </c>
      <c r="L4358">
        <v>1</v>
      </c>
      <c r="M4358">
        <v>4131</v>
      </c>
      <c r="N4358">
        <v>97531571</v>
      </c>
      <c r="O4358">
        <v>16</v>
      </c>
      <c r="P4358" t="s">
        <v>23</v>
      </c>
      <c r="Q4358" s="8" t="str">
        <f t="shared" si="68"/>
        <v>Early Stage</v>
      </c>
    </row>
    <row r="4359" spans="1:17">
      <c r="A4359" t="s">
        <v>8788</v>
      </c>
      <c r="B4359" t="s">
        <v>8789</v>
      </c>
      <c r="C4359" t="s">
        <v>60</v>
      </c>
      <c r="D4359" t="s">
        <v>27</v>
      </c>
      <c r="E4359" t="s">
        <v>83</v>
      </c>
      <c r="F4359">
        <v>2012</v>
      </c>
      <c r="G4359" s="2">
        <v>45086</v>
      </c>
      <c r="H4359" t="s">
        <v>23</v>
      </c>
      <c r="I4359">
        <v>27741812</v>
      </c>
      <c r="J4359">
        <v>699348593</v>
      </c>
      <c r="K4359" t="s">
        <v>22</v>
      </c>
      <c r="L4359">
        <v>13</v>
      </c>
      <c r="M4359">
        <v>4432</v>
      </c>
      <c r="N4359">
        <v>68297569</v>
      </c>
      <c r="O4359">
        <v>21</v>
      </c>
      <c r="P4359" t="s">
        <v>42</v>
      </c>
      <c r="Q4359" s="8" t="str">
        <f t="shared" si="68"/>
        <v>Early Stage</v>
      </c>
    </row>
    <row r="4360" spans="1:17">
      <c r="A4360" t="s">
        <v>8790</v>
      </c>
      <c r="B4360" t="s">
        <v>8791</v>
      </c>
      <c r="C4360" t="s">
        <v>92</v>
      </c>
      <c r="D4360" t="s">
        <v>54</v>
      </c>
      <c r="E4360" t="s">
        <v>61</v>
      </c>
      <c r="F4360">
        <v>2018</v>
      </c>
      <c r="G4360" s="2">
        <v>44572</v>
      </c>
      <c r="H4360" t="s">
        <v>93</v>
      </c>
      <c r="I4360">
        <v>42234041</v>
      </c>
      <c r="J4360">
        <v>571364892</v>
      </c>
      <c r="K4360" t="s">
        <v>41</v>
      </c>
      <c r="L4360">
        <v>8</v>
      </c>
      <c r="M4360">
        <v>4019</v>
      </c>
      <c r="N4360">
        <v>39610624</v>
      </c>
      <c r="O4360">
        <v>34</v>
      </c>
      <c r="P4360" t="s">
        <v>42</v>
      </c>
      <c r="Q4360" s="8" t="str">
        <f t="shared" si="68"/>
        <v>Early Stage</v>
      </c>
    </row>
    <row r="4361" spans="1:17">
      <c r="A4361" t="s">
        <v>8792</v>
      </c>
      <c r="B4361" t="s">
        <v>8793</v>
      </c>
      <c r="C4361" t="s">
        <v>49</v>
      </c>
      <c r="D4361" t="s">
        <v>19</v>
      </c>
      <c r="E4361" t="s">
        <v>20</v>
      </c>
      <c r="F4361">
        <v>2015</v>
      </c>
      <c r="G4361" s="2">
        <v>44854</v>
      </c>
      <c r="H4361" t="s">
        <v>21</v>
      </c>
      <c r="I4361">
        <v>44844634</v>
      </c>
      <c r="J4361">
        <v>394669812</v>
      </c>
      <c r="K4361" t="s">
        <v>22</v>
      </c>
      <c r="L4361">
        <v>10</v>
      </c>
      <c r="M4361">
        <v>4107</v>
      </c>
      <c r="N4361">
        <v>69639887</v>
      </c>
      <c r="O4361">
        <v>32</v>
      </c>
      <c r="P4361" t="s">
        <v>42</v>
      </c>
      <c r="Q4361" s="8" t="str">
        <f t="shared" si="68"/>
        <v>Early Stage</v>
      </c>
    </row>
    <row r="4362" spans="1:17">
      <c r="A4362" t="s">
        <v>8794</v>
      </c>
      <c r="B4362" t="s">
        <v>8795</v>
      </c>
      <c r="C4362" t="s">
        <v>96</v>
      </c>
      <c r="D4362" t="s">
        <v>133</v>
      </c>
      <c r="E4362" t="s">
        <v>137</v>
      </c>
      <c r="F4362">
        <v>2017</v>
      </c>
      <c r="G4362" s="2">
        <v>44714</v>
      </c>
      <c r="H4362" t="s">
        <v>50</v>
      </c>
      <c r="I4362">
        <v>2578026</v>
      </c>
      <c r="J4362">
        <v>993226946</v>
      </c>
      <c r="K4362" t="s">
        <v>114</v>
      </c>
      <c r="L4362">
        <v>11</v>
      </c>
      <c r="M4362">
        <v>2506</v>
      </c>
      <c r="N4362">
        <v>39758838</v>
      </c>
      <c r="O4362">
        <v>33</v>
      </c>
      <c r="P4362" t="s">
        <v>23</v>
      </c>
      <c r="Q4362" s="8" t="str">
        <f t="shared" si="68"/>
        <v>Near Unicorn</v>
      </c>
    </row>
    <row r="4363" spans="1:17">
      <c r="A4363" t="s">
        <v>8796</v>
      </c>
      <c r="B4363" t="s">
        <v>8797</v>
      </c>
      <c r="C4363" t="s">
        <v>96</v>
      </c>
      <c r="D4363" t="s">
        <v>27</v>
      </c>
      <c r="E4363" t="s">
        <v>83</v>
      </c>
      <c r="F4363">
        <v>2020</v>
      </c>
      <c r="G4363" s="2">
        <v>44334</v>
      </c>
      <c r="H4363" t="s">
        <v>29</v>
      </c>
      <c r="I4363">
        <v>8788775</v>
      </c>
      <c r="J4363">
        <v>234673186</v>
      </c>
      <c r="K4363" t="s">
        <v>41</v>
      </c>
      <c r="L4363">
        <v>15</v>
      </c>
      <c r="M4363">
        <v>3205</v>
      </c>
      <c r="N4363">
        <v>99362345</v>
      </c>
      <c r="O4363">
        <v>40</v>
      </c>
      <c r="P4363" t="s">
        <v>37</v>
      </c>
      <c r="Q4363" s="8" t="str">
        <f t="shared" si="68"/>
        <v>Early Stage</v>
      </c>
    </row>
    <row r="4364" spans="1:17">
      <c r="A4364" t="s">
        <v>8798</v>
      </c>
      <c r="B4364" t="s">
        <v>8799</v>
      </c>
      <c r="C4364" t="s">
        <v>40</v>
      </c>
      <c r="D4364" t="s">
        <v>34</v>
      </c>
      <c r="E4364" t="s">
        <v>35</v>
      </c>
      <c r="F4364">
        <v>2011</v>
      </c>
      <c r="G4364" s="2">
        <v>44767</v>
      </c>
      <c r="H4364" t="s">
        <v>50</v>
      </c>
      <c r="I4364">
        <v>25992465</v>
      </c>
      <c r="J4364">
        <v>146235268</v>
      </c>
      <c r="K4364" t="s">
        <v>140</v>
      </c>
      <c r="L4364">
        <v>15</v>
      </c>
      <c r="M4364">
        <v>2904</v>
      </c>
      <c r="N4364">
        <v>49999475</v>
      </c>
      <c r="O4364">
        <v>38</v>
      </c>
      <c r="P4364" t="s">
        <v>23</v>
      </c>
      <c r="Q4364" s="8" t="str">
        <f t="shared" si="68"/>
        <v>Early Stage</v>
      </c>
    </row>
    <row r="4365" spans="1:17">
      <c r="A4365" t="s">
        <v>8800</v>
      </c>
      <c r="B4365" t="s">
        <v>8801</v>
      </c>
      <c r="C4365" t="s">
        <v>96</v>
      </c>
      <c r="D4365" t="s">
        <v>68</v>
      </c>
      <c r="E4365" t="s">
        <v>69</v>
      </c>
      <c r="F4365">
        <v>2024</v>
      </c>
      <c r="G4365" s="2">
        <v>45590</v>
      </c>
      <c r="H4365" t="s">
        <v>50</v>
      </c>
      <c r="I4365">
        <v>35283981</v>
      </c>
      <c r="J4365">
        <v>726778965</v>
      </c>
      <c r="K4365" t="s">
        <v>22</v>
      </c>
      <c r="L4365">
        <v>1</v>
      </c>
      <c r="M4365">
        <v>630</v>
      </c>
      <c r="N4365">
        <v>91019017</v>
      </c>
      <c r="O4365">
        <v>23</v>
      </c>
      <c r="P4365" t="s">
        <v>42</v>
      </c>
      <c r="Q4365" s="8" t="str">
        <f t="shared" si="68"/>
        <v>Early Stage</v>
      </c>
    </row>
    <row r="4366" spans="1:17">
      <c r="A4366" t="s">
        <v>8802</v>
      </c>
      <c r="B4366" t="s">
        <v>8803</v>
      </c>
      <c r="C4366" t="s">
        <v>96</v>
      </c>
      <c r="D4366" t="s">
        <v>34</v>
      </c>
      <c r="E4366" t="s">
        <v>35</v>
      </c>
      <c r="F4366">
        <v>2013</v>
      </c>
      <c r="G4366" s="2">
        <v>44203</v>
      </c>
      <c r="H4366" t="s">
        <v>29</v>
      </c>
      <c r="I4366">
        <v>16443671</v>
      </c>
      <c r="J4366">
        <v>876343076</v>
      </c>
      <c r="K4366" t="s">
        <v>41</v>
      </c>
      <c r="L4366">
        <v>15</v>
      </c>
      <c r="M4366">
        <v>856</v>
      </c>
      <c r="N4366">
        <v>98945456</v>
      </c>
      <c r="O4366">
        <v>11</v>
      </c>
      <c r="P4366" t="s">
        <v>23</v>
      </c>
      <c r="Q4366" s="8" t="str">
        <f t="shared" si="68"/>
        <v>Near Unicorn</v>
      </c>
    </row>
    <row r="4367" spans="1:17">
      <c r="A4367" t="s">
        <v>8804</v>
      </c>
      <c r="B4367" t="s">
        <v>8805</v>
      </c>
      <c r="C4367" t="s">
        <v>26</v>
      </c>
      <c r="D4367" t="s">
        <v>72</v>
      </c>
      <c r="E4367" t="s">
        <v>101</v>
      </c>
      <c r="F4367">
        <v>2011</v>
      </c>
      <c r="G4367" s="2">
        <v>44392</v>
      </c>
      <c r="H4367" t="s">
        <v>93</v>
      </c>
      <c r="I4367">
        <v>45499560</v>
      </c>
      <c r="J4367">
        <v>964337998</v>
      </c>
      <c r="K4367" t="s">
        <v>22</v>
      </c>
      <c r="L4367">
        <v>10</v>
      </c>
      <c r="M4367">
        <v>3905</v>
      </c>
      <c r="N4367">
        <v>60751952</v>
      </c>
      <c r="O4367">
        <v>15</v>
      </c>
      <c r="P4367" t="s">
        <v>42</v>
      </c>
      <c r="Q4367" s="8" t="str">
        <f t="shared" si="68"/>
        <v>Near Unicorn</v>
      </c>
    </row>
    <row r="4368" spans="1:17">
      <c r="A4368" t="s">
        <v>8806</v>
      </c>
      <c r="B4368" t="s">
        <v>8807</v>
      </c>
      <c r="C4368" t="s">
        <v>53</v>
      </c>
      <c r="D4368" t="s">
        <v>46</v>
      </c>
      <c r="E4368" t="s">
        <v>46</v>
      </c>
      <c r="F4368">
        <v>2010</v>
      </c>
      <c r="G4368" s="2">
        <v>44633</v>
      </c>
      <c r="H4368" t="s">
        <v>23</v>
      </c>
      <c r="I4368">
        <v>27242793</v>
      </c>
      <c r="J4368">
        <v>412635831</v>
      </c>
      <c r="K4368" t="s">
        <v>140</v>
      </c>
      <c r="L4368">
        <v>4</v>
      </c>
      <c r="M4368">
        <v>4687</v>
      </c>
      <c r="N4368">
        <v>27537979</v>
      </c>
      <c r="O4368">
        <v>18</v>
      </c>
      <c r="P4368" t="s">
        <v>31</v>
      </c>
      <c r="Q4368" s="8" t="str">
        <f t="shared" si="68"/>
        <v>Early Stage</v>
      </c>
    </row>
    <row r="4369" spans="1:17">
      <c r="A4369" t="s">
        <v>8808</v>
      </c>
      <c r="B4369" t="s">
        <v>8809</v>
      </c>
      <c r="C4369" t="s">
        <v>26</v>
      </c>
      <c r="D4369" t="s">
        <v>88</v>
      </c>
      <c r="E4369" t="s">
        <v>89</v>
      </c>
      <c r="F4369">
        <v>2016</v>
      </c>
      <c r="G4369" s="2">
        <v>45902</v>
      </c>
      <c r="H4369" t="s">
        <v>80</v>
      </c>
      <c r="I4369">
        <v>33002638</v>
      </c>
      <c r="J4369">
        <v>448654864</v>
      </c>
      <c r="K4369" t="s">
        <v>36</v>
      </c>
      <c r="L4369">
        <v>13</v>
      </c>
      <c r="M4369">
        <v>18</v>
      </c>
      <c r="N4369">
        <v>69960850</v>
      </c>
      <c r="O4369">
        <v>35</v>
      </c>
      <c r="P4369" t="s">
        <v>23</v>
      </c>
      <c r="Q4369" s="8" t="str">
        <f t="shared" si="68"/>
        <v>Early Stage</v>
      </c>
    </row>
    <row r="4370" spans="1:17">
      <c r="A4370" t="s">
        <v>8810</v>
      </c>
      <c r="B4370" t="s">
        <v>8811</v>
      </c>
      <c r="C4370" t="s">
        <v>26</v>
      </c>
      <c r="D4370" t="s">
        <v>34</v>
      </c>
      <c r="E4370" t="s">
        <v>35</v>
      </c>
      <c r="F4370">
        <v>2011</v>
      </c>
      <c r="G4370" s="2">
        <v>45662</v>
      </c>
      <c r="H4370" t="s">
        <v>50</v>
      </c>
      <c r="I4370">
        <v>9918745</v>
      </c>
      <c r="J4370">
        <v>308210740</v>
      </c>
      <c r="K4370" t="s">
        <v>114</v>
      </c>
      <c r="L4370">
        <v>7</v>
      </c>
      <c r="M4370">
        <v>494</v>
      </c>
      <c r="N4370">
        <v>33809984</v>
      </c>
      <c r="O4370">
        <v>28</v>
      </c>
      <c r="P4370" t="s">
        <v>37</v>
      </c>
      <c r="Q4370" s="8" t="str">
        <f t="shared" si="68"/>
        <v>Early Stage</v>
      </c>
    </row>
    <row r="4371" spans="1:17">
      <c r="A4371" t="s">
        <v>8812</v>
      </c>
      <c r="B4371" t="s">
        <v>8813</v>
      </c>
      <c r="C4371" t="s">
        <v>53</v>
      </c>
      <c r="D4371" t="s">
        <v>72</v>
      </c>
      <c r="E4371" t="s">
        <v>101</v>
      </c>
      <c r="F4371">
        <v>2022</v>
      </c>
      <c r="G4371" s="2">
        <v>45398</v>
      </c>
      <c r="H4371" t="s">
        <v>93</v>
      </c>
      <c r="I4371">
        <v>17862431</v>
      </c>
      <c r="J4371">
        <v>78271928</v>
      </c>
      <c r="K4371" t="s">
        <v>62</v>
      </c>
      <c r="L4371">
        <v>2</v>
      </c>
      <c r="M4371">
        <v>569</v>
      </c>
      <c r="N4371">
        <v>15842659</v>
      </c>
      <c r="O4371">
        <v>23</v>
      </c>
      <c r="P4371" t="s">
        <v>23</v>
      </c>
      <c r="Q4371" s="8" t="str">
        <f t="shared" si="68"/>
        <v>Early Stage</v>
      </c>
    </row>
    <row r="4372" spans="1:17">
      <c r="A4372" t="s">
        <v>8814</v>
      </c>
      <c r="B4372" t="s">
        <v>8815</v>
      </c>
      <c r="C4372" t="s">
        <v>40</v>
      </c>
      <c r="D4372" t="s">
        <v>19</v>
      </c>
      <c r="E4372" t="s">
        <v>20</v>
      </c>
      <c r="F4372">
        <v>2021</v>
      </c>
      <c r="G4372" s="2">
        <v>44451</v>
      </c>
      <c r="H4372" t="s">
        <v>21</v>
      </c>
      <c r="I4372">
        <v>27382792</v>
      </c>
      <c r="J4372">
        <v>599793051</v>
      </c>
      <c r="K4372" t="s">
        <v>36</v>
      </c>
      <c r="L4372">
        <v>11</v>
      </c>
      <c r="M4372">
        <v>4970</v>
      </c>
      <c r="N4372">
        <v>42680220</v>
      </c>
      <c r="O4372">
        <v>40</v>
      </c>
      <c r="P4372" t="s">
        <v>23</v>
      </c>
      <c r="Q4372" s="8" t="str">
        <f t="shared" si="68"/>
        <v>Early Stage</v>
      </c>
    </row>
    <row r="4373" spans="1:17">
      <c r="A4373" t="s">
        <v>8816</v>
      </c>
      <c r="B4373" t="s">
        <v>8817</v>
      </c>
      <c r="C4373" t="s">
        <v>40</v>
      </c>
      <c r="D4373" t="s">
        <v>34</v>
      </c>
      <c r="E4373" t="s">
        <v>35</v>
      </c>
      <c r="F4373">
        <v>2022</v>
      </c>
      <c r="G4373" s="2">
        <v>45222</v>
      </c>
      <c r="H4373" t="s">
        <v>23</v>
      </c>
      <c r="I4373">
        <v>25751545</v>
      </c>
      <c r="J4373">
        <v>918295459</v>
      </c>
      <c r="K4373" t="s">
        <v>30</v>
      </c>
      <c r="L4373">
        <v>8</v>
      </c>
      <c r="M4373">
        <v>1246</v>
      </c>
      <c r="N4373">
        <v>62744382</v>
      </c>
      <c r="O4373">
        <v>6</v>
      </c>
      <c r="P4373" t="s">
        <v>31</v>
      </c>
      <c r="Q4373" s="8" t="str">
        <f t="shared" si="68"/>
        <v>Near Unicorn</v>
      </c>
    </row>
    <row r="4374" spans="1:17">
      <c r="A4374" t="s">
        <v>8818</v>
      </c>
      <c r="B4374" t="s">
        <v>8819</v>
      </c>
      <c r="C4374" t="s">
        <v>40</v>
      </c>
      <c r="D4374" t="s">
        <v>27</v>
      </c>
      <c r="E4374" t="s">
        <v>202</v>
      </c>
      <c r="F4374">
        <v>2010</v>
      </c>
      <c r="G4374" s="2">
        <v>45912</v>
      </c>
      <c r="H4374" t="s">
        <v>93</v>
      </c>
      <c r="I4374">
        <v>30780365</v>
      </c>
      <c r="J4374">
        <v>388227321</v>
      </c>
      <c r="K4374" t="s">
        <v>62</v>
      </c>
      <c r="L4374">
        <v>9</v>
      </c>
      <c r="M4374">
        <v>3215</v>
      </c>
      <c r="N4374">
        <v>63321401</v>
      </c>
      <c r="O4374">
        <v>22</v>
      </c>
      <c r="P4374" t="s">
        <v>23</v>
      </c>
      <c r="Q4374" s="8" t="str">
        <f t="shared" si="68"/>
        <v>Early Stage</v>
      </c>
    </row>
    <row r="4375" spans="1:17">
      <c r="A4375" t="s">
        <v>8820</v>
      </c>
      <c r="B4375" t="s">
        <v>8821</v>
      </c>
      <c r="C4375" t="s">
        <v>45</v>
      </c>
      <c r="D4375" t="s">
        <v>72</v>
      </c>
      <c r="E4375" t="s">
        <v>101</v>
      </c>
      <c r="F4375">
        <v>2023</v>
      </c>
      <c r="G4375" s="2">
        <v>44429</v>
      </c>
      <c r="H4375" t="s">
        <v>50</v>
      </c>
      <c r="I4375">
        <v>31774950</v>
      </c>
      <c r="J4375">
        <v>296257190</v>
      </c>
      <c r="K4375" t="s">
        <v>41</v>
      </c>
      <c r="L4375">
        <v>7</v>
      </c>
      <c r="M4375">
        <v>4242</v>
      </c>
      <c r="N4375">
        <v>13798894</v>
      </c>
      <c r="O4375">
        <v>37</v>
      </c>
      <c r="P4375" t="s">
        <v>23</v>
      </c>
      <c r="Q4375" s="8" t="str">
        <f t="shared" si="68"/>
        <v>Early Stage</v>
      </c>
    </row>
    <row r="4376" spans="1:17">
      <c r="A4376" t="s">
        <v>8822</v>
      </c>
      <c r="B4376" t="s">
        <v>8823</v>
      </c>
      <c r="C4376" t="s">
        <v>40</v>
      </c>
      <c r="D4376" t="s">
        <v>145</v>
      </c>
      <c r="E4376" t="s">
        <v>160</v>
      </c>
      <c r="F4376">
        <v>2011</v>
      </c>
      <c r="G4376" s="2">
        <v>44294</v>
      </c>
      <c r="H4376" t="s">
        <v>77</v>
      </c>
      <c r="I4376">
        <v>33824320</v>
      </c>
      <c r="J4376">
        <v>277987292</v>
      </c>
      <c r="K4376" t="s">
        <v>149</v>
      </c>
      <c r="L4376">
        <v>3</v>
      </c>
      <c r="M4376">
        <v>1676</v>
      </c>
      <c r="N4376">
        <v>66442906</v>
      </c>
      <c r="O4376">
        <v>6</v>
      </c>
      <c r="P4376" t="s">
        <v>42</v>
      </c>
      <c r="Q4376" s="8" t="str">
        <f t="shared" si="68"/>
        <v>Early Stage</v>
      </c>
    </row>
    <row r="4377" spans="1:17">
      <c r="A4377" t="s">
        <v>8824</v>
      </c>
      <c r="B4377" t="s">
        <v>8825</v>
      </c>
      <c r="C4377" t="s">
        <v>45</v>
      </c>
      <c r="D4377" t="s">
        <v>133</v>
      </c>
      <c r="E4377" t="s">
        <v>137</v>
      </c>
      <c r="F4377">
        <v>2017</v>
      </c>
      <c r="G4377" s="2">
        <v>46117</v>
      </c>
      <c r="H4377" t="s">
        <v>93</v>
      </c>
      <c r="I4377">
        <v>11491461</v>
      </c>
      <c r="J4377">
        <v>554632379</v>
      </c>
      <c r="K4377" t="s">
        <v>41</v>
      </c>
      <c r="L4377">
        <v>3</v>
      </c>
      <c r="M4377">
        <v>2453</v>
      </c>
      <c r="N4377">
        <v>40358786</v>
      </c>
      <c r="O4377">
        <v>26</v>
      </c>
      <c r="P4377" t="s">
        <v>42</v>
      </c>
      <c r="Q4377" s="8" t="str">
        <f t="shared" si="68"/>
        <v>Early Stage</v>
      </c>
    </row>
    <row r="4378" spans="1:17">
      <c r="A4378" t="s">
        <v>8826</v>
      </c>
      <c r="B4378" t="s">
        <v>8827</v>
      </c>
      <c r="C4378" t="s">
        <v>45</v>
      </c>
      <c r="D4378" t="s">
        <v>54</v>
      </c>
      <c r="E4378" t="s">
        <v>61</v>
      </c>
      <c r="F4378">
        <v>2011</v>
      </c>
      <c r="G4378" s="2">
        <v>44908</v>
      </c>
      <c r="H4378" t="s">
        <v>77</v>
      </c>
      <c r="I4378">
        <v>13581255</v>
      </c>
      <c r="J4378">
        <v>331822394</v>
      </c>
      <c r="K4378" t="s">
        <v>41</v>
      </c>
      <c r="L4378">
        <v>9</v>
      </c>
      <c r="M4378">
        <v>4337</v>
      </c>
      <c r="N4378">
        <v>97955970</v>
      </c>
      <c r="O4378">
        <v>7</v>
      </c>
      <c r="P4378" t="s">
        <v>31</v>
      </c>
      <c r="Q4378" s="8" t="str">
        <f t="shared" si="68"/>
        <v>Early Stage</v>
      </c>
    </row>
    <row r="4379" spans="1:17">
      <c r="A4379" t="s">
        <v>8828</v>
      </c>
      <c r="B4379" t="s">
        <v>8829</v>
      </c>
      <c r="C4379" t="s">
        <v>40</v>
      </c>
      <c r="D4379" t="s">
        <v>46</v>
      </c>
      <c r="E4379" t="s">
        <v>46</v>
      </c>
      <c r="F4379">
        <v>2023</v>
      </c>
      <c r="G4379" s="2">
        <v>46043</v>
      </c>
      <c r="H4379" t="s">
        <v>93</v>
      </c>
      <c r="I4379">
        <v>12025389</v>
      </c>
      <c r="J4379">
        <v>196235105</v>
      </c>
      <c r="K4379" t="s">
        <v>36</v>
      </c>
      <c r="L4379">
        <v>6</v>
      </c>
      <c r="M4379">
        <v>4706</v>
      </c>
      <c r="N4379">
        <v>25955937</v>
      </c>
      <c r="O4379">
        <v>35</v>
      </c>
      <c r="P4379" t="s">
        <v>23</v>
      </c>
      <c r="Q4379" s="8" t="str">
        <f t="shared" si="68"/>
        <v>Early Stage</v>
      </c>
    </row>
    <row r="4380" spans="1:17">
      <c r="A4380" t="s">
        <v>8830</v>
      </c>
      <c r="B4380" t="s">
        <v>8831</v>
      </c>
      <c r="C4380" t="s">
        <v>67</v>
      </c>
      <c r="D4380" t="s">
        <v>72</v>
      </c>
      <c r="E4380" t="s">
        <v>73</v>
      </c>
      <c r="F4380">
        <v>2020</v>
      </c>
      <c r="G4380" s="2">
        <v>44960</v>
      </c>
      <c r="H4380" t="s">
        <v>29</v>
      </c>
      <c r="I4380">
        <v>45852334</v>
      </c>
      <c r="J4380">
        <v>739840853</v>
      </c>
      <c r="K4380" t="s">
        <v>140</v>
      </c>
      <c r="L4380">
        <v>8</v>
      </c>
      <c r="M4380">
        <v>3493</v>
      </c>
      <c r="N4380">
        <v>9066969</v>
      </c>
      <c r="O4380">
        <v>33</v>
      </c>
      <c r="P4380" t="s">
        <v>23</v>
      </c>
      <c r="Q4380" s="8" t="str">
        <f t="shared" si="68"/>
        <v>Early Stage</v>
      </c>
    </row>
    <row r="4381" spans="1:17">
      <c r="A4381" t="s">
        <v>8832</v>
      </c>
      <c r="B4381" t="s">
        <v>8833</v>
      </c>
      <c r="C4381" t="s">
        <v>96</v>
      </c>
      <c r="D4381" t="s">
        <v>46</v>
      </c>
      <c r="E4381" t="s">
        <v>46</v>
      </c>
      <c r="F4381">
        <v>2016</v>
      </c>
      <c r="G4381" s="2">
        <v>44858</v>
      </c>
      <c r="H4381" t="s">
        <v>29</v>
      </c>
      <c r="I4381">
        <v>6467164</v>
      </c>
      <c r="J4381">
        <v>433402720</v>
      </c>
      <c r="K4381" t="s">
        <v>140</v>
      </c>
      <c r="L4381">
        <v>13</v>
      </c>
      <c r="M4381">
        <v>4167</v>
      </c>
      <c r="N4381">
        <v>24426884</v>
      </c>
      <c r="O4381">
        <v>12</v>
      </c>
      <c r="P4381" t="s">
        <v>42</v>
      </c>
      <c r="Q4381" s="8" t="str">
        <f t="shared" si="68"/>
        <v>Early Stage</v>
      </c>
    </row>
    <row r="4382" spans="1:17">
      <c r="A4382" t="s">
        <v>8834</v>
      </c>
      <c r="B4382" t="s">
        <v>8835</v>
      </c>
      <c r="C4382" t="s">
        <v>67</v>
      </c>
      <c r="D4382" t="s">
        <v>46</v>
      </c>
      <c r="E4382" t="s">
        <v>46</v>
      </c>
      <c r="F4382">
        <v>2018</v>
      </c>
      <c r="G4382" s="2">
        <v>45171</v>
      </c>
      <c r="H4382" t="s">
        <v>93</v>
      </c>
      <c r="I4382">
        <v>36860441</v>
      </c>
      <c r="J4382">
        <v>153549382</v>
      </c>
      <c r="K4382" t="s">
        <v>62</v>
      </c>
      <c r="L4382">
        <v>15</v>
      </c>
      <c r="M4382">
        <v>4277</v>
      </c>
      <c r="N4382">
        <v>38542993</v>
      </c>
      <c r="O4382">
        <v>10</v>
      </c>
      <c r="P4382" t="s">
        <v>31</v>
      </c>
      <c r="Q4382" s="8" t="str">
        <f t="shared" si="68"/>
        <v>Early Stage</v>
      </c>
    </row>
    <row r="4383" spans="1:17">
      <c r="A4383" t="s">
        <v>8836</v>
      </c>
      <c r="B4383" t="s">
        <v>8837</v>
      </c>
      <c r="C4383" t="s">
        <v>45</v>
      </c>
      <c r="D4383" t="s">
        <v>27</v>
      </c>
      <c r="E4383" t="s">
        <v>83</v>
      </c>
      <c r="F4383">
        <v>2012</v>
      </c>
      <c r="G4383" s="2">
        <v>45546</v>
      </c>
      <c r="H4383" t="s">
        <v>23</v>
      </c>
      <c r="I4383">
        <v>16531372</v>
      </c>
      <c r="J4383">
        <v>587343021</v>
      </c>
      <c r="K4383" t="s">
        <v>30</v>
      </c>
      <c r="L4383">
        <v>2</v>
      </c>
      <c r="M4383">
        <v>1273</v>
      </c>
      <c r="N4383">
        <v>99578594</v>
      </c>
      <c r="O4383">
        <v>16</v>
      </c>
      <c r="P4383" t="s">
        <v>37</v>
      </c>
      <c r="Q4383" s="8" t="str">
        <f t="shared" si="68"/>
        <v>Early Stage</v>
      </c>
    </row>
    <row r="4384" spans="1:17">
      <c r="A4384" t="s">
        <v>8838</v>
      </c>
      <c r="B4384" t="s">
        <v>8839</v>
      </c>
      <c r="C4384" t="s">
        <v>40</v>
      </c>
      <c r="D4384" t="s">
        <v>88</v>
      </c>
      <c r="E4384" t="s">
        <v>163</v>
      </c>
      <c r="F4384">
        <v>2021</v>
      </c>
      <c r="G4384" s="2">
        <v>45079</v>
      </c>
      <c r="H4384" t="s">
        <v>29</v>
      </c>
      <c r="I4384">
        <v>14620849</v>
      </c>
      <c r="J4384">
        <v>949874711</v>
      </c>
      <c r="K4384" t="s">
        <v>41</v>
      </c>
      <c r="L4384">
        <v>14</v>
      </c>
      <c r="M4384">
        <v>2367</v>
      </c>
      <c r="N4384">
        <v>20117752</v>
      </c>
      <c r="O4384">
        <v>5</v>
      </c>
      <c r="P4384" t="s">
        <v>31</v>
      </c>
      <c r="Q4384" s="8" t="str">
        <f t="shared" si="68"/>
        <v>Near Unicorn</v>
      </c>
    </row>
    <row r="4385" spans="1:17">
      <c r="A4385" t="s">
        <v>8840</v>
      </c>
      <c r="B4385" t="s">
        <v>8841</v>
      </c>
      <c r="C4385" t="s">
        <v>18</v>
      </c>
      <c r="D4385" t="s">
        <v>145</v>
      </c>
      <c r="E4385" t="s">
        <v>160</v>
      </c>
      <c r="F4385">
        <v>2017</v>
      </c>
      <c r="G4385" s="2">
        <v>45930</v>
      </c>
      <c r="H4385" t="s">
        <v>23</v>
      </c>
      <c r="I4385">
        <v>17215888</v>
      </c>
      <c r="J4385">
        <v>834328903</v>
      </c>
      <c r="K4385" t="s">
        <v>140</v>
      </c>
      <c r="L4385">
        <v>1</v>
      </c>
      <c r="M4385">
        <v>274</v>
      </c>
      <c r="N4385">
        <v>91836015</v>
      </c>
      <c r="O4385">
        <v>8</v>
      </c>
      <c r="P4385" t="s">
        <v>31</v>
      </c>
      <c r="Q4385" s="8" t="str">
        <f t="shared" si="68"/>
        <v>Near Unicorn</v>
      </c>
    </row>
    <row r="4386" spans="1:17">
      <c r="A4386" t="s">
        <v>8842</v>
      </c>
      <c r="B4386" t="s">
        <v>8843</v>
      </c>
      <c r="C4386" t="s">
        <v>53</v>
      </c>
      <c r="D4386" t="s">
        <v>34</v>
      </c>
      <c r="E4386" t="s">
        <v>35</v>
      </c>
      <c r="F4386">
        <v>2012</v>
      </c>
      <c r="G4386" s="2">
        <v>45663</v>
      </c>
      <c r="H4386" t="s">
        <v>50</v>
      </c>
      <c r="I4386">
        <v>16910734</v>
      </c>
      <c r="J4386">
        <v>971833024</v>
      </c>
      <c r="K4386" t="s">
        <v>140</v>
      </c>
      <c r="L4386">
        <v>12</v>
      </c>
      <c r="M4386">
        <v>505</v>
      </c>
      <c r="N4386">
        <v>18104808</v>
      </c>
      <c r="O4386">
        <v>26</v>
      </c>
      <c r="P4386" t="s">
        <v>37</v>
      </c>
      <c r="Q4386" s="8" t="str">
        <f t="shared" si="68"/>
        <v>Near Unicorn</v>
      </c>
    </row>
    <row r="4387" spans="1:17">
      <c r="A4387" t="s">
        <v>8844</v>
      </c>
      <c r="B4387" t="s">
        <v>8845</v>
      </c>
      <c r="C4387" t="s">
        <v>60</v>
      </c>
      <c r="D4387" t="s">
        <v>68</v>
      </c>
      <c r="E4387" t="s">
        <v>69</v>
      </c>
      <c r="F4387">
        <v>2014</v>
      </c>
      <c r="G4387" s="2">
        <v>45240</v>
      </c>
      <c r="H4387" t="s">
        <v>50</v>
      </c>
      <c r="I4387">
        <v>4827267</v>
      </c>
      <c r="J4387">
        <v>511408776</v>
      </c>
      <c r="K4387" t="s">
        <v>41</v>
      </c>
      <c r="L4387">
        <v>5</v>
      </c>
      <c r="M4387">
        <v>1988</v>
      </c>
      <c r="N4387">
        <v>65335522</v>
      </c>
      <c r="O4387">
        <v>3</v>
      </c>
      <c r="P4387" t="s">
        <v>42</v>
      </c>
      <c r="Q4387" s="8" t="str">
        <f t="shared" si="68"/>
        <v>Early Stage</v>
      </c>
    </row>
    <row r="4388" spans="1:17">
      <c r="A4388" t="s">
        <v>8846</v>
      </c>
      <c r="B4388" t="s">
        <v>8847</v>
      </c>
      <c r="C4388" t="s">
        <v>60</v>
      </c>
      <c r="D4388" t="s">
        <v>27</v>
      </c>
      <c r="E4388" t="s">
        <v>28</v>
      </c>
      <c r="F4388">
        <v>2014</v>
      </c>
      <c r="G4388" s="2">
        <v>46005</v>
      </c>
      <c r="H4388" t="s">
        <v>29</v>
      </c>
      <c r="I4388">
        <v>16532344</v>
      </c>
      <c r="J4388">
        <v>132093823</v>
      </c>
      <c r="K4388" t="s">
        <v>30</v>
      </c>
      <c r="L4388">
        <v>13</v>
      </c>
      <c r="M4388">
        <v>4492</v>
      </c>
      <c r="N4388">
        <v>52731512</v>
      </c>
      <c r="O4388">
        <v>9</v>
      </c>
      <c r="P4388" t="s">
        <v>42</v>
      </c>
      <c r="Q4388" s="8" t="str">
        <f t="shared" si="68"/>
        <v>Early Stage</v>
      </c>
    </row>
    <row r="4389" spans="1:17">
      <c r="A4389" t="s">
        <v>8848</v>
      </c>
      <c r="B4389" t="s">
        <v>8849</v>
      </c>
      <c r="C4389" t="s">
        <v>49</v>
      </c>
      <c r="D4389" t="s">
        <v>34</v>
      </c>
      <c r="E4389" t="s">
        <v>35</v>
      </c>
      <c r="F4389">
        <v>2015</v>
      </c>
      <c r="G4389" s="2">
        <v>45299</v>
      </c>
      <c r="H4389" t="s">
        <v>23</v>
      </c>
      <c r="I4389">
        <v>36545680</v>
      </c>
      <c r="J4389">
        <v>562162239</v>
      </c>
      <c r="K4389" t="s">
        <v>149</v>
      </c>
      <c r="L4389">
        <v>14</v>
      </c>
      <c r="M4389">
        <v>1127</v>
      </c>
      <c r="N4389">
        <v>65655277</v>
      </c>
      <c r="O4389">
        <v>39</v>
      </c>
      <c r="P4389" t="s">
        <v>31</v>
      </c>
      <c r="Q4389" s="8" t="str">
        <f t="shared" si="68"/>
        <v>Early Stage</v>
      </c>
    </row>
    <row r="4390" spans="1:17">
      <c r="A4390" t="s">
        <v>8850</v>
      </c>
      <c r="B4390" t="s">
        <v>8851</v>
      </c>
      <c r="C4390" t="s">
        <v>49</v>
      </c>
      <c r="D4390" t="s">
        <v>133</v>
      </c>
      <c r="E4390" t="s">
        <v>180</v>
      </c>
      <c r="F4390">
        <v>2022</v>
      </c>
      <c r="G4390" s="2">
        <v>44410</v>
      </c>
      <c r="H4390" t="s">
        <v>23</v>
      </c>
      <c r="I4390">
        <v>31864116</v>
      </c>
      <c r="J4390">
        <v>795590760</v>
      </c>
      <c r="K4390" t="s">
        <v>62</v>
      </c>
      <c r="L4390">
        <v>10</v>
      </c>
      <c r="M4390">
        <v>4375</v>
      </c>
      <c r="N4390">
        <v>68590496</v>
      </c>
      <c r="O4390">
        <v>18</v>
      </c>
      <c r="P4390" t="s">
        <v>31</v>
      </c>
      <c r="Q4390" s="8" t="str">
        <f t="shared" si="68"/>
        <v>Early Stage</v>
      </c>
    </row>
    <row r="4391" spans="1:17">
      <c r="A4391" t="s">
        <v>8852</v>
      </c>
      <c r="B4391" t="s">
        <v>8853</v>
      </c>
      <c r="C4391" t="s">
        <v>53</v>
      </c>
      <c r="D4391" t="s">
        <v>145</v>
      </c>
      <c r="E4391" t="s">
        <v>146</v>
      </c>
      <c r="F4391">
        <v>2013</v>
      </c>
      <c r="G4391" s="2">
        <v>45407</v>
      </c>
      <c r="H4391" t="s">
        <v>21</v>
      </c>
      <c r="I4391">
        <v>35494893</v>
      </c>
      <c r="J4391">
        <v>253726931</v>
      </c>
      <c r="K4391" t="s">
        <v>36</v>
      </c>
      <c r="L4391">
        <v>6</v>
      </c>
      <c r="M4391">
        <v>1613</v>
      </c>
      <c r="N4391">
        <v>65072444</v>
      </c>
      <c r="O4391">
        <v>20</v>
      </c>
      <c r="P4391" t="s">
        <v>42</v>
      </c>
      <c r="Q4391" s="8" t="str">
        <f t="shared" si="68"/>
        <v>Early Stage</v>
      </c>
    </row>
    <row r="4392" spans="1:17">
      <c r="A4392" t="s">
        <v>8854</v>
      </c>
      <c r="B4392" t="s">
        <v>8855</v>
      </c>
      <c r="C4392" t="s">
        <v>96</v>
      </c>
      <c r="D4392" t="s">
        <v>27</v>
      </c>
      <c r="E4392" t="s">
        <v>202</v>
      </c>
      <c r="F4392">
        <v>2011</v>
      </c>
      <c r="G4392" s="2">
        <v>44629</v>
      </c>
      <c r="H4392" t="s">
        <v>77</v>
      </c>
      <c r="I4392">
        <v>14843006</v>
      </c>
      <c r="J4392">
        <v>893680967</v>
      </c>
      <c r="K4392" t="s">
        <v>114</v>
      </c>
      <c r="L4392">
        <v>14</v>
      </c>
      <c r="M4392">
        <v>3426</v>
      </c>
      <c r="N4392">
        <v>52150636</v>
      </c>
      <c r="O4392">
        <v>39</v>
      </c>
      <c r="P4392" t="s">
        <v>37</v>
      </c>
      <c r="Q4392" s="8" t="str">
        <f t="shared" si="68"/>
        <v>Near Unicorn</v>
      </c>
    </row>
    <row r="4393" spans="1:17">
      <c r="A4393" t="s">
        <v>8856</v>
      </c>
      <c r="B4393" t="s">
        <v>8857</v>
      </c>
      <c r="C4393" t="s">
        <v>18</v>
      </c>
      <c r="D4393" t="s">
        <v>19</v>
      </c>
      <c r="E4393" t="s">
        <v>20</v>
      </c>
      <c r="F4393">
        <v>2012</v>
      </c>
      <c r="G4393" s="2">
        <v>45757</v>
      </c>
      <c r="H4393" t="s">
        <v>21</v>
      </c>
      <c r="I4393">
        <v>32234721</v>
      </c>
      <c r="J4393">
        <v>567203816</v>
      </c>
      <c r="K4393" t="s">
        <v>62</v>
      </c>
      <c r="L4393">
        <v>14</v>
      </c>
      <c r="M4393">
        <v>2539</v>
      </c>
      <c r="N4393">
        <v>71610678</v>
      </c>
      <c r="O4393">
        <v>35</v>
      </c>
      <c r="P4393" t="s">
        <v>42</v>
      </c>
      <c r="Q4393" s="8" t="str">
        <f t="shared" si="68"/>
        <v>Early Stage</v>
      </c>
    </row>
    <row r="4394" spans="1:17">
      <c r="A4394" t="s">
        <v>8858</v>
      </c>
      <c r="B4394" t="s">
        <v>8859</v>
      </c>
      <c r="C4394" t="s">
        <v>53</v>
      </c>
      <c r="D4394" t="s">
        <v>88</v>
      </c>
      <c r="E4394" t="s">
        <v>163</v>
      </c>
      <c r="F4394">
        <v>2011</v>
      </c>
      <c r="G4394" s="2">
        <v>44713</v>
      </c>
      <c r="H4394" t="s">
        <v>23</v>
      </c>
      <c r="I4394">
        <v>36101001</v>
      </c>
      <c r="J4394">
        <v>683649274</v>
      </c>
      <c r="K4394" t="s">
        <v>36</v>
      </c>
      <c r="L4394">
        <v>1</v>
      </c>
      <c r="M4394">
        <v>2570</v>
      </c>
      <c r="N4394">
        <v>73059109</v>
      </c>
      <c r="O4394">
        <v>3</v>
      </c>
      <c r="P4394" t="s">
        <v>31</v>
      </c>
      <c r="Q4394" s="8" t="str">
        <f t="shared" si="68"/>
        <v>Early Stage</v>
      </c>
    </row>
    <row r="4395" spans="1:17">
      <c r="A4395" t="s">
        <v>8860</v>
      </c>
      <c r="B4395" t="s">
        <v>8861</v>
      </c>
      <c r="C4395" t="s">
        <v>40</v>
      </c>
      <c r="D4395" t="s">
        <v>72</v>
      </c>
      <c r="E4395" t="s">
        <v>73</v>
      </c>
      <c r="F4395">
        <v>2023</v>
      </c>
      <c r="G4395" s="2">
        <v>45887</v>
      </c>
      <c r="H4395" t="s">
        <v>93</v>
      </c>
      <c r="I4395">
        <v>45745178</v>
      </c>
      <c r="J4395">
        <v>746428086</v>
      </c>
      <c r="K4395" t="s">
        <v>36</v>
      </c>
      <c r="L4395">
        <v>14</v>
      </c>
      <c r="M4395">
        <v>3097</v>
      </c>
      <c r="N4395">
        <v>60968123</v>
      </c>
      <c r="O4395">
        <v>33</v>
      </c>
      <c r="P4395" t="s">
        <v>42</v>
      </c>
      <c r="Q4395" s="8" t="str">
        <f t="shared" si="68"/>
        <v>Early Stage</v>
      </c>
    </row>
    <row r="4396" spans="1:17">
      <c r="A4396" t="s">
        <v>8862</v>
      </c>
      <c r="B4396" t="s">
        <v>8863</v>
      </c>
      <c r="C4396" t="s">
        <v>96</v>
      </c>
      <c r="D4396" t="s">
        <v>34</v>
      </c>
      <c r="E4396" t="s">
        <v>35</v>
      </c>
      <c r="F4396">
        <v>2024</v>
      </c>
      <c r="G4396" s="2">
        <v>44367</v>
      </c>
      <c r="H4396" t="s">
        <v>29</v>
      </c>
      <c r="I4396">
        <v>10041464</v>
      </c>
      <c r="J4396">
        <v>217317842</v>
      </c>
      <c r="K4396" t="s">
        <v>22</v>
      </c>
      <c r="L4396">
        <v>1</v>
      </c>
      <c r="M4396">
        <v>948</v>
      </c>
      <c r="N4396">
        <v>99785711</v>
      </c>
      <c r="O4396">
        <v>4</v>
      </c>
      <c r="P4396" t="s">
        <v>23</v>
      </c>
      <c r="Q4396" s="8" t="str">
        <f t="shared" si="68"/>
        <v>Early Stage</v>
      </c>
    </row>
    <row r="4397" spans="1:17">
      <c r="A4397" t="s">
        <v>8864</v>
      </c>
      <c r="B4397" t="s">
        <v>8865</v>
      </c>
      <c r="C4397" t="s">
        <v>67</v>
      </c>
      <c r="D4397" t="s">
        <v>19</v>
      </c>
      <c r="E4397" t="s">
        <v>20</v>
      </c>
      <c r="F4397">
        <v>2014</v>
      </c>
      <c r="G4397" s="2">
        <v>45983</v>
      </c>
      <c r="H4397" t="s">
        <v>93</v>
      </c>
      <c r="I4397">
        <v>49795102</v>
      </c>
      <c r="J4397">
        <v>266997429</v>
      </c>
      <c r="K4397" t="s">
        <v>41</v>
      </c>
      <c r="L4397">
        <v>10</v>
      </c>
      <c r="M4397">
        <v>672</v>
      </c>
      <c r="N4397">
        <v>39155373</v>
      </c>
      <c r="O4397">
        <v>40</v>
      </c>
      <c r="P4397" t="s">
        <v>31</v>
      </c>
      <c r="Q4397" s="8" t="str">
        <f t="shared" si="68"/>
        <v>Early Stage</v>
      </c>
    </row>
    <row r="4398" spans="1:17">
      <c r="A4398" t="s">
        <v>8866</v>
      </c>
      <c r="B4398" t="s">
        <v>8867</v>
      </c>
      <c r="C4398" t="s">
        <v>26</v>
      </c>
      <c r="D4398" t="s">
        <v>145</v>
      </c>
      <c r="E4398" t="s">
        <v>146</v>
      </c>
      <c r="F4398">
        <v>2024</v>
      </c>
      <c r="G4398" s="2">
        <v>45731</v>
      </c>
      <c r="H4398" t="s">
        <v>93</v>
      </c>
      <c r="I4398">
        <v>7659257</v>
      </c>
      <c r="J4398">
        <v>331208756</v>
      </c>
      <c r="K4398" t="s">
        <v>30</v>
      </c>
      <c r="L4398">
        <v>3</v>
      </c>
      <c r="M4398">
        <v>1160</v>
      </c>
      <c r="N4398">
        <v>34917117</v>
      </c>
      <c r="O4398">
        <v>32</v>
      </c>
      <c r="P4398" t="s">
        <v>31</v>
      </c>
      <c r="Q4398" s="8" t="str">
        <f t="shared" si="68"/>
        <v>Early Stage</v>
      </c>
    </row>
    <row r="4399" spans="1:17">
      <c r="A4399" t="s">
        <v>8868</v>
      </c>
      <c r="B4399" t="s">
        <v>8869</v>
      </c>
      <c r="C4399" t="s">
        <v>96</v>
      </c>
      <c r="D4399" t="s">
        <v>68</v>
      </c>
      <c r="E4399" t="s">
        <v>69</v>
      </c>
      <c r="F4399">
        <v>2014</v>
      </c>
      <c r="G4399" s="2">
        <v>44543</v>
      </c>
      <c r="H4399" t="s">
        <v>29</v>
      </c>
      <c r="I4399">
        <v>29320625</v>
      </c>
      <c r="J4399">
        <v>630408069</v>
      </c>
      <c r="K4399" t="s">
        <v>22</v>
      </c>
      <c r="L4399">
        <v>3</v>
      </c>
      <c r="M4399">
        <v>2581</v>
      </c>
      <c r="N4399">
        <v>37280665</v>
      </c>
      <c r="O4399">
        <v>19</v>
      </c>
      <c r="P4399" t="s">
        <v>42</v>
      </c>
      <c r="Q4399" s="8" t="str">
        <f t="shared" si="68"/>
        <v>Early Stage</v>
      </c>
    </row>
    <row r="4400" spans="1:17">
      <c r="A4400" t="s">
        <v>8870</v>
      </c>
      <c r="B4400" t="s">
        <v>8871</v>
      </c>
      <c r="C4400" t="s">
        <v>53</v>
      </c>
      <c r="D4400" t="s">
        <v>72</v>
      </c>
      <c r="E4400" t="s">
        <v>73</v>
      </c>
      <c r="F4400">
        <v>2024</v>
      </c>
      <c r="G4400" s="2">
        <v>44726</v>
      </c>
      <c r="H4400" t="s">
        <v>93</v>
      </c>
      <c r="I4400">
        <v>16087694</v>
      </c>
      <c r="J4400">
        <v>904824044</v>
      </c>
      <c r="K4400" t="s">
        <v>114</v>
      </c>
      <c r="L4400">
        <v>13</v>
      </c>
      <c r="M4400">
        <v>153</v>
      </c>
      <c r="N4400">
        <v>97745767</v>
      </c>
      <c r="O4400">
        <v>21</v>
      </c>
      <c r="P4400" t="s">
        <v>23</v>
      </c>
      <c r="Q4400" s="8" t="str">
        <f t="shared" si="68"/>
        <v>Near Unicorn</v>
      </c>
    </row>
    <row r="4401" spans="1:17">
      <c r="A4401" t="s">
        <v>8872</v>
      </c>
      <c r="B4401" t="s">
        <v>8873</v>
      </c>
      <c r="C4401" t="s">
        <v>49</v>
      </c>
      <c r="D4401" t="s">
        <v>145</v>
      </c>
      <c r="E4401" t="s">
        <v>160</v>
      </c>
      <c r="F4401">
        <v>2012</v>
      </c>
      <c r="G4401" s="2">
        <v>45082</v>
      </c>
      <c r="H4401" t="s">
        <v>23</v>
      </c>
      <c r="I4401">
        <v>42965891</v>
      </c>
      <c r="J4401">
        <v>859250928</v>
      </c>
      <c r="K4401" t="s">
        <v>36</v>
      </c>
      <c r="L4401">
        <v>8</v>
      </c>
      <c r="M4401">
        <v>4572</v>
      </c>
      <c r="N4401">
        <v>44853293</v>
      </c>
      <c r="O4401">
        <v>8</v>
      </c>
      <c r="P4401" t="s">
        <v>37</v>
      </c>
      <c r="Q4401" s="8" t="str">
        <f t="shared" si="68"/>
        <v>Near Unicorn</v>
      </c>
    </row>
    <row r="4402" spans="1:17">
      <c r="A4402" t="s">
        <v>8874</v>
      </c>
      <c r="B4402" t="s">
        <v>8875</v>
      </c>
      <c r="C4402" t="s">
        <v>96</v>
      </c>
      <c r="D4402" t="s">
        <v>34</v>
      </c>
      <c r="E4402" t="s">
        <v>35</v>
      </c>
      <c r="F4402">
        <v>2024</v>
      </c>
      <c r="G4402" s="2">
        <v>45051</v>
      </c>
      <c r="H4402" t="s">
        <v>77</v>
      </c>
      <c r="I4402">
        <v>5348348</v>
      </c>
      <c r="J4402">
        <v>305061119</v>
      </c>
      <c r="K4402" t="s">
        <v>30</v>
      </c>
      <c r="L4402">
        <v>2</v>
      </c>
      <c r="M4402">
        <v>1766</v>
      </c>
      <c r="N4402">
        <v>1488479</v>
      </c>
      <c r="O4402">
        <v>40</v>
      </c>
      <c r="P4402" t="s">
        <v>42</v>
      </c>
      <c r="Q4402" s="8" t="str">
        <f t="shared" si="68"/>
        <v>Early Stage</v>
      </c>
    </row>
    <row r="4403" spans="1:17">
      <c r="A4403" t="s">
        <v>8876</v>
      </c>
      <c r="B4403" t="s">
        <v>8877</v>
      </c>
      <c r="C4403" t="s">
        <v>49</v>
      </c>
      <c r="D4403" t="s">
        <v>145</v>
      </c>
      <c r="E4403" t="s">
        <v>146</v>
      </c>
      <c r="F4403">
        <v>2011</v>
      </c>
      <c r="G4403" s="2">
        <v>45194</v>
      </c>
      <c r="H4403" t="s">
        <v>77</v>
      </c>
      <c r="I4403">
        <v>35369513</v>
      </c>
      <c r="J4403">
        <v>561269118</v>
      </c>
      <c r="K4403" t="s">
        <v>22</v>
      </c>
      <c r="L4403">
        <v>3</v>
      </c>
      <c r="M4403">
        <v>3567</v>
      </c>
      <c r="N4403">
        <v>96618509</v>
      </c>
      <c r="O4403">
        <v>36</v>
      </c>
      <c r="P4403" t="s">
        <v>37</v>
      </c>
      <c r="Q4403" s="8" t="str">
        <f t="shared" si="68"/>
        <v>Early Stage</v>
      </c>
    </row>
    <row r="4404" spans="1:17">
      <c r="A4404" t="s">
        <v>8878</v>
      </c>
      <c r="B4404" t="s">
        <v>8879</v>
      </c>
      <c r="C4404" t="s">
        <v>49</v>
      </c>
      <c r="D4404" t="s">
        <v>145</v>
      </c>
      <c r="E4404" t="s">
        <v>160</v>
      </c>
      <c r="F4404">
        <v>2015</v>
      </c>
      <c r="G4404" s="2">
        <v>45575</v>
      </c>
      <c r="H4404" t="s">
        <v>50</v>
      </c>
      <c r="I4404">
        <v>16747755</v>
      </c>
      <c r="J4404">
        <v>915730472</v>
      </c>
      <c r="K4404" t="s">
        <v>41</v>
      </c>
      <c r="L4404">
        <v>12</v>
      </c>
      <c r="M4404">
        <v>4482</v>
      </c>
      <c r="N4404">
        <v>21509852</v>
      </c>
      <c r="O4404">
        <v>3</v>
      </c>
      <c r="P4404" t="s">
        <v>23</v>
      </c>
      <c r="Q4404" s="8" t="str">
        <f t="shared" si="68"/>
        <v>Near Unicorn</v>
      </c>
    </row>
    <row r="4405" spans="1:17">
      <c r="A4405" t="s">
        <v>8880</v>
      </c>
      <c r="B4405" t="s">
        <v>8881</v>
      </c>
      <c r="C4405" t="s">
        <v>96</v>
      </c>
      <c r="D4405" t="s">
        <v>133</v>
      </c>
      <c r="E4405" t="s">
        <v>185</v>
      </c>
      <c r="F4405">
        <v>2015</v>
      </c>
      <c r="G4405" s="2">
        <v>44938</v>
      </c>
      <c r="H4405" t="s">
        <v>29</v>
      </c>
      <c r="I4405">
        <v>21303961</v>
      </c>
      <c r="J4405">
        <v>68631257</v>
      </c>
      <c r="K4405" t="s">
        <v>149</v>
      </c>
      <c r="L4405">
        <v>8</v>
      </c>
      <c r="M4405">
        <v>4901</v>
      </c>
      <c r="N4405">
        <v>83277312</v>
      </c>
      <c r="O4405">
        <v>20</v>
      </c>
      <c r="P4405" t="s">
        <v>37</v>
      </c>
      <c r="Q4405" s="8" t="str">
        <f t="shared" si="68"/>
        <v>Early Stage</v>
      </c>
    </row>
    <row r="4406" spans="1:17">
      <c r="A4406" t="s">
        <v>8882</v>
      </c>
      <c r="B4406" t="s">
        <v>8883</v>
      </c>
      <c r="C4406" t="s">
        <v>60</v>
      </c>
      <c r="D4406" t="s">
        <v>27</v>
      </c>
      <c r="E4406" t="s">
        <v>202</v>
      </c>
      <c r="F4406">
        <v>2014</v>
      </c>
      <c r="G4406" s="2">
        <v>46132</v>
      </c>
      <c r="H4406" t="s">
        <v>29</v>
      </c>
      <c r="I4406">
        <v>2883397</v>
      </c>
      <c r="J4406">
        <v>447097240</v>
      </c>
      <c r="K4406" t="s">
        <v>41</v>
      </c>
      <c r="L4406">
        <v>6</v>
      </c>
      <c r="M4406">
        <v>4246</v>
      </c>
      <c r="N4406">
        <v>29613486</v>
      </c>
      <c r="O4406">
        <v>29</v>
      </c>
      <c r="P4406" t="s">
        <v>37</v>
      </c>
      <c r="Q4406" s="8" t="str">
        <f t="shared" si="68"/>
        <v>Early Stage</v>
      </c>
    </row>
    <row r="4407" spans="1:17">
      <c r="A4407" t="s">
        <v>8884</v>
      </c>
      <c r="B4407" t="s">
        <v>8885</v>
      </c>
      <c r="C4407" t="s">
        <v>53</v>
      </c>
      <c r="D4407" t="s">
        <v>34</v>
      </c>
      <c r="E4407" t="s">
        <v>35</v>
      </c>
      <c r="F4407">
        <v>2014</v>
      </c>
      <c r="G4407" s="2">
        <v>44587</v>
      </c>
      <c r="H4407" t="s">
        <v>23</v>
      </c>
      <c r="I4407">
        <v>7441947</v>
      </c>
      <c r="J4407">
        <v>738295303</v>
      </c>
      <c r="K4407" t="s">
        <v>149</v>
      </c>
      <c r="L4407">
        <v>9</v>
      </c>
      <c r="M4407">
        <v>398</v>
      </c>
      <c r="N4407">
        <v>61622310</v>
      </c>
      <c r="O4407">
        <v>9</v>
      </c>
      <c r="P4407" t="s">
        <v>42</v>
      </c>
      <c r="Q4407" s="8" t="str">
        <f t="shared" si="68"/>
        <v>Early Stage</v>
      </c>
    </row>
    <row r="4408" spans="1:17">
      <c r="A4408" t="s">
        <v>8886</v>
      </c>
      <c r="B4408" t="s">
        <v>8887</v>
      </c>
      <c r="C4408" t="s">
        <v>45</v>
      </c>
      <c r="D4408" t="s">
        <v>46</v>
      </c>
      <c r="E4408" t="s">
        <v>46</v>
      </c>
      <c r="F4408">
        <v>2024</v>
      </c>
      <c r="G4408" s="2">
        <v>44470</v>
      </c>
      <c r="H4408" t="s">
        <v>50</v>
      </c>
      <c r="I4408">
        <v>16610438</v>
      </c>
      <c r="J4408">
        <v>80332479</v>
      </c>
      <c r="K4408" t="s">
        <v>22</v>
      </c>
      <c r="L4408">
        <v>15</v>
      </c>
      <c r="M4408">
        <v>2664</v>
      </c>
      <c r="N4408">
        <v>55631924</v>
      </c>
      <c r="O4408">
        <v>31</v>
      </c>
      <c r="P4408" t="s">
        <v>37</v>
      </c>
      <c r="Q4408" s="8" t="str">
        <f t="shared" si="68"/>
        <v>Early Stage</v>
      </c>
    </row>
    <row r="4409" spans="1:17">
      <c r="A4409" t="s">
        <v>8888</v>
      </c>
      <c r="B4409" t="s">
        <v>8889</v>
      </c>
      <c r="C4409" t="s">
        <v>53</v>
      </c>
      <c r="D4409" t="s">
        <v>72</v>
      </c>
      <c r="E4409" t="s">
        <v>73</v>
      </c>
      <c r="F4409">
        <v>2014</v>
      </c>
      <c r="G4409" s="2">
        <v>46131</v>
      </c>
      <c r="H4409" t="s">
        <v>93</v>
      </c>
      <c r="I4409">
        <v>37733299</v>
      </c>
      <c r="J4409">
        <v>606600618</v>
      </c>
      <c r="K4409" t="s">
        <v>140</v>
      </c>
      <c r="L4409">
        <v>14</v>
      </c>
      <c r="M4409">
        <v>319</v>
      </c>
      <c r="N4409">
        <v>51496803</v>
      </c>
      <c r="O4409">
        <v>2</v>
      </c>
      <c r="P4409" t="s">
        <v>23</v>
      </c>
      <c r="Q4409" s="8" t="str">
        <f t="shared" si="68"/>
        <v>Early Stage</v>
      </c>
    </row>
    <row r="4410" spans="1:17">
      <c r="A4410" t="s">
        <v>8890</v>
      </c>
      <c r="B4410" t="s">
        <v>8891</v>
      </c>
      <c r="C4410" t="s">
        <v>26</v>
      </c>
      <c r="D4410" t="s">
        <v>54</v>
      </c>
      <c r="E4410" t="s">
        <v>55</v>
      </c>
      <c r="F4410">
        <v>2023</v>
      </c>
      <c r="G4410" s="2">
        <v>46129</v>
      </c>
      <c r="H4410" t="s">
        <v>93</v>
      </c>
      <c r="I4410">
        <v>17488359</v>
      </c>
      <c r="J4410">
        <v>49666573</v>
      </c>
      <c r="K4410" t="s">
        <v>62</v>
      </c>
      <c r="L4410">
        <v>2</v>
      </c>
      <c r="M4410">
        <v>4151</v>
      </c>
      <c r="N4410">
        <v>86148716</v>
      </c>
      <c r="O4410">
        <v>22</v>
      </c>
      <c r="P4410" t="s">
        <v>23</v>
      </c>
      <c r="Q4410" s="8" t="str">
        <f t="shared" si="68"/>
        <v>Early Stage</v>
      </c>
    </row>
    <row r="4411" spans="1:17">
      <c r="A4411" t="s">
        <v>8892</v>
      </c>
      <c r="B4411" t="s">
        <v>8893</v>
      </c>
      <c r="C4411" t="s">
        <v>26</v>
      </c>
      <c r="D4411" t="s">
        <v>68</v>
      </c>
      <c r="E4411" t="s">
        <v>76</v>
      </c>
      <c r="F4411">
        <v>2016</v>
      </c>
      <c r="G4411" s="2">
        <v>45011</v>
      </c>
      <c r="H4411" t="s">
        <v>29</v>
      </c>
      <c r="I4411">
        <v>30659347</v>
      </c>
      <c r="J4411">
        <v>711583514</v>
      </c>
      <c r="K4411" t="s">
        <v>62</v>
      </c>
      <c r="L4411">
        <v>11</v>
      </c>
      <c r="M4411">
        <v>2344</v>
      </c>
      <c r="N4411">
        <v>67145482</v>
      </c>
      <c r="O4411">
        <v>20</v>
      </c>
      <c r="P4411" t="s">
        <v>31</v>
      </c>
      <c r="Q4411" s="8" t="str">
        <f t="shared" si="68"/>
        <v>Early Stage</v>
      </c>
    </row>
    <row r="4412" spans="1:17">
      <c r="A4412" t="s">
        <v>8894</v>
      </c>
      <c r="B4412" t="s">
        <v>8895</v>
      </c>
      <c r="C4412" t="s">
        <v>49</v>
      </c>
      <c r="D4412" t="s">
        <v>54</v>
      </c>
      <c r="E4412" t="s">
        <v>61</v>
      </c>
      <c r="F4412">
        <v>2021</v>
      </c>
      <c r="G4412" s="2">
        <v>44751</v>
      </c>
      <c r="H4412" t="s">
        <v>21</v>
      </c>
      <c r="I4412">
        <v>10490763</v>
      </c>
      <c r="J4412">
        <v>478403870</v>
      </c>
      <c r="K4412" t="s">
        <v>149</v>
      </c>
      <c r="L4412">
        <v>9</v>
      </c>
      <c r="M4412">
        <v>732</v>
      </c>
      <c r="N4412">
        <v>29341846</v>
      </c>
      <c r="O4412">
        <v>1</v>
      </c>
      <c r="P4412" t="s">
        <v>31</v>
      </c>
      <c r="Q4412" s="8" t="str">
        <f t="shared" si="68"/>
        <v>Early Stage</v>
      </c>
    </row>
    <row r="4413" spans="1:17">
      <c r="A4413" t="s">
        <v>8896</v>
      </c>
      <c r="B4413" t="s">
        <v>8897</v>
      </c>
      <c r="C4413" t="s">
        <v>53</v>
      </c>
      <c r="D4413" t="s">
        <v>88</v>
      </c>
      <c r="E4413" t="s">
        <v>89</v>
      </c>
      <c r="F4413">
        <v>2015</v>
      </c>
      <c r="G4413" s="2">
        <v>45058</v>
      </c>
      <c r="H4413" t="s">
        <v>77</v>
      </c>
      <c r="I4413">
        <v>37361463</v>
      </c>
      <c r="J4413">
        <v>198020904</v>
      </c>
      <c r="K4413" t="s">
        <v>114</v>
      </c>
      <c r="L4413">
        <v>14</v>
      </c>
      <c r="M4413">
        <v>3699</v>
      </c>
      <c r="N4413">
        <v>89108173</v>
      </c>
      <c r="O4413">
        <v>13</v>
      </c>
      <c r="P4413" t="s">
        <v>31</v>
      </c>
      <c r="Q4413" s="8" t="str">
        <f t="shared" si="68"/>
        <v>Early Stage</v>
      </c>
    </row>
    <row r="4414" spans="1:17">
      <c r="A4414" t="s">
        <v>8898</v>
      </c>
      <c r="B4414" t="s">
        <v>8899</v>
      </c>
      <c r="C4414" t="s">
        <v>18</v>
      </c>
      <c r="D4414" t="s">
        <v>54</v>
      </c>
      <c r="E4414" t="s">
        <v>61</v>
      </c>
      <c r="F4414">
        <v>2022</v>
      </c>
      <c r="G4414" s="2">
        <v>45370</v>
      </c>
      <c r="H4414" t="s">
        <v>80</v>
      </c>
      <c r="I4414">
        <v>44397516</v>
      </c>
      <c r="J4414">
        <v>12191226</v>
      </c>
      <c r="K4414" t="s">
        <v>140</v>
      </c>
      <c r="L4414">
        <v>15</v>
      </c>
      <c r="M4414">
        <v>642</v>
      </c>
      <c r="N4414">
        <v>13947245</v>
      </c>
      <c r="O4414">
        <v>28</v>
      </c>
      <c r="P4414" t="s">
        <v>23</v>
      </c>
      <c r="Q4414" s="8" t="str">
        <f t="shared" si="68"/>
        <v>Early Stage</v>
      </c>
    </row>
    <row r="4415" spans="1:17">
      <c r="A4415" t="s">
        <v>8900</v>
      </c>
      <c r="B4415" t="s">
        <v>8901</v>
      </c>
      <c r="C4415" t="s">
        <v>18</v>
      </c>
      <c r="D4415" t="s">
        <v>34</v>
      </c>
      <c r="E4415" t="s">
        <v>35</v>
      </c>
      <c r="F4415">
        <v>2015</v>
      </c>
      <c r="G4415" s="2">
        <v>44572</v>
      </c>
      <c r="H4415" t="s">
        <v>23</v>
      </c>
      <c r="I4415">
        <v>20952727</v>
      </c>
      <c r="J4415">
        <v>808527801</v>
      </c>
      <c r="K4415" t="s">
        <v>62</v>
      </c>
      <c r="L4415">
        <v>3</v>
      </c>
      <c r="M4415">
        <v>3852</v>
      </c>
      <c r="N4415">
        <v>21567587</v>
      </c>
      <c r="O4415">
        <v>33</v>
      </c>
      <c r="P4415" t="s">
        <v>42</v>
      </c>
      <c r="Q4415" s="8" t="str">
        <f t="shared" si="68"/>
        <v>Near Unicorn</v>
      </c>
    </row>
    <row r="4416" spans="1:17">
      <c r="A4416" t="s">
        <v>8902</v>
      </c>
      <c r="B4416" t="s">
        <v>8903</v>
      </c>
      <c r="C4416" t="s">
        <v>96</v>
      </c>
      <c r="D4416" t="s">
        <v>68</v>
      </c>
      <c r="E4416" t="s">
        <v>76</v>
      </c>
      <c r="F4416">
        <v>2016</v>
      </c>
      <c r="G4416" s="2">
        <v>44651</v>
      </c>
      <c r="H4416" t="s">
        <v>93</v>
      </c>
      <c r="I4416">
        <v>46746095</v>
      </c>
      <c r="J4416">
        <v>70400313</v>
      </c>
      <c r="K4416" t="s">
        <v>30</v>
      </c>
      <c r="L4416">
        <v>10</v>
      </c>
      <c r="M4416">
        <v>1449</v>
      </c>
      <c r="N4416">
        <v>32626081</v>
      </c>
      <c r="O4416">
        <v>1</v>
      </c>
      <c r="P4416" t="s">
        <v>31</v>
      </c>
      <c r="Q4416" s="8" t="str">
        <f t="shared" si="68"/>
        <v>Early Stage</v>
      </c>
    </row>
    <row r="4417" spans="1:17">
      <c r="A4417" t="s">
        <v>8904</v>
      </c>
      <c r="B4417" t="s">
        <v>8905</v>
      </c>
      <c r="C4417" t="s">
        <v>49</v>
      </c>
      <c r="D4417" t="s">
        <v>133</v>
      </c>
      <c r="E4417" t="s">
        <v>134</v>
      </c>
      <c r="F4417">
        <v>2015</v>
      </c>
      <c r="G4417" s="2">
        <v>44907</v>
      </c>
      <c r="H4417" t="s">
        <v>23</v>
      </c>
      <c r="I4417">
        <v>28209926</v>
      </c>
      <c r="J4417">
        <v>339043429</v>
      </c>
      <c r="K4417" t="s">
        <v>140</v>
      </c>
      <c r="L4417">
        <v>2</v>
      </c>
      <c r="M4417">
        <v>4281</v>
      </c>
      <c r="N4417">
        <v>97640544</v>
      </c>
      <c r="O4417">
        <v>31</v>
      </c>
      <c r="P4417" t="s">
        <v>23</v>
      </c>
      <c r="Q4417" s="8" t="str">
        <f t="shared" si="68"/>
        <v>Early Stage</v>
      </c>
    </row>
    <row r="4418" spans="1:17">
      <c r="A4418" t="s">
        <v>8906</v>
      </c>
      <c r="B4418" t="s">
        <v>8907</v>
      </c>
      <c r="C4418" t="s">
        <v>45</v>
      </c>
      <c r="D4418" t="s">
        <v>145</v>
      </c>
      <c r="E4418" t="s">
        <v>160</v>
      </c>
      <c r="F4418">
        <v>2017</v>
      </c>
      <c r="G4418" s="2">
        <v>45487</v>
      </c>
      <c r="H4418" t="s">
        <v>93</v>
      </c>
      <c r="I4418">
        <v>17395512</v>
      </c>
      <c r="J4418">
        <v>359463670</v>
      </c>
      <c r="K4418" t="s">
        <v>114</v>
      </c>
      <c r="L4418">
        <v>7</v>
      </c>
      <c r="M4418">
        <v>2403</v>
      </c>
      <c r="N4418">
        <v>39167417</v>
      </c>
      <c r="O4418">
        <v>26</v>
      </c>
      <c r="P4418" t="s">
        <v>31</v>
      </c>
      <c r="Q4418" s="8" t="str">
        <f t="shared" si="68"/>
        <v>Early Stage</v>
      </c>
    </row>
    <row r="4419" spans="1:17">
      <c r="A4419" t="s">
        <v>8908</v>
      </c>
      <c r="B4419" t="s">
        <v>8909</v>
      </c>
      <c r="C4419" t="s">
        <v>18</v>
      </c>
      <c r="D4419" t="s">
        <v>27</v>
      </c>
      <c r="E4419" t="s">
        <v>202</v>
      </c>
      <c r="F4419">
        <v>2013</v>
      </c>
      <c r="G4419" s="2">
        <v>44591</v>
      </c>
      <c r="H4419" t="s">
        <v>93</v>
      </c>
      <c r="I4419">
        <v>40268754</v>
      </c>
      <c r="J4419">
        <v>400870833</v>
      </c>
      <c r="K4419" t="s">
        <v>62</v>
      </c>
      <c r="L4419">
        <v>6</v>
      </c>
      <c r="M4419">
        <v>4347</v>
      </c>
      <c r="N4419">
        <v>57617862</v>
      </c>
      <c r="O4419">
        <v>6</v>
      </c>
      <c r="P4419" t="s">
        <v>42</v>
      </c>
      <c r="Q4419" s="8" t="str">
        <f t="shared" ref="Q4419:Q4482" si="69">IF(J4419&gt;=800000000,"Near Unicorn","Early Stage")</f>
        <v>Early Stage</v>
      </c>
    </row>
    <row r="4420" spans="1:17">
      <c r="A4420" t="s">
        <v>8910</v>
      </c>
      <c r="B4420" t="s">
        <v>8911</v>
      </c>
      <c r="C4420" t="s">
        <v>45</v>
      </c>
      <c r="D4420" t="s">
        <v>34</v>
      </c>
      <c r="E4420" t="s">
        <v>35</v>
      </c>
      <c r="F4420">
        <v>2011</v>
      </c>
      <c r="G4420" s="2">
        <v>44797</v>
      </c>
      <c r="H4420" t="s">
        <v>93</v>
      </c>
      <c r="I4420">
        <v>31953008</v>
      </c>
      <c r="J4420">
        <v>225006887</v>
      </c>
      <c r="K4420" t="s">
        <v>114</v>
      </c>
      <c r="L4420">
        <v>11</v>
      </c>
      <c r="M4420">
        <v>3054</v>
      </c>
      <c r="N4420">
        <v>28107543</v>
      </c>
      <c r="O4420">
        <v>31</v>
      </c>
      <c r="P4420" t="s">
        <v>37</v>
      </c>
      <c r="Q4420" s="8" t="str">
        <f t="shared" si="69"/>
        <v>Early Stage</v>
      </c>
    </row>
    <row r="4421" spans="1:17">
      <c r="A4421" t="s">
        <v>8912</v>
      </c>
      <c r="B4421" t="s">
        <v>8913</v>
      </c>
      <c r="C4421" t="s">
        <v>53</v>
      </c>
      <c r="D4421" t="s">
        <v>133</v>
      </c>
      <c r="E4421" t="s">
        <v>185</v>
      </c>
      <c r="F4421">
        <v>2013</v>
      </c>
      <c r="G4421" s="2">
        <v>44841</v>
      </c>
      <c r="H4421" t="s">
        <v>23</v>
      </c>
      <c r="I4421">
        <v>43466916</v>
      </c>
      <c r="J4421">
        <v>62237681</v>
      </c>
      <c r="K4421" t="s">
        <v>114</v>
      </c>
      <c r="L4421">
        <v>13</v>
      </c>
      <c r="M4421">
        <v>4598</v>
      </c>
      <c r="N4421">
        <v>30336314</v>
      </c>
      <c r="O4421">
        <v>28</v>
      </c>
      <c r="P4421" t="s">
        <v>23</v>
      </c>
      <c r="Q4421" s="8" t="str">
        <f t="shared" si="69"/>
        <v>Early Stage</v>
      </c>
    </row>
    <row r="4422" spans="1:17">
      <c r="A4422" t="s">
        <v>8914</v>
      </c>
      <c r="B4422" t="s">
        <v>8915</v>
      </c>
      <c r="C4422" t="s">
        <v>60</v>
      </c>
      <c r="D4422" t="s">
        <v>46</v>
      </c>
      <c r="E4422" t="s">
        <v>46</v>
      </c>
      <c r="F4422">
        <v>2017</v>
      </c>
      <c r="G4422" s="2">
        <v>45034</v>
      </c>
      <c r="H4422" t="s">
        <v>93</v>
      </c>
      <c r="I4422">
        <v>3066660</v>
      </c>
      <c r="J4422">
        <v>883488529</v>
      </c>
      <c r="K4422" t="s">
        <v>30</v>
      </c>
      <c r="L4422">
        <v>8</v>
      </c>
      <c r="M4422">
        <v>1398</v>
      </c>
      <c r="N4422">
        <v>88956998</v>
      </c>
      <c r="O4422">
        <v>38</v>
      </c>
      <c r="P4422" t="s">
        <v>37</v>
      </c>
      <c r="Q4422" s="8" t="str">
        <f t="shared" si="69"/>
        <v>Near Unicorn</v>
      </c>
    </row>
    <row r="4423" spans="1:17">
      <c r="A4423" t="s">
        <v>8916</v>
      </c>
      <c r="B4423" t="s">
        <v>8917</v>
      </c>
      <c r="C4423" t="s">
        <v>96</v>
      </c>
      <c r="D4423" t="s">
        <v>19</v>
      </c>
      <c r="E4423" t="s">
        <v>20</v>
      </c>
      <c r="F4423">
        <v>2019</v>
      </c>
      <c r="G4423" s="2">
        <v>45052</v>
      </c>
      <c r="H4423" t="s">
        <v>23</v>
      </c>
      <c r="I4423">
        <v>35744806</v>
      </c>
      <c r="J4423">
        <v>571429304</v>
      </c>
      <c r="K4423" t="s">
        <v>149</v>
      </c>
      <c r="L4423">
        <v>15</v>
      </c>
      <c r="M4423">
        <v>4067</v>
      </c>
      <c r="N4423">
        <v>45959588</v>
      </c>
      <c r="O4423">
        <v>32</v>
      </c>
      <c r="P4423" t="s">
        <v>23</v>
      </c>
      <c r="Q4423" s="8" t="str">
        <f t="shared" si="69"/>
        <v>Early Stage</v>
      </c>
    </row>
    <row r="4424" spans="1:17">
      <c r="A4424" t="s">
        <v>8918</v>
      </c>
      <c r="B4424" t="s">
        <v>8919</v>
      </c>
      <c r="C4424" t="s">
        <v>53</v>
      </c>
      <c r="D4424" t="s">
        <v>19</v>
      </c>
      <c r="E4424" t="s">
        <v>20</v>
      </c>
      <c r="F4424">
        <v>2019</v>
      </c>
      <c r="G4424" s="2">
        <v>44382</v>
      </c>
      <c r="H4424" t="s">
        <v>29</v>
      </c>
      <c r="I4424">
        <v>22504778</v>
      </c>
      <c r="J4424">
        <v>527920320</v>
      </c>
      <c r="K4424" t="s">
        <v>140</v>
      </c>
      <c r="L4424">
        <v>3</v>
      </c>
      <c r="M4424">
        <v>3687</v>
      </c>
      <c r="N4424">
        <v>84534373</v>
      </c>
      <c r="O4424">
        <v>27</v>
      </c>
      <c r="P4424" t="s">
        <v>42</v>
      </c>
      <c r="Q4424" s="8" t="str">
        <f t="shared" si="69"/>
        <v>Early Stage</v>
      </c>
    </row>
    <row r="4425" spans="1:17">
      <c r="A4425" t="s">
        <v>8920</v>
      </c>
      <c r="B4425" t="s">
        <v>8921</v>
      </c>
      <c r="C4425" t="s">
        <v>49</v>
      </c>
      <c r="D4425" t="s">
        <v>68</v>
      </c>
      <c r="E4425" t="s">
        <v>69</v>
      </c>
      <c r="F4425">
        <v>2023</v>
      </c>
      <c r="G4425" s="2">
        <v>46041</v>
      </c>
      <c r="H4425" t="s">
        <v>23</v>
      </c>
      <c r="I4425">
        <v>35554969</v>
      </c>
      <c r="J4425">
        <v>413288403</v>
      </c>
      <c r="K4425" t="s">
        <v>22</v>
      </c>
      <c r="L4425">
        <v>15</v>
      </c>
      <c r="M4425">
        <v>3879</v>
      </c>
      <c r="N4425">
        <v>83385157</v>
      </c>
      <c r="O4425">
        <v>15</v>
      </c>
      <c r="P4425" t="s">
        <v>42</v>
      </c>
      <c r="Q4425" s="8" t="str">
        <f t="shared" si="69"/>
        <v>Early Stage</v>
      </c>
    </row>
    <row r="4426" spans="1:17">
      <c r="A4426" t="s">
        <v>8922</v>
      </c>
      <c r="B4426" t="s">
        <v>8923</v>
      </c>
      <c r="C4426" t="s">
        <v>18</v>
      </c>
      <c r="D4426" t="s">
        <v>54</v>
      </c>
      <c r="E4426" t="s">
        <v>55</v>
      </c>
      <c r="F4426">
        <v>2014</v>
      </c>
      <c r="G4426" s="2">
        <v>44439</v>
      </c>
      <c r="H4426" t="s">
        <v>93</v>
      </c>
      <c r="I4426">
        <v>31407466</v>
      </c>
      <c r="J4426">
        <v>294798256</v>
      </c>
      <c r="K4426" t="s">
        <v>114</v>
      </c>
      <c r="L4426">
        <v>6</v>
      </c>
      <c r="M4426">
        <v>4211</v>
      </c>
      <c r="N4426">
        <v>68557028</v>
      </c>
      <c r="O4426">
        <v>9</v>
      </c>
      <c r="P4426" t="s">
        <v>31</v>
      </c>
      <c r="Q4426" s="8" t="str">
        <f t="shared" si="69"/>
        <v>Early Stage</v>
      </c>
    </row>
    <row r="4427" spans="1:17">
      <c r="A4427" t="s">
        <v>8924</v>
      </c>
      <c r="B4427" t="s">
        <v>8925</v>
      </c>
      <c r="C4427" t="s">
        <v>60</v>
      </c>
      <c r="D4427" t="s">
        <v>54</v>
      </c>
      <c r="E4427" t="s">
        <v>61</v>
      </c>
      <c r="F4427">
        <v>2023</v>
      </c>
      <c r="G4427" s="2">
        <v>45567</v>
      </c>
      <c r="H4427" t="s">
        <v>21</v>
      </c>
      <c r="I4427">
        <v>30125455</v>
      </c>
      <c r="J4427">
        <v>62952437</v>
      </c>
      <c r="K4427" t="s">
        <v>140</v>
      </c>
      <c r="L4427">
        <v>15</v>
      </c>
      <c r="M4427">
        <v>3450</v>
      </c>
      <c r="N4427">
        <v>72049944</v>
      </c>
      <c r="O4427">
        <v>38</v>
      </c>
      <c r="P4427" t="s">
        <v>37</v>
      </c>
      <c r="Q4427" s="8" t="str">
        <f t="shared" si="69"/>
        <v>Early Stage</v>
      </c>
    </row>
    <row r="4428" spans="1:17">
      <c r="A4428" t="s">
        <v>8926</v>
      </c>
      <c r="B4428" t="s">
        <v>8927</v>
      </c>
      <c r="C4428" t="s">
        <v>40</v>
      </c>
      <c r="D4428" t="s">
        <v>19</v>
      </c>
      <c r="E4428" t="s">
        <v>20</v>
      </c>
      <c r="F4428">
        <v>2024</v>
      </c>
      <c r="G4428" s="2">
        <v>44787</v>
      </c>
      <c r="H4428" t="s">
        <v>80</v>
      </c>
      <c r="I4428">
        <v>36589465</v>
      </c>
      <c r="J4428">
        <v>895390847</v>
      </c>
      <c r="K4428" t="s">
        <v>149</v>
      </c>
      <c r="L4428">
        <v>7</v>
      </c>
      <c r="M4428">
        <v>1425</v>
      </c>
      <c r="N4428">
        <v>52052177</v>
      </c>
      <c r="O4428">
        <v>39</v>
      </c>
      <c r="P4428" t="s">
        <v>23</v>
      </c>
      <c r="Q4428" s="8" t="str">
        <f t="shared" si="69"/>
        <v>Near Unicorn</v>
      </c>
    </row>
    <row r="4429" spans="1:17">
      <c r="A4429" t="s">
        <v>8928</v>
      </c>
      <c r="B4429" t="s">
        <v>8929</v>
      </c>
      <c r="C4429" t="s">
        <v>67</v>
      </c>
      <c r="D4429" t="s">
        <v>34</v>
      </c>
      <c r="E4429" t="s">
        <v>35</v>
      </c>
      <c r="F4429">
        <v>2010</v>
      </c>
      <c r="G4429" s="2">
        <v>45961</v>
      </c>
      <c r="H4429" t="s">
        <v>21</v>
      </c>
      <c r="I4429">
        <v>6148453</v>
      </c>
      <c r="J4429">
        <v>802092768</v>
      </c>
      <c r="K4429" t="s">
        <v>62</v>
      </c>
      <c r="L4429">
        <v>11</v>
      </c>
      <c r="M4429">
        <v>3070</v>
      </c>
      <c r="N4429">
        <v>49838927</v>
      </c>
      <c r="O4429">
        <v>24</v>
      </c>
      <c r="P4429" t="s">
        <v>23</v>
      </c>
      <c r="Q4429" s="8" t="str">
        <f t="shared" si="69"/>
        <v>Near Unicorn</v>
      </c>
    </row>
    <row r="4430" spans="1:17">
      <c r="A4430" t="s">
        <v>8930</v>
      </c>
      <c r="B4430" t="s">
        <v>8931</v>
      </c>
      <c r="C4430" t="s">
        <v>67</v>
      </c>
      <c r="D4430" t="s">
        <v>88</v>
      </c>
      <c r="E4430" t="s">
        <v>89</v>
      </c>
      <c r="F4430">
        <v>2012</v>
      </c>
      <c r="G4430" s="2">
        <v>45532</v>
      </c>
      <c r="H4430" t="s">
        <v>29</v>
      </c>
      <c r="I4430">
        <v>30558740</v>
      </c>
      <c r="J4430">
        <v>845516584</v>
      </c>
      <c r="K4430" t="s">
        <v>62</v>
      </c>
      <c r="L4430">
        <v>10</v>
      </c>
      <c r="M4430">
        <v>3321</v>
      </c>
      <c r="N4430">
        <v>84704610</v>
      </c>
      <c r="O4430">
        <v>8</v>
      </c>
      <c r="P4430" t="s">
        <v>23</v>
      </c>
      <c r="Q4430" s="8" t="str">
        <f t="shared" si="69"/>
        <v>Near Unicorn</v>
      </c>
    </row>
    <row r="4431" spans="1:17">
      <c r="A4431" t="s">
        <v>8932</v>
      </c>
      <c r="B4431" t="s">
        <v>8933</v>
      </c>
      <c r="C4431" t="s">
        <v>67</v>
      </c>
      <c r="D4431" t="s">
        <v>133</v>
      </c>
      <c r="E4431" t="s">
        <v>185</v>
      </c>
      <c r="F4431">
        <v>2019</v>
      </c>
      <c r="G4431" s="2">
        <v>46092</v>
      </c>
      <c r="H4431" t="s">
        <v>50</v>
      </c>
      <c r="I4431">
        <v>37815979</v>
      </c>
      <c r="J4431">
        <v>874602225</v>
      </c>
      <c r="K4431" t="s">
        <v>62</v>
      </c>
      <c r="L4431">
        <v>4</v>
      </c>
      <c r="M4431">
        <v>3546</v>
      </c>
      <c r="N4431">
        <v>79414991</v>
      </c>
      <c r="O4431">
        <v>27</v>
      </c>
      <c r="P4431" t="s">
        <v>23</v>
      </c>
      <c r="Q4431" s="8" t="str">
        <f t="shared" si="69"/>
        <v>Near Unicorn</v>
      </c>
    </row>
    <row r="4432" spans="1:17">
      <c r="A4432" t="s">
        <v>8934</v>
      </c>
      <c r="B4432" t="s">
        <v>8935</v>
      </c>
      <c r="C4432" t="s">
        <v>26</v>
      </c>
      <c r="D4432" t="s">
        <v>145</v>
      </c>
      <c r="E4432" t="s">
        <v>160</v>
      </c>
      <c r="F4432">
        <v>2018</v>
      </c>
      <c r="G4432" s="2">
        <v>46184</v>
      </c>
      <c r="H4432" t="s">
        <v>50</v>
      </c>
      <c r="I4432">
        <v>42387168</v>
      </c>
      <c r="J4432">
        <v>492117529</v>
      </c>
      <c r="K4432" t="s">
        <v>62</v>
      </c>
      <c r="L4432">
        <v>15</v>
      </c>
      <c r="M4432">
        <v>4196</v>
      </c>
      <c r="N4432">
        <v>79335884</v>
      </c>
      <c r="O4432">
        <v>6</v>
      </c>
      <c r="P4432" t="s">
        <v>31</v>
      </c>
      <c r="Q4432" s="8" t="str">
        <f t="shared" si="69"/>
        <v>Early Stage</v>
      </c>
    </row>
    <row r="4433" spans="1:17">
      <c r="A4433" t="s">
        <v>8936</v>
      </c>
      <c r="B4433" t="s">
        <v>8937</v>
      </c>
      <c r="C4433" t="s">
        <v>45</v>
      </c>
      <c r="D4433" t="s">
        <v>133</v>
      </c>
      <c r="E4433" t="s">
        <v>137</v>
      </c>
      <c r="F4433">
        <v>2011</v>
      </c>
      <c r="G4433" s="2">
        <v>44948</v>
      </c>
      <c r="H4433" t="s">
        <v>77</v>
      </c>
      <c r="I4433">
        <v>21205645</v>
      </c>
      <c r="J4433">
        <v>603845158</v>
      </c>
      <c r="K4433" t="s">
        <v>62</v>
      </c>
      <c r="L4433">
        <v>10</v>
      </c>
      <c r="M4433">
        <v>4374</v>
      </c>
      <c r="N4433">
        <v>75190610</v>
      </c>
      <c r="O4433">
        <v>4</v>
      </c>
      <c r="P4433" t="s">
        <v>37</v>
      </c>
      <c r="Q4433" s="8" t="str">
        <f t="shared" si="69"/>
        <v>Early Stage</v>
      </c>
    </row>
    <row r="4434" spans="1:17">
      <c r="A4434" t="s">
        <v>8938</v>
      </c>
      <c r="B4434" t="s">
        <v>8939</v>
      </c>
      <c r="C4434" t="s">
        <v>40</v>
      </c>
      <c r="D4434" t="s">
        <v>54</v>
      </c>
      <c r="E4434" t="s">
        <v>55</v>
      </c>
      <c r="F4434">
        <v>2021</v>
      </c>
      <c r="G4434" s="2">
        <v>44606</v>
      </c>
      <c r="H4434" t="s">
        <v>50</v>
      </c>
      <c r="I4434">
        <v>15039574</v>
      </c>
      <c r="J4434">
        <v>875485093</v>
      </c>
      <c r="K4434" t="s">
        <v>41</v>
      </c>
      <c r="L4434">
        <v>1</v>
      </c>
      <c r="M4434">
        <v>4681</v>
      </c>
      <c r="N4434">
        <v>11272002</v>
      </c>
      <c r="O4434">
        <v>40</v>
      </c>
      <c r="P4434" t="s">
        <v>23</v>
      </c>
      <c r="Q4434" s="8" t="str">
        <f t="shared" si="69"/>
        <v>Near Unicorn</v>
      </c>
    </row>
    <row r="4435" spans="1:17">
      <c r="A4435" t="s">
        <v>8940</v>
      </c>
      <c r="B4435" t="s">
        <v>8941</v>
      </c>
      <c r="C4435" t="s">
        <v>92</v>
      </c>
      <c r="D4435" t="s">
        <v>27</v>
      </c>
      <c r="E4435" t="s">
        <v>28</v>
      </c>
      <c r="F4435">
        <v>2022</v>
      </c>
      <c r="G4435" s="2">
        <v>45882</v>
      </c>
      <c r="H4435" t="s">
        <v>21</v>
      </c>
      <c r="I4435">
        <v>28120471</v>
      </c>
      <c r="J4435">
        <v>322933601</v>
      </c>
      <c r="K4435" t="s">
        <v>36</v>
      </c>
      <c r="L4435">
        <v>5</v>
      </c>
      <c r="M4435">
        <v>2682</v>
      </c>
      <c r="N4435">
        <v>39047269</v>
      </c>
      <c r="O4435">
        <v>13</v>
      </c>
      <c r="P4435" t="s">
        <v>42</v>
      </c>
      <c r="Q4435" s="8" t="str">
        <f t="shared" si="69"/>
        <v>Early Stage</v>
      </c>
    </row>
    <row r="4436" spans="1:17">
      <c r="A4436" t="s">
        <v>8942</v>
      </c>
      <c r="B4436" t="s">
        <v>8943</v>
      </c>
      <c r="C4436" t="s">
        <v>92</v>
      </c>
      <c r="D4436" t="s">
        <v>19</v>
      </c>
      <c r="E4436" t="s">
        <v>20</v>
      </c>
      <c r="F4436">
        <v>2016</v>
      </c>
      <c r="G4436" s="2">
        <v>46197</v>
      </c>
      <c r="H4436" t="s">
        <v>50</v>
      </c>
      <c r="I4436">
        <v>16391109</v>
      </c>
      <c r="J4436">
        <v>27414300</v>
      </c>
      <c r="K4436" t="s">
        <v>62</v>
      </c>
      <c r="L4436">
        <v>13</v>
      </c>
      <c r="M4436">
        <v>4754</v>
      </c>
      <c r="N4436">
        <v>86335392</v>
      </c>
      <c r="O4436">
        <v>3</v>
      </c>
      <c r="P4436" t="s">
        <v>42</v>
      </c>
      <c r="Q4436" s="8" t="str">
        <f t="shared" si="69"/>
        <v>Early Stage</v>
      </c>
    </row>
    <row r="4437" spans="1:17">
      <c r="A4437" t="s">
        <v>8944</v>
      </c>
      <c r="B4437" t="s">
        <v>8945</v>
      </c>
      <c r="C4437" t="s">
        <v>49</v>
      </c>
      <c r="D4437" t="s">
        <v>145</v>
      </c>
      <c r="E4437" t="s">
        <v>160</v>
      </c>
      <c r="F4437">
        <v>2022</v>
      </c>
      <c r="G4437" s="2">
        <v>45006</v>
      </c>
      <c r="H4437" t="s">
        <v>77</v>
      </c>
      <c r="I4437">
        <v>23306663</v>
      </c>
      <c r="J4437">
        <v>744887703</v>
      </c>
      <c r="K4437" t="s">
        <v>140</v>
      </c>
      <c r="L4437">
        <v>8</v>
      </c>
      <c r="M4437">
        <v>2318</v>
      </c>
      <c r="N4437">
        <v>40383624</v>
      </c>
      <c r="O4437">
        <v>30</v>
      </c>
      <c r="P4437" t="s">
        <v>31</v>
      </c>
      <c r="Q4437" s="8" t="str">
        <f t="shared" si="69"/>
        <v>Early Stage</v>
      </c>
    </row>
    <row r="4438" spans="1:17">
      <c r="A4438" t="s">
        <v>8946</v>
      </c>
      <c r="B4438" t="s">
        <v>8947</v>
      </c>
      <c r="C4438" t="s">
        <v>96</v>
      </c>
      <c r="D4438" t="s">
        <v>68</v>
      </c>
      <c r="E4438" t="s">
        <v>69</v>
      </c>
      <c r="F4438">
        <v>2014</v>
      </c>
      <c r="G4438" s="2">
        <v>45865</v>
      </c>
      <c r="H4438" t="s">
        <v>23</v>
      </c>
      <c r="I4438">
        <v>34671954</v>
      </c>
      <c r="J4438">
        <v>78832260</v>
      </c>
      <c r="K4438" t="s">
        <v>41</v>
      </c>
      <c r="L4438">
        <v>15</v>
      </c>
      <c r="M4438">
        <v>4123</v>
      </c>
      <c r="N4438">
        <v>43182232</v>
      </c>
      <c r="O4438">
        <v>39</v>
      </c>
      <c r="P4438" t="s">
        <v>23</v>
      </c>
      <c r="Q4438" s="8" t="str">
        <f t="shared" si="69"/>
        <v>Early Stage</v>
      </c>
    </row>
    <row r="4439" spans="1:17">
      <c r="A4439" t="s">
        <v>8948</v>
      </c>
      <c r="B4439" t="s">
        <v>8949</v>
      </c>
      <c r="C4439" t="s">
        <v>67</v>
      </c>
      <c r="D4439" t="s">
        <v>19</v>
      </c>
      <c r="E4439" t="s">
        <v>20</v>
      </c>
      <c r="F4439">
        <v>2022</v>
      </c>
      <c r="G4439" s="2">
        <v>44997</v>
      </c>
      <c r="H4439" t="s">
        <v>93</v>
      </c>
      <c r="I4439">
        <v>31938641</v>
      </c>
      <c r="J4439">
        <v>991208479</v>
      </c>
      <c r="K4439" t="s">
        <v>30</v>
      </c>
      <c r="L4439">
        <v>14</v>
      </c>
      <c r="M4439">
        <v>2579</v>
      </c>
      <c r="N4439">
        <v>15597779</v>
      </c>
      <c r="O4439">
        <v>23</v>
      </c>
      <c r="P4439" t="s">
        <v>37</v>
      </c>
      <c r="Q4439" s="8" t="str">
        <f t="shared" si="69"/>
        <v>Near Unicorn</v>
      </c>
    </row>
    <row r="4440" spans="1:17">
      <c r="A4440" t="s">
        <v>8950</v>
      </c>
      <c r="B4440" t="s">
        <v>8951</v>
      </c>
      <c r="C4440" t="s">
        <v>18</v>
      </c>
      <c r="D4440" t="s">
        <v>145</v>
      </c>
      <c r="E4440" t="s">
        <v>160</v>
      </c>
      <c r="F4440">
        <v>2023</v>
      </c>
      <c r="G4440" s="2">
        <v>46007</v>
      </c>
      <c r="H4440" t="s">
        <v>93</v>
      </c>
      <c r="I4440">
        <v>28451031</v>
      </c>
      <c r="J4440">
        <v>207557271</v>
      </c>
      <c r="K4440" t="s">
        <v>30</v>
      </c>
      <c r="L4440">
        <v>1</v>
      </c>
      <c r="M4440">
        <v>3274</v>
      </c>
      <c r="N4440">
        <v>7055965</v>
      </c>
      <c r="O4440">
        <v>32</v>
      </c>
      <c r="P4440" t="s">
        <v>23</v>
      </c>
      <c r="Q4440" s="8" t="str">
        <f t="shared" si="69"/>
        <v>Early Stage</v>
      </c>
    </row>
    <row r="4441" spans="1:17">
      <c r="A4441" t="s">
        <v>8952</v>
      </c>
      <c r="B4441" t="s">
        <v>8953</v>
      </c>
      <c r="C4441" t="s">
        <v>45</v>
      </c>
      <c r="D4441" t="s">
        <v>72</v>
      </c>
      <c r="E4441" t="s">
        <v>73</v>
      </c>
      <c r="F4441">
        <v>2011</v>
      </c>
      <c r="G4441" s="2">
        <v>45792</v>
      </c>
      <c r="H4441" t="s">
        <v>50</v>
      </c>
      <c r="I4441">
        <v>37730393</v>
      </c>
      <c r="J4441">
        <v>747813572</v>
      </c>
      <c r="K4441" t="s">
        <v>41</v>
      </c>
      <c r="L4441">
        <v>10</v>
      </c>
      <c r="M4441">
        <v>4891</v>
      </c>
      <c r="N4441">
        <v>47121762</v>
      </c>
      <c r="O4441">
        <v>39</v>
      </c>
      <c r="P4441" t="s">
        <v>31</v>
      </c>
      <c r="Q4441" s="8" t="str">
        <f t="shared" si="69"/>
        <v>Early Stage</v>
      </c>
    </row>
    <row r="4442" spans="1:17">
      <c r="A4442" t="s">
        <v>8954</v>
      </c>
      <c r="B4442" t="s">
        <v>8955</v>
      </c>
      <c r="C4442" t="s">
        <v>45</v>
      </c>
      <c r="D4442" t="s">
        <v>88</v>
      </c>
      <c r="E4442" t="s">
        <v>163</v>
      </c>
      <c r="F4442">
        <v>2019</v>
      </c>
      <c r="G4442" s="2">
        <v>45540</v>
      </c>
      <c r="H4442" t="s">
        <v>21</v>
      </c>
      <c r="I4442">
        <v>46952818</v>
      </c>
      <c r="J4442">
        <v>845238559</v>
      </c>
      <c r="K4442" t="s">
        <v>114</v>
      </c>
      <c r="L4442">
        <v>9</v>
      </c>
      <c r="M4442">
        <v>680</v>
      </c>
      <c r="N4442">
        <v>15984990</v>
      </c>
      <c r="O4442">
        <v>13</v>
      </c>
      <c r="P4442" t="s">
        <v>37</v>
      </c>
      <c r="Q4442" s="8" t="str">
        <f t="shared" si="69"/>
        <v>Near Unicorn</v>
      </c>
    </row>
    <row r="4443" spans="1:17">
      <c r="A4443" t="s">
        <v>8956</v>
      </c>
      <c r="B4443" t="s">
        <v>8957</v>
      </c>
      <c r="C4443" t="s">
        <v>49</v>
      </c>
      <c r="D4443" t="s">
        <v>19</v>
      </c>
      <c r="E4443" t="s">
        <v>20</v>
      </c>
      <c r="F4443">
        <v>2015</v>
      </c>
      <c r="G4443" s="2">
        <v>44812</v>
      </c>
      <c r="H4443" t="s">
        <v>23</v>
      </c>
      <c r="I4443">
        <v>39817225</v>
      </c>
      <c r="J4443">
        <v>737150251</v>
      </c>
      <c r="K4443" t="s">
        <v>62</v>
      </c>
      <c r="L4443">
        <v>15</v>
      </c>
      <c r="M4443">
        <v>3144</v>
      </c>
      <c r="N4443">
        <v>35020247</v>
      </c>
      <c r="O4443">
        <v>18</v>
      </c>
      <c r="P4443" t="s">
        <v>42</v>
      </c>
      <c r="Q4443" s="8" t="str">
        <f t="shared" si="69"/>
        <v>Early Stage</v>
      </c>
    </row>
    <row r="4444" spans="1:17">
      <c r="A4444" t="s">
        <v>8958</v>
      </c>
      <c r="B4444" t="s">
        <v>8959</v>
      </c>
      <c r="C4444" t="s">
        <v>53</v>
      </c>
      <c r="D4444" t="s">
        <v>34</v>
      </c>
      <c r="E4444" t="s">
        <v>35</v>
      </c>
      <c r="F4444">
        <v>2016</v>
      </c>
      <c r="G4444" s="2">
        <v>44301</v>
      </c>
      <c r="H4444" t="s">
        <v>93</v>
      </c>
      <c r="I4444">
        <v>47227512</v>
      </c>
      <c r="J4444">
        <v>251387096</v>
      </c>
      <c r="K4444" t="s">
        <v>36</v>
      </c>
      <c r="L4444">
        <v>12</v>
      </c>
      <c r="M4444">
        <v>87</v>
      </c>
      <c r="N4444">
        <v>97042751</v>
      </c>
      <c r="O4444">
        <v>13</v>
      </c>
      <c r="P4444" t="s">
        <v>37</v>
      </c>
      <c r="Q4444" s="8" t="str">
        <f t="shared" si="69"/>
        <v>Early Stage</v>
      </c>
    </row>
    <row r="4445" spans="1:17">
      <c r="A4445" t="s">
        <v>8960</v>
      </c>
      <c r="B4445" t="s">
        <v>8961</v>
      </c>
      <c r="C4445" t="s">
        <v>45</v>
      </c>
      <c r="D4445" t="s">
        <v>27</v>
      </c>
      <c r="E4445" t="s">
        <v>83</v>
      </c>
      <c r="F4445">
        <v>2013</v>
      </c>
      <c r="G4445" s="2">
        <v>44917</v>
      </c>
      <c r="H4445" t="s">
        <v>29</v>
      </c>
      <c r="I4445">
        <v>9858343</v>
      </c>
      <c r="J4445">
        <v>193674134</v>
      </c>
      <c r="K4445" t="s">
        <v>149</v>
      </c>
      <c r="L4445">
        <v>11</v>
      </c>
      <c r="M4445">
        <v>1052</v>
      </c>
      <c r="N4445">
        <v>1936482</v>
      </c>
      <c r="O4445">
        <v>9</v>
      </c>
      <c r="P4445" t="s">
        <v>31</v>
      </c>
      <c r="Q4445" s="8" t="str">
        <f t="shared" si="69"/>
        <v>Early Stage</v>
      </c>
    </row>
    <row r="4446" spans="1:17">
      <c r="A4446" t="s">
        <v>8962</v>
      </c>
      <c r="B4446" t="s">
        <v>8963</v>
      </c>
      <c r="C4446" t="s">
        <v>45</v>
      </c>
      <c r="D4446" t="s">
        <v>19</v>
      </c>
      <c r="E4446" t="s">
        <v>20</v>
      </c>
      <c r="F4446">
        <v>2011</v>
      </c>
      <c r="G4446" s="2">
        <v>44808</v>
      </c>
      <c r="H4446" t="s">
        <v>93</v>
      </c>
      <c r="I4446">
        <v>22948807</v>
      </c>
      <c r="J4446">
        <v>764669859</v>
      </c>
      <c r="K4446" t="s">
        <v>36</v>
      </c>
      <c r="L4446">
        <v>2</v>
      </c>
      <c r="M4446">
        <v>1059</v>
      </c>
      <c r="N4446">
        <v>90122694</v>
      </c>
      <c r="O4446">
        <v>13</v>
      </c>
      <c r="P4446" t="s">
        <v>42</v>
      </c>
      <c r="Q4446" s="8" t="str">
        <f t="shared" si="69"/>
        <v>Early Stage</v>
      </c>
    </row>
    <row r="4447" spans="1:17">
      <c r="A4447" t="s">
        <v>8964</v>
      </c>
      <c r="B4447" t="s">
        <v>8965</v>
      </c>
      <c r="C4447" t="s">
        <v>60</v>
      </c>
      <c r="D4447" t="s">
        <v>88</v>
      </c>
      <c r="E4447" t="s">
        <v>163</v>
      </c>
      <c r="F4447">
        <v>2021</v>
      </c>
      <c r="G4447" s="2">
        <v>44835</v>
      </c>
      <c r="H4447" t="s">
        <v>23</v>
      </c>
      <c r="I4447">
        <v>42888190</v>
      </c>
      <c r="J4447">
        <v>642602596</v>
      </c>
      <c r="K4447" t="s">
        <v>149</v>
      </c>
      <c r="L4447">
        <v>14</v>
      </c>
      <c r="M4447">
        <v>3898</v>
      </c>
      <c r="N4447">
        <v>79518978</v>
      </c>
      <c r="O4447">
        <v>12</v>
      </c>
      <c r="P4447" t="s">
        <v>37</v>
      </c>
      <c r="Q4447" s="8" t="str">
        <f t="shared" si="69"/>
        <v>Early Stage</v>
      </c>
    </row>
    <row r="4448" spans="1:17">
      <c r="A4448" t="s">
        <v>8966</v>
      </c>
      <c r="B4448" t="s">
        <v>8967</v>
      </c>
      <c r="C4448" t="s">
        <v>26</v>
      </c>
      <c r="D4448" t="s">
        <v>68</v>
      </c>
      <c r="E4448" t="s">
        <v>69</v>
      </c>
      <c r="F4448">
        <v>2014</v>
      </c>
      <c r="G4448" s="2">
        <v>44668</v>
      </c>
      <c r="H4448" t="s">
        <v>80</v>
      </c>
      <c r="I4448">
        <v>19169219</v>
      </c>
      <c r="J4448">
        <v>541169026</v>
      </c>
      <c r="K4448" t="s">
        <v>62</v>
      </c>
      <c r="L4448">
        <v>10</v>
      </c>
      <c r="M4448">
        <v>3961</v>
      </c>
      <c r="N4448">
        <v>3479134</v>
      </c>
      <c r="O4448">
        <v>35</v>
      </c>
      <c r="P4448" t="s">
        <v>42</v>
      </c>
      <c r="Q4448" s="8" t="str">
        <f t="shared" si="69"/>
        <v>Early Stage</v>
      </c>
    </row>
    <row r="4449" spans="1:17">
      <c r="A4449" t="s">
        <v>8968</v>
      </c>
      <c r="B4449" t="s">
        <v>8969</v>
      </c>
      <c r="C4449" t="s">
        <v>92</v>
      </c>
      <c r="D4449" t="s">
        <v>145</v>
      </c>
      <c r="E4449" t="s">
        <v>160</v>
      </c>
      <c r="F4449">
        <v>2023</v>
      </c>
      <c r="G4449" s="2">
        <v>45438</v>
      </c>
      <c r="H4449" t="s">
        <v>50</v>
      </c>
      <c r="I4449">
        <v>44442525</v>
      </c>
      <c r="J4449">
        <v>148427930</v>
      </c>
      <c r="K4449" t="s">
        <v>30</v>
      </c>
      <c r="L4449">
        <v>2</v>
      </c>
      <c r="M4449">
        <v>4875</v>
      </c>
      <c r="N4449">
        <v>58847692</v>
      </c>
      <c r="O4449">
        <v>39</v>
      </c>
      <c r="P4449" t="s">
        <v>37</v>
      </c>
      <c r="Q4449" s="8" t="str">
        <f t="shared" si="69"/>
        <v>Early Stage</v>
      </c>
    </row>
    <row r="4450" spans="1:17">
      <c r="A4450" t="s">
        <v>8970</v>
      </c>
      <c r="B4450" t="s">
        <v>8971</v>
      </c>
      <c r="C4450" t="s">
        <v>53</v>
      </c>
      <c r="D4450" t="s">
        <v>68</v>
      </c>
      <c r="E4450" t="s">
        <v>76</v>
      </c>
      <c r="F4450">
        <v>2012</v>
      </c>
      <c r="G4450" s="2">
        <v>44996</v>
      </c>
      <c r="H4450" t="s">
        <v>93</v>
      </c>
      <c r="I4450">
        <v>42456852</v>
      </c>
      <c r="J4450">
        <v>403829699</v>
      </c>
      <c r="K4450" t="s">
        <v>36</v>
      </c>
      <c r="L4450">
        <v>10</v>
      </c>
      <c r="M4450">
        <v>2984</v>
      </c>
      <c r="N4450">
        <v>33710386</v>
      </c>
      <c r="O4450">
        <v>19</v>
      </c>
      <c r="P4450" t="s">
        <v>31</v>
      </c>
      <c r="Q4450" s="8" t="str">
        <f t="shared" si="69"/>
        <v>Early Stage</v>
      </c>
    </row>
    <row r="4451" spans="1:17">
      <c r="A4451" t="s">
        <v>8972</v>
      </c>
      <c r="B4451" t="s">
        <v>8973</v>
      </c>
      <c r="C4451" t="s">
        <v>49</v>
      </c>
      <c r="D4451" t="s">
        <v>46</v>
      </c>
      <c r="E4451" t="s">
        <v>46</v>
      </c>
      <c r="F4451">
        <v>2018</v>
      </c>
      <c r="G4451" s="2">
        <v>45663</v>
      </c>
      <c r="H4451" t="s">
        <v>23</v>
      </c>
      <c r="I4451">
        <v>11560962</v>
      </c>
      <c r="J4451">
        <v>22526711</v>
      </c>
      <c r="K4451" t="s">
        <v>22</v>
      </c>
      <c r="L4451">
        <v>3</v>
      </c>
      <c r="M4451">
        <v>621</v>
      </c>
      <c r="N4451">
        <v>44678827</v>
      </c>
      <c r="O4451">
        <v>9</v>
      </c>
      <c r="P4451" t="s">
        <v>31</v>
      </c>
      <c r="Q4451" s="8" t="str">
        <f t="shared" si="69"/>
        <v>Early Stage</v>
      </c>
    </row>
    <row r="4452" spans="1:17">
      <c r="A4452" t="s">
        <v>8974</v>
      </c>
      <c r="B4452" t="s">
        <v>8975</v>
      </c>
      <c r="C4452" t="s">
        <v>53</v>
      </c>
      <c r="D4452" t="s">
        <v>133</v>
      </c>
      <c r="E4452" t="s">
        <v>180</v>
      </c>
      <c r="F4452">
        <v>2011</v>
      </c>
      <c r="G4452" s="2">
        <v>44544</v>
      </c>
      <c r="H4452" t="s">
        <v>50</v>
      </c>
      <c r="I4452">
        <v>24920072</v>
      </c>
      <c r="J4452">
        <v>649505158</v>
      </c>
      <c r="K4452" t="s">
        <v>140</v>
      </c>
      <c r="L4452">
        <v>15</v>
      </c>
      <c r="M4452">
        <v>2758</v>
      </c>
      <c r="N4452">
        <v>55690855</v>
      </c>
      <c r="O4452">
        <v>27</v>
      </c>
      <c r="P4452" t="s">
        <v>23</v>
      </c>
      <c r="Q4452" s="8" t="str">
        <f t="shared" si="69"/>
        <v>Early Stage</v>
      </c>
    </row>
    <row r="4453" spans="1:17">
      <c r="A4453" t="s">
        <v>8976</v>
      </c>
      <c r="B4453" t="s">
        <v>8977</v>
      </c>
      <c r="C4453" t="s">
        <v>49</v>
      </c>
      <c r="D4453" t="s">
        <v>19</v>
      </c>
      <c r="E4453" t="s">
        <v>20</v>
      </c>
      <c r="F4453">
        <v>2017</v>
      </c>
      <c r="G4453" s="2">
        <v>46017</v>
      </c>
      <c r="H4453" t="s">
        <v>50</v>
      </c>
      <c r="I4453">
        <v>711701</v>
      </c>
      <c r="J4453">
        <v>182248615</v>
      </c>
      <c r="K4453" t="s">
        <v>30</v>
      </c>
      <c r="L4453">
        <v>12</v>
      </c>
      <c r="M4453">
        <v>4586</v>
      </c>
      <c r="N4453">
        <v>36214545</v>
      </c>
      <c r="O4453">
        <v>6</v>
      </c>
      <c r="P4453" t="s">
        <v>37</v>
      </c>
      <c r="Q4453" s="8" t="str">
        <f t="shared" si="69"/>
        <v>Early Stage</v>
      </c>
    </row>
    <row r="4454" spans="1:17">
      <c r="A4454" t="s">
        <v>8978</v>
      </c>
      <c r="B4454" t="s">
        <v>8979</v>
      </c>
      <c r="C4454" t="s">
        <v>67</v>
      </c>
      <c r="D4454" t="s">
        <v>72</v>
      </c>
      <c r="E4454" t="s">
        <v>101</v>
      </c>
      <c r="F4454">
        <v>2013</v>
      </c>
      <c r="G4454" s="2">
        <v>44762</v>
      </c>
      <c r="H4454" t="s">
        <v>50</v>
      </c>
      <c r="I4454">
        <v>9675961</v>
      </c>
      <c r="J4454">
        <v>606610681</v>
      </c>
      <c r="K4454" t="s">
        <v>149</v>
      </c>
      <c r="L4454">
        <v>6</v>
      </c>
      <c r="M4454">
        <v>4325</v>
      </c>
      <c r="N4454">
        <v>10220569</v>
      </c>
      <c r="O4454">
        <v>37</v>
      </c>
      <c r="P4454" t="s">
        <v>37</v>
      </c>
      <c r="Q4454" s="8" t="str">
        <f t="shared" si="69"/>
        <v>Early Stage</v>
      </c>
    </row>
    <row r="4455" spans="1:17">
      <c r="A4455" t="s">
        <v>8980</v>
      </c>
      <c r="B4455" t="s">
        <v>8981</v>
      </c>
      <c r="C4455" t="s">
        <v>53</v>
      </c>
      <c r="D4455" t="s">
        <v>68</v>
      </c>
      <c r="E4455" t="s">
        <v>76</v>
      </c>
      <c r="F4455">
        <v>2019</v>
      </c>
      <c r="G4455" s="2">
        <v>45728</v>
      </c>
      <c r="H4455" t="s">
        <v>23</v>
      </c>
      <c r="I4455">
        <v>48883207</v>
      </c>
      <c r="J4455">
        <v>785682879</v>
      </c>
      <c r="K4455" t="s">
        <v>140</v>
      </c>
      <c r="L4455">
        <v>14</v>
      </c>
      <c r="M4455">
        <v>2627</v>
      </c>
      <c r="N4455">
        <v>91002161</v>
      </c>
      <c r="O4455">
        <v>24</v>
      </c>
      <c r="P4455" t="s">
        <v>42</v>
      </c>
      <c r="Q4455" s="8" t="str">
        <f t="shared" si="69"/>
        <v>Early Stage</v>
      </c>
    </row>
    <row r="4456" spans="1:17">
      <c r="A4456" t="s">
        <v>8982</v>
      </c>
      <c r="B4456" t="s">
        <v>8983</v>
      </c>
      <c r="C4456" t="s">
        <v>45</v>
      </c>
      <c r="D4456" t="s">
        <v>46</v>
      </c>
      <c r="E4456" t="s">
        <v>46</v>
      </c>
      <c r="F4456">
        <v>2016</v>
      </c>
      <c r="G4456" s="2">
        <v>45758</v>
      </c>
      <c r="H4456" t="s">
        <v>29</v>
      </c>
      <c r="I4456">
        <v>38852424</v>
      </c>
      <c r="J4456">
        <v>21291547</v>
      </c>
      <c r="K4456" t="s">
        <v>22</v>
      </c>
      <c r="L4456">
        <v>8</v>
      </c>
      <c r="M4456">
        <v>3709</v>
      </c>
      <c r="N4456">
        <v>69956835</v>
      </c>
      <c r="O4456">
        <v>13</v>
      </c>
      <c r="P4456" t="s">
        <v>23</v>
      </c>
      <c r="Q4456" s="8" t="str">
        <f t="shared" si="69"/>
        <v>Early Stage</v>
      </c>
    </row>
    <row r="4457" spans="1:17">
      <c r="A4457" t="s">
        <v>8984</v>
      </c>
      <c r="B4457" t="s">
        <v>8985</v>
      </c>
      <c r="C4457" t="s">
        <v>96</v>
      </c>
      <c r="D4457" t="s">
        <v>46</v>
      </c>
      <c r="E4457" t="s">
        <v>46</v>
      </c>
      <c r="F4457">
        <v>2021</v>
      </c>
      <c r="G4457" s="2">
        <v>45559</v>
      </c>
      <c r="H4457" t="s">
        <v>80</v>
      </c>
      <c r="I4457">
        <v>2893291</v>
      </c>
      <c r="J4457">
        <v>703952528</v>
      </c>
      <c r="K4457" t="s">
        <v>114</v>
      </c>
      <c r="L4457">
        <v>8</v>
      </c>
      <c r="M4457">
        <v>1102</v>
      </c>
      <c r="N4457">
        <v>39029737</v>
      </c>
      <c r="O4457">
        <v>25</v>
      </c>
      <c r="P4457" t="s">
        <v>37</v>
      </c>
      <c r="Q4457" s="8" t="str">
        <f t="shared" si="69"/>
        <v>Early Stage</v>
      </c>
    </row>
    <row r="4458" spans="1:17">
      <c r="A4458" t="s">
        <v>8986</v>
      </c>
      <c r="B4458" t="s">
        <v>8987</v>
      </c>
      <c r="C4458" t="s">
        <v>53</v>
      </c>
      <c r="D4458" t="s">
        <v>133</v>
      </c>
      <c r="E4458" t="s">
        <v>134</v>
      </c>
      <c r="F4458">
        <v>2020</v>
      </c>
      <c r="G4458" s="2">
        <v>44459</v>
      </c>
      <c r="H4458" t="s">
        <v>93</v>
      </c>
      <c r="I4458">
        <v>27222467</v>
      </c>
      <c r="J4458">
        <v>932554708</v>
      </c>
      <c r="K4458" t="s">
        <v>149</v>
      </c>
      <c r="L4458">
        <v>14</v>
      </c>
      <c r="M4458">
        <v>1477</v>
      </c>
      <c r="N4458">
        <v>94685181</v>
      </c>
      <c r="O4458">
        <v>4</v>
      </c>
      <c r="P4458" t="s">
        <v>37</v>
      </c>
      <c r="Q4458" s="8" t="str">
        <f t="shared" si="69"/>
        <v>Near Unicorn</v>
      </c>
    </row>
    <row r="4459" spans="1:17">
      <c r="A4459" t="s">
        <v>8988</v>
      </c>
      <c r="B4459" t="s">
        <v>8989</v>
      </c>
      <c r="C4459" t="s">
        <v>40</v>
      </c>
      <c r="D4459" t="s">
        <v>27</v>
      </c>
      <c r="E4459" t="s">
        <v>28</v>
      </c>
      <c r="F4459">
        <v>2015</v>
      </c>
      <c r="G4459" s="2">
        <v>45331</v>
      </c>
      <c r="H4459" t="s">
        <v>93</v>
      </c>
      <c r="I4459">
        <v>34436605</v>
      </c>
      <c r="J4459">
        <v>659639210</v>
      </c>
      <c r="K4459" t="s">
        <v>140</v>
      </c>
      <c r="L4459">
        <v>13</v>
      </c>
      <c r="M4459">
        <v>1125</v>
      </c>
      <c r="N4459">
        <v>66599272</v>
      </c>
      <c r="O4459">
        <v>30</v>
      </c>
      <c r="P4459" t="s">
        <v>37</v>
      </c>
      <c r="Q4459" s="8" t="str">
        <f t="shared" si="69"/>
        <v>Early Stage</v>
      </c>
    </row>
    <row r="4460" spans="1:17">
      <c r="A4460" t="s">
        <v>8990</v>
      </c>
      <c r="B4460" t="s">
        <v>8991</v>
      </c>
      <c r="C4460" t="s">
        <v>40</v>
      </c>
      <c r="D4460" t="s">
        <v>88</v>
      </c>
      <c r="E4460" t="s">
        <v>89</v>
      </c>
      <c r="F4460">
        <v>2016</v>
      </c>
      <c r="G4460" s="2">
        <v>45407</v>
      </c>
      <c r="H4460" t="s">
        <v>80</v>
      </c>
      <c r="I4460">
        <v>39514829</v>
      </c>
      <c r="J4460">
        <v>405995259</v>
      </c>
      <c r="K4460" t="s">
        <v>62</v>
      </c>
      <c r="L4460">
        <v>9</v>
      </c>
      <c r="M4460">
        <v>1398</v>
      </c>
      <c r="N4460">
        <v>10999832</v>
      </c>
      <c r="O4460">
        <v>21</v>
      </c>
      <c r="P4460" t="s">
        <v>37</v>
      </c>
      <c r="Q4460" s="8" t="str">
        <f t="shared" si="69"/>
        <v>Early Stage</v>
      </c>
    </row>
    <row r="4461" spans="1:17">
      <c r="A4461" t="s">
        <v>8992</v>
      </c>
      <c r="B4461" t="s">
        <v>8993</v>
      </c>
      <c r="C4461" t="s">
        <v>40</v>
      </c>
      <c r="D4461" t="s">
        <v>72</v>
      </c>
      <c r="E4461" t="s">
        <v>73</v>
      </c>
      <c r="F4461">
        <v>2015</v>
      </c>
      <c r="G4461" s="2">
        <v>45302</v>
      </c>
      <c r="H4461" t="s">
        <v>80</v>
      </c>
      <c r="I4461">
        <v>36837368</v>
      </c>
      <c r="J4461">
        <v>118358799</v>
      </c>
      <c r="K4461" t="s">
        <v>149</v>
      </c>
      <c r="L4461">
        <v>6</v>
      </c>
      <c r="M4461">
        <v>1333</v>
      </c>
      <c r="N4461">
        <v>95226391</v>
      </c>
      <c r="O4461">
        <v>26</v>
      </c>
      <c r="P4461" t="s">
        <v>23</v>
      </c>
      <c r="Q4461" s="8" t="str">
        <f t="shared" si="69"/>
        <v>Early Stage</v>
      </c>
    </row>
    <row r="4462" spans="1:17">
      <c r="A4462" t="s">
        <v>8994</v>
      </c>
      <c r="B4462" t="s">
        <v>8995</v>
      </c>
      <c r="C4462" t="s">
        <v>53</v>
      </c>
      <c r="D4462" t="s">
        <v>88</v>
      </c>
      <c r="E4462" t="s">
        <v>89</v>
      </c>
      <c r="F4462">
        <v>2012</v>
      </c>
      <c r="G4462" s="2">
        <v>44470</v>
      </c>
      <c r="H4462" t="s">
        <v>29</v>
      </c>
      <c r="I4462">
        <v>34944205</v>
      </c>
      <c r="J4462">
        <v>133398953</v>
      </c>
      <c r="K4462" t="s">
        <v>114</v>
      </c>
      <c r="L4462">
        <v>7</v>
      </c>
      <c r="M4462">
        <v>2606</v>
      </c>
      <c r="N4462">
        <v>36390421</v>
      </c>
      <c r="O4462">
        <v>2</v>
      </c>
      <c r="P4462" t="s">
        <v>23</v>
      </c>
      <c r="Q4462" s="8" t="str">
        <f t="shared" si="69"/>
        <v>Early Stage</v>
      </c>
    </row>
    <row r="4463" spans="1:17">
      <c r="A4463" t="s">
        <v>8996</v>
      </c>
      <c r="B4463" t="s">
        <v>8997</v>
      </c>
      <c r="C4463" t="s">
        <v>92</v>
      </c>
      <c r="D4463" t="s">
        <v>72</v>
      </c>
      <c r="E4463" t="s">
        <v>101</v>
      </c>
      <c r="F4463">
        <v>2011</v>
      </c>
      <c r="G4463" s="2">
        <v>45325</v>
      </c>
      <c r="H4463" t="s">
        <v>23</v>
      </c>
      <c r="I4463">
        <v>11831319</v>
      </c>
      <c r="J4463">
        <v>524854320</v>
      </c>
      <c r="K4463" t="s">
        <v>149</v>
      </c>
      <c r="L4463">
        <v>5</v>
      </c>
      <c r="M4463">
        <v>3656</v>
      </c>
      <c r="N4463">
        <v>75860915</v>
      </c>
      <c r="O4463">
        <v>20</v>
      </c>
      <c r="P4463" t="s">
        <v>23</v>
      </c>
      <c r="Q4463" s="8" t="str">
        <f t="shared" si="69"/>
        <v>Early Stage</v>
      </c>
    </row>
    <row r="4464" spans="1:17">
      <c r="A4464" t="s">
        <v>8998</v>
      </c>
      <c r="B4464" t="s">
        <v>8999</v>
      </c>
      <c r="C4464" t="s">
        <v>92</v>
      </c>
      <c r="D4464" t="s">
        <v>19</v>
      </c>
      <c r="E4464" t="s">
        <v>20</v>
      </c>
      <c r="F4464">
        <v>2014</v>
      </c>
      <c r="G4464" s="2">
        <v>44230</v>
      </c>
      <c r="H4464" t="s">
        <v>80</v>
      </c>
      <c r="I4464">
        <v>8785674</v>
      </c>
      <c r="J4464">
        <v>958563727</v>
      </c>
      <c r="K4464" t="s">
        <v>62</v>
      </c>
      <c r="L4464">
        <v>4</v>
      </c>
      <c r="M4464">
        <v>2093</v>
      </c>
      <c r="N4464">
        <v>83011058</v>
      </c>
      <c r="O4464">
        <v>11</v>
      </c>
      <c r="P4464" t="s">
        <v>37</v>
      </c>
      <c r="Q4464" s="8" t="str">
        <f t="shared" si="69"/>
        <v>Near Unicorn</v>
      </c>
    </row>
    <row r="4465" spans="1:17">
      <c r="A4465" t="s">
        <v>9000</v>
      </c>
      <c r="B4465" t="s">
        <v>9001</v>
      </c>
      <c r="C4465" t="s">
        <v>40</v>
      </c>
      <c r="D4465" t="s">
        <v>46</v>
      </c>
      <c r="E4465" t="s">
        <v>46</v>
      </c>
      <c r="F4465">
        <v>2021</v>
      </c>
      <c r="G4465" s="2">
        <v>44654</v>
      </c>
      <c r="H4465" t="s">
        <v>23</v>
      </c>
      <c r="I4465">
        <v>23707136</v>
      </c>
      <c r="J4465">
        <v>793618016</v>
      </c>
      <c r="K4465" t="s">
        <v>140</v>
      </c>
      <c r="L4465">
        <v>5</v>
      </c>
      <c r="M4465">
        <v>627</v>
      </c>
      <c r="N4465">
        <v>45396294</v>
      </c>
      <c r="O4465">
        <v>34</v>
      </c>
      <c r="P4465" t="s">
        <v>42</v>
      </c>
      <c r="Q4465" s="8" t="str">
        <f t="shared" si="69"/>
        <v>Early Stage</v>
      </c>
    </row>
    <row r="4466" spans="1:17">
      <c r="A4466" t="s">
        <v>9002</v>
      </c>
      <c r="B4466" t="s">
        <v>9003</v>
      </c>
      <c r="C4466" t="s">
        <v>49</v>
      </c>
      <c r="D4466" t="s">
        <v>19</v>
      </c>
      <c r="E4466" t="s">
        <v>20</v>
      </c>
      <c r="F4466">
        <v>2015</v>
      </c>
      <c r="G4466" s="2">
        <v>45484</v>
      </c>
      <c r="H4466" t="s">
        <v>23</v>
      </c>
      <c r="I4466">
        <v>35401602</v>
      </c>
      <c r="J4466">
        <v>290473088</v>
      </c>
      <c r="K4466" t="s">
        <v>114</v>
      </c>
      <c r="L4466">
        <v>2</v>
      </c>
      <c r="M4466">
        <v>3863</v>
      </c>
      <c r="N4466">
        <v>52692480</v>
      </c>
      <c r="O4466">
        <v>4</v>
      </c>
      <c r="P4466" t="s">
        <v>42</v>
      </c>
      <c r="Q4466" s="8" t="str">
        <f t="shared" si="69"/>
        <v>Early Stage</v>
      </c>
    </row>
    <row r="4467" spans="1:17">
      <c r="A4467" t="s">
        <v>9004</v>
      </c>
      <c r="B4467" t="s">
        <v>9005</v>
      </c>
      <c r="C4467" t="s">
        <v>53</v>
      </c>
      <c r="D4467" t="s">
        <v>68</v>
      </c>
      <c r="E4467" t="s">
        <v>76</v>
      </c>
      <c r="F4467">
        <v>2010</v>
      </c>
      <c r="G4467" s="2">
        <v>45574</v>
      </c>
      <c r="H4467" t="s">
        <v>23</v>
      </c>
      <c r="I4467">
        <v>35291962</v>
      </c>
      <c r="J4467">
        <v>861894724</v>
      </c>
      <c r="K4467" t="s">
        <v>41</v>
      </c>
      <c r="L4467">
        <v>8</v>
      </c>
      <c r="M4467">
        <v>2411</v>
      </c>
      <c r="N4467">
        <v>12585831</v>
      </c>
      <c r="O4467">
        <v>33</v>
      </c>
      <c r="P4467" t="s">
        <v>31</v>
      </c>
      <c r="Q4467" s="8" t="str">
        <f t="shared" si="69"/>
        <v>Near Unicorn</v>
      </c>
    </row>
    <row r="4468" spans="1:17">
      <c r="A4468" t="s">
        <v>9006</v>
      </c>
      <c r="B4468" t="s">
        <v>9007</v>
      </c>
      <c r="C4468" t="s">
        <v>67</v>
      </c>
      <c r="D4468" t="s">
        <v>19</v>
      </c>
      <c r="E4468" t="s">
        <v>20</v>
      </c>
      <c r="F4468">
        <v>2022</v>
      </c>
      <c r="G4468" s="2">
        <v>45933</v>
      </c>
      <c r="H4468" t="s">
        <v>77</v>
      </c>
      <c r="I4468">
        <v>9109405</v>
      </c>
      <c r="J4468">
        <v>715193398</v>
      </c>
      <c r="K4468" t="s">
        <v>41</v>
      </c>
      <c r="L4468">
        <v>1</v>
      </c>
      <c r="M4468">
        <v>2951</v>
      </c>
      <c r="N4468">
        <v>47639711</v>
      </c>
      <c r="O4468">
        <v>33</v>
      </c>
      <c r="P4468" t="s">
        <v>37</v>
      </c>
      <c r="Q4468" s="8" t="str">
        <f t="shared" si="69"/>
        <v>Early Stage</v>
      </c>
    </row>
    <row r="4469" spans="1:17">
      <c r="A4469" t="s">
        <v>9008</v>
      </c>
      <c r="B4469" t="s">
        <v>9009</v>
      </c>
      <c r="C4469" t="s">
        <v>26</v>
      </c>
      <c r="D4469" t="s">
        <v>34</v>
      </c>
      <c r="E4469" t="s">
        <v>35</v>
      </c>
      <c r="F4469">
        <v>2015</v>
      </c>
      <c r="G4469" s="2">
        <v>45189</v>
      </c>
      <c r="H4469" t="s">
        <v>80</v>
      </c>
      <c r="I4469">
        <v>46950236</v>
      </c>
      <c r="J4469">
        <v>563723200</v>
      </c>
      <c r="K4469" t="s">
        <v>30</v>
      </c>
      <c r="L4469">
        <v>5</v>
      </c>
      <c r="M4469">
        <v>2189</v>
      </c>
      <c r="N4469">
        <v>40377756</v>
      </c>
      <c r="O4469">
        <v>5</v>
      </c>
      <c r="P4469" t="s">
        <v>42</v>
      </c>
      <c r="Q4469" s="8" t="str">
        <f t="shared" si="69"/>
        <v>Early Stage</v>
      </c>
    </row>
    <row r="4470" spans="1:17">
      <c r="A4470" t="s">
        <v>9010</v>
      </c>
      <c r="B4470" t="s">
        <v>9011</v>
      </c>
      <c r="C4470" t="s">
        <v>40</v>
      </c>
      <c r="D4470" t="s">
        <v>145</v>
      </c>
      <c r="E4470" t="s">
        <v>160</v>
      </c>
      <c r="F4470">
        <v>2010</v>
      </c>
      <c r="G4470" s="2">
        <v>45438</v>
      </c>
      <c r="H4470" t="s">
        <v>93</v>
      </c>
      <c r="I4470">
        <v>16398353</v>
      </c>
      <c r="J4470">
        <v>770292543</v>
      </c>
      <c r="K4470" t="s">
        <v>22</v>
      </c>
      <c r="L4470">
        <v>1</v>
      </c>
      <c r="M4470">
        <v>2782</v>
      </c>
      <c r="N4470">
        <v>99403249</v>
      </c>
      <c r="O4470">
        <v>3</v>
      </c>
      <c r="P4470" t="s">
        <v>37</v>
      </c>
      <c r="Q4470" s="8" t="str">
        <f t="shared" si="69"/>
        <v>Early Stage</v>
      </c>
    </row>
    <row r="4471" spans="1:17">
      <c r="A4471" t="s">
        <v>9012</v>
      </c>
      <c r="B4471" t="s">
        <v>9013</v>
      </c>
      <c r="C4471" t="s">
        <v>45</v>
      </c>
      <c r="D4471" t="s">
        <v>72</v>
      </c>
      <c r="E4471" t="s">
        <v>101</v>
      </c>
      <c r="F4471">
        <v>2017</v>
      </c>
      <c r="G4471" s="2">
        <v>45414</v>
      </c>
      <c r="H4471" t="s">
        <v>77</v>
      </c>
      <c r="I4471">
        <v>38684732</v>
      </c>
      <c r="J4471">
        <v>142909732</v>
      </c>
      <c r="K4471" t="s">
        <v>140</v>
      </c>
      <c r="L4471">
        <v>7</v>
      </c>
      <c r="M4471">
        <v>2915</v>
      </c>
      <c r="N4471">
        <v>19484142</v>
      </c>
      <c r="O4471">
        <v>9</v>
      </c>
      <c r="P4471" t="s">
        <v>37</v>
      </c>
      <c r="Q4471" s="8" t="str">
        <f t="shared" si="69"/>
        <v>Early Stage</v>
      </c>
    </row>
    <row r="4472" spans="1:17">
      <c r="A4472" t="s">
        <v>9014</v>
      </c>
      <c r="B4472" t="s">
        <v>9015</v>
      </c>
      <c r="C4472" t="s">
        <v>92</v>
      </c>
      <c r="D4472" t="s">
        <v>72</v>
      </c>
      <c r="E4472" t="s">
        <v>73</v>
      </c>
      <c r="F4472">
        <v>2024</v>
      </c>
      <c r="G4472" s="2">
        <v>44666</v>
      </c>
      <c r="H4472" t="s">
        <v>77</v>
      </c>
      <c r="I4472">
        <v>17580865</v>
      </c>
      <c r="J4472">
        <v>342498522</v>
      </c>
      <c r="K4472" t="s">
        <v>62</v>
      </c>
      <c r="L4472">
        <v>15</v>
      </c>
      <c r="M4472">
        <v>2307</v>
      </c>
      <c r="N4472">
        <v>81790457</v>
      </c>
      <c r="O4472">
        <v>34</v>
      </c>
      <c r="P4472" t="s">
        <v>42</v>
      </c>
      <c r="Q4472" s="8" t="str">
        <f t="shared" si="69"/>
        <v>Early Stage</v>
      </c>
    </row>
    <row r="4473" spans="1:17">
      <c r="A4473" t="s">
        <v>9016</v>
      </c>
      <c r="B4473" t="s">
        <v>9017</v>
      </c>
      <c r="C4473" t="s">
        <v>40</v>
      </c>
      <c r="D4473" t="s">
        <v>54</v>
      </c>
      <c r="E4473" t="s">
        <v>55</v>
      </c>
      <c r="F4473">
        <v>2023</v>
      </c>
      <c r="G4473" s="2">
        <v>45362</v>
      </c>
      <c r="H4473" t="s">
        <v>23</v>
      </c>
      <c r="I4473">
        <v>48337872</v>
      </c>
      <c r="J4473">
        <v>133799186</v>
      </c>
      <c r="K4473" t="s">
        <v>41</v>
      </c>
      <c r="L4473">
        <v>12</v>
      </c>
      <c r="M4473">
        <v>4609</v>
      </c>
      <c r="N4473">
        <v>48913807</v>
      </c>
      <c r="O4473">
        <v>27</v>
      </c>
      <c r="P4473" t="s">
        <v>37</v>
      </c>
      <c r="Q4473" s="8" t="str">
        <f t="shared" si="69"/>
        <v>Early Stage</v>
      </c>
    </row>
    <row r="4474" spans="1:17">
      <c r="A4474" t="s">
        <v>9018</v>
      </c>
      <c r="B4474" t="s">
        <v>9019</v>
      </c>
      <c r="C4474" t="s">
        <v>26</v>
      </c>
      <c r="D4474" t="s">
        <v>133</v>
      </c>
      <c r="E4474" t="s">
        <v>137</v>
      </c>
      <c r="F4474">
        <v>2013</v>
      </c>
      <c r="G4474" s="2">
        <v>44545</v>
      </c>
      <c r="H4474" t="s">
        <v>93</v>
      </c>
      <c r="I4474">
        <v>8164004</v>
      </c>
      <c r="J4474">
        <v>714270810</v>
      </c>
      <c r="K4474" t="s">
        <v>140</v>
      </c>
      <c r="L4474">
        <v>2</v>
      </c>
      <c r="M4474">
        <v>3392</v>
      </c>
      <c r="N4474">
        <v>34503709</v>
      </c>
      <c r="O4474">
        <v>24</v>
      </c>
      <c r="P4474" t="s">
        <v>42</v>
      </c>
      <c r="Q4474" s="8" t="str">
        <f t="shared" si="69"/>
        <v>Early Stage</v>
      </c>
    </row>
    <row r="4475" spans="1:17">
      <c r="A4475" t="s">
        <v>9020</v>
      </c>
      <c r="B4475" t="s">
        <v>9021</v>
      </c>
      <c r="C4475" t="s">
        <v>26</v>
      </c>
      <c r="D4475" t="s">
        <v>19</v>
      </c>
      <c r="E4475" t="s">
        <v>20</v>
      </c>
      <c r="F4475">
        <v>2022</v>
      </c>
      <c r="G4475" s="2">
        <v>44711</v>
      </c>
      <c r="H4475" t="s">
        <v>93</v>
      </c>
      <c r="I4475">
        <v>8309141</v>
      </c>
      <c r="J4475">
        <v>804096964</v>
      </c>
      <c r="K4475" t="s">
        <v>41</v>
      </c>
      <c r="L4475">
        <v>5</v>
      </c>
      <c r="M4475">
        <v>3436</v>
      </c>
      <c r="N4475">
        <v>46365173</v>
      </c>
      <c r="O4475">
        <v>6</v>
      </c>
      <c r="P4475" t="s">
        <v>37</v>
      </c>
      <c r="Q4475" s="8" t="str">
        <f t="shared" si="69"/>
        <v>Near Unicorn</v>
      </c>
    </row>
    <row r="4476" spans="1:17">
      <c r="A4476" t="s">
        <v>9022</v>
      </c>
      <c r="B4476" t="s">
        <v>9023</v>
      </c>
      <c r="C4476" t="s">
        <v>49</v>
      </c>
      <c r="D4476" t="s">
        <v>34</v>
      </c>
      <c r="E4476" t="s">
        <v>35</v>
      </c>
      <c r="F4476">
        <v>2017</v>
      </c>
      <c r="G4476" s="2">
        <v>45922</v>
      </c>
      <c r="H4476" t="s">
        <v>77</v>
      </c>
      <c r="I4476">
        <v>11853082</v>
      </c>
      <c r="J4476">
        <v>509711095</v>
      </c>
      <c r="K4476" t="s">
        <v>114</v>
      </c>
      <c r="L4476">
        <v>14</v>
      </c>
      <c r="M4476">
        <v>940</v>
      </c>
      <c r="N4476">
        <v>17971441</v>
      </c>
      <c r="O4476">
        <v>26</v>
      </c>
      <c r="P4476" t="s">
        <v>37</v>
      </c>
      <c r="Q4476" s="8" t="str">
        <f t="shared" si="69"/>
        <v>Early Stage</v>
      </c>
    </row>
    <row r="4477" spans="1:17">
      <c r="A4477" t="s">
        <v>9024</v>
      </c>
      <c r="B4477" t="s">
        <v>9025</v>
      </c>
      <c r="C4477" t="s">
        <v>49</v>
      </c>
      <c r="D4477" t="s">
        <v>72</v>
      </c>
      <c r="E4477" t="s">
        <v>101</v>
      </c>
      <c r="F4477">
        <v>2021</v>
      </c>
      <c r="G4477" s="2">
        <v>45939</v>
      </c>
      <c r="H4477" t="s">
        <v>23</v>
      </c>
      <c r="I4477">
        <v>49276938</v>
      </c>
      <c r="J4477">
        <v>97683634</v>
      </c>
      <c r="K4477" t="s">
        <v>149</v>
      </c>
      <c r="L4477">
        <v>10</v>
      </c>
      <c r="M4477">
        <v>1535</v>
      </c>
      <c r="N4477">
        <v>86355965</v>
      </c>
      <c r="O4477">
        <v>22</v>
      </c>
      <c r="P4477" t="s">
        <v>31</v>
      </c>
      <c r="Q4477" s="8" t="str">
        <f t="shared" si="69"/>
        <v>Early Stage</v>
      </c>
    </row>
    <row r="4478" spans="1:17">
      <c r="A4478" t="s">
        <v>9026</v>
      </c>
      <c r="B4478" t="s">
        <v>9027</v>
      </c>
      <c r="C4478" t="s">
        <v>49</v>
      </c>
      <c r="D4478" t="s">
        <v>133</v>
      </c>
      <c r="E4478" t="s">
        <v>134</v>
      </c>
      <c r="F4478">
        <v>2024</v>
      </c>
      <c r="G4478" s="2">
        <v>46090</v>
      </c>
      <c r="H4478" t="s">
        <v>93</v>
      </c>
      <c r="I4478">
        <v>36436658</v>
      </c>
      <c r="J4478">
        <v>440148853</v>
      </c>
      <c r="K4478" t="s">
        <v>140</v>
      </c>
      <c r="L4478">
        <v>1</v>
      </c>
      <c r="M4478">
        <v>1726</v>
      </c>
      <c r="N4478">
        <v>20674007</v>
      </c>
      <c r="O4478">
        <v>35</v>
      </c>
      <c r="P4478" t="s">
        <v>31</v>
      </c>
      <c r="Q4478" s="8" t="str">
        <f t="shared" si="69"/>
        <v>Early Stage</v>
      </c>
    </row>
    <row r="4479" spans="1:17">
      <c r="A4479" t="s">
        <v>9028</v>
      </c>
      <c r="B4479" t="s">
        <v>9029</v>
      </c>
      <c r="C4479" t="s">
        <v>53</v>
      </c>
      <c r="D4479" t="s">
        <v>27</v>
      </c>
      <c r="E4479" t="s">
        <v>202</v>
      </c>
      <c r="F4479">
        <v>2015</v>
      </c>
      <c r="G4479" s="2">
        <v>44484</v>
      </c>
      <c r="H4479" t="s">
        <v>93</v>
      </c>
      <c r="I4479">
        <v>44910015</v>
      </c>
      <c r="J4479">
        <v>235229223</v>
      </c>
      <c r="K4479" t="s">
        <v>149</v>
      </c>
      <c r="L4479">
        <v>4</v>
      </c>
      <c r="M4479">
        <v>4677</v>
      </c>
      <c r="N4479">
        <v>93488556</v>
      </c>
      <c r="O4479">
        <v>29</v>
      </c>
      <c r="P4479" t="s">
        <v>42</v>
      </c>
      <c r="Q4479" s="8" t="str">
        <f t="shared" si="69"/>
        <v>Early Stage</v>
      </c>
    </row>
    <row r="4480" spans="1:17">
      <c r="A4480" t="s">
        <v>9030</v>
      </c>
      <c r="B4480" t="s">
        <v>9031</v>
      </c>
      <c r="C4480" t="s">
        <v>53</v>
      </c>
      <c r="D4480" t="s">
        <v>27</v>
      </c>
      <c r="E4480" t="s">
        <v>83</v>
      </c>
      <c r="F4480">
        <v>2018</v>
      </c>
      <c r="G4480" s="2">
        <v>45847</v>
      </c>
      <c r="H4480" t="s">
        <v>77</v>
      </c>
      <c r="I4480">
        <v>13059391</v>
      </c>
      <c r="J4480">
        <v>796730100</v>
      </c>
      <c r="K4480" t="s">
        <v>114</v>
      </c>
      <c r="L4480">
        <v>12</v>
      </c>
      <c r="M4480">
        <v>1159</v>
      </c>
      <c r="N4480">
        <v>47654358</v>
      </c>
      <c r="O4480">
        <v>20</v>
      </c>
      <c r="P4480" t="s">
        <v>23</v>
      </c>
      <c r="Q4480" s="8" t="str">
        <f t="shared" si="69"/>
        <v>Early Stage</v>
      </c>
    </row>
    <row r="4481" spans="1:17">
      <c r="A4481" t="s">
        <v>9032</v>
      </c>
      <c r="B4481" t="s">
        <v>9033</v>
      </c>
      <c r="C4481" t="s">
        <v>96</v>
      </c>
      <c r="D4481" t="s">
        <v>27</v>
      </c>
      <c r="E4481" t="s">
        <v>202</v>
      </c>
      <c r="F4481">
        <v>2022</v>
      </c>
      <c r="G4481" s="2">
        <v>46113</v>
      </c>
      <c r="H4481" t="s">
        <v>23</v>
      </c>
      <c r="I4481">
        <v>26157646</v>
      </c>
      <c r="J4481">
        <v>317663269</v>
      </c>
      <c r="K4481" t="s">
        <v>149</v>
      </c>
      <c r="L4481">
        <v>1</v>
      </c>
      <c r="M4481">
        <v>1916</v>
      </c>
      <c r="N4481">
        <v>56227482</v>
      </c>
      <c r="O4481">
        <v>37</v>
      </c>
      <c r="P4481" t="s">
        <v>31</v>
      </c>
      <c r="Q4481" s="8" t="str">
        <f t="shared" si="69"/>
        <v>Early Stage</v>
      </c>
    </row>
    <row r="4482" spans="1:17">
      <c r="A4482" t="s">
        <v>9034</v>
      </c>
      <c r="B4482" t="s">
        <v>9035</v>
      </c>
      <c r="C4482" t="s">
        <v>92</v>
      </c>
      <c r="D4482" t="s">
        <v>19</v>
      </c>
      <c r="E4482" t="s">
        <v>20</v>
      </c>
      <c r="F4482">
        <v>2018</v>
      </c>
      <c r="G4482" s="2">
        <v>44943</v>
      </c>
      <c r="H4482" t="s">
        <v>93</v>
      </c>
      <c r="I4482">
        <v>31826595</v>
      </c>
      <c r="J4482">
        <v>257589681</v>
      </c>
      <c r="K4482" t="s">
        <v>62</v>
      </c>
      <c r="L4482">
        <v>7</v>
      </c>
      <c r="M4482">
        <v>751</v>
      </c>
      <c r="N4482">
        <v>43224413</v>
      </c>
      <c r="O4482">
        <v>32</v>
      </c>
      <c r="P4482" t="s">
        <v>31</v>
      </c>
      <c r="Q4482" s="8" t="str">
        <f t="shared" si="69"/>
        <v>Early Stage</v>
      </c>
    </row>
    <row r="4483" spans="1:17">
      <c r="A4483" t="s">
        <v>9036</v>
      </c>
      <c r="B4483" t="s">
        <v>9037</v>
      </c>
      <c r="C4483" t="s">
        <v>49</v>
      </c>
      <c r="D4483" t="s">
        <v>54</v>
      </c>
      <c r="E4483" t="s">
        <v>55</v>
      </c>
      <c r="F4483">
        <v>2020</v>
      </c>
      <c r="G4483" s="2">
        <v>44298</v>
      </c>
      <c r="H4483" t="s">
        <v>23</v>
      </c>
      <c r="I4483">
        <v>30455761</v>
      </c>
      <c r="J4483">
        <v>783914215</v>
      </c>
      <c r="K4483" t="s">
        <v>62</v>
      </c>
      <c r="L4483">
        <v>8</v>
      </c>
      <c r="M4483">
        <v>3652</v>
      </c>
      <c r="N4483">
        <v>5359325</v>
      </c>
      <c r="O4483">
        <v>26</v>
      </c>
      <c r="P4483" t="s">
        <v>31</v>
      </c>
      <c r="Q4483" s="8" t="str">
        <f t="shared" ref="Q4483:Q4546" si="70">IF(J4483&gt;=800000000,"Near Unicorn","Early Stage")</f>
        <v>Early Stage</v>
      </c>
    </row>
    <row r="4484" spans="1:17">
      <c r="A4484" t="s">
        <v>9038</v>
      </c>
      <c r="B4484" t="s">
        <v>9039</v>
      </c>
      <c r="C4484" t="s">
        <v>18</v>
      </c>
      <c r="D4484" t="s">
        <v>145</v>
      </c>
      <c r="E4484" t="s">
        <v>160</v>
      </c>
      <c r="F4484">
        <v>2023</v>
      </c>
      <c r="G4484" s="2">
        <v>44991</v>
      </c>
      <c r="H4484" t="s">
        <v>93</v>
      </c>
      <c r="I4484">
        <v>6024203</v>
      </c>
      <c r="J4484">
        <v>231760251</v>
      </c>
      <c r="K4484" t="s">
        <v>62</v>
      </c>
      <c r="L4484">
        <v>9</v>
      </c>
      <c r="M4484">
        <v>4661</v>
      </c>
      <c r="N4484">
        <v>37288639</v>
      </c>
      <c r="O4484">
        <v>25</v>
      </c>
      <c r="P4484" t="s">
        <v>42</v>
      </c>
      <c r="Q4484" s="8" t="str">
        <f t="shared" si="70"/>
        <v>Early Stage</v>
      </c>
    </row>
    <row r="4485" spans="1:17">
      <c r="A4485" t="s">
        <v>9040</v>
      </c>
      <c r="B4485" t="s">
        <v>9041</v>
      </c>
      <c r="C4485" t="s">
        <v>67</v>
      </c>
      <c r="D4485" t="s">
        <v>145</v>
      </c>
      <c r="E4485" t="s">
        <v>146</v>
      </c>
      <c r="F4485">
        <v>2016</v>
      </c>
      <c r="G4485" s="2">
        <v>44633</v>
      </c>
      <c r="H4485" t="s">
        <v>29</v>
      </c>
      <c r="I4485">
        <v>5620180</v>
      </c>
      <c r="J4485">
        <v>816388210</v>
      </c>
      <c r="K4485" t="s">
        <v>36</v>
      </c>
      <c r="L4485">
        <v>14</v>
      </c>
      <c r="M4485">
        <v>2364</v>
      </c>
      <c r="N4485">
        <v>23203627</v>
      </c>
      <c r="O4485">
        <v>21</v>
      </c>
      <c r="P4485" t="s">
        <v>42</v>
      </c>
      <c r="Q4485" s="8" t="str">
        <f t="shared" si="70"/>
        <v>Near Unicorn</v>
      </c>
    </row>
    <row r="4486" spans="1:17">
      <c r="A4486" t="s">
        <v>9042</v>
      </c>
      <c r="B4486" t="s">
        <v>9043</v>
      </c>
      <c r="C4486" t="s">
        <v>40</v>
      </c>
      <c r="D4486" t="s">
        <v>133</v>
      </c>
      <c r="E4486" t="s">
        <v>137</v>
      </c>
      <c r="F4486">
        <v>2020</v>
      </c>
      <c r="G4486" s="2">
        <v>45939</v>
      </c>
      <c r="H4486" t="s">
        <v>23</v>
      </c>
      <c r="I4486">
        <v>24792945</v>
      </c>
      <c r="J4486">
        <v>410634689</v>
      </c>
      <c r="K4486" t="s">
        <v>41</v>
      </c>
      <c r="L4486">
        <v>5</v>
      </c>
      <c r="M4486">
        <v>627</v>
      </c>
      <c r="N4486">
        <v>28916814</v>
      </c>
      <c r="O4486">
        <v>34</v>
      </c>
      <c r="P4486" t="s">
        <v>37</v>
      </c>
      <c r="Q4486" s="8" t="str">
        <f t="shared" si="70"/>
        <v>Early Stage</v>
      </c>
    </row>
    <row r="4487" spans="1:17">
      <c r="A4487" t="s">
        <v>9044</v>
      </c>
      <c r="B4487" t="s">
        <v>9045</v>
      </c>
      <c r="C4487" t="s">
        <v>45</v>
      </c>
      <c r="D4487" t="s">
        <v>88</v>
      </c>
      <c r="E4487" t="s">
        <v>163</v>
      </c>
      <c r="F4487">
        <v>2018</v>
      </c>
      <c r="G4487" s="2">
        <v>46151</v>
      </c>
      <c r="H4487" t="s">
        <v>29</v>
      </c>
      <c r="I4487">
        <v>46122426</v>
      </c>
      <c r="J4487">
        <v>749863618</v>
      </c>
      <c r="K4487" t="s">
        <v>114</v>
      </c>
      <c r="L4487">
        <v>15</v>
      </c>
      <c r="M4487">
        <v>4832</v>
      </c>
      <c r="N4487">
        <v>96085328</v>
      </c>
      <c r="O4487">
        <v>18</v>
      </c>
      <c r="P4487" t="s">
        <v>23</v>
      </c>
      <c r="Q4487" s="8" t="str">
        <f t="shared" si="70"/>
        <v>Early Stage</v>
      </c>
    </row>
    <row r="4488" spans="1:17">
      <c r="A4488" t="s">
        <v>9046</v>
      </c>
      <c r="B4488" t="s">
        <v>9047</v>
      </c>
      <c r="C4488" t="s">
        <v>53</v>
      </c>
      <c r="D4488" t="s">
        <v>27</v>
      </c>
      <c r="E4488" t="s">
        <v>28</v>
      </c>
      <c r="F4488">
        <v>2019</v>
      </c>
      <c r="G4488" s="2">
        <v>44946</v>
      </c>
      <c r="H4488" t="s">
        <v>93</v>
      </c>
      <c r="I4488">
        <v>15272420</v>
      </c>
      <c r="J4488">
        <v>166903008</v>
      </c>
      <c r="K4488" t="s">
        <v>22</v>
      </c>
      <c r="L4488">
        <v>15</v>
      </c>
      <c r="M4488">
        <v>3876</v>
      </c>
      <c r="N4488">
        <v>91266993</v>
      </c>
      <c r="O4488">
        <v>8</v>
      </c>
      <c r="P4488" t="s">
        <v>37</v>
      </c>
      <c r="Q4488" s="8" t="str">
        <f t="shared" si="70"/>
        <v>Early Stage</v>
      </c>
    </row>
    <row r="4489" spans="1:17">
      <c r="A4489" t="s">
        <v>9048</v>
      </c>
      <c r="B4489" t="s">
        <v>9049</v>
      </c>
      <c r="C4489" t="s">
        <v>18</v>
      </c>
      <c r="D4489" t="s">
        <v>72</v>
      </c>
      <c r="E4489" t="s">
        <v>101</v>
      </c>
      <c r="F4489">
        <v>2011</v>
      </c>
      <c r="G4489" s="2">
        <v>45472</v>
      </c>
      <c r="H4489" t="s">
        <v>80</v>
      </c>
      <c r="I4489">
        <v>23399705</v>
      </c>
      <c r="J4489">
        <v>803039279</v>
      </c>
      <c r="K4489" t="s">
        <v>140</v>
      </c>
      <c r="L4489">
        <v>2</v>
      </c>
      <c r="M4489">
        <v>1650</v>
      </c>
      <c r="N4489">
        <v>64291459</v>
      </c>
      <c r="O4489">
        <v>15</v>
      </c>
      <c r="P4489" t="s">
        <v>42</v>
      </c>
      <c r="Q4489" s="8" t="str">
        <f t="shared" si="70"/>
        <v>Near Unicorn</v>
      </c>
    </row>
    <row r="4490" spans="1:17">
      <c r="A4490" t="s">
        <v>9050</v>
      </c>
      <c r="B4490" t="s">
        <v>9051</v>
      </c>
      <c r="C4490" t="s">
        <v>60</v>
      </c>
      <c r="D4490" t="s">
        <v>34</v>
      </c>
      <c r="E4490" t="s">
        <v>35</v>
      </c>
      <c r="F4490">
        <v>2014</v>
      </c>
      <c r="G4490" s="2">
        <v>45333</v>
      </c>
      <c r="H4490" t="s">
        <v>21</v>
      </c>
      <c r="I4490">
        <v>8221208</v>
      </c>
      <c r="J4490">
        <v>375934602</v>
      </c>
      <c r="K4490" t="s">
        <v>140</v>
      </c>
      <c r="L4490">
        <v>4</v>
      </c>
      <c r="M4490">
        <v>3275</v>
      </c>
      <c r="N4490">
        <v>68016487</v>
      </c>
      <c r="O4490">
        <v>21</v>
      </c>
      <c r="P4490" t="s">
        <v>31</v>
      </c>
      <c r="Q4490" s="8" t="str">
        <f t="shared" si="70"/>
        <v>Early Stage</v>
      </c>
    </row>
    <row r="4491" spans="1:17">
      <c r="A4491" t="s">
        <v>9052</v>
      </c>
      <c r="B4491" t="s">
        <v>9053</v>
      </c>
      <c r="C4491" t="s">
        <v>92</v>
      </c>
      <c r="D4491" t="s">
        <v>46</v>
      </c>
      <c r="E4491" t="s">
        <v>46</v>
      </c>
      <c r="F4491">
        <v>2024</v>
      </c>
      <c r="G4491" s="2">
        <v>45530</v>
      </c>
      <c r="H4491" t="s">
        <v>80</v>
      </c>
      <c r="I4491">
        <v>43776188</v>
      </c>
      <c r="J4491">
        <v>943078373</v>
      </c>
      <c r="K4491" t="s">
        <v>140</v>
      </c>
      <c r="L4491">
        <v>2</v>
      </c>
      <c r="M4491">
        <v>1501</v>
      </c>
      <c r="N4491">
        <v>23295687</v>
      </c>
      <c r="O4491">
        <v>9</v>
      </c>
      <c r="P4491" t="s">
        <v>23</v>
      </c>
      <c r="Q4491" s="8" t="str">
        <f t="shared" si="70"/>
        <v>Near Unicorn</v>
      </c>
    </row>
    <row r="4492" spans="1:17">
      <c r="A4492" t="s">
        <v>9054</v>
      </c>
      <c r="B4492" t="s">
        <v>9055</v>
      </c>
      <c r="C4492" t="s">
        <v>49</v>
      </c>
      <c r="D4492" t="s">
        <v>54</v>
      </c>
      <c r="E4492" t="s">
        <v>61</v>
      </c>
      <c r="F4492">
        <v>2010</v>
      </c>
      <c r="G4492" s="2">
        <v>45635</v>
      </c>
      <c r="H4492" t="s">
        <v>50</v>
      </c>
      <c r="I4492">
        <v>13019008</v>
      </c>
      <c r="J4492">
        <v>693504192</v>
      </c>
      <c r="K4492" t="s">
        <v>36</v>
      </c>
      <c r="L4492">
        <v>11</v>
      </c>
      <c r="M4492">
        <v>1569</v>
      </c>
      <c r="N4492">
        <v>12346192</v>
      </c>
      <c r="O4492">
        <v>9</v>
      </c>
      <c r="P4492" t="s">
        <v>23</v>
      </c>
      <c r="Q4492" s="8" t="str">
        <f t="shared" si="70"/>
        <v>Early Stage</v>
      </c>
    </row>
    <row r="4493" spans="1:17">
      <c r="A4493" t="s">
        <v>9056</v>
      </c>
      <c r="B4493" t="s">
        <v>9057</v>
      </c>
      <c r="C4493" t="s">
        <v>49</v>
      </c>
      <c r="D4493" t="s">
        <v>34</v>
      </c>
      <c r="E4493" t="s">
        <v>35</v>
      </c>
      <c r="F4493">
        <v>2016</v>
      </c>
      <c r="G4493" s="2">
        <v>44450</v>
      </c>
      <c r="H4493" t="s">
        <v>77</v>
      </c>
      <c r="I4493">
        <v>11953004</v>
      </c>
      <c r="J4493">
        <v>682060784</v>
      </c>
      <c r="K4493" t="s">
        <v>22</v>
      </c>
      <c r="L4493">
        <v>12</v>
      </c>
      <c r="M4493">
        <v>152</v>
      </c>
      <c r="N4493">
        <v>91032397</v>
      </c>
      <c r="O4493">
        <v>21</v>
      </c>
      <c r="P4493" t="s">
        <v>37</v>
      </c>
      <c r="Q4493" s="8" t="str">
        <f t="shared" si="70"/>
        <v>Early Stage</v>
      </c>
    </row>
    <row r="4494" spans="1:17">
      <c r="A4494" t="s">
        <v>9058</v>
      </c>
      <c r="B4494" t="s">
        <v>9059</v>
      </c>
      <c r="C4494" t="s">
        <v>49</v>
      </c>
      <c r="D4494" t="s">
        <v>34</v>
      </c>
      <c r="E4494" t="s">
        <v>35</v>
      </c>
      <c r="F4494">
        <v>2024</v>
      </c>
      <c r="G4494" s="2">
        <v>45575</v>
      </c>
      <c r="H4494" t="s">
        <v>80</v>
      </c>
      <c r="I4494">
        <v>27972851</v>
      </c>
      <c r="J4494">
        <v>513544311</v>
      </c>
      <c r="K4494" t="s">
        <v>149</v>
      </c>
      <c r="L4494">
        <v>4</v>
      </c>
      <c r="M4494">
        <v>2797</v>
      </c>
      <c r="N4494">
        <v>50177643</v>
      </c>
      <c r="O4494">
        <v>27</v>
      </c>
      <c r="P4494" t="s">
        <v>31</v>
      </c>
      <c r="Q4494" s="8" t="str">
        <f t="shared" si="70"/>
        <v>Early Stage</v>
      </c>
    </row>
    <row r="4495" spans="1:17">
      <c r="A4495" t="s">
        <v>9060</v>
      </c>
      <c r="B4495" t="s">
        <v>9061</v>
      </c>
      <c r="C4495" t="s">
        <v>18</v>
      </c>
      <c r="D4495" t="s">
        <v>88</v>
      </c>
      <c r="E4495" t="s">
        <v>163</v>
      </c>
      <c r="F4495">
        <v>2022</v>
      </c>
      <c r="G4495" s="2">
        <v>46017</v>
      </c>
      <c r="H4495" t="s">
        <v>77</v>
      </c>
      <c r="I4495">
        <v>15576682</v>
      </c>
      <c r="J4495">
        <v>649491110</v>
      </c>
      <c r="K4495" t="s">
        <v>114</v>
      </c>
      <c r="L4495">
        <v>8</v>
      </c>
      <c r="M4495">
        <v>3023</v>
      </c>
      <c r="N4495">
        <v>78674032</v>
      </c>
      <c r="O4495">
        <v>14</v>
      </c>
      <c r="P4495" t="s">
        <v>23</v>
      </c>
      <c r="Q4495" s="8" t="str">
        <f t="shared" si="70"/>
        <v>Early Stage</v>
      </c>
    </row>
    <row r="4496" spans="1:17">
      <c r="A4496" t="s">
        <v>9062</v>
      </c>
      <c r="B4496" t="s">
        <v>9063</v>
      </c>
      <c r="C4496" t="s">
        <v>67</v>
      </c>
      <c r="D4496" t="s">
        <v>72</v>
      </c>
      <c r="E4496" t="s">
        <v>73</v>
      </c>
      <c r="F4496">
        <v>2019</v>
      </c>
      <c r="G4496" s="2">
        <v>44695</v>
      </c>
      <c r="H4496" t="s">
        <v>77</v>
      </c>
      <c r="I4496">
        <v>40907900</v>
      </c>
      <c r="J4496">
        <v>794106222</v>
      </c>
      <c r="K4496" t="s">
        <v>36</v>
      </c>
      <c r="L4496">
        <v>3</v>
      </c>
      <c r="M4496">
        <v>3365</v>
      </c>
      <c r="N4496">
        <v>76185881</v>
      </c>
      <c r="O4496">
        <v>25</v>
      </c>
      <c r="P4496" t="s">
        <v>37</v>
      </c>
      <c r="Q4496" s="8" t="str">
        <f t="shared" si="70"/>
        <v>Early Stage</v>
      </c>
    </row>
    <row r="4497" spans="1:17">
      <c r="A4497" t="s">
        <v>9064</v>
      </c>
      <c r="B4497" t="s">
        <v>9065</v>
      </c>
      <c r="C4497" t="s">
        <v>40</v>
      </c>
      <c r="D4497" t="s">
        <v>19</v>
      </c>
      <c r="E4497" t="s">
        <v>20</v>
      </c>
      <c r="F4497">
        <v>2023</v>
      </c>
      <c r="G4497" s="2">
        <v>45547</v>
      </c>
      <c r="H4497" t="s">
        <v>93</v>
      </c>
      <c r="I4497">
        <v>25558244</v>
      </c>
      <c r="J4497">
        <v>372687672</v>
      </c>
      <c r="K4497" t="s">
        <v>41</v>
      </c>
      <c r="L4497">
        <v>13</v>
      </c>
      <c r="M4497">
        <v>2161</v>
      </c>
      <c r="N4497">
        <v>76838112</v>
      </c>
      <c r="O4497">
        <v>8</v>
      </c>
      <c r="P4497" t="s">
        <v>31</v>
      </c>
      <c r="Q4497" s="8" t="str">
        <f t="shared" si="70"/>
        <v>Early Stage</v>
      </c>
    </row>
    <row r="4498" spans="1:17">
      <c r="A4498" t="s">
        <v>9066</v>
      </c>
      <c r="B4498" t="s">
        <v>9067</v>
      </c>
      <c r="C4498" t="s">
        <v>67</v>
      </c>
      <c r="D4498" t="s">
        <v>68</v>
      </c>
      <c r="E4498" t="s">
        <v>76</v>
      </c>
      <c r="F4498">
        <v>2016</v>
      </c>
      <c r="G4498" s="2">
        <v>46101</v>
      </c>
      <c r="H4498" t="s">
        <v>50</v>
      </c>
      <c r="I4498">
        <v>19099609</v>
      </c>
      <c r="J4498">
        <v>225041797</v>
      </c>
      <c r="K4498" t="s">
        <v>22</v>
      </c>
      <c r="L4498">
        <v>9</v>
      </c>
      <c r="M4498">
        <v>4225</v>
      </c>
      <c r="N4498">
        <v>51643358</v>
      </c>
      <c r="O4498">
        <v>3</v>
      </c>
      <c r="P4498" t="s">
        <v>31</v>
      </c>
      <c r="Q4498" s="8" t="str">
        <f t="shared" si="70"/>
        <v>Early Stage</v>
      </c>
    </row>
    <row r="4499" spans="1:17">
      <c r="A4499" t="s">
        <v>9068</v>
      </c>
      <c r="B4499" t="s">
        <v>9069</v>
      </c>
      <c r="C4499" t="s">
        <v>67</v>
      </c>
      <c r="D4499" t="s">
        <v>46</v>
      </c>
      <c r="E4499" t="s">
        <v>46</v>
      </c>
      <c r="F4499">
        <v>2010</v>
      </c>
      <c r="G4499" s="2">
        <v>44655</v>
      </c>
      <c r="H4499" t="s">
        <v>29</v>
      </c>
      <c r="I4499">
        <v>9768089</v>
      </c>
      <c r="J4499">
        <v>444893632</v>
      </c>
      <c r="K4499" t="s">
        <v>114</v>
      </c>
      <c r="L4499">
        <v>15</v>
      </c>
      <c r="M4499">
        <v>3534</v>
      </c>
      <c r="N4499">
        <v>22535511</v>
      </c>
      <c r="O4499">
        <v>20</v>
      </c>
      <c r="P4499" t="s">
        <v>37</v>
      </c>
      <c r="Q4499" s="8" t="str">
        <f t="shared" si="70"/>
        <v>Early Stage</v>
      </c>
    </row>
    <row r="4500" spans="1:17">
      <c r="A4500" t="s">
        <v>9070</v>
      </c>
      <c r="B4500" t="s">
        <v>9071</v>
      </c>
      <c r="C4500" t="s">
        <v>96</v>
      </c>
      <c r="D4500" t="s">
        <v>19</v>
      </c>
      <c r="E4500" t="s">
        <v>20</v>
      </c>
      <c r="F4500">
        <v>2017</v>
      </c>
      <c r="G4500" s="2">
        <v>45182</v>
      </c>
      <c r="H4500" t="s">
        <v>29</v>
      </c>
      <c r="I4500">
        <v>18026319</v>
      </c>
      <c r="J4500">
        <v>893709336</v>
      </c>
      <c r="K4500" t="s">
        <v>149</v>
      </c>
      <c r="L4500">
        <v>5</v>
      </c>
      <c r="M4500">
        <v>903</v>
      </c>
      <c r="N4500">
        <v>40926953</v>
      </c>
      <c r="O4500">
        <v>12</v>
      </c>
      <c r="P4500" t="s">
        <v>37</v>
      </c>
      <c r="Q4500" s="8" t="str">
        <f t="shared" si="70"/>
        <v>Near Unicorn</v>
      </c>
    </row>
    <row r="4501" spans="1:17">
      <c r="A4501" t="s">
        <v>9072</v>
      </c>
      <c r="B4501" t="s">
        <v>9073</v>
      </c>
      <c r="C4501" t="s">
        <v>18</v>
      </c>
      <c r="D4501" t="s">
        <v>34</v>
      </c>
      <c r="E4501" t="s">
        <v>35</v>
      </c>
      <c r="F4501">
        <v>2024</v>
      </c>
      <c r="G4501" s="2">
        <v>44248</v>
      </c>
      <c r="H4501" t="s">
        <v>21</v>
      </c>
      <c r="I4501">
        <v>26220808</v>
      </c>
      <c r="J4501">
        <v>821855700</v>
      </c>
      <c r="K4501" t="s">
        <v>41</v>
      </c>
      <c r="L4501">
        <v>5</v>
      </c>
      <c r="M4501">
        <v>497</v>
      </c>
      <c r="N4501">
        <v>85383671</v>
      </c>
      <c r="O4501">
        <v>7</v>
      </c>
      <c r="P4501" t="s">
        <v>31</v>
      </c>
      <c r="Q4501" s="8" t="str">
        <f t="shared" si="70"/>
        <v>Near Unicorn</v>
      </c>
    </row>
    <row r="4502" spans="1:17">
      <c r="A4502" t="s">
        <v>9074</v>
      </c>
      <c r="B4502" t="s">
        <v>9075</v>
      </c>
      <c r="C4502" t="s">
        <v>60</v>
      </c>
      <c r="D4502" t="s">
        <v>88</v>
      </c>
      <c r="E4502" t="s">
        <v>163</v>
      </c>
      <c r="F4502">
        <v>2011</v>
      </c>
      <c r="G4502" s="2">
        <v>45764</v>
      </c>
      <c r="H4502" t="s">
        <v>29</v>
      </c>
      <c r="I4502">
        <v>1455182</v>
      </c>
      <c r="J4502">
        <v>111189720</v>
      </c>
      <c r="K4502" t="s">
        <v>30</v>
      </c>
      <c r="L4502">
        <v>8</v>
      </c>
      <c r="M4502">
        <v>993</v>
      </c>
      <c r="N4502">
        <v>97117176</v>
      </c>
      <c r="O4502">
        <v>37</v>
      </c>
      <c r="P4502" t="s">
        <v>37</v>
      </c>
      <c r="Q4502" s="8" t="str">
        <f t="shared" si="70"/>
        <v>Early Stage</v>
      </c>
    </row>
    <row r="4503" spans="1:17">
      <c r="A4503" t="s">
        <v>9076</v>
      </c>
      <c r="B4503" t="s">
        <v>9077</v>
      </c>
      <c r="C4503" t="s">
        <v>45</v>
      </c>
      <c r="D4503" t="s">
        <v>46</v>
      </c>
      <c r="E4503" t="s">
        <v>46</v>
      </c>
      <c r="F4503">
        <v>2016</v>
      </c>
      <c r="G4503" s="2">
        <v>45312</v>
      </c>
      <c r="H4503" t="s">
        <v>93</v>
      </c>
      <c r="I4503">
        <v>16971547</v>
      </c>
      <c r="J4503">
        <v>385054751</v>
      </c>
      <c r="K4503" t="s">
        <v>140</v>
      </c>
      <c r="L4503">
        <v>7</v>
      </c>
      <c r="M4503">
        <v>4323</v>
      </c>
      <c r="N4503">
        <v>1091848</v>
      </c>
      <c r="O4503">
        <v>38</v>
      </c>
      <c r="P4503" t="s">
        <v>42</v>
      </c>
      <c r="Q4503" s="8" t="str">
        <f t="shared" si="70"/>
        <v>Early Stage</v>
      </c>
    </row>
    <row r="4504" spans="1:17">
      <c r="A4504" t="s">
        <v>9078</v>
      </c>
      <c r="B4504" t="s">
        <v>9079</v>
      </c>
      <c r="C4504" t="s">
        <v>18</v>
      </c>
      <c r="D4504" t="s">
        <v>72</v>
      </c>
      <c r="E4504" t="s">
        <v>101</v>
      </c>
      <c r="F4504">
        <v>2023</v>
      </c>
      <c r="G4504" s="2">
        <v>45867</v>
      </c>
      <c r="H4504" t="s">
        <v>77</v>
      </c>
      <c r="I4504">
        <v>46912421</v>
      </c>
      <c r="J4504">
        <v>492918134</v>
      </c>
      <c r="K4504" t="s">
        <v>41</v>
      </c>
      <c r="L4504">
        <v>4</v>
      </c>
      <c r="M4504">
        <v>1851</v>
      </c>
      <c r="N4504">
        <v>59420904</v>
      </c>
      <c r="O4504">
        <v>1</v>
      </c>
      <c r="P4504" t="s">
        <v>23</v>
      </c>
      <c r="Q4504" s="8" t="str">
        <f t="shared" si="70"/>
        <v>Early Stage</v>
      </c>
    </row>
    <row r="4505" spans="1:17">
      <c r="A4505" t="s">
        <v>9080</v>
      </c>
      <c r="B4505" t="s">
        <v>9081</v>
      </c>
      <c r="C4505" t="s">
        <v>45</v>
      </c>
      <c r="D4505" t="s">
        <v>72</v>
      </c>
      <c r="E4505" t="s">
        <v>101</v>
      </c>
      <c r="F4505">
        <v>2011</v>
      </c>
      <c r="G4505" s="2">
        <v>45738</v>
      </c>
      <c r="H4505" t="s">
        <v>21</v>
      </c>
      <c r="I4505">
        <v>5503934</v>
      </c>
      <c r="J4505">
        <v>873778049</v>
      </c>
      <c r="K4505" t="s">
        <v>41</v>
      </c>
      <c r="L4505">
        <v>11</v>
      </c>
      <c r="M4505">
        <v>620</v>
      </c>
      <c r="N4505">
        <v>46607154</v>
      </c>
      <c r="O4505">
        <v>23</v>
      </c>
      <c r="P4505" t="s">
        <v>42</v>
      </c>
      <c r="Q4505" s="8" t="str">
        <f t="shared" si="70"/>
        <v>Near Unicorn</v>
      </c>
    </row>
    <row r="4506" spans="1:17">
      <c r="A4506" t="s">
        <v>9082</v>
      </c>
      <c r="B4506" t="s">
        <v>9083</v>
      </c>
      <c r="C4506" t="s">
        <v>53</v>
      </c>
      <c r="D4506" t="s">
        <v>88</v>
      </c>
      <c r="E4506" t="s">
        <v>89</v>
      </c>
      <c r="F4506">
        <v>2020</v>
      </c>
      <c r="G4506" s="2">
        <v>44871</v>
      </c>
      <c r="H4506" t="s">
        <v>93</v>
      </c>
      <c r="I4506">
        <v>29406561</v>
      </c>
      <c r="J4506">
        <v>167648049</v>
      </c>
      <c r="K4506" t="s">
        <v>149</v>
      </c>
      <c r="L4506">
        <v>3</v>
      </c>
      <c r="M4506">
        <v>384</v>
      </c>
      <c r="N4506">
        <v>95456837</v>
      </c>
      <c r="O4506">
        <v>26</v>
      </c>
      <c r="P4506" t="s">
        <v>23</v>
      </c>
      <c r="Q4506" s="8" t="str">
        <f t="shared" si="70"/>
        <v>Early Stage</v>
      </c>
    </row>
    <row r="4507" spans="1:17">
      <c r="A4507" t="s">
        <v>9084</v>
      </c>
      <c r="B4507" t="s">
        <v>9085</v>
      </c>
      <c r="C4507" t="s">
        <v>67</v>
      </c>
      <c r="D4507" t="s">
        <v>34</v>
      </c>
      <c r="E4507" t="s">
        <v>35</v>
      </c>
      <c r="F4507">
        <v>2018</v>
      </c>
      <c r="G4507" s="2">
        <v>44879</v>
      </c>
      <c r="H4507" t="s">
        <v>29</v>
      </c>
      <c r="I4507">
        <v>32356560</v>
      </c>
      <c r="J4507">
        <v>722323080</v>
      </c>
      <c r="K4507" t="s">
        <v>36</v>
      </c>
      <c r="L4507">
        <v>1</v>
      </c>
      <c r="M4507">
        <v>70</v>
      </c>
      <c r="N4507">
        <v>78995521</v>
      </c>
      <c r="O4507">
        <v>3</v>
      </c>
      <c r="P4507" t="s">
        <v>37</v>
      </c>
      <c r="Q4507" s="8" t="str">
        <f t="shared" si="70"/>
        <v>Early Stage</v>
      </c>
    </row>
    <row r="4508" spans="1:17">
      <c r="A4508" t="s">
        <v>9086</v>
      </c>
      <c r="B4508" t="s">
        <v>9087</v>
      </c>
      <c r="C4508" t="s">
        <v>60</v>
      </c>
      <c r="D4508" t="s">
        <v>27</v>
      </c>
      <c r="E4508" t="s">
        <v>229</v>
      </c>
      <c r="F4508">
        <v>2016</v>
      </c>
      <c r="G4508" s="2">
        <v>45095</v>
      </c>
      <c r="H4508" t="s">
        <v>21</v>
      </c>
      <c r="I4508">
        <v>39881004</v>
      </c>
      <c r="J4508">
        <v>56310762</v>
      </c>
      <c r="K4508" t="s">
        <v>62</v>
      </c>
      <c r="L4508">
        <v>1</v>
      </c>
      <c r="M4508">
        <v>1495</v>
      </c>
      <c r="N4508">
        <v>21819974</v>
      </c>
      <c r="O4508">
        <v>2</v>
      </c>
      <c r="P4508" t="s">
        <v>42</v>
      </c>
      <c r="Q4508" s="8" t="str">
        <f t="shared" si="70"/>
        <v>Early Stage</v>
      </c>
    </row>
    <row r="4509" spans="1:17">
      <c r="A4509" t="s">
        <v>9088</v>
      </c>
      <c r="B4509" t="s">
        <v>9089</v>
      </c>
      <c r="C4509" t="s">
        <v>45</v>
      </c>
      <c r="D4509" t="s">
        <v>34</v>
      </c>
      <c r="E4509" t="s">
        <v>35</v>
      </c>
      <c r="F4509">
        <v>2016</v>
      </c>
      <c r="G4509" s="2">
        <v>44912</v>
      </c>
      <c r="H4509" t="s">
        <v>29</v>
      </c>
      <c r="I4509">
        <v>14251817</v>
      </c>
      <c r="J4509">
        <v>239025001</v>
      </c>
      <c r="K4509" t="s">
        <v>30</v>
      </c>
      <c r="L4509">
        <v>13</v>
      </c>
      <c r="M4509">
        <v>3780</v>
      </c>
      <c r="N4509">
        <v>64495851</v>
      </c>
      <c r="O4509">
        <v>31</v>
      </c>
      <c r="P4509" t="s">
        <v>31</v>
      </c>
      <c r="Q4509" s="8" t="str">
        <f t="shared" si="70"/>
        <v>Early Stage</v>
      </c>
    </row>
    <row r="4510" spans="1:17">
      <c r="A4510" t="s">
        <v>9090</v>
      </c>
      <c r="B4510" t="s">
        <v>9091</v>
      </c>
      <c r="C4510" t="s">
        <v>67</v>
      </c>
      <c r="D4510" t="s">
        <v>68</v>
      </c>
      <c r="E4510" t="s">
        <v>69</v>
      </c>
      <c r="F4510">
        <v>2024</v>
      </c>
      <c r="G4510" s="2">
        <v>44239</v>
      </c>
      <c r="H4510" t="s">
        <v>23</v>
      </c>
      <c r="I4510">
        <v>19891015</v>
      </c>
      <c r="J4510">
        <v>689911512</v>
      </c>
      <c r="K4510" t="s">
        <v>140</v>
      </c>
      <c r="L4510">
        <v>14</v>
      </c>
      <c r="M4510">
        <v>1970</v>
      </c>
      <c r="N4510">
        <v>86289066</v>
      </c>
      <c r="O4510">
        <v>12</v>
      </c>
      <c r="P4510" t="s">
        <v>37</v>
      </c>
      <c r="Q4510" s="8" t="str">
        <f t="shared" si="70"/>
        <v>Early Stage</v>
      </c>
    </row>
    <row r="4511" spans="1:17">
      <c r="A4511" t="s">
        <v>9092</v>
      </c>
      <c r="B4511" t="s">
        <v>9093</v>
      </c>
      <c r="C4511" t="s">
        <v>18</v>
      </c>
      <c r="D4511" t="s">
        <v>133</v>
      </c>
      <c r="E4511" t="s">
        <v>137</v>
      </c>
      <c r="F4511">
        <v>2024</v>
      </c>
      <c r="G4511" s="2">
        <v>45268</v>
      </c>
      <c r="H4511" t="s">
        <v>93</v>
      </c>
      <c r="I4511">
        <v>1589214</v>
      </c>
      <c r="J4511">
        <v>87348112</v>
      </c>
      <c r="K4511" t="s">
        <v>36</v>
      </c>
      <c r="L4511">
        <v>1</v>
      </c>
      <c r="M4511">
        <v>753</v>
      </c>
      <c r="N4511">
        <v>87319766</v>
      </c>
      <c r="O4511">
        <v>22</v>
      </c>
      <c r="P4511" t="s">
        <v>23</v>
      </c>
      <c r="Q4511" s="8" t="str">
        <f t="shared" si="70"/>
        <v>Early Stage</v>
      </c>
    </row>
    <row r="4512" spans="1:17">
      <c r="A4512" t="s">
        <v>9094</v>
      </c>
      <c r="B4512" t="s">
        <v>9095</v>
      </c>
      <c r="C4512" t="s">
        <v>92</v>
      </c>
      <c r="D4512" t="s">
        <v>145</v>
      </c>
      <c r="E4512" t="s">
        <v>146</v>
      </c>
      <c r="F4512">
        <v>2019</v>
      </c>
      <c r="G4512" s="2">
        <v>45798</v>
      </c>
      <c r="H4512" t="s">
        <v>77</v>
      </c>
      <c r="I4512">
        <v>49212207</v>
      </c>
      <c r="J4512">
        <v>264640677</v>
      </c>
      <c r="K4512" t="s">
        <v>114</v>
      </c>
      <c r="L4512">
        <v>8</v>
      </c>
      <c r="M4512">
        <v>4858</v>
      </c>
      <c r="N4512">
        <v>97998960</v>
      </c>
      <c r="O4512">
        <v>24</v>
      </c>
      <c r="P4512" t="s">
        <v>31</v>
      </c>
      <c r="Q4512" s="8" t="str">
        <f t="shared" si="70"/>
        <v>Early Stage</v>
      </c>
    </row>
    <row r="4513" spans="1:17">
      <c r="A4513" t="s">
        <v>9096</v>
      </c>
      <c r="B4513" t="s">
        <v>9097</v>
      </c>
      <c r="C4513" t="s">
        <v>26</v>
      </c>
      <c r="D4513" t="s">
        <v>46</v>
      </c>
      <c r="E4513" t="s">
        <v>46</v>
      </c>
      <c r="F4513">
        <v>2022</v>
      </c>
      <c r="G4513" s="2">
        <v>46064</v>
      </c>
      <c r="H4513" t="s">
        <v>93</v>
      </c>
      <c r="I4513">
        <v>4784482</v>
      </c>
      <c r="J4513">
        <v>215497363</v>
      </c>
      <c r="K4513" t="s">
        <v>41</v>
      </c>
      <c r="L4513">
        <v>13</v>
      </c>
      <c r="M4513">
        <v>542</v>
      </c>
      <c r="N4513">
        <v>42968377</v>
      </c>
      <c r="O4513">
        <v>7</v>
      </c>
      <c r="P4513" t="s">
        <v>23</v>
      </c>
      <c r="Q4513" s="8" t="str">
        <f t="shared" si="70"/>
        <v>Early Stage</v>
      </c>
    </row>
    <row r="4514" spans="1:17">
      <c r="A4514" t="s">
        <v>9098</v>
      </c>
      <c r="B4514" t="s">
        <v>9099</v>
      </c>
      <c r="C4514" t="s">
        <v>26</v>
      </c>
      <c r="D4514" t="s">
        <v>88</v>
      </c>
      <c r="E4514" t="s">
        <v>163</v>
      </c>
      <c r="F4514">
        <v>2017</v>
      </c>
      <c r="G4514" s="2">
        <v>45789</v>
      </c>
      <c r="H4514" t="s">
        <v>23</v>
      </c>
      <c r="I4514">
        <v>39162326</v>
      </c>
      <c r="J4514">
        <v>711572887</v>
      </c>
      <c r="K4514" t="s">
        <v>36</v>
      </c>
      <c r="L4514">
        <v>3</v>
      </c>
      <c r="M4514">
        <v>1899</v>
      </c>
      <c r="N4514">
        <v>36298991</v>
      </c>
      <c r="O4514">
        <v>34</v>
      </c>
      <c r="P4514" t="s">
        <v>37</v>
      </c>
      <c r="Q4514" s="8" t="str">
        <f t="shared" si="70"/>
        <v>Early Stage</v>
      </c>
    </row>
    <row r="4515" spans="1:17">
      <c r="A4515" t="s">
        <v>9100</v>
      </c>
      <c r="B4515" t="s">
        <v>9101</v>
      </c>
      <c r="C4515" t="s">
        <v>18</v>
      </c>
      <c r="D4515" t="s">
        <v>72</v>
      </c>
      <c r="E4515" t="s">
        <v>101</v>
      </c>
      <c r="F4515">
        <v>2014</v>
      </c>
      <c r="G4515" s="2">
        <v>45529</v>
      </c>
      <c r="H4515" t="s">
        <v>80</v>
      </c>
      <c r="I4515">
        <v>43130903</v>
      </c>
      <c r="J4515">
        <v>289684935</v>
      </c>
      <c r="K4515" t="s">
        <v>114</v>
      </c>
      <c r="L4515">
        <v>4</v>
      </c>
      <c r="M4515">
        <v>1715</v>
      </c>
      <c r="N4515">
        <v>824336</v>
      </c>
      <c r="O4515">
        <v>20</v>
      </c>
      <c r="P4515" t="s">
        <v>42</v>
      </c>
      <c r="Q4515" s="8" t="str">
        <f t="shared" si="70"/>
        <v>Early Stage</v>
      </c>
    </row>
    <row r="4516" spans="1:17">
      <c r="A4516" t="s">
        <v>9102</v>
      </c>
      <c r="B4516" t="s">
        <v>9103</v>
      </c>
      <c r="C4516" t="s">
        <v>45</v>
      </c>
      <c r="D4516" t="s">
        <v>88</v>
      </c>
      <c r="E4516" t="s">
        <v>89</v>
      </c>
      <c r="F4516">
        <v>2015</v>
      </c>
      <c r="G4516" s="2">
        <v>44755</v>
      </c>
      <c r="H4516" t="s">
        <v>77</v>
      </c>
      <c r="I4516">
        <v>2968687</v>
      </c>
      <c r="J4516">
        <v>480405501</v>
      </c>
      <c r="K4516" t="s">
        <v>41</v>
      </c>
      <c r="L4516">
        <v>10</v>
      </c>
      <c r="M4516">
        <v>2818</v>
      </c>
      <c r="N4516">
        <v>67844181</v>
      </c>
      <c r="O4516">
        <v>24</v>
      </c>
      <c r="P4516" t="s">
        <v>42</v>
      </c>
      <c r="Q4516" s="8" t="str">
        <f t="shared" si="70"/>
        <v>Early Stage</v>
      </c>
    </row>
    <row r="4517" spans="1:17">
      <c r="A4517" t="s">
        <v>9104</v>
      </c>
      <c r="B4517" t="s">
        <v>9105</v>
      </c>
      <c r="C4517" t="s">
        <v>40</v>
      </c>
      <c r="D4517" t="s">
        <v>72</v>
      </c>
      <c r="E4517" t="s">
        <v>73</v>
      </c>
      <c r="F4517">
        <v>2017</v>
      </c>
      <c r="G4517" s="2">
        <v>44557</v>
      </c>
      <c r="H4517" t="s">
        <v>29</v>
      </c>
      <c r="I4517">
        <v>15999452</v>
      </c>
      <c r="J4517">
        <v>20405209</v>
      </c>
      <c r="K4517" t="s">
        <v>62</v>
      </c>
      <c r="L4517">
        <v>6</v>
      </c>
      <c r="M4517">
        <v>4685</v>
      </c>
      <c r="N4517">
        <v>99675036</v>
      </c>
      <c r="O4517">
        <v>2</v>
      </c>
      <c r="P4517" t="s">
        <v>42</v>
      </c>
      <c r="Q4517" s="8" t="str">
        <f t="shared" si="70"/>
        <v>Early Stage</v>
      </c>
    </row>
    <row r="4518" spans="1:17">
      <c r="A4518" t="s">
        <v>9106</v>
      </c>
      <c r="B4518" t="s">
        <v>9107</v>
      </c>
      <c r="C4518" t="s">
        <v>26</v>
      </c>
      <c r="D4518" t="s">
        <v>54</v>
      </c>
      <c r="E4518" t="s">
        <v>61</v>
      </c>
      <c r="F4518">
        <v>2023</v>
      </c>
      <c r="G4518" s="2">
        <v>44558</v>
      </c>
      <c r="H4518" t="s">
        <v>21</v>
      </c>
      <c r="I4518">
        <v>13100038</v>
      </c>
      <c r="J4518">
        <v>918745357</v>
      </c>
      <c r="K4518" t="s">
        <v>140</v>
      </c>
      <c r="L4518">
        <v>4</v>
      </c>
      <c r="M4518">
        <v>1702</v>
      </c>
      <c r="N4518">
        <v>56578436</v>
      </c>
      <c r="O4518">
        <v>11</v>
      </c>
      <c r="P4518" t="s">
        <v>42</v>
      </c>
      <c r="Q4518" s="8" t="str">
        <f t="shared" si="70"/>
        <v>Near Unicorn</v>
      </c>
    </row>
    <row r="4519" spans="1:17">
      <c r="A4519" t="s">
        <v>9108</v>
      </c>
      <c r="B4519" t="s">
        <v>9109</v>
      </c>
      <c r="C4519" t="s">
        <v>53</v>
      </c>
      <c r="D4519" t="s">
        <v>46</v>
      </c>
      <c r="E4519" t="s">
        <v>46</v>
      </c>
      <c r="F4519">
        <v>2019</v>
      </c>
      <c r="G4519" s="2">
        <v>45029</v>
      </c>
      <c r="H4519" t="s">
        <v>77</v>
      </c>
      <c r="I4519">
        <v>13245749</v>
      </c>
      <c r="J4519">
        <v>741877306</v>
      </c>
      <c r="K4519" t="s">
        <v>41</v>
      </c>
      <c r="L4519">
        <v>15</v>
      </c>
      <c r="M4519">
        <v>2671</v>
      </c>
      <c r="N4519">
        <v>17600171</v>
      </c>
      <c r="O4519">
        <v>26</v>
      </c>
      <c r="P4519" t="s">
        <v>42</v>
      </c>
      <c r="Q4519" s="8" t="str">
        <f t="shared" si="70"/>
        <v>Early Stage</v>
      </c>
    </row>
    <row r="4520" spans="1:17">
      <c r="A4520" t="s">
        <v>9110</v>
      </c>
      <c r="B4520" t="s">
        <v>9111</v>
      </c>
      <c r="C4520" t="s">
        <v>67</v>
      </c>
      <c r="D4520" t="s">
        <v>46</v>
      </c>
      <c r="E4520" t="s">
        <v>46</v>
      </c>
      <c r="F4520">
        <v>2015</v>
      </c>
      <c r="G4520" s="2">
        <v>45383</v>
      </c>
      <c r="H4520" t="s">
        <v>21</v>
      </c>
      <c r="I4520">
        <v>44852749</v>
      </c>
      <c r="J4520">
        <v>309787170</v>
      </c>
      <c r="K4520" t="s">
        <v>140</v>
      </c>
      <c r="L4520">
        <v>2</v>
      </c>
      <c r="M4520">
        <v>2973</v>
      </c>
      <c r="N4520">
        <v>79884791</v>
      </c>
      <c r="O4520">
        <v>5</v>
      </c>
      <c r="P4520" t="s">
        <v>23</v>
      </c>
      <c r="Q4520" s="8" t="str">
        <f t="shared" si="70"/>
        <v>Early Stage</v>
      </c>
    </row>
    <row r="4521" spans="1:17">
      <c r="A4521" t="s">
        <v>9112</v>
      </c>
      <c r="B4521" t="s">
        <v>9113</v>
      </c>
      <c r="C4521" t="s">
        <v>92</v>
      </c>
      <c r="D4521" t="s">
        <v>54</v>
      </c>
      <c r="E4521" t="s">
        <v>55</v>
      </c>
      <c r="F4521">
        <v>2021</v>
      </c>
      <c r="G4521" s="2">
        <v>45507</v>
      </c>
      <c r="H4521" t="s">
        <v>77</v>
      </c>
      <c r="I4521">
        <v>3646814</v>
      </c>
      <c r="J4521">
        <v>938552594</v>
      </c>
      <c r="K4521" t="s">
        <v>30</v>
      </c>
      <c r="L4521">
        <v>11</v>
      </c>
      <c r="M4521">
        <v>890</v>
      </c>
      <c r="N4521">
        <v>64599010</v>
      </c>
      <c r="O4521">
        <v>33</v>
      </c>
      <c r="P4521" t="s">
        <v>37</v>
      </c>
      <c r="Q4521" s="8" t="str">
        <f t="shared" si="70"/>
        <v>Near Unicorn</v>
      </c>
    </row>
    <row r="4522" spans="1:17">
      <c r="A4522" t="s">
        <v>9114</v>
      </c>
      <c r="B4522" t="s">
        <v>9115</v>
      </c>
      <c r="C4522" t="s">
        <v>92</v>
      </c>
      <c r="D4522" t="s">
        <v>19</v>
      </c>
      <c r="E4522" t="s">
        <v>20</v>
      </c>
      <c r="F4522">
        <v>2021</v>
      </c>
      <c r="G4522" s="2">
        <v>44498</v>
      </c>
      <c r="H4522" t="s">
        <v>23</v>
      </c>
      <c r="I4522">
        <v>49071405</v>
      </c>
      <c r="J4522">
        <v>503884358</v>
      </c>
      <c r="K4522" t="s">
        <v>114</v>
      </c>
      <c r="L4522">
        <v>3</v>
      </c>
      <c r="M4522">
        <v>3785</v>
      </c>
      <c r="N4522">
        <v>49216189</v>
      </c>
      <c r="O4522">
        <v>34</v>
      </c>
      <c r="P4522" t="s">
        <v>23</v>
      </c>
      <c r="Q4522" s="8" t="str">
        <f t="shared" si="70"/>
        <v>Early Stage</v>
      </c>
    </row>
    <row r="4523" spans="1:17">
      <c r="A4523" t="s">
        <v>9116</v>
      </c>
      <c r="B4523" t="s">
        <v>9117</v>
      </c>
      <c r="C4523" t="s">
        <v>18</v>
      </c>
      <c r="D4523" t="s">
        <v>19</v>
      </c>
      <c r="E4523" t="s">
        <v>20</v>
      </c>
      <c r="F4523">
        <v>2016</v>
      </c>
      <c r="G4523" s="2">
        <v>45667</v>
      </c>
      <c r="H4523" t="s">
        <v>29</v>
      </c>
      <c r="I4523">
        <v>45015547</v>
      </c>
      <c r="J4523">
        <v>467191040</v>
      </c>
      <c r="K4523" t="s">
        <v>62</v>
      </c>
      <c r="L4523">
        <v>6</v>
      </c>
      <c r="M4523">
        <v>1599</v>
      </c>
      <c r="N4523">
        <v>80123773</v>
      </c>
      <c r="O4523">
        <v>14</v>
      </c>
      <c r="P4523" t="s">
        <v>42</v>
      </c>
      <c r="Q4523" s="8" t="str">
        <f t="shared" si="70"/>
        <v>Early Stage</v>
      </c>
    </row>
    <row r="4524" spans="1:17">
      <c r="A4524" t="s">
        <v>9118</v>
      </c>
      <c r="B4524" t="s">
        <v>9119</v>
      </c>
      <c r="C4524" t="s">
        <v>26</v>
      </c>
      <c r="D4524" t="s">
        <v>46</v>
      </c>
      <c r="E4524" t="s">
        <v>46</v>
      </c>
      <c r="F4524">
        <v>2015</v>
      </c>
      <c r="G4524" s="2">
        <v>45249</v>
      </c>
      <c r="H4524" t="s">
        <v>21</v>
      </c>
      <c r="I4524">
        <v>1118752</v>
      </c>
      <c r="J4524">
        <v>28274330</v>
      </c>
      <c r="K4524" t="s">
        <v>30</v>
      </c>
      <c r="L4524">
        <v>14</v>
      </c>
      <c r="M4524">
        <v>2589</v>
      </c>
      <c r="N4524">
        <v>19445432</v>
      </c>
      <c r="O4524">
        <v>15</v>
      </c>
      <c r="P4524" t="s">
        <v>37</v>
      </c>
      <c r="Q4524" s="8" t="str">
        <f t="shared" si="70"/>
        <v>Early Stage</v>
      </c>
    </row>
    <row r="4525" spans="1:17">
      <c r="A4525" t="s">
        <v>9120</v>
      </c>
      <c r="B4525" t="s">
        <v>9121</v>
      </c>
      <c r="C4525" t="s">
        <v>40</v>
      </c>
      <c r="D4525" t="s">
        <v>19</v>
      </c>
      <c r="E4525" t="s">
        <v>20</v>
      </c>
      <c r="F4525">
        <v>2012</v>
      </c>
      <c r="G4525" s="2">
        <v>45071</v>
      </c>
      <c r="H4525" t="s">
        <v>80</v>
      </c>
      <c r="I4525">
        <v>9264847</v>
      </c>
      <c r="J4525">
        <v>540682766</v>
      </c>
      <c r="K4525" t="s">
        <v>149</v>
      </c>
      <c r="L4525">
        <v>9</v>
      </c>
      <c r="M4525">
        <v>2238</v>
      </c>
      <c r="N4525">
        <v>1278410</v>
      </c>
      <c r="O4525">
        <v>7</v>
      </c>
      <c r="P4525" t="s">
        <v>31</v>
      </c>
      <c r="Q4525" s="8" t="str">
        <f t="shared" si="70"/>
        <v>Early Stage</v>
      </c>
    </row>
    <row r="4526" spans="1:17">
      <c r="A4526" t="s">
        <v>9122</v>
      </c>
      <c r="B4526" t="s">
        <v>9123</v>
      </c>
      <c r="C4526" t="s">
        <v>45</v>
      </c>
      <c r="D4526" t="s">
        <v>27</v>
      </c>
      <c r="E4526" t="s">
        <v>83</v>
      </c>
      <c r="F4526">
        <v>2018</v>
      </c>
      <c r="G4526" s="2">
        <v>46065</v>
      </c>
      <c r="H4526" t="s">
        <v>50</v>
      </c>
      <c r="I4526">
        <v>6100033</v>
      </c>
      <c r="J4526">
        <v>742796210</v>
      </c>
      <c r="K4526" t="s">
        <v>36</v>
      </c>
      <c r="L4526">
        <v>7</v>
      </c>
      <c r="M4526">
        <v>393</v>
      </c>
      <c r="N4526">
        <v>54511917</v>
      </c>
      <c r="O4526">
        <v>37</v>
      </c>
      <c r="P4526" t="s">
        <v>42</v>
      </c>
      <c r="Q4526" s="8" t="str">
        <f t="shared" si="70"/>
        <v>Early Stage</v>
      </c>
    </row>
    <row r="4527" spans="1:17">
      <c r="A4527" t="s">
        <v>9124</v>
      </c>
      <c r="B4527" t="s">
        <v>9125</v>
      </c>
      <c r="C4527" t="s">
        <v>40</v>
      </c>
      <c r="D4527" t="s">
        <v>34</v>
      </c>
      <c r="E4527" t="s">
        <v>35</v>
      </c>
      <c r="F4527">
        <v>2016</v>
      </c>
      <c r="G4527" s="2">
        <v>45374</v>
      </c>
      <c r="H4527" t="s">
        <v>29</v>
      </c>
      <c r="I4527">
        <v>41763598</v>
      </c>
      <c r="J4527">
        <v>257222402</v>
      </c>
      <c r="K4527" t="s">
        <v>41</v>
      </c>
      <c r="L4527">
        <v>10</v>
      </c>
      <c r="M4527">
        <v>4622</v>
      </c>
      <c r="N4527">
        <v>51921500</v>
      </c>
      <c r="O4527">
        <v>28</v>
      </c>
      <c r="P4527" t="s">
        <v>31</v>
      </c>
      <c r="Q4527" s="8" t="str">
        <f t="shared" si="70"/>
        <v>Early Stage</v>
      </c>
    </row>
    <row r="4528" spans="1:17">
      <c r="A4528" t="s">
        <v>9126</v>
      </c>
      <c r="B4528" t="s">
        <v>9127</v>
      </c>
      <c r="C4528" t="s">
        <v>45</v>
      </c>
      <c r="D4528" t="s">
        <v>54</v>
      </c>
      <c r="E4528" t="s">
        <v>61</v>
      </c>
      <c r="F4528">
        <v>2013</v>
      </c>
      <c r="G4528" s="2">
        <v>44497</v>
      </c>
      <c r="H4528" t="s">
        <v>50</v>
      </c>
      <c r="I4528">
        <v>11732868</v>
      </c>
      <c r="J4528">
        <v>941926658</v>
      </c>
      <c r="K4528" t="s">
        <v>30</v>
      </c>
      <c r="L4528">
        <v>2</v>
      </c>
      <c r="M4528">
        <v>3604</v>
      </c>
      <c r="N4528">
        <v>87578015</v>
      </c>
      <c r="O4528">
        <v>28</v>
      </c>
      <c r="P4528" t="s">
        <v>23</v>
      </c>
      <c r="Q4528" s="8" t="str">
        <f t="shared" si="70"/>
        <v>Near Unicorn</v>
      </c>
    </row>
    <row r="4529" spans="1:17">
      <c r="A4529" t="s">
        <v>9128</v>
      </c>
      <c r="B4529" t="s">
        <v>9129</v>
      </c>
      <c r="C4529" t="s">
        <v>26</v>
      </c>
      <c r="D4529" t="s">
        <v>145</v>
      </c>
      <c r="E4529" t="s">
        <v>146</v>
      </c>
      <c r="F4529">
        <v>2015</v>
      </c>
      <c r="G4529" s="2">
        <v>45293</v>
      </c>
      <c r="H4529" t="s">
        <v>93</v>
      </c>
      <c r="I4529">
        <v>24336718</v>
      </c>
      <c r="J4529">
        <v>715153878</v>
      </c>
      <c r="K4529" t="s">
        <v>36</v>
      </c>
      <c r="L4529">
        <v>11</v>
      </c>
      <c r="M4529">
        <v>3055</v>
      </c>
      <c r="N4529">
        <v>91159446</v>
      </c>
      <c r="O4529">
        <v>9</v>
      </c>
      <c r="P4529" t="s">
        <v>42</v>
      </c>
      <c r="Q4529" s="8" t="str">
        <f t="shared" si="70"/>
        <v>Early Stage</v>
      </c>
    </row>
    <row r="4530" spans="1:17">
      <c r="A4530" t="s">
        <v>9130</v>
      </c>
      <c r="B4530" t="s">
        <v>9131</v>
      </c>
      <c r="C4530" t="s">
        <v>53</v>
      </c>
      <c r="D4530" t="s">
        <v>133</v>
      </c>
      <c r="E4530" t="s">
        <v>134</v>
      </c>
      <c r="F4530">
        <v>2016</v>
      </c>
      <c r="G4530" s="2">
        <v>45057</v>
      </c>
      <c r="H4530" t="s">
        <v>50</v>
      </c>
      <c r="I4530">
        <v>14392654</v>
      </c>
      <c r="J4530">
        <v>134728971</v>
      </c>
      <c r="K4530" t="s">
        <v>36</v>
      </c>
      <c r="L4530">
        <v>7</v>
      </c>
      <c r="M4530">
        <v>839</v>
      </c>
      <c r="N4530">
        <v>7229724</v>
      </c>
      <c r="O4530">
        <v>36</v>
      </c>
      <c r="P4530" t="s">
        <v>23</v>
      </c>
      <c r="Q4530" s="8" t="str">
        <f t="shared" si="70"/>
        <v>Early Stage</v>
      </c>
    </row>
    <row r="4531" spans="1:17">
      <c r="A4531" t="s">
        <v>9132</v>
      </c>
      <c r="B4531" t="s">
        <v>9133</v>
      </c>
      <c r="C4531" t="s">
        <v>60</v>
      </c>
      <c r="D4531" t="s">
        <v>19</v>
      </c>
      <c r="E4531" t="s">
        <v>20</v>
      </c>
      <c r="F4531">
        <v>2013</v>
      </c>
      <c r="G4531" s="2">
        <v>44880</v>
      </c>
      <c r="H4531" t="s">
        <v>80</v>
      </c>
      <c r="I4531">
        <v>25083365</v>
      </c>
      <c r="J4531">
        <v>893484299</v>
      </c>
      <c r="K4531" t="s">
        <v>22</v>
      </c>
      <c r="L4531">
        <v>14</v>
      </c>
      <c r="M4531">
        <v>2106</v>
      </c>
      <c r="N4531">
        <v>97570286</v>
      </c>
      <c r="O4531">
        <v>22</v>
      </c>
      <c r="P4531" t="s">
        <v>23</v>
      </c>
      <c r="Q4531" s="8" t="str">
        <f t="shared" si="70"/>
        <v>Near Unicorn</v>
      </c>
    </row>
    <row r="4532" spans="1:17">
      <c r="A4532" t="s">
        <v>9134</v>
      </c>
      <c r="B4532" t="s">
        <v>9135</v>
      </c>
      <c r="C4532" t="s">
        <v>67</v>
      </c>
      <c r="D4532" t="s">
        <v>34</v>
      </c>
      <c r="E4532" t="s">
        <v>35</v>
      </c>
      <c r="F4532">
        <v>2013</v>
      </c>
      <c r="G4532" s="2">
        <v>45076</v>
      </c>
      <c r="H4532" t="s">
        <v>21</v>
      </c>
      <c r="I4532">
        <v>25441705</v>
      </c>
      <c r="J4532">
        <v>489912235</v>
      </c>
      <c r="K4532" t="s">
        <v>62</v>
      </c>
      <c r="L4532">
        <v>3</v>
      </c>
      <c r="M4532">
        <v>3240</v>
      </c>
      <c r="N4532">
        <v>99046626</v>
      </c>
      <c r="O4532">
        <v>33</v>
      </c>
      <c r="P4532" t="s">
        <v>31</v>
      </c>
      <c r="Q4532" s="8" t="str">
        <f t="shared" si="70"/>
        <v>Early Stage</v>
      </c>
    </row>
    <row r="4533" spans="1:17">
      <c r="A4533" t="s">
        <v>9136</v>
      </c>
      <c r="B4533" t="s">
        <v>9137</v>
      </c>
      <c r="C4533" t="s">
        <v>92</v>
      </c>
      <c r="D4533" t="s">
        <v>145</v>
      </c>
      <c r="E4533" t="s">
        <v>146</v>
      </c>
      <c r="F4533">
        <v>2022</v>
      </c>
      <c r="G4533" s="2">
        <v>45025</v>
      </c>
      <c r="H4533" t="s">
        <v>50</v>
      </c>
      <c r="I4533">
        <v>7231511</v>
      </c>
      <c r="J4533">
        <v>814851050</v>
      </c>
      <c r="K4533" t="s">
        <v>22</v>
      </c>
      <c r="L4533">
        <v>9</v>
      </c>
      <c r="M4533">
        <v>1820</v>
      </c>
      <c r="N4533">
        <v>75252199</v>
      </c>
      <c r="O4533">
        <v>1</v>
      </c>
      <c r="P4533" t="s">
        <v>31</v>
      </c>
      <c r="Q4533" s="8" t="str">
        <f t="shared" si="70"/>
        <v>Near Unicorn</v>
      </c>
    </row>
    <row r="4534" spans="1:17">
      <c r="A4534" t="s">
        <v>9138</v>
      </c>
      <c r="B4534" t="s">
        <v>9139</v>
      </c>
      <c r="C4534" t="s">
        <v>45</v>
      </c>
      <c r="D4534" t="s">
        <v>88</v>
      </c>
      <c r="E4534" t="s">
        <v>89</v>
      </c>
      <c r="F4534">
        <v>2021</v>
      </c>
      <c r="G4534" s="2">
        <v>44606</v>
      </c>
      <c r="H4534" t="s">
        <v>23</v>
      </c>
      <c r="I4534">
        <v>48508125</v>
      </c>
      <c r="J4534">
        <v>978998433</v>
      </c>
      <c r="K4534" t="s">
        <v>22</v>
      </c>
      <c r="L4534">
        <v>13</v>
      </c>
      <c r="M4534">
        <v>3067</v>
      </c>
      <c r="N4534">
        <v>79060870</v>
      </c>
      <c r="O4534">
        <v>23</v>
      </c>
      <c r="P4534" t="s">
        <v>23</v>
      </c>
      <c r="Q4534" s="8" t="str">
        <f t="shared" si="70"/>
        <v>Near Unicorn</v>
      </c>
    </row>
    <row r="4535" spans="1:17">
      <c r="A4535" t="s">
        <v>9140</v>
      </c>
      <c r="B4535" t="s">
        <v>9141</v>
      </c>
      <c r="C4535" t="s">
        <v>92</v>
      </c>
      <c r="D4535" t="s">
        <v>34</v>
      </c>
      <c r="E4535" t="s">
        <v>35</v>
      </c>
      <c r="F4535">
        <v>2021</v>
      </c>
      <c r="G4535" s="2">
        <v>45828</v>
      </c>
      <c r="H4535" t="s">
        <v>21</v>
      </c>
      <c r="I4535">
        <v>37201058</v>
      </c>
      <c r="J4535">
        <v>949032129</v>
      </c>
      <c r="K4535" t="s">
        <v>30</v>
      </c>
      <c r="L4535">
        <v>1</v>
      </c>
      <c r="M4535">
        <v>4516</v>
      </c>
      <c r="N4535">
        <v>25384572</v>
      </c>
      <c r="O4535">
        <v>38</v>
      </c>
      <c r="P4535" t="s">
        <v>23</v>
      </c>
      <c r="Q4535" s="8" t="str">
        <f t="shared" si="70"/>
        <v>Near Unicorn</v>
      </c>
    </row>
    <row r="4536" spans="1:17">
      <c r="A4536" t="s">
        <v>9142</v>
      </c>
      <c r="B4536" t="s">
        <v>9143</v>
      </c>
      <c r="C4536" t="s">
        <v>67</v>
      </c>
      <c r="D4536" t="s">
        <v>54</v>
      </c>
      <c r="E4536" t="s">
        <v>61</v>
      </c>
      <c r="F4536">
        <v>2018</v>
      </c>
      <c r="G4536" s="2">
        <v>44410</v>
      </c>
      <c r="H4536" t="s">
        <v>80</v>
      </c>
      <c r="I4536">
        <v>47507896</v>
      </c>
      <c r="J4536">
        <v>379204349</v>
      </c>
      <c r="K4536" t="s">
        <v>22</v>
      </c>
      <c r="L4536">
        <v>14</v>
      </c>
      <c r="M4536">
        <v>693</v>
      </c>
      <c r="N4536">
        <v>27010151</v>
      </c>
      <c r="O4536">
        <v>27</v>
      </c>
      <c r="P4536" t="s">
        <v>42</v>
      </c>
      <c r="Q4536" s="8" t="str">
        <f t="shared" si="70"/>
        <v>Early Stage</v>
      </c>
    </row>
    <row r="4537" spans="1:17">
      <c r="A4537" t="s">
        <v>9144</v>
      </c>
      <c r="B4537" t="s">
        <v>9145</v>
      </c>
      <c r="C4537" t="s">
        <v>92</v>
      </c>
      <c r="D4537" t="s">
        <v>46</v>
      </c>
      <c r="E4537" t="s">
        <v>46</v>
      </c>
      <c r="F4537">
        <v>2017</v>
      </c>
      <c r="G4537" s="2">
        <v>44658</v>
      </c>
      <c r="H4537" t="s">
        <v>50</v>
      </c>
      <c r="I4537">
        <v>48700060</v>
      </c>
      <c r="J4537">
        <v>928624346</v>
      </c>
      <c r="K4537" t="s">
        <v>22</v>
      </c>
      <c r="L4537">
        <v>1</v>
      </c>
      <c r="M4537">
        <v>1122</v>
      </c>
      <c r="N4537">
        <v>61913112</v>
      </c>
      <c r="O4537">
        <v>33</v>
      </c>
      <c r="P4537" t="s">
        <v>23</v>
      </c>
      <c r="Q4537" s="8" t="str">
        <f t="shared" si="70"/>
        <v>Near Unicorn</v>
      </c>
    </row>
    <row r="4538" spans="1:17">
      <c r="A4538" t="s">
        <v>9146</v>
      </c>
      <c r="B4538" t="s">
        <v>9147</v>
      </c>
      <c r="C4538" t="s">
        <v>53</v>
      </c>
      <c r="D4538" t="s">
        <v>27</v>
      </c>
      <c r="E4538" t="s">
        <v>28</v>
      </c>
      <c r="F4538">
        <v>2012</v>
      </c>
      <c r="G4538" s="2">
        <v>45055</v>
      </c>
      <c r="H4538" t="s">
        <v>77</v>
      </c>
      <c r="I4538">
        <v>10797329</v>
      </c>
      <c r="J4538">
        <v>503137207</v>
      </c>
      <c r="K4538" t="s">
        <v>41</v>
      </c>
      <c r="L4538">
        <v>12</v>
      </c>
      <c r="M4538">
        <v>794</v>
      </c>
      <c r="N4538">
        <v>24815210</v>
      </c>
      <c r="O4538">
        <v>19</v>
      </c>
      <c r="P4538" t="s">
        <v>23</v>
      </c>
      <c r="Q4538" s="8" t="str">
        <f t="shared" si="70"/>
        <v>Early Stage</v>
      </c>
    </row>
    <row r="4539" spans="1:17">
      <c r="A4539" t="s">
        <v>9148</v>
      </c>
      <c r="B4539" t="s">
        <v>9149</v>
      </c>
      <c r="C4539" t="s">
        <v>18</v>
      </c>
      <c r="D4539" t="s">
        <v>54</v>
      </c>
      <c r="E4539" t="s">
        <v>55</v>
      </c>
      <c r="F4539">
        <v>2022</v>
      </c>
      <c r="G4539" s="2">
        <v>45113</v>
      </c>
      <c r="H4539" t="s">
        <v>21</v>
      </c>
      <c r="I4539">
        <v>30404168</v>
      </c>
      <c r="J4539">
        <v>951898531</v>
      </c>
      <c r="K4539" t="s">
        <v>30</v>
      </c>
      <c r="L4539">
        <v>5</v>
      </c>
      <c r="M4539">
        <v>796</v>
      </c>
      <c r="N4539">
        <v>12069821</v>
      </c>
      <c r="O4539">
        <v>19</v>
      </c>
      <c r="P4539" t="s">
        <v>37</v>
      </c>
      <c r="Q4539" s="8" t="str">
        <f t="shared" si="70"/>
        <v>Near Unicorn</v>
      </c>
    </row>
    <row r="4540" spans="1:17">
      <c r="A4540" t="s">
        <v>9150</v>
      </c>
      <c r="B4540" t="s">
        <v>9151</v>
      </c>
      <c r="C4540" t="s">
        <v>67</v>
      </c>
      <c r="D4540" t="s">
        <v>27</v>
      </c>
      <c r="E4540" t="s">
        <v>83</v>
      </c>
      <c r="F4540">
        <v>2016</v>
      </c>
      <c r="G4540" s="2">
        <v>45228</v>
      </c>
      <c r="H4540" t="s">
        <v>80</v>
      </c>
      <c r="I4540">
        <v>4945275</v>
      </c>
      <c r="J4540">
        <v>408612269</v>
      </c>
      <c r="K4540" t="s">
        <v>36</v>
      </c>
      <c r="L4540">
        <v>2</v>
      </c>
      <c r="M4540">
        <v>2869</v>
      </c>
      <c r="N4540">
        <v>6142805</v>
      </c>
      <c r="O4540">
        <v>16</v>
      </c>
      <c r="P4540" t="s">
        <v>37</v>
      </c>
      <c r="Q4540" s="8" t="str">
        <f t="shared" si="70"/>
        <v>Early Stage</v>
      </c>
    </row>
    <row r="4541" spans="1:17">
      <c r="A4541" t="s">
        <v>9152</v>
      </c>
      <c r="B4541" t="s">
        <v>9153</v>
      </c>
      <c r="C4541" t="s">
        <v>18</v>
      </c>
      <c r="D4541" t="s">
        <v>88</v>
      </c>
      <c r="E4541" t="s">
        <v>89</v>
      </c>
      <c r="F4541">
        <v>2024</v>
      </c>
      <c r="G4541" s="2">
        <v>45836</v>
      </c>
      <c r="H4541" t="s">
        <v>29</v>
      </c>
      <c r="I4541">
        <v>10584769</v>
      </c>
      <c r="J4541">
        <v>512579872</v>
      </c>
      <c r="K4541" t="s">
        <v>62</v>
      </c>
      <c r="L4541">
        <v>10</v>
      </c>
      <c r="M4541">
        <v>4721</v>
      </c>
      <c r="N4541">
        <v>57664180</v>
      </c>
      <c r="O4541">
        <v>24</v>
      </c>
      <c r="P4541" t="s">
        <v>23</v>
      </c>
      <c r="Q4541" s="8" t="str">
        <f t="shared" si="70"/>
        <v>Early Stage</v>
      </c>
    </row>
    <row r="4542" spans="1:17">
      <c r="A4542" t="s">
        <v>9154</v>
      </c>
      <c r="B4542" t="s">
        <v>9155</v>
      </c>
      <c r="C4542" t="s">
        <v>26</v>
      </c>
      <c r="D4542" t="s">
        <v>19</v>
      </c>
      <c r="E4542" t="s">
        <v>20</v>
      </c>
      <c r="F4542">
        <v>2020</v>
      </c>
      <c r="G4542" s="2">
        <v>45058</v>
      </c>
      <c r="H4542" t="s">
        <v>23</v>
      </c>
      <c r="I4542">
        <v>22663566</v>
      </c>
      <c r="J4542">
        <v>958894197</v>
      </c>
      <c r="K4542" t="s">
        <v>149</v>
      </c>
      <c r="L4542">
        <v>8</v>
      </c>
      <c r="M4542">
        <v>143</v>
      </c>
      <c r="N4542">
        <v>10575521</v>
      </c>
      <c r="O4542">
        <v>12</v>
      </c>
      <c r="P4542" t="s">
        <v>37</v>
      </c>
      <c r="Q4542" s="8" t="str">
        <f t="shared" si="70"/>
        <v>Near Unicorn</v>
      </c>
    </row>
    <row r="4543" spans="1:17">
      <c r="A4543" t="s">
        <v>9156</v>
      </c>
      <c r="B4543" t="s">
        <v>9157</v>
      </c>
      <c r="C4543" t="s">
        <v>40</v>
      </c>
      <c r="D4543" t="s">
        <v>19</v>
      </c>
      <c r="E4543" t="s">
        <v>20</v>
      </c>
      <c r="F4543">
        <v>2018</v>
      </c>
      <c r="G4543" s="2">
        <v>44780</v>
      </c>
      <c r="H4543" t="s">
        <v>80</v>
      </c>
      <c r="I4543">
        <v>30967848</v>
      </c>
      <c r="J4543">
        <v>398214185</v>
      </c>
      <c r="K4543" t="s">
        <v>30</v>
      </c>
      <c r="L4543">
        <v>15</v>
      </c>
      <c r="M4543">
        <v>201</v>
      </c>
      <c r="N4543">
        <v>81886637</v>
      </c>
      <c r="O4543">
        <v>17</v>
      </c>
      <c r="P4543" t="s">
        <v>37</v>
      </c>
      <c r="Q4543" s="8" t="str">
        <f t="shared" si="70"/>
        <v>Early Stage</v>
      </c>
    </row>
    <row r="4544" spans="1:17">
      <c r="A4544" t="s">
        <v>9158</v>
      </c>
      <c r="B4544" t="s">
        <v>9159</v>
      </c>
      <c r="C4544" t="s">
        <v>96</v>
      </c>
      <c r="D4544" t="s">
        <v>46</v>
      </c>
      <c r="E4544" t="s">
        <v>46</v>
      </c>
      <c r="F4544">
        <v>2010</v>
      </c>
      <c r="G4544" s="2">
        <v>44212</v>
      </c>
      <c r="H4544" t="s">
        <v>80</v>
      </c>
      <c r="I4544">
        <v>6002601</v>
      </c>
      <c r="J4544">
        <v>554371647</v>
      </c>
      <c r="K4544" t="s">
        <v>41</v>
      </c>
      <c r="L4544">
        <v>11</v>
      </c>
      <c r="M4544">
        <v>2114</v>
      </c>
      <c r="N4544">
        <v>96909403</v>
      </c>
      <c r="O4544">
        <v>27</v>
      </c>
      <c r="P4544" t="s">
        <v>31</v>
      </c>
      <c r="Q4544" s="8" t="str">
        <f t="shared" si="70"/>
        <v>Early Stage</v>
      </c>
    </row>
    <row r="4545" spans="1:17">
      <c r="A4545" t="s">
        <v>9160</v>
      </c>
      <c r="B4545" t="s">
        <v>9161</v>
      </c>
      <c r="C4545" t="s">
        <v>60</v>
      </c>
      <c r="D4545" t="s">
        <v>88</v>
      </c>
      <c r="E4545" t="s">
        <v>163</v>
      </c>
      <c r="F4545">
        <v>2016</v>
      </c>
      <c r="G4545" s="2">
        <v>45879</v>
      </c>
      <c r="H4545" t="s">
        <v>21</v>
      </c>
      <c r="I4545">
        <v>31314950</v>
      </c>
      <c r="J4545">
        <v>601971146</v>
      </c>
      <c r="K4545" t="s">
        <v>22</v>
      </c>
      <c r="L4545">
        <v>6</v>
      </c>
      <c r="M4545">
        <v>421</v>
      </c>
      <c r="N4545">
        <v>63945295</v>
      </c>
      <c r="O4545">
        <v>37</v>
      </c>
      <c r="P4545" t="s">
        <v>42</v>
      </c>
      <c r="Q4545" s="8" t="str">
        <f t="shared" si="70"/>
        <v>Early Stage</v>
      </c>
    </row>
    <row r="4546" spans="1:17">
      <c r="A4546" t="s">
        <v>9162</v>
      </c>
      <c r="B4546" t="s">
        <v>9163</v>
      </c>
      <c r="C4546" t="s">
        <v>92</v>
      </c>
      <c r="D4546" t="s">
        <v>27</v>
      </c>
      <c r="E4546" t="s">
        <v>83</v>
      </c>
      <c r="F4546">
        <v>2010</v>
      </c>
      <c r="G4546" s="2">
        <v>44854</v>
      </c>
      <c r="H4546" t="s">
        <v>93</v>
      </c>
      <c r="I4546">
        <v>28926210</v>
      </c>
      <c r="J4546">
        <v>929160735</v>
      </c>
      <c r="K4546" t="s">
        <v>22</v>
      </c>
      <c r="L4546">
        <v>13</v>
      </c>
      <c r="M4546">
        <v>3939</v>
      </c>
      <c r="N4546">
        <v>8044758</v>
      </c>
      <c r="O4546">
        <v>14</v>
      </c>
      <c r="P4546" t="s">
        <v>23</v>
      </c>
      <c r="Q4546" s="8" t="str">
        <f t="shared" si="70"/>
        <v>Near Unicorn</v>
      </c>
    </row>
    <row r="4547" spans="1:17">
      <c r="A4547" t="s">
        <v>9164</v>
      </c>
      <c r="B4547" t="s">
        <v>9165</v>
      </c>
      <c r="C4547" t="s">
        <v>67</v>
      </c>
      <c r="D4547" t="s">
        <v>27</v>
      </c>
      <c r="E4547" t="s">
        <v>83</v>
      </c>
      <c r="F4547">
        <v>2022</v>
      </c>
      <c r="G4547" s="2">
        <v>46147</v>
      </c>
      <c r="H4547" t="s">
        <v>21</v>
      </c>
      <c r="I4547">
        <v>28992206</v>
      </c>
      <c r="J4547">
        <v>676087731</v>
      </c>
      <c r="K4547" t="s">
        <v>22</v>
      </c>
      <c r="L4547">
        <v>5</v>
      </c>
      <c r="M4547">
        <v>2983</v>
      </c>
      <c r="N4547">
        <v>37341970</v>
      </c>
      <c r="O4547">
        <v>29</v>
      </c>
      <c r="P4547" t="s">
        <v>37</v>
      </c>
      <c r="Q4547" s="8" t="str">
        <f t="shared" ref="Q4547:Q4610" si="71">IF(J4547&gt;=800000000,"Near Unicorn","Early Stage")</f>
        <v>Early Stage</v>
      </c>
    </row>
    <row r="4548" spans="1:17">
      <c r="A4548" t="s">
        <v>9166</v>
      </c>
      <c r="B4548" t="s">
        <v>9167</v>
      </c>
      <c r="C4548" t="s">
        <v>49</v>
      </c>
      <c r="D4548" t="s">
        <v>68</v>
      </c>
      <c r="E4548" t="s">
        <v>76</v>
      </c>
      <c r="F4548">
        <v>2018</v>
      </c>
      <c r="G4548" s="2">
        <v>45274</v>
      </c>
      <c r="H4548" t="s">
        <v>21</v>
      </c>
      <c r="I4548">
        <v>43990006</v>
      </c>
      <c r="J4548">
        <v>838884101</v>
      </c>
      <c r="K4548" t="s">
        <v>22</v>
      </c>
      <c r="L4548">
        <v>8</v>
      </c>
      <c r="M4548">
        <v>709</v>
      </c>
      <c r="N4548">
        <v>29512415</v>
      </c>
      <c r="O4548">
        <v>35</v>
      </c>
      <c r="P4548" t="s">
        <v>23</v>
      </c>
      <c r="Q4548" s="8" t="str">
        <f t="shared" si="71"/>
        <v>Near Unicorn</v>
      </c>
    </row>
    <row r="4549" spans="1:17">
      <c r="A4549" t="s">
        <v>9168</v>
      </c>
      <c r="B4549" t="s">
        <v>9169</v>
      </c>
      <c r="C4549" t="s">
        <v>49</v>
      </c>
      <c r="D4549" t="s">
        <v>54</v>
      </c>
      <c r="E4549" t="s">
        <v>61</v>
      </c>
      <c r="F4549">
        <v>2011</v>
      </c>
      <c r="G4549" s="2">
        <v>45105</v>
      </c>
      <c r="H4549" t="s">
        <v>29</v>
      </c>
      <c r="I4549">
        <v>23130111</v>
      </c>
      <c r="J4549">
        <v>513696355</v>
      </c>
      <c r="K4549" t="s">
        <v>140</v>
      </c>
      <c r="L4549">
        <v>4</v>
      </c>
      <c r="M4549">
        <v>454</v>
      </c>
      <c r="N4549">
        <v>45256268</v>
      </c>
      <c r="O4549">
        <v>21</v>
      </c>
      <c r="P4549" t="s">
        <v>23</v>
      </c>
      <c r="Q4549" s="8" t="str">
        <f t="shared" si="71"/>
        <v>Early Stage</v>
      </c>
    </row>
    <row r="4550" spans="1:17">
      <c r="A4550" t="s">
        <v>9170</v>
      </c>
      <c r="B4550" t="s">
        <v>9171</v>
      </c>
      <c r="C4550" t="s">
        <v>53</v>
      </c>
      <c r="D4550" t="s">
        <v>27</v>
      </c>
      <c r="E4550" t="s">
        <v>28</v>
      </c>
      <c r="F4550">
        <v>2022</v>
      </c>
      <c r="G4550" s="2">
        <v>45498</v>
      </c>
      <c r="H4550" t="s">
        <v>29</v>
      </c>
      <c r="I4550">
        <v>37007932</v>
      </c>
      <c r="J4550">
        <v>877155433</v>
      </c>
      <c r="K4550" t="s">
        <v>62</v>
      </c>
      <c r="L4550">
        <v>13</v>
      </c>
      <c r="M4550">
        <v>3485</v>
      </c>
      <c r="N4550">
        <v>4973021</v>
      </c>
      <c r="O4550">
        <v>38</v>
      </c>
      <c r="P4550" t="s">
        <v>37</v>
      </c>
      <c r="Q4550" s="8" t="str">
        <f t="shared" si="71"/>
        <v>Near Unicorn</v>
      </c>
    </row>
    <row r="4551" spans="1:17">
      <c r="A4551" t="s">
        <v>9172</v>
      </c>
      <c r="B4551" t="s">
        <v>9173</v>
      </c>
      <c r="C4551" t="s">
        <v>60</v>
      </c>
      <c r="D4551" t="s">
        <v>72</v>
      </c>
      <c r="E4551" t="s">
        <v>73</v>
      </c>
      <c r="F4551">
        <v>2017</v>
      </c>
      <c r="G4551" s="2">
        <v>45475</v>
      </c>
      <c r="H4551" t="s">
        <v>80</v>
      </c>
      <c r="I4551">
        <v>8176703</v>
      </c>
      <c r="J4551">
        <v>986431643</v>
      </c>
      <c r="K4551" t="s">
        <v>30</v>
      </c>
      <c r="L4551">
        <v>12</v>
      </c>
      <c r="M4551">
        <v>2666</v>
      </c>
      <c r="N4551">
        <v>68422434</v>
      </c>
      <c r="O4551">
        <v>4</v>
      </c>
      <c r="P4551" t="s">
        <v>42</v>
      </c>
      <c r="Q4551" s="8" t="str">
        <f t="shared" si="71"/>
        <v>Near Unicorn</v>
      </c>
    </row>
    <row r="4552" spans="1:17">
      <c r="A4552" t="s">
        <v>9174</v>
      </c>
      <c r="B4552" t="s">
        <v>9175</v>
      </c>
      <c r="C4552" t="s">
        <v>92</v>
      </c>
      <c r="D4552" t="s">
        <v>34</v>
      </c>
      <c r="E4552" t="s">
        <v>35</v>
      </c>
      <c r="F4552">
        <v>2017</v>
      </c>
      <c r="G4552" s="2">
        <v>44555</v>
      </c>
      <c r="H4552" t="s">
        <v>29</v>
      </c>
      <c r="I4552">
        <v>28837725</v>
      </c>
      <c r="J4552">
        <v>894088654</v>
      </c>
      <c r="K4552" t="s">
        <v>41</v>
      </c>
      <c r="L4552">
        <v>8</v>
      </c>
      <c r="M4552">
        <v>557</v>
      </c>
      <c r="N4552">
        <v>91008747</v>
      </c>
      <c r="O4552">
        <v>33</v>
      </c>
      <c r="P4552" t="s">
        <v>31</v>
      </c>
      <c r="Q4552" s="8" t="str">
        <f t="shared" si="71"/>
        <v>Near Unicorn</v>
      </c>
    </row>
    <row r="4553" spans="1:17">
      <c r="A4553" t="s">
        <v>9176</v>
      </c>
      <c r="B4553" t="s">
        <v>9177</v>
      </c>
      <c r="C4553" t="s">
        <v>26</v>
      </c>
      <c r="D4553" t="s">
        <v>46</v>
      </c>
      <c r="E4553" t="s">
        <v>46</v>
      </c>
      <c r="F4553">
        <v>2012</v>
      </c>
      <c r="G4553" s="2">
        <v>45910</v>
      </c>
      <c r="H4553" t="s">
        <v>21</v>
      </c>
      <c r="I4553">
        <v>17090985</v>
      </c>
      <c r="J4553">
        <v>44050036</v>
      </c>
      <c r="K4553" t="s">
        <v>36</v>
      </c>
      <c r="L4553">
        <v>5</v>
      </c>
      <c r="M4553">
        <v>1597</v>
      </c>
      <c r="N4553">
        <v>54220763</v>
      </c>
      <c r="O4553">
        <v>37</v>
      </c>
      <c r="P4553" t="s">
        <v>31</v>
      </c>
      <c r="Q4553" s="8" t="str">
        <f t="shared" si="71"/>
        <v>Early Stage</v>
      </c>
    </row>
    <row r="4554" spans="1:17">
      <c r="A4554" t="s">
        <v>9178</v>
      </c>
      <c r="B4554" t="s">
        <v>9179</v>
      </c>
      <c r="C4554" t="s">
        <v>60</v>
      </c>
      <c r="D4554" t="s">
        <v>72</v>
      </c>
      <c r="E4554" t="s">
        <v>73</v>
      </c>
      <c r="F4554">
        <v>2020</v>
      </c>
      <c r="G4554" s="2">
        <v>44905</v>
      </c>
      <c r="H4554" t="s">
        <v>29</v>
      </c>
      <c r="I4554">
        <v>15954504</v>
      </c>
      <c r="J4554">
        <v>257321607</v>
      </c>
      <c r="K4554" t="s">
        <v>149</v>
      </c>
      <c r="L4554">
        <v>14</v>
      </c>
      <c r="M4554">
        <v>429</v>
      </c>
      <c r="N4554">
        <v>2956839</v>
      </c>
      <c r="O4554">
        <v>31</v>
      </c>
      <c r="P4554" t="s">
        <v>31</v>
      </c>
      <c r="Q4554" s="8" t="str">
        <f t="shared" si="71"/>
        <v>Early Stage</v>
      </c>
    </row>
    <row r="4555" spans="1:17">
      <c r="A4555" t="s">
        <v>9180</v>
      </c>
      <c r="B4555" t="s">
        <v>9181</v>
      </c>
      <c r="C4555" t="s">
        <v>92</v>
      </c>
      <c r="D4555" t="s">
        <v>54</v>
      </c>
      <c r="E4555" t="s">
        <v>55</v>
      </c>
      <c r="F4555">
        <v>2024</v>
      </c>
      <c r="G4555" s="2">
        <v>46194</v>
      </c>
      <c r="H4555" t="s">
        <v>23</v>
      </c>
      <c r="I4555">
        <v>32227951</v>
      </c>
      <c r="J4555">
        <v>71680162</v>
      </c>
      <c r="K4555" t="s">
        <v>140</v>
      </c>
      <c r="L4555">
        <v>6</v>
      </c>
      <c r="M4555">
        <v>4431</v>
      </c>
      <c r="N4555">
        <v>4971941</v>
      </c>
      <c r="O4555">
        <v>19</v>
      </c>
      <c r="P4555" t="s">
        <v>42</v>
      </c>
      <c r="Q4555" s="8" t="str">
        <f t="shared" si="71"/>
        <v>Early Stage</v>
      </c>
    </row>
    <row r="4556" spans="1:17">
      <c r="A4556" t="s">
        <v>9182</v>
      </c>
      <c r="B4556" t="s">
        <v>9183</v>
      </c>
      <c r="C4556" t="s">
        <v>53</v>
      </c>
      <c r="D4556" t="s">
        <v>27</v>
      </c>
      <c r="E4556" t="s">
        <v>229</v>
      </c>
      <c r="F4556">
        <v>2014</v>
      </c>
      <c r="G4556" s="2">
        <v>44843</v>
      </c>
      <c r="H4556" t="s">
        <v>93</v>
      </c>
      <c r="I4556">
        <v>45524699</v>
      </c>
      <c r="J4556">
        <v>155205985</v>
      </c>
      <c r="K4556" t="s">
        <v>114</v>
      </c>
      <c r="L4556">
        <v>3</v>
      </c>
      <c r="M4556">
        <v>2484</v>
      </c>
      <c r="N4556">
        <v>54810986</v>
      </c>
      <c r="O4556">
        <v>5</v>
      </c>
      <c r="P4556" t="s">
        <v>23</v>
      </c>
      <c r="Q4556" s="8" t="str">
        <f t="shared" si="71"/>
        <v>Early Stage</v>
      </c>
    </row>
    <row r="4557" spans="1:17">
      <c r="A4557" t="s">
        <v>9184</v>
      </c>
      <c r="B4557" t="s">
        <v>9185</v>
      </c>
      <c r="C4557" t="s">
        <v>53</v>
      </c>
      <c r="D4557" t="s">
        <v>34</v>
      </c>
      <c r="E4557" t="s">
        <v>35</v>
      </c>
      <c r="F4557">
        <v>2017</v>
      </c>
      <c r="G4557" s="2">
        <v>45648</v>
      </c>
      <c r="H4557" t="s">
        <v>50</v>
      </c>
      <c r="I4557">
        <v>3363924</v>
      </c>
      <c r="J4557">
        <v>540244566</v>
      </c>
      <c r="K4557" t="s">
        <v>140</v>
      </c>
      <c r="L4557">
        <v>13</v>
      </c>
      <c r="M4557">
        <v>4111</v>
      </c>
      <c r="N4557">
        <v>30978348</v>
      </c>
      <c r="O4557">
        <v>16</v>
      </c>
      <c r="P4557" t="s">
        <v>42</v>
      </c>
      <c r="Q4557" s="8" t="str">
        <f t="shared" si="71"/>
        <v>Early Stage</v>
      </c>
    </row>
    <row r="4558" spans="1:17">
      <c r="A4558" t="s">
        <v>9186</v>
      </c>
      <c r="B4558" t="s">
        <v>9187</v>
      </c>
      <c r="C4558" t="s">
        <v>53</v>
      </c>
      <c r="D4558" t="s">
        <v>68</v>
      </c>
      <c r="E4558" t="s">
        <v>69</v>
      </c>
      <c r="F4558">
        <v>2018</v>
      </c>
      <c r="G4558" s="2">
        <v>45644</v>
      </c>
      <c r="H4558" t="s">
        <v>80</v>
      </c>
      <c r="I4558">
        <v>8652091</v>
      </c>
      <c r="J4558">
        <v>704617247</v>
      </c>
      <c r="K4558" t="s">
        <v>36</v>
      </c>
      <c r="L4558">
        <v>8</v>
      </c>
      <c r="M4558">
        <v>1679</v>
      </c>
      <c r="N4558">
        <v>46584934</v>
      </c>
      <c r="O4558">
        <v>5</v>
      </c>
      <c r="P4558" t="s">
        <v>23</v>
      </c>
      <c r="Q4558" s="8" t="str">
        <f t="shared" si="71"/>
        <v>Early Stage</v>
      </c>
    </row>
    <row r="4559" spans="1:17">
      <c r="A4559" t="s">
        <v>9188</v>
      </c>
      <c r="B4559" t="s">
        <v>9189</v>
      </c>
      <c r="C4559" t="s">
        <v>67</v>
      </c>
      <c r="D4559" t="s">
        <v>46</v>
      </c>
      <c r="E4559" t="s">
        <v>46</v>
      </c>
      <c r="F4559">
        <v>2024</v>
      </c>
      <c r="G4559" s="2">
        <v>44985</v>
      </c>
      <c r="H4559" t="s">
        <v>93</v>
      </c>
      <c r="I4559">
        <v>13583999</v>
      </c>
      <c r="J4559">
        <v>429415995</v>
      </c>
      <c r="K4559" t="s">
        <v>140</v>
      </c>
      <c r="L4559">
        <v>11</v>
      </c>
      <c r="M4559">
        <v>3423</v>
      </c>
      <c r="N4559">
        <v>1467304</v>
      </c>
      <c r="O4559">
        <v>24</v>
      </c>
      <c r="P4559" t="s">
        <v>37</v>
      </c>
      <c r="Q4559" s="8" t="str">
        <f t="shared" si="71"/>
        <v>Early Stage</v>
      </c>
    </row>
    <row r="4560" spans="1:17">
      <c r="A4560" t="s">
        <v>9190</v>
      </c>
      <c r="B4560" t="s">
        <v>9191</v>
      </c>
      <c r="C4560" t="s">
        <v>49</v>
      </c>
      <c r="D4560" t="s">
        <v>19</v>
      </c>
      <c r="E4560" t="s">
        <v>20</v>
      </c>
      <c r="F4560">
        <v>2023</v>
      </c>
      <c r="G4560" s="2">
        <v>45548</v>
      </c>
      <c r="H4560" t="s">
        <v>93</v>
      </c>
      <c r="I4560">
        <v>34768321</v>
      </c>
      <c r="J4560">
        <v>181475794</v>
      </c>
      <c r="K4560" t="s">
        <v>114</v>
      </c>
      <c r="L4560">
        <v>3</v>
      </c>
      <c r="M4560">
        <v>874</v>
      </c>
      <c r="N4560">
        <v>7663992</v>
      </c>
      <c r="O4560">
        <v>37</v>
      </c>
      <c r="P4560" t="s">
        <v>23</v>
      </c>
      <c r="Q4560" s="8" t="str">
        <f t="shared" si="71"/>
        <v>Early Stage</v>
      </c>
    </row>
    <row r="4561" spans="1:17">
      <c r="A4561" t="s">
        <v>9192</v>
      </c>
      <c r="B4561" t="s">
        <v>9193</v>
      </c>
      <c r="C4561" t="s">
        <v>45</v>
      </c>
      <c r="D4561" t="s">
        <v>72</v>
      </c>
      <c r="E4561" t="s">
        <v>101</v>
      </c>
      <c r="F4561">
        <v>2014</v>
      </c>
      <c r="G4561" s="2">
        <v>44523</v>
      </c>
      <c r="H4561" t="s">
        <v>23</v>
      </c>
      <c r="I4561">
        <v>1040145</v>
      </c>
      <c r="J4561">
        <v>265255708</v>
      </c>
      <c r="K4561" t="s">
        <v>62</v>
      </c>
      <c r="L4561">
        <v>3</v>
      </c>
      <c r="M4561">
        <v>536</v>
      </c>
      <c r="N4561">
        <v>69248613</v>
      </c>
      <c r="O4561">
        <v>13</v>
      </c>
      <c r="P4561" t="s">
        <v>31</v>
      </c>
      <c r="Q4561" s="8" t="str">
        <f t="shared" si="71"/>
        <v>Early Stage</v>
      </c>
    </row>
    <row r="4562" spans="1:17">
      <c r="A4562" t="s">
        <v>9194</v>
      </c>
      <c r="B4562" t="s">
        <v>9195</v>
      </c>
      <c r="C4562" t="s">
        <v>96</v>
      </c>
      <c r="D4562" t="s">
        <v>68</v>
      </c>
      <c r="E4562" t="s">
        <v>69</v>
      </c>
      <c r="F4562">
        <v>2010</v>
      </c>
      <c r="G4562" s="2">
        <v>45569</v>
      </c>
      <c r="H4562" t="s">
        <v>23</v>
      </c>
      <c r="I4562">
        <v>19471325</v>
      </c>
      <c r="J4562">
        <v>93965317</v>
      </c>
      <c r="K4562" t="s">
        <v>114</v>
      </c>
      <c r="L4562">
        <v>3</v>
      </c>
      <c r="M4562">
        <v>2821</v>
      </c>
      <c r="N4562">
        <v>7741721</v>
      </c>
      <c r="O4562">
        <v>27</v>
      </c>
      <c r="P4562" t="s">
        <v>42</v>
      </c>
      <c r="Q4562" s="8" t="str">
        <f t="shared" si="71"/>
        <v>Early Stage</v>
      </c>
    </row>
    <row r="4563" spans="1:17">
      <c r="A4563" t="s">
        <v>9196</v>
      </c>
      <c r="B4563" t="s">
        <v>9197</v>
      </c>
      <c r="C4563" t="s">
        <v>40</v>
      </c>
      <c r="D4563" t="s">
        <v>19</v>
      </c>
      <c r="E4563" t="s">
        <v>20</v>
      </c>
      <c r="F4563">
        <v>2010</v>
      </c>
      <c r="G4563" s="2">
        <v>44472</v>
      </c>
      <c r="H4563" t="s">
        <v>50</v>
      </c>
      <c r="I4563">
        <v>2293458</v>
      </c>
      <c r="J4563">
        <v>698582130</v>
      </c>
      <c r="K4563" t="s">
        <v>114</v>
      </c>
      <c r="L4563">
        <v>14</v>
      </c>
      <c r="M4563">
        <v>2443</v>
      </c>
      <c r="N4563">
        <v>73399662</v>
      </c>
      <c r="O4563">
        <v>13</v>
      </c>
      <c r="P4563" t="s">
        <v>31</v>
      </c>
      <c r="Q4563" s="8" t="str">
        <f t="shared" si="71"/>
        <v>Early Stage</v>
      </c>
    </row>
    <row r="4564" spans="1:17">
      <c r="A4564" t="s">
        <v>9198</v>
      </c>
      <c r="B4564" t="s">
        <v>9199</v>
      </c>
      <c r="C4564" t="s">
        <v>96</v>
      </c>
      <c r="D4564" t="s">
        <v>34</v>
      </c>
      <c r="E4564" t="s">
        <v>35</v>
      </c>
      <c r="F4564">
        <v>2016</v>
      </c>
      <c r="G4564" s="2">
        <v>44416</v>
      </c>
      <c r="H4564" t="s">
        <v>80</v>
      </c>
      <c r="I4564">
        <v>24524567</v>
      </c>
      <c r="J4564">
        <v>576293763</v>
      </c>
      <c r="K4564" t="s">
        <v>62</v>
      </c>
      <c r="L4564">
        <v>12</v>
      </c>
      <c r="M4564">
        <v>1036</v>
      </c>
      <c r="N4564">
        <v>99303554</v>
      </c>
      <c r="O4564">
        <v>23</v>
      </c>
      <c r="P4564" t="s">
        <v>37</v>
      </c>
      <c r="Q4564" s="8" t="str">
        <f t="shared" si="71"/>
        <v>Early Stage</v>
      </c>
    </row>
    <row r="4565" spans="1:17">
      <c r="A4565" t="s">
        <v>9200</v>
      </c>
      <c r="B4565" t="s">
        <v>9201</v>
      </c>
      <c r="C4565" t="s">
        <v>49</v>
      </c>
      <c r="D4565" t="s">
        <v>54</v>
      </c>
      <c r="E4565" t="s">
        <v>55</v>
      </c>
      <c r="F4565">
        <v>2016</v>
      </c>
      <c r="G4565" s="2">
        <v>44660</v>
      </c>
      <c r="H4565" t="s">
        <v>93</v>
      </c>
      <c r="I4565">
        <v>9885603</v>
      </c>
      <c r="J4565">
        <v>394934638</v>
      </c>
      <c r="K4565" t="s">
        <v>41</v>
      </c>
      <c r="L4565">
        <v>2</v>
      </c>
      <c r="M4565">
        <v>1645</v>
      </c>
      <c r="N4565">
        <v>53147640</v>
      </c>
      <c r="O4565">
        <v>37</v>
      </c>
      <c r="P4565" t="s">
        <v>23</v>
      </c>
      <c r="Q4565" s="8" t="str">
        <f t="shared" si="71"/>
        <v>Early Stage</v>
      </c>
    </row>
    <row r="4566" spans="1:17">
      <c r="A4566" t="s">
        <v>9202</v>
      </c>
      <c r="B4566" t="s">
        <v>9203</v>
      </c>
      <c r="C4566" t="s">
        <v>26</v>
      </c>
      <c r="D4566" t="s">
        <v>145</v>
      </c>
      <c r="E4566" t="s">
        <v>160</v>
      </c>
      <c r="F4566">
        <v>2016</v>
      </c>
      <c r="G4566" s="2">
        <v>44672</v>
      </c>
      <c r="H4566" t="s">
        <v>23</v>
      </c>
      <c r="I4566">
        <v>20117573</v>
      </c>
      <c r="J4566">
        <v>227993304</v>
      </c>
      <c r="K4566" t="s">
        <v>114</v>
      </c>
      <c r="L4566">
        <v>5</v>
      </c>
      <c r="M4566">
        <v>2898</v>
      </c>
      <c r="N4566">
        <v>16819254</v>
      </c>
      <c r="O4566">
        <v>20</v>
      </c>
      <c r="P4566" t="s">
        <v>31</v>
      </c>
      <c r="Q4566" s="8" t="str">
        <f t="shared" si="71"/>
        <v>Early Stage</v>
      </c>
    </row>
    <row r="4567" spans="1:17">
      <c r="A4567" t="s">
        <v>9204</v>
      </c>
      <c r="B4567" t="s">
        <v>9205</v>
      </c>
      <c r="C4567" t="s">
        <v>92</v>
      </c>
      <c r="D4567" t="s">
        <v>27</v>
      </c>
      <c r="E4567" t="s">
        <v>202</v>
      </c>
      <c r="F4567">
        <v>2015</v>
      </c>
      <c r="G4567" s="2">
        <v>45984</v>
      </c>
      <c r="H4567" t="s">
        <v>80</v>
      </c>
      <c r="I4567">
        <v>21311271</v>
      </c>
      <c r="J4567">
        <v>725259006</v>
      </c>
      <c r="K4567" t="s">
        <v>22</v>
      </c>
      <c r="L4567">
        <v>14</v>
      </c>
      <c r="M4567">
        <v>3900</v>
      </c>
      <c r="N4567">
        <v>50409556</v>
      </c>
      <c r="O4567">
        <v>35</v>
      </c>
      <c r="P4567" t="s">
        <v>42</v>
      </c>
      <c r="Q4567" s="8" t="str">
        <f t="shared" si="71"/>
        <v>Early Stage</v>
      </c>
    </row>
    <row r="4568" spans="1:17">
      <c r="A4568" t="s">
        <v>9206</v>
      </c>
      <c r="B4568" t="s">
        <v>9207</v>
      </c>
      <c r="C4568" t="s">
        <v>49</v>
      </c>
      <c r="D4568" t="s">
        <v>46</v>
      </c>
      <c r="E4568" t="s">
        <v>46</v>
      </c>
      <c r="F4568">
        <v>2023</v>
      </c>
      <c r="G4568" s="2">
        <v>45487</v>
      </c>
      <c r="H4568" t="s">
        <v>77</v>
      </c>
      <c r="I4568">
        <v>22070409</v>
      </c>
      <c r="J4568">
        <v>187511246</v>
      </c>
      <c r="K4568" t="s">
        <v>62</v>
      </c>
      <c r="L4568">
        <v>15</v>
      </c>
      <c r="M4568">
        <v>1516</v>
      </c>
      <c r="N4568">
        <v>75231173</v>
      </c>
      <c r="O4568">
        <v>35</v>
      </c>
      <c r="P4568" t="s">
        <v>31</v>
      </c>
      <c r="Q4568" s="8" t="str">
        <f t="shared" si="71"/>
        <v>Early Stage</v>
      </c>
    </row>
    <row r="4569" spans="1:17">
      <c r="A4569" t="s">
        <v>9208</v>
      </c>
      <c r="B4569" t="s">
        <v>9209</v>
      </c>
      <c r="C4569" t="s">
        <v>40</v>
      </c>
      <c r="D4569" t="s">
        <v>34</v>
      </c>
      <c r="E4569" t="s">
        <v>35</v>
      </c>
      <c r="F4569">
        <v>2019</v>
      </c>
      <c r="G4569" s="2">
        <v>46158</v>
      </c>
      <c r="H4569" t="s">
        <v>21</v>
      </c>
      <c r="I4569">
        <v>23541361</v>
      </c>
      <c r="J4569">
        <v>384421686</v>
      </c>
      <c r="K4569" t="s">
        <v>41</v>
      </c>
      <c r="L4569">
        <v>9</v>
      </c>
      <c r="M4569">
        <v>709</v>
      </c>
      <c r="N4569">
        <v>40049160</v>
      </c>
      <c r="O4569">
        <v>24</v>
      </c>
      <c r="P4569" t="s">
        <v>23</v>
      </c>
      <c r="Q4569" s="8" t="str">
        <f t="shared" si="71"/>
        <v>Early Stage</v>
      </c>
    </row>
    <row r="4570" spans="1:17">
      <c r="A4570" t="s">
        <v>9210</v>
      </c>
      <c r="B4570" t="s">
        <v>9211</v>
      </c>
      <c r="C4570" t="s">
        <v>96</v>
      </c>
      <c r="D4570" t="s">
        <v>88</v>
      </c>
      <c r="E4570" t="s">
        <v>163</v>
      </c>
      <c r="F4570">
        <v>2019</v>
      </c>
      <c r="G4570" s="2">
        <v>45403</v>
      </c>
      <c r="H4570" t="s">
        <v>77</v>
      </c>
      <c r="I4570">
        <v>7419895</v>
      </c>
      <c r="J4570">
        <v>311835293</v>
      </c>
      <c r="K4570" t="s">
        <v>62</v>
      </c>
      <c r="L4570">
        <v>9</v>
      </c>
      <c r="M4570">
        <v>1933</v>
      </c>
      <c r="N4570">
        <v>20033133</v>
      </c>
      <c r="O4570">
        <v>33</v>
      </c>
      <c r="P4570" t="s">
        <v>23</v>
      </c>
      <c r="Q4570" s="8" t="str">
        <f t="shared" si="71"/>
        <v>Early Stage</v>
      </c>
    </row>
    <row r="4571" spans="1:17">
      <c r="A4571" t="s">
        <v>9212</v>
      </c>
      <c r="B4571" t="s">
        <v>9213</v>
      </c>
      <c r="C4571" t="s">
        <v>60</v>
      </c>
      <c r="D4571" t="s">
        <v>54</v>
      </c>
      <c r="E4571" t="s">
        <v>61</v>
      </c>
      <c r="F4571">
        <v>2018</v>
      </c>
      <c r="G4571" s="2">
        <v>45869</v>
      </c>
      <c r="H4571" t="s">
        <v>77</v>
      </c>
      <c r="I4571">
        <v>3176280</v>
      </c>
      <c r="J4571">
        <v>406016846</v>
      </c>
      <c r="K4571" t="s">
        <v>22</v>
      </c>
      <c r="L4571">
        <v>4</v>
      </c>
      <c r="M4571">
        <v>4886</v>
      </c>
      <c r="N4571">
        <v>46563156</v>
      </c>
      <c r="O4571">
        <v>1</v>
      </c>
      <c r="P4571" t="s">
        <v>23</v>
      </c>
      <c r="Q4571" s="8" t="str">
        <f t="shared" si="71"/>
        <v>Early Stage</v>
      </c>
    </row>
    <row r="4572" spans="1:17">
      <c r="A4572" t="s">
        <v>9214</v>
      </c>
      <c r="B4572" t="s">
        <v>9215</v>
      </c>
      <c r="C4572" t="s">
        <v>92</v>
      </c>
      <c r="D4572" t="s">
        <v>19</v>
      </c>
      <c r="E4572" t="s">
        <v>20</v>
      </c>
      <c r="F4572">
        <v>2016</v>
      </c>
      <c r="G4572" s="2">
        <v>46175</v>
      </c>
      <c r="H4572" t="s">
        <v>29</v>
      </c>
      <c r="I4572">
        <v>31178112</v>
      </c>
      <c r="J4572">
        <v>278507978</v>
      </c>
      <c r="K4572" t="s">
        <v>30</v>
      </c>
      <c r="L4572">
        <v>14</v>
      </c>
      <c r="M4572">
        <v>4753</v>
      </c>
      <c r="N4572">
        <v>28769408</v>
      </c>
      <c r="O4572">
        <v>18</v>
      </c>
      <c r="P4572" t="s">
        <v>37</v>
      </c>
      <c r="Q4572" s="8" t="str">
        <f t="shared" si="71"/>
        <v>Early Stage</v>
      </c>
    </row>
    <row r="4573" spans="1:17">
      <c r="A4573" t="s">
        <v>9216</v>
      </c>
      <c r="B4573" t="s">
        <v>9217</v>
      </c>
      <c r="C4573" t="s">
        <v>49</v>
      </c>
      <c r="D4573" t="s">
        <v>88</v>
      </c>
      <c r="E4573" t="s">
        <v>89</v>
      </c>
      <c r="F4573">
        <v>2015</v>
      </c>
      <c r="G4573" s="2">
        <v>44865</v>
      </c>
      <c r="H4573" t="s">
        <v>29</v>
      </c>
      <c r="I4573">
        <v>35534674</v>
      </c>
      <c r="J4573">
        <v>591541444</v>
      </c>
      <c r="K4573" t="s">
        <v>149</v>
      </c>
      <c r="L4573">
        <v>7</v>
      </c>
      <c r="M4573">
        <v>1037</v>
      </c>
      <c r="N4573">
        <v>35828686</v>
      </c>
      <c r="O4573">
        <v>27</v>
      </c>
      <c r="P4573" t="s">
        <v>42</v>
      </c>
      <c r="Q4573" s="8" t="str">
        <f t="shared" si="71"/>
        <v>Early Stage</v>
      </c>
    </row>
    <row r="4574" spans="1:17">
      <c r="A4574" t="s">
        <v>9218</v>
      </c>
      <c r="B4574" t="s">
        <v>9219</v>
      </c>
      <c r="C4574" t="s">
        <v>40</v>
      </c>
      <c r="D4574" t="s">
        <v>46</v>
      </c>
      <c r="E4574" t="s">
        <v>46</v>
      </c>
      <c r="F4574">
        <v>2012</v>
      </c>
      <c r="G4574" s="2">
        <v>44889</v>
      </c>
      <c r="H4574" t="s">
        <v>21</v>
      </c>
      <c r="I4574">
        <v>47595555</v>
      </c>
      <c r="J4574">
        <v>348922648</v>
      </c>
      <c r="K4574" t="s">
        <v>140</v>
      </c>
      <c r="L4574">
        <v>15</v>
      </c>
      <c r="M4574">
        <v>2315</v>
      </c>
      <c r="N4574">
        <v>94935192</v>
      </c>
      <c r="O4574">
        <v>39</v>
      </c>
      <c r="P4574" t="s">
        <v>23</v>
      </c>
      <c r="Q4574" s="8" t="str">
        <f t="shared" si="71"/>
        <v>Early Stage</v>
      </c>
    </row>
    <row r="4575" spans="1:17">
      <c r="A4575" t="s">
        <v>9220</v>
      </c>
      <c r="B4575" t="s">
        <v>9221</v>
      </c>
      <c r="C4575" t="s">
        <v>18</v>
      </c>
      <c r="D4575" t="s">
        <v>46</v>
      </c>
      <c r="E4575" t="s">
        <v>46</v>
      </c>
      <c r="F4575">
        <v>2010</v>
      </c>
      <c r="G4575" s="2">
        <v>44989</v>
      </c>
      <c r="H4575" t="s">
        <v>93</v>
      </c>
      <c r="I4575">
        <v>37653109</v>
      </c>
      <c r="J4575">
        <v>69372101</v>
      </c>
      <c r="K4575" t="s">
        <v>149</v>
      </c>
      <c r="L4575">
        <v>14</v>
      </c>
      <c r="M4575">
        <v>3173</v>
      </c>
      <c r="N4575">
        <v>22162759</v>
      </c>
      <c r="O4575">
        <v>6</v>
      </c>
      <c r="P4575" t="s">
        <v>37</v>
      </c>
      <c r="Q4575" s="8" t="str">
        <f t="shared" si="71"/>
        <v>Early Stage</v>
      </c>
    </row>
    <row r="4576" spans="1:17">
      <c r="A4576" t="s">
        <v>9222</v>
      </c>
      <c r="B4576" t="s">
        <v>9223</v>
      </c>
      <c r="C4576" t="s">
        <v>18</v>
      </c>
      <c r="D4576" t="s">
        <v>133</v>
      </c>
      <c r="E4576" t="s">
        <v>137</v>
      </c>
      <c r="F4576">
        <v>2017</v>
      </c>
      <c r="G4576" s="2">
        <v>44548</v>
      </c>
      <c r="H4576" t="s">
        <v>50</v>
      </c>
      <c r="I4576">
        <v>39836133</v>
      </c>
      <c r="J4576">
        <v>262927879</v>
      </c>
      <c r="K4576" t="s">
        <v>36</v>
      </c>
      <c r="L4576">
        <v>8</v>
      </c>
      <c r="M4576">
        <v>3225</v>
      </c>
      <c r="N4576">
        <v>71055442</v>
      </c>
      <c r="O4576">
        <v>3</v>
      </c>
      <c r="P4576" t="s">
        <v>23</v>
      </c>
      <c r="Q4576" s="8" t="str">
        <f t="shared" si="71"/>
        <v>Early Stage</v>
      </c>
    </row>
    <row r="4577" spans="1:17">
      <c r="A4577" t="s">
        <v>9224</v>
      </c>
      <c r="B4577" t="s">
        <v>9225</v>
      </c>
      <c r="C4577" t="s">
        <v>45</v>
      </c>
      <c r="D4577" t="s">
        <v>68</v>
      </c>
      <c r="E4577" t="s">
        <v>76</v>
      </c>
      <c r="F4577">
        <v>2012</v>
      </c>
      <c r="G4577" s="2">
        <v>44951</v>
      </c>
      <c r="H4577" t="s">
        <v>77</v>
      </c>
      <c r="I4577">
        <v>7691302</v>
      </c>
      <c r="J4577">
        <v>715981172</v>
      </c>
      <c r="K4577" t="s">
        <v>36</v>
      </c>
      <c r="L4577">
        <v>13</v>
      </c>
      <c r="M4577">
        <v>539</v>
      </c>
      <c r="N4577">
        <v>96841605</v>
      </c>
      <c r="O4577">
        <v>16</v>
      </c>
      <c r="P4577" t="s">
        <v>31</v>
      </c>
      <c r="Q4577" s="8" t="str">
        <f t="shared" si="71"/>
        <v>Early Stage</v>
      </c>
    </row>
    <row r="4578" spans="1:17">
      <c r="A4578" t="s">
        <v>9226</v>
      </c>
      <c r="B4578" t="s">
        <v>9227</v>
      </c>
      <c r="C4578" t="s">
        <v>60</v>
      </c>
      <c r="D4578" t="s">
        <v>145</v>
      </c>
      <c r="E4578" t="s">
        <v>160</v>
      </c>
      <c r="F4578">
        <v>2013</v>
      </c>
      <c r="G4578" s="2">
        <v>45399</v>
      </c>
      <c r="H4578" t="s">
        <v>80</v>
      </c>
      <c r="I4578">
        <v>32837022</v>
      </c>
      <c r="J4578">
        <v>395217294</v>
      </c>
      <c r="K4578" t="s">
        <v>114</v>
      </c>
      <c r="L4578">
        <v>15</v>
      </c>
      <c r="M4578">
        <v>4842</v>
      </c>
      <c r="N4578">
        <v>71080235</v>
      </c>
      <c r="O4578">
        <v>40</v>
      </c>
      <c r="P4578" t="s">
        <v>37</v>
      </c>
      <c r="Q4578" s="8" t="str">
        <f t="shared" si="71"/>
        <v>Early Stage</v>
      </c>
    </row>
    <row r="4579" spans="1:17">
      <c r="A4579" t="s">
        <v>9228</v>
      </c>
      <c r="B4579" t="s">
        <v>9229</v>
      </c>
      <c r="C4579" t="s">
        <v>60</v>
      </c>
      <c r="D4579" t="s">
        <v>88</v>
      </c>
      <c r="E4579" t="s">
        <v>163</v>
      </c>
      <c r="F4579">
        <v>2012</v>
      </c>
      <c r="G4579" s="2">
        <v>45836</v>
      </c>
      <c r="H4579" t="s">
        <v>93</v>
      </c>
      <c r="I4579">
        <v>8558785</v>
      </c>
      <c r="J4579">
        <v>414559527</v>
      </c>
      <c r="K4579" t="s">
        <v>22</v>
      </c>
      <c r="L4579">
        <v>5</v>
      </c>
      <c r="M4579">
        <v>2080</v>
      </c>
      <c r="N4579">
        <v>78191934</v>
      </c>
      <c r="O4579">
        <v>27</v>
      </c>
      <c r="P4579" t="s">
        <v>37</v>
      </c>
      <c r="Q4579" s="8" t="str">
        <f t="shared" si="71"/>
        <v>Early Stage</v>
      </c>
    </row>
    <row r="4580" spans="1:17">
      <c r="A4580" t="s">
        <v>9230</v>
      </c>
      <c r="B4580" t="s">
        <v>9231</v>
      </c>
      <c r="C4580" t="s">
        <v>92</v>
      </c>
      <c r="D4580" t="s">
        <v>133</v>
      </c>
      <c r="E4580" t="s">
        <v>137</v>
      </c>
      <c r="F4580">
        <v>2024</v>
      </c>
      <c r="G4580" s="2">
        <v>46044</v>
      </c>
      <c r="H4580" t="s">
        <v>80</v>
      </c>
      <c r="I4580">
        <v>13252422</v>
      </c>
      <c r="J4580">
        <v>157006167</v>
      </c>
      <c r="K4580" t="s">
        <v>114</v>
      </c>
      <c r="L4580">
        <v>5</v>
      </c>
      <c r="M4580">
        <v>4602</v>
      </c>
      <c r="N4580">
        <v>5575395</v>
      </c>
      <c r="O4580">
        <v>13</v>
      </c>
      <c r="P4580" t="s">
        <v>31</v>
      </c>
      <c r="Q4580" s="8" t="str">
        <f t="shared" si="71"/>
        <v>Early Stage</v>
      </c>
    </row>
    <row r="4581" spans="1:17">
      <c r="A4581" t="s">
        <v>9232</v>
      </c>
      <c r="B4581" t="s">
        <v>9233</v>
      </c>
      <c r="C4581" t="s">
        <v>45</v>
      </c>
      <c r="D4581" t="s">
        <v>27</v>
      </c>
      <c r="E4581" t="s">
        <v>28</v>
      </c>
      <c r="F4581">
        <v>2024</v>
      </c>
      <c r="G4581" s="2">
        <v>44996</v>
      </c>
      <c r="H4581" t="s">
        <v>77</v>
      </c>
      <c r="I4581">
        <v>49528955</v>
      </c>
      <c r="J4581">
        <v>485946803</v>
      </c>
      <c r="K4581" t="s">
        <v>149</v>
      </c>
      <c r="L4581">
        <v>8</v>
      </c>
      <c r="M4581">
        <v>2367</v>
      </c>
      <c r="N4581">
        <v>12005041</v>
      </c>
      <c r="O4581">
        <v>18</v>
      </c>
      <c r="P4581" t="s">
        <v>42</v>
      </c>
      <c r="Q4581" s="8" t="str">
        <f t="shared" si="71"/>
        <v>Early Stage</v>
      </c>
    </row>
    <row r="4582" spans="1:17">
      <c r="A4582" t="s">
        <v>9234</v>
      </c>
      <c r="B4582" t="s">
        <v>9235</v>
      </c>
      <c r="C4582" t="s">
        <v>18</v>
      </c>
      <c r="D4582" t="s">
        <v>27</v>
      </c>
      <c r="E4582" t="s">
        <v>28</v>
      </c>
      <c r="F4582">
        <v>2011</v>
      </c>
      <c r="G4582" s="2">
        <v>45538</v>
      </c>
      <c r="H4582" t="s">
        <v>50</v>
      </c>
      <c r="I4582">
        <v>12363080</v>
      </c>
      <c r="J4582">
        <v>561234299</v>
      </c>
      <c r="K4582" t="s">
        <v>30</v>
      </c>
      <c r="L4582">
        <v>2</v>
      </c>
      <c r="M4582">
        <v>3462</v>
      </c>
      <c r="N4582">
        <v>53258944</v>
      </c>
      <c r="O4582">
        <v>24</v>
      </c>
      <c r="P4582" t="s">
        <v>31</v>
      </c>
      <c r="Q4582" s="8" t="str">
        <f t="shared" si="71"/>
        <v>Early Stage</v>
      </c>
    </row>
    <row r="4583" spans="1:17">
      <c r="A4583" t="s">
        <v>9236</v>
      </c>
      <c r="B4583" t="s">
        <v>9237</v>
      </c>
      <c r="C4583" t="s">
        <v>49</v>
      </c>
      <c r="D4583" t="s">
        <v>19</v>
      </c>
      <c r="E4583" t="s">
        <v>20</v>
      </c>
      <c r="F4583">
        <v>2011</v>
      </c>
      <c r="G4583" s="2">
        <v>45839</v>
      </c>
      <c r="H4583" t="s">
        <v>23</v>
      </c>
      <c r="I4583">
        <v>878634</v>
      </c>
      <c r="J4583">
        <v>468280097</v>
      </c>
      <c r="K4583" t="s">
        <v>140</v>
      </c>
      <c r="L4583">
        <v>9</v>
      </c>
      <c r="M4583">
        <v>3590</v>
      </c>
      <c r="N4583">
        <v>51998058</v>
      </c>
      <c r="O4583">
        <v>6</v>
      </c>
      <c r="P4583" t="s">
        <v>31</v>
      </c>
      <c r="Q4583" s="8" t="str">
        <f t="shared" si="71"/>
        <v>Early Stage</v>
      </c>
    </row>
    <row r="4584" spans="1:17">
      <c r="A4584" t="s">
        <v>9238</v>
      </c>
      <c r="B4584" t="s">
        <v>9239</v>
      </c>
      <c r="C4584" t="s">
        <v>45</v>
      </c>
      <c r="D4584" t="s">
        <v>68</v>
      </c>
      <c r="E4584" t="s">
        <v>76</v>
      </c>
      <c r="F4584">
        <v>2020</v>
      </c>
      <c r="G4584" s="2">
        <v>46142</v>
      </c>
      <c r="H4584" t="s">
        <v>77</v>
      </c>
      <c r="I4584">
        <v>3595230</v>
      </c>
      <c r="J4584">
        <v>572002658</v>
      </c>
      <c r="K4584" t="s">
        <v>114</v>
      </c>
      <c r="L4584">
        <v>3</v>
      </c>
      <c r="M4584">
        <v>861</v>
      </c>
      <c r="N4584">
        <v>25685481</v>
      </c>
      <c r="O4584">
        <v>22</v>
      </c>
      <c r="P4584" t="s">
        <v>31</v>
      </c>
      <c r="Q4584" s="8" t="str">
        <f t="shared" si="71"/>
        <v>Early Stage</v>
      </c>
    </row>
    <row r="4585" spans="1:17">
      <c r="A4585" t="s">
        <v>9240</v>
      </c>
      <c r="B4585" t="s">
        <v>9241</v>
      </c>
      <c r="C4585" t="s">
        <v>53</v>
      </c>
      <c r="D4585" t="s">
        <v>145</v>
      </c>
      <c r="E4585" t="s">
        <v>146</v>
      </c>
      <c r="F4585">
        <v>2019</v>
      </c>
      <c r="G4585" s="2">
        <v>44455</v>
      </c>
      <c r="H4585" t="s">
        <v>21</v>
      </c>
      <c r="I4585">
        <v>3026019</v>
      </c>
      <c r="J4585">
        <v>645092311</v>
      </c>
      <c r="K4585" t="s">
        <v>149</v>
      </c>
      <c r="L4585">
        <v>9</v>
      </c>
      <c r="M4585">
        <v>3564</v>
      </c>
      <c r="N4585">
        <v>83045736</v>
      </c>
      <c r="O4585">
        <v>18</v>
      </c>
      <c r="P4585" t="s">
        <v>31</v>
      </c>
      <c r="Q4585" s="8" t="str">
        <f t="shared" si="71"/>
        <v>Early Stage</v>
      </c>
    </row>
    <row r="4586" spans="1:17">
      <c r="A4586" t="s">
        <v>9242</v>
      </c>
      <c r="B4586" t="s">
        <v>9243</v>
      </c>
      <c r="C4586" t="s">
        <v>92</v>
      </c>
      <c r="D4586" t="s">
        <v>88</v>
      </c>
      <c r="E4586" t="s">
        <v>89</v>
      </c>
      <c r="F4586">
        <v>2024</v>
      </c>
      <c r="G4586" s="2">
        <v>45387</v>
      </c>
      <c r="H4586" t="s">
        <v>23</v>
      </c>
      <c r="I4586">
        <v>20265586</v>
      </c>
      <c r="J4586">
        <v>392861892</v>
      </c>
      <c r="K4586" t="s">
        <v>22</v>
      </c>
      <c r="L4586">
        <v>1</v>
      </c>
      <c r="M4586">
        <v>2365</v>
      </c>
      <c r="N4586">
        <v>83600271</v>
      </c>
      <c r="O4586">
        <v>32</v>
      </c>
      <c r="P4586" t="s">
        <v>23</v>
      </c>
      <c r="Q4586" s="8" t="str">
        <f t="shared" si="71"/>
        <v>Early Stage</v>
      </c>
    </row>
    <row r="4587" spans="1:17">
      <c r="A4587" t="s">
        <v>9244</v>
      </c>
      <c r="B4587" t="s">
        <v>9245</v>
      </c>
      <c r="C4587" t="s">
        <v>26</v>
      </c>
      <c r="D4587" t="s">
        <v>46</v>
      </c>
      <c r="E4587" t="s">
        <v>46</v>
      </c>
      <c r="F4587">
        <v>2017</v>
      </c>
      <c r="G4587" s="2">
        <v>45535</v>
      </c>
      <c r="H4587" t="s">
        <v>50</v>
      </c>
      <c r="I4587">
        <v>2155661</v>
      </c>
      <c r="J4587">
        <v>482014282</v>
      </c>
      <c r="K4587" t="s">
        <v>140</v>
      </c>
      <c r="L4587">
        <v>4</v>
      </c>
      <c r="M4587">
        <v>1902</v>
      </c>
      <c r="N4587">
        <v>62560495</v>
      </c>
      <c r="O4587">
        <v>28</v>
      </c>
      <c r="P4587" t="s">
        <v>37</v>
      </c>
      <c r="Q4587" s="8" t="str">
        <f t="shared" si="71"/>
        <v>Early Stage</v>
      </c>
    </row>
    <row r="4588" spans="1:17">
      <c r="A4588" t="s">
        <v>9246</v>
      </c>
      <c r="B4588" t="s">
        <v>9247</v>
      </c>
      <c r="C4588" t="s">
        <v>67</v>
      </c>
      <c r="D4588" t="s">
        <v>88</v>
      </c>
      <c r="E4588" t="s">
        <v>163</v>
      </c>
      <c r="F4588">
        <v>2023</v>
      </c>
      <c r="G4588" s="2">
        <v>45133</v>
      </c>
      <c r="H4588" t="s">
        <v>29</v>
      </c>
      <c r="I4588">
        <v>28027483</v>
      </c>
      <c r="J4588">
        <v>70155687</v>
      </c>
      <c r="K4588" t="s">
        <v>62</v>
      </c>
      <c r="L4588">
        <v>6</v>
      </c>
      <c r="M4588">
        <v>3151</v>
      </c>
      <c r="N4588">
        <v>48871948</v>
      </c>
      <c r="O4588">
        <v>9</v>
      </c>
      <c r="P4588" t="s">
        <v>37</v>
      </c>
      <c r="Q4588" s="8" t="str">
        <f t="shared" si="71"/>
        <v>Early Stage</v>
      </c>
    </row>
    <row r="4589" spans="1:17">
      <c r="A4589" t="s">
        <v>9248</v>
      </c>
      <c r="B4589" t="s">
        <v>9249</v>
      </c>
      <c r="C4589" t="s">
        <v>92</v>
      </c>
      <c r="D4589" t="s">
        <v>88</v>
      </c>
      <c r="E4589" t="s">
        <v>89</v>
      </c>
      <c r="F4589">
        <v>2020</v>
      </c>
      <c r="G4589" s="2">
        <v>44517</v>
      </c>
      <c r="H4589" t="s">
        <v>77</v>
      </c>
      <c r="I4589">
        <v>33831869</v>
      </c>
      <c r="J4589">
        <v>122652296</v>
      </c>
      <c r="K4589" t="s">
        <v>36</v>
      </c>
      <c r="L4589">
        <v>3</v>
      </c>
      <c r="M4589">
        <v>4309</v>
      </c>
      <c r="N4589">
        <v>64049084</v>
      </c>
      <c r="O4589">
        <v>3</v>
      </c>
      <c r="P4589" t="s">
        <v>23</v>
      </c>
      <c r="Q4589" s="8" t="str">
        <f t="shared" si="71"/>
        <v>Early Stage</v>
      </c>
    </row>
    <row r="4590" spans="1:17">
      <c r="A4590" t="s">
        <v>9250</v>
      </c>
      <c r="B4590" t="s">
        <v>9251</v>
      </c>
      <c r="C4590" t="s">
        <v>18</v>
      </c>
      <c r="D4590" t="s">
        <v>46</v>
      </c>
      <c r="E4590" t="s">
        <v>46</v>
      </c>
      <c r="F4590">
        <v>2022</v>
      </c>
      <c r="G4590" s="2">
        <v>45114</v>
      </c>
      <c r="H4590" t="s">
        <v>29</v>
      </c>
      <c r="I4590">
        <v>3101832</v>
      </c>
      <c r="J4590">
        <v>162745635</v>
      </c>
      <c r="K4590" t="s">
        <v>36</v>
      </c>
      <c r="L4590">
        <v>13</v>
      </c>
      <c r="M4590">
        <v>4392</v>
      </c>
      <c r="N4590">
        <v>44622586</v>
      </c>
      <c r="O4590">
        <v>8</v>
      </c>
      <c r="P4590" t="s">
        <v>37</v>
      </c>
      <c r="Q4590" s="8" t="str">
        <f t="shared" si="71"/>
        <v>Early Stage</v>
      </c>
    </row>
    <row r="4591" spans="1:17">
      <c r="A4591" t="s">
        <v>9252</v>
      </c>
      <c r="B4591" t="s">
        <v>9253</v>
      </c>
      <c r="C4591" t="s">
        <v>67</v>
      </c>
      <c r="D4591" t="s">
        <v>46</v>
      </c>
      <c r="E4591" t="s">
        <v>46</v>
      </c>
      <c r="F4591">
        <v>2023</v>
      </c>
      <c r="G4591" s="2">
        <v>45630</v>
      </c>
      <c r="H4591" t="s">
        <v>50</v>
      </c>
      <c r="I4591">
        <v>6813248</v>
      </c>
      <c r="J4591">
        <v>541743834</v>
      </c>
      <c r="K4591" t="s">
        <v>140</v>
      </c>
      <c r="L4591">
        <v>14</v>
      </c>
      <c r="M4591">
        <v>1693</v>
      </c>
      <c r="N4591">
        <v>72098801</v>
      </c>
      <c r="O4591">
        <v>40</v>
      </c>
      <c r="P4591" t="s">
        <v>31</v>
      </c>
      <c r="Q4591" s="8" t="str">
        <f t="shared" si="71"/>
        <v>Early Stage</v>
      </c>
    </row>
    <row r="4592" spans="1:17">
      <c r="A4592" t="s">
        <v>9254</v>
      </c>
      <c r="B4592" t="s">
        <v>9255</v>
      </c>
      <c r="C4592" t="s">
        <v>96</v>
      </c>
      <c r="D4592" t="s">
        <v>88</v>
      </c>
      <c r="E4592" t="s">
        <v>89</v>
      </c>
      <c r="F4592">
        <v>2011</v>
      </c>
      <c r="G4592" s="2">
        <v>45313</v>
      </c>
      <c r="H4592" t="s">
        <v>77</v>
      </c>
      <c r="I4592">
        <v>16986596</v>
      </c>
      <c r="J4592">
        <v>341037743</v>
      </c>
      <c r="K4592" t="s">
        <v>30</v>
      </c>
      <c r="L4592">
        <v>12</v>
      </c>
      <c r="M4592">
        <v>1467</v>
      </c>
      <c r="N4592">
        <v>31151112</v>
      </c>
      <c r="O4592">
        <v>39</v>
      </c>
      <c r="P4592" t="s">
        <v>31</v>
      </c>
      <c r="Q4592" s="8" t="str">
        <f t="shared" si="71"/>
        <v>Early Stage</v>
      </c>
    </row>
    <row r="4593" spans="1:17">
      <c r="A4593" t="s">
        <v>9256</v>
      </c>
      <c r="B4593" t="s">
        <v>9257</v>
      </c>
      <c r="C4593" t="s">
        <v>96</v>
      </c>
      <c r="D4593" t="s">
        <v>54</v>
      </c>
      <c r="E4593" t="s">
        <v>55</v>
      </c>
      <c r="F4593">
        <v>2011</v>
      </c>
      <c r="G4593" s="2">
        <v>45836</v>
      </c>
      <c r="H4593" t="s">
        <v>93</v>
      </c>
      <c r="I4593">
        <v>33120828</v>
      </c>
      <c r="J4593">
        <v>749693091</v>
      </c>
      <c r="K4593" t="s">
        <v>41</v>
      </c>
      <c r="L4593">
        <v>2</v>
      </c>
      <c r="M4593">
        <v>330</v>
      </c>
      <c r="N4593">
        <v>74532755</v>
      </c>
      <c r="O4593">
        <v>11</v>
      </c>
      <c r="P4593" t="s">
        <v>37</v>
      </c>
      <c r="Q4593" s="8" t="str">
        <f t="shared" si="71"/>
        <v>Early Stage</v>
      </c>
    </row>
    <row r="4594" spans="1:17">
      <c r="A4594" t="s">
        <v>9258</v>
      </c>
      <c r="B4594" t="s">
        <v>9259</v>
      </c>
      <c r="C4594" t="s">
        <v>60</v>
      </c>
      <c r="D4594" t="s">
        <v>19</v>
      </c>
      <c r="E4594" t="s">
        <v>20</v>
      </c>
      <c r="F4594">
        <v>2022</v>
      </c>
      <c r="G4594" s="2">
        <v>45519</v>
      </c>
      <c r="H4594" t="s">
        <v>50</v>
      </c>
      <c r="I4594">
        <v>32896228</v>
      </c>
      <c r="J4594">
        <v>592900894</v>
      </c>
      <c r="K4594" t="s">
        <v>22</v>
      </c>
      <c r="L4594">
        <v>14</v>
      </c>
      <c r="M4594">
        <v>563</v>
      </c>
      <c r="N4594">
        <v>91914469</v>
      </c>
      <c r="O4594">
        <v>20</v>
      </c>
      <c r="P4594" t="s">
        <v>37</v>
      </c>
      <c r="Q4594" s="8" t="str">
        <f t="shared" si="71"/>
        <v>Early Stage</v>
      </c>
    </row>
    <row r="4595" spans="1:17">
      <c r="A4595" t="s">
        <v>9260</v>
      </c>
      <c r="B4595" t="s">
        <v>9261</v>
      </c>
      <c r="C4595" t="s">
        <v>60</v>
      </c>
      <c r="D4595" t="s">
        <v>68</v>
      </c>
      <c r="E4595" t="s">
        <v>76</v>
      </c>
      <c r="F4595">
        <v>2018</v>
      </c>
      <c r="G4595" s="2">
        <v>45784</v>
      </c>
      <c r="H4595" t="s">
        <v>21</v>
      </c>
      <c r="I4595">
        <v>29842007</v>
      </c>
      <c r="J4595">
        <v>835981562</v>
      </c>
      <c r="K4595" t="s">
        <v>140</v>
      </c>
      <c r="L4595">
        <v>15</v>
      </c>
      <c r="M4595">
        <v>2590</v>
      </c>
      <c r="N4595">
        <v>33964106</v>
      </c>
      <c r="O4595">
        <v>26</v>
      </c>
      <c r="P4595" t="s">
        <v>37</v>
      </c>
      <c r="Q4595" s="8" t="str">
        <f t="shared" si="71"/>
        <v>Near Unicorn</v>
      </c>
    </row>
    <row r="4596" spans="1:17">
      <c r="A4596" t="s">
        <v>9262</v>
      </c>
      <c r="B4596" t="s">
        <v>9263</v>
      </c>
      <c r="C4596" t="s">
        <v>92</v>
      </c>
      <c r="D4596" t="s">
        <v>34</v>
      </c>
      <c r="E4596" t="s">
        <v>35</v>
      </c>
      <c r="F4596">
        <v>2012</v>
      </c>
      <c r="G4596" s="2">
        <v>44636</v>
      </c>
      <c r="H4596" t="s">
        <v>50</v>
      </c>
      <c r="I4596">
        <v>41806479</v>
      </c>
      <c r="J4596">
        <v>205904148</v>
      </c>
      <c r="K4596" t="s">
        <v>114</v>
      </c>
      <c r="L4596">
        <v>2</v>
      </c>
      <c r="M4596">
        <v>975</v>
      </c>
      <c r="N4596">
        <v>27085049</v>
      </c>
      <c r="O4596">
        <v>24</v>
      </c>
      <c r="P4596" t="s">
        <v>31</v>
      </c>
      <c r="Q4596" s="8" t="str">
        <f t="shared" si="71"/>
        <v>Early Stage</v>
      </c>
    </row>
    <row r="4597" spans="1:17">
      <c r="A4597" t="s">
        <v>9264</v>
      </c>
      <c r="B4597" t="s">
        <v>9265</v>
      </c>
      <c r="C4597" t="s">
        <v>49</v>
      </c>
      <c r="D4597" t="s">
        <v>46</v>
      </c>
      <c r="E4597" t="s">
        <v>46</v>
      </c>
      <c r="F4597">
        <v>2024</v>
      </c>
      <c r="G4597" s="2">
        <v>44360</v>
      </c>
      <c r="H4597" t="s">
        <v>23</v>
      </c>
      <c r="I4597">
        <v>39127230</v>
      </c>
      <c r="J4597">
        <v>38940250</v>
      </c>
      <c r="K4597" t="s">
        <v>149</v>
      </c>
      <c r="L4597">
        <v>1</v>
      </c>
      <c r="M4597">
        <v>3657</v>
      </c>
      <c r="N4597">
        <v>12867422</v>
      </c>
      <c r="O4597">
        <v>30</v>
      </c>
      <c r="P4597" t="s">
        <v>42</v>
      </c>
      <c r="Q4597" s="8" t="str">
        <f t="shared" si="71"/>
        <v>Early Stage</v>
      </c>
    </row>
    <row r="4598" spans="1:17">
      <c r="A4598" t="s">
        <v>9266</v>
      </c>
      <c r="B4598" t="s">
        <v>9267</v>
      </c>
      <c r="C4598" t="s">
        <v>67</v>
      </c>
      <c r="D4598" t="s">
        <v>27</v>
      </c>
      <c r="E4598" t="s">
        <v>83</v>
      </c>
      <c r="F4598">
        <v>2020</v>
      </c>
      <c r="G4598" s="2">
        <v>44629</v>
      </c>
      <c r="H4598" t="s">
        <v>23</v>
      </c>
      <c r="I4598">
        <v>26540532</v>
      </c>
      <c r="J4598">
        <v>869361192</v>
      </c>
      <c r="K4598" t="s">
        <v>114</v>
      </c>
      <c r="L4598">
        <v>6</v>
      </c>
      <c r="M4598">
        <v>4746</v>
      </c>
      <c r="N4598">
        <v>85959655</v>
      </c>
      <c r="O4598">
        <v>16</v>
      </c>
      <c r="P4598" t="s">
        <v>31</v>
      </c>
      <c r="Q4598" s="8" t="str">
        <f t="shared" si="71"/>
        <v>Near Unicorn</v>
      </c>
    </row>
    <row r="4599" spans="1:17">
      <c r="A4599" t="s">
        <v>9268</v>
      </c>
      <c r="B4599" t="s">
        <v>9269</v>
      </c>
      <c r="C4599" t="s">
        <v>18</v>
      </c>
      <c r="D4599" t="s">
        <v>54</v>
      </c>
      <c r="E4599" t="s">
        <v>55</v>
      </c>
      <c r="F4599">
        <v>2016</v>
      </c>
      <c r="G4599" s="2">
        <v>45959</v>
      </c>
      <c r="H4599" t="s">
        <v>29</v>
      </c>
      <c r="I4599">
        <v>38297987</v>
      </c>
      <c r="J4599">
        <v>418191819</v>
      </c>
      <c r="K4599" t="s">
        <v>22</v>
      </c>
      <c r="L4599">
        <v>9</v>
      </c>
      <c r="M4599">
        <v>4766</v>
      </c>
      <c r="N4599">
        <v>44759442</v>
      </c>
      <c r="O4599">
        <v>26</v>
      </c>
      <c r="P4599" t="s">
        <v>31</v>
      </c>
      <c r="Q4599" s="8" t="str">
        <f t="shared" si="71"/>
        <v>Early Stage</v>
      </c>
    </row>
    <row r="4600" spans="1:17">
      <c r="A4600" t="s">
        <v>9270</v>
      </c>
      <c r="B4600" t="s">
        <v>9271</v>
      </c>
      <c r="C4600" t="s">
        <v>96</v>
      </c>
      <c r="D4600" t="s">
        <v>88</v>
      </c>
      <c r="E4600" t="s">
        <v>163</v>
      </c>
      <c r="F4600">
        <v>2010</v>
      </c>
      <c r="G4600" s="2">
        <v>44979</v>
      </c>
      <c r="H4600" t="s">
        <v>77</v>
      </c>
      <c r="I4600">
        <v>38207260</v>
      </c>
      <c r="J4600">
        <v>880941312</v>
      </c>
      <c r="K4600" t="s">
        <v>62</v>
      </c>
      <c r="L4600">
        <v>6</v>
      </c>
      <c r="M4600">
        <v>2996</v>
      </c>
      <c r="N4600">
        <v>99431380</v>
      </c>
      <c r="O4600">
        <v>33</v>
      </c>
      <c r="P4600" t="s">
        <v>37</v>
      </c>
      <c r="Q4600" s="8" t="str">
        <f t="shared" si="71"/>
        <v>Near Unicorn</v>
      </c>
    </row>
    <row r="4601" spans="1:17">
      <c r="A4601" t="s">
        <v>9272</v>
      </c>
      <c r="B4601" t="s">
        <v>9273</v>
      </c>
      <c r="C4601" t="s">
        <v>92</v>
      </c>
      <c r="D4601" t="s">
        <v>145</v>
      </c>
      <c r="E4601" t="s">
        <v>146</v>
      </c>
      <c r="F4601">
        <v>2011</v>
      </c>
      <c r="G4601" s="2">
        <v>44860</v>
      </c>
      <c r="H4601" t="s">
        <v>21</v>
      </c>
      <c r="I4601">
        <v>28654756</v>
      </c>
      <c r="J4601">
        <v>34711792</v>
      </c>
      <c r="K4601" t="s">
        <v>22</v>
      </c>
      <c r="L4601">
        <v>5</v>
      </c>
      <c r="M4601">
        <v>2449</v>
      </c>
      <c r="N4601">
        <v>91231786</v>
      </c>
      <c r="O4601">
        <v>7</v>
      </c>
      <c r="P4601" t="s">
        <v>37</v>
      </c>
      <c r="Q4601" s="8" t="str">
        <f t="shared" si="71"/>
        <v>Early Stage</v>
      </c>
    </row>
    <row r="4602" spans="1:17">
      <c r="A4602" t="s">
        <v>9274</v>
      </c>
      <c r="B4602" t="s">
        <v>9275</v>
      </c>
      <c r="C4602" t="s">
        <v>49</v>
      </c>
      <c r="D4602" t="s">
        <v>68</v>
      </c>
      <c r="E4602" t="s">
        <v>76</v>
      </c>
      <c r="F4602">
        <v>2016</v>
      </c>
      <c r="G4602" s="2">
        <v>45144</v>
      </c>
      <c r="H4602" t="s">
        <v>80</v>
      </c>
      <c r="I4602">
        <v>4802254</v>
      </c>
      <c r="J4602">
        <v>805922169</v>
      </c>
      <c r="K4602" t="s">
        <v>22</v>
      </c>
      <c r="L4602">
        <v>11</v>
      </c>
      <c r="M4602">
        <v>2361</v>
      </c>
      <c r="N4602">
        <v>40131620</v>
      </c>
      <c r="O4602">
        <v>22</v>
      </c>
      <c r="P4602" t="s">
        <v>23</v>
      </c>
      <c r="Q4602" s="8" t="str">
        <f t="shared" si="71"/>
        <v>Near Unicorn</v>
      </c>
    </row>
    <row r="4603" spans="1:17">
      <c r="A4603" t="s">
        <v>9276</v>
      </c>
      <c r="B4603" t="s">
        <v>9277</v>
      </c>
      <c r="C4603" t="s">
        <v>26</v>
      </c>
      <c r="D4603" t="s">
        <v>72</v>
      </c>
      <c r="E4603" t="s">
        <v>73</v>
      </c>
      <c r="F4603">
        <v>2022</v>
      </c>
      <c r="G4603" s="2">
        <v>45379</v>
      </c>
      <c r="H4603" t="s">
        <v>21</v>
      </c>
      <c r="I4603">
        <v>23799279</v>
      </c>
      <c r="J4603">
        <v>411136813</v>
      </c>
      <c r="K4603" t="s">
        <v>41</v>
      </c>
      <c r="L4603">
        <v>11</v>
      </c>
      <c r="M4603">
        <v>2730</v>
      </c>
      <c r="N4603">
        <v>8168866</v>
      </c>
      <c r="O4603">
        <v>35</v>
      </c>
      <c r="P4603" t="s">
        <v>31</v>
      </c>
      <c r="Q4603" s="8" t="str">
        <f t="shared" si="71"/>
        <v>Early Stage</v>
      </c>
    </row>
    <row r="4604" spans="1:17">
      <c r="A4604" t="s">
        <v>9278</v>
      </c>
      <c r="B4604" t="s">
        <v>9279</v>
      </c>
      <c r="C4604" t="s">
        <v>18</v>
      </c>
      <c r="D4604" t="s">
        <v>68</v>
      </c>
      <c r="E4604" t="s">
        <v>69</v>
      </c>
      <c r="F4604">
        <v>2019</v>
      </c>
      <c r="G4604" s="2">
        <v>44229</v>
      </c>
      <c r="H4604" t="s">
        <v>77</v>
      </c>
      <c r="I4604">
        <v>24282157</v>
      </c>
      <c r="J4604">
        <v>767932227</v>
      </c>
      <c r="K4604" t="s">
        <v>62</v>
      </c>
      <c r="L4604">
        <v>11</v>
      </c>
      <c r="M4604">
        <v>1134</v>
      </c>
      <c r="N4604">
        <v>91465656</v>
      </c>
      <c r="O4604">
        <v>34</v>
      </c>
      <c r="P4604" t="s">
        <v>37</v>
      </c>
      <c r="Q4604" s="8" t="str">
        <f t="shared" si="71"/>
        <v>Early Stage</v>
      </c>
    </row>
    <row r="4605" spans="1:17">
      <c r="A4605" t="s">
        <v>9280</v>
      </c>
      <c r="B4605" t="s">
        <v>9281</v>
      </c>
      <c r="C4605" t="s">
        <v>60</v>
      </c>
      <c r="D4605" t="s">
        <v>54</v>
      </c>
      <c r="E4605" t="s">
        <v>61</v>
      </c>
      <c r="F4605">
        <v>2013</v>
      </c>
      <c r="G4605" s="2">
        <v>45028</v>
      </c>
      <c r="H4605" t="s">
        <v>50</v>
      </c>
      <c r="I4605">
        <v>3217159</v>
      </c>
      <c r="J4605">
        <v>75534047</v>
      </c>
      <c r="K4605" t="s">
        <v>62</v>
      </c>
      <c r="L4605">
        <v>5</v>
      </c>
      <c r="M4605">
        <v>1208</v>
      </c>
      <c r="N4605">
        <v>65483185</v>
      </c>
      <c r="O4605">
        <v>24</v>
      </c>
      <c r="P4605" t="s">
        <v>23</v>
      </c>
      <c r="Q4605" s="8" t="str">
        <f t="shared" si="71"/>
        <v>Early Stage</v>
      </c>
    </row>
    <row r="4606" spans="1:17">
      <c r="A4606" t="s">
        <v>9282</v>
      </c>
      <c r="B4606" t="s">
        <v>9283</v>
      </c>
      <c r="C4606" t="s">
        <v>53</v>
      </c>
      <c r="D4606" t="s">
        <v>19</v>
      </c>
      <c r="E4606" t="s">
        <v>20</v>
      </c>
      <c r="F4606">
        <v>2015</v>
      </c>
      <c r="G4606" s="2">
        <v>45415</v>
      </c>
      <c r="H4606" t="s">
        <v>80</v>
      </c>
      <c r="I4606">
        <v>28397594</v>
      </c>
      <c r="J4606">
        <v>24306776</v>
      </c>
      <c r="K4606" t="s">
        <v>114</v>
      </c>
      <c r="L4606">
        <v>13</v>
      </c>
      <c r="M4606">
        <v>482</v>
      </c>
      <c r="N4606">
        <v>58575632</v>
      </c>
      <c r="O4606">
        <v>3</v>
      </c>
      <c r="P4606" t="s">
        <v>42</v>
      </c>
      <c r="Q4606" s="8" t="str">
        <f t="shared" si="71"/>
        <v>Early Stage</v>
      </c>
    </row>
    <row r="4607" spans="1:17">
      <c r="A4607" t="s">
        <v>9284</v>
      </c>
      <c r="B4607" t="s">
        <v>9285</v>
      </c>
      <c r="C4607" t="s">
        <v>45</v>
      </c>
      <c r="D4607" t="s">
        <v>27</v>
      </c>
      <c r="E4607" t="s">
        <v>202</v>
      </c>
      <c r="F4607">
        <v>2024</v>
      </c>
      <c r="G4607" s="2">
        <v>45318</v>
      </c>
      <c r="H4607" t="s">
        <v>80</v>
      </c>
      <c r="I4607">
        <v>41896703</v>
      </c>
      <c r="J4607">
        <v>230989535</v>
      </c>
      <c r="K4607" t="s">
        <v>30</v>
      </c>
      <c r="L4607">
        <v>7</v>
      </c>
      <c r="M4607">
        <v>3221</v>
      </c>
      <c r="N4607">
        <v>60338102</v>
      </c>
      <c r="O4607">
        <v>11</v>
      </c>
      <c r="P4607" t="s">
        <v>42</v>
      </c>
      <c r="Q4607" s="8" t="str">
        <f t="shared" si="71"/>
        <v>Early Stage</v>
      </c>
    </row>
    <row r="4608" spans="1:17">
      <c r="A4608" t="s">
        <v>9286</v>
      </c>
      <c r="B4608" t="s">
        <v>9287</v>
      </c>
      <c r="C4608" t="s">
        <v>40</v>
      </c>
      <c r="D4608" t="s">
        <v>133</v>
      </c>
      <c r="E4608" t="s">
        <v>137</v>
      </c>
      <c r="F4608">
        <v>2017</v>
      </c>
      <c r="G4608" s="2">
        <v>45560</v>
      </c>
      <c r="H4608" t="s">
        <v>93</v>
      </c>
      <c r="I4608">
        <v>27343947</v>
      </c>
      <c r="J4608">
        <v>896911990</v>
      </c>
      <c r="K4608" t="s">
        <v>30</v>
      </c>
      <c r="L4608">
        <v>2</v>
      </c>
      <c r="M4608">
        <v>4012</v>
      </c>
      <c r="N4608">
        <v>81335961</v>
      </c>
      <c r="O4608">
        <v>5</v>
      </c>
      <c r="P4608" t="s">
        <v>23</v>
      </c>
      <c r="Q4608" s="8" t="str">
        <f t="shared" si="71"/>
        <v>Near Unicorn</v>
      </c>
    </row>
    <row r="4609" spans="1:17">
      <c r="A4609" t="s">
        <v>9288</v>
      </c>
      <c r="B4609" t="s">
        <v>9289</v>
      </c>
      <c r="C4609" t="s">
        <v>49</v>
      </c>
      <c r="D4609" t="s">
        <v>68</v>
      </c>
      <c r="E4609" t="s">
        <v>69</v>
      </c>
      <c r="F4609">
        <v>2021</v>
      </c>
      <c r="G4609" s="2">
        <v>45954</v>
      </c>
      <c r="H4609" t="s">
        <v>93</v>
      </c>
      <c r="I4609">
        <v>49904288</v>
      </c>
      <c r="J4609">
        <v>960932234</v>
      </c>
      <c r="K4609" t="s">
        <v>140</v>
      </c>
      <c r="L4609">
        <v>14</v>
      </c>
      <c r="M4609">
        <v>549</v>
      </c>
      <c r="N4609">
        <v>40686315</v>
      </c>
      <c r="O4609">
        <v>34</v>
      </c>
      <c r="P4609" t="s">
        <v>42</v>
      </c>
      <c r="Q4609" s="8" t="str">
        <f t="shared" si="71"/>
        <v>Near Unicorn</v>
      </c>
    </row>
    <row r="4610" spans="1:17">
      <c r="A4610" t="s">
        <v>9290</v>
      </c>
      <c r="B4610" t="s">
        <v>9291</v>
      </c>
      <c r="C4610" t="s">
        <v>26</v>
      </c>
      <c r="D4610" t="s">
        <v>46</v>
      </c>
      <c r="E4610" t="s">
        <v>46</v>
      </c>
      <c r="F4610">
        <v>2016</v>
      </c>
      <c r="G4610" s="2">
        <v>44436</v>
      </c>
      <c r="H4610" t="s">
        <v>50</v>
      </c>
      <c r="I4610">
        <v>44111683</v>
      </c>
      <c r="J4610">
        <v>875546616</v>
      </c>
      <c r="K4610" t="s">
        <v>36</v>
      </c>
      <c r="L4610">
        <v>12</v>
      </c>
      <c r="M4610">
        <v>749</v>
      </c>
      <c r="N4610">
        <v>28774721</v>
      </c>
      <c r="O4610">
        <v>32</v>
      </c>
      <c r="P4610" t="s">
        <v>37</v>
      </c>
      <c r="Q4610" s="8" t="str">
        <f t="shared" si="71"/>
        <v>Near Unicorn</v>
      </c>
    </row>
    <row r="4611" spans="1:17">
      <c r="A4611" t="s">
        <v>9292</v>
      </c>
      <c r="B4611" t="s">
        <v>9293</v>
      </c>
      <c r="C4611" t="s">
        <v>67</v>
      </c>
      <c r="D4611" t="s">
        <v>72</v>
      </c>
      <c r="E4611" t="s">
        <v>101</v>
      </c>
      <c r="F4611">
        <v>2014</v>
      </c>
      <c r="G4611" s="2">
        <v>45910</v>
      </c>
      <c r="H4611" t="s">
        <v>77</v>
      </c>
      <c r="I4611">
        <v>18514271</v>
      </c>
      <c r="J4611">
        <v>506835955</v>
      </c>
      <c r="K4611" t="s">
        <v>30</v>
      </c>
      <c r="L4611">
        <v>8</v>
      </c>
      <c r="M4611">
        <v>3671</v>
      </c>
      <c r="N4611">
        <v>48129265</v>
      </c>
      <c r="O4611">
        <v>32</v>
      </c>
      <c r="P4611" t="s">
        <v>31</v>
      </c>
      <c r="Q4611" s="8" t="str">
        <f t="shared" ref="Q4611:Q4674" si="72">IF(J4611&gt;=800000000,"Near Unicorn","Early Stage")</f>
        <v>Early Stage</v>
      </c>
    </row>
    <row r="4612" spans="1:17">
      <c r="A4612" t="s">
        <v>9294</v>
      </c>
      <c r="B4612" t="s">
        <v>9295</v>
      </c>
      <c r="C4612" t="s">
        <v>92</v>
      </c>
      <c r="D4612" t="s">
        <v>19</v>
      </c>
      <c r="E4612" t="s">
        <v>20</v>
      </c>
      <c r="F4612">
        <v>2017</v>
      </c>
      <c r="G4612" s="2">
        <v>44662</v>
      </c>
      <c r="H4612" t="s">
        <v>23</v>
      </c>
      <c r="I4612">
        <v>23265373</v>
      </c>
      <c r="J4612">
        <v>194175977</v>
      </c>
      <c r="K4612" t="s">
        <v>41</v>
      </c>
      <c r="L4612">
        <v>15</v>
      </c>
      <c r="M4612">
        <v>1339</v>
      </c>
      <c r="N4612">
        <v>81219600</v>
      </c>
      <c r="O4612">
        <v>6</v>
      </c>
      <c r="P4612" t="s">
        <v>37</v>
      </c>
      <c r="Q4612" s="8" t="str">
        <f t="shared" si="72"/>
        <v>Early Stage</v>
      </c>
    </row>
    <row r="4613" spans="1:17">
      <c r="A4613" t="s">
        <v>9296</v>
      </c>
      <c r="B4613" t="s">
        <v>9297</v>
      </c>
      <c r="C4613" t="s">
        <v>18</v>
      </c>
      <c r="D4613" t="s">
        <v>34</v>
      </c>
      <c r="E4613" t="s">
        <v>35</v>
      </c>
      <c r="F4613">
        <v>2021</v>
      </c>
      <c r="G4613" s="2">
        <v>44859</v>
      </c>
      <c r="H4613" t="s">
        <v>21</v>
      </c>
      <c r="I4613">
        <v>37636596</v>
      </c>
      <c r="J4613">
        <v>960722090</v>
      </c>
      <c r="K4613" t="s">
        <v>41</v>
      </c>
      <c r="L4613">
        <v>8</v>
      </c>
      <c r="M4613">
        <v>2087</v>
      </c>
      <c r="N4613">
        <v>27669841</v>
      </c>
      <c r="O4613">
        <v>25</v>
      </c>
      <c r="P4613" t="s">
        <v>31</v>
      </c>
      <c r="Q4613" s="8" t="str">
        <f t="shared" si="72"/>
        <v>Near Unicorn</v>
      </c>
    </row>
    <row r="4614" spans="1:17">
      <c r="A4614" t="s">
        <v>9298</v>
      </c>
      <c r="B4614" t="s">
        <v>9299</v>
      </c>
      <c r="C4614" t="s">
        <v>92</v>
      </c>
      <c r="D4614" t="s">
        <v>27</v>
      </c>
      <c r="E4614" t="s">
        <v>202</v>
      </c>
      <c r="F4614">
        <v>2012</v>
      </c>
      <c r="G4614" s="2">
        <v>45901</v>
      </c>
      <c r="H4614" t="s">
        <v>29</v>
      </c>
      <c r="I4614">
        <v>30643845</v>
      </c>
      <c r="J4614">
        <v>881941498</v>
      </c>
      <c r="K4614" t="s">
        <v>62</v>
      </c>
      <c r="L4614">
        <v>2</v>
      </c>
      <c r="M4614">
        <v>779</v>
      </c>
      <c r="N4614">
        <v>25889502</v>
      </c>
      <c r="O4614">
        <v>34</v>
      </c>
      <c r="P4614" t="s">
        <v>37</v>
      </c>
      <c r="Q4614" s="8" t="str">
        <f t="shared" si="72"/>
        <v>Near Unicorn</v>
      </c>
    </row>
    <row r="4615" spans="1:17">
      <c r="A4615" t="s">
        <v>9300</v>
      </c>
      <c r="B4615" t="s">
        <v>9301</v>
      </c>
      <c r="C4615" t="s">
        <v>40</v>
      </c>
      <c r="D4615" t="s">
        <v>72</v>
      </c>
      <c r="E4615" t="s">
        <v>73</v>
      </c>
      <c r="F4615">
        <v>2023</v>
      </c>
      <c r="G4615" s="2">
        <v>45368</v>
      </c>
      <c r="H4615" t="s">
        <v>29</v>
      </c>
      <c r="I4615">
        <v>4951648</v>
      </c>
      <c r="J4615">
        <v>408564608</v>
      </c>
      <c r="K4615" t="s">
        <v>140</v>
      </c>
      <c r="L4615">
        <v>7</v>
      </c>
      <c r="M4615">
        <v>3975</v>
      </c>
      <c r="N4615">
        <v>33231790</v>
      </c>
      <c r="O4615">
        <v>35</v>
      </c>
      <c r="P4615" t="s">
        <v>42</v>
      </c>
      <c r="Q4615" s="8" t="str">
        <f t="shared" si="72"/>
        <v>Early Stage</v>
      </c>
    </row>
    <row r="4616" spans="1:17">
      <c r="A4616" t="s">
        <v>9302</v>
      </c>
      <c r="B4616" t="s">
        <v>9303</v>
      </c>
      <c r="C4616" t="s">
        <v>53</v>
      </c>
      <c r="D4616" t="s">
        <v>27</v>
      </c>
      <c r="E4616" t="s">
        <v>83</v>
      </c>
      <c r="F4616">
        <v>2014</v>
      </c>
      <c r="G4616" s="2">
        <v>44216</v>
      </c>
      <c r="H4616" t="s">
        <v>77</v>
      </c>
      <c r="I4616">
        <v>34972953</v>
      </c>
      <c r="J4616">
        <v>218729747</v>
      </c>
      <c r="K4616" t="s">
        <v>36</v>
      </c>
      <c r="L4616">
        <v>1</v>
      </c>
      <c r="M4616">
        <v>712</v>
      </c>
      <c r="N4616">
        <v>97151416</v>
      </c>
      <c r="O4616">
        <v>17</v>
      </c>
      <c r="P4616" t="s">
        <v>42</v>
      </c>
      <c r="Q4616" s="8" t="str">
        <f t="shared" si="72"/>
        <v>Early Stage</v>
      </c>
    </row>
    <row r="4617" spans="1:17">
      <c r="A4617" t="s">
        <v>9304</v>
      </c>
      <c r="B4617" t="s">
        <v>9305</v>
      </c>
      <c r="C4617" t="s">
        <v>92</v>
      </c>
      <c r="D4617" t="s">
        <v>133</v>
      </c>
      <c r="E4617" t="s">
        <v>137</v>
      </c>
      <c r="F4617">
        <v>2014</v>
      </c>
      <c r="G4617" s="2">
        <v>45954</v>
      </c>
      <c r="H4617" t="s">
        <v>80</v>
      </c>
      <c r="I4617">
        <v>23449905</v>
      </c>
      <c r="J4617">
        <v>688730895</v>
      </c>
      <c r="K4617" t="s">
        <v>114</v>
      </c>
      <c r="L4617">
        <v>10</v>
      </c>
      <c r="M4617">
        <v>1816</v>
      </c>
      <c r="N4617">
        <v>57777748</v>
      </c>
      <c r="O4617">
        <v>37</v>
      </c>
      <c r="P4617" t="s">
        <v>42</v>
      </c>
      <c r="Q4617" s="8" t="str">
        <f t="shared" si="72"/>
        <v>Early Stage</v>
      </c>
    </row>
    <row r="4618" spans="1:17">
      <c r="A4618" t="s">
        <v>9306</v>
      </c>
      <c r="B4618" t="s">
        <v>9307</v>
      </c>
      <c r="C4618" t="s">
        <v>18</v>
      </c>
      <c r="D4618" t="s">
        <v>46</v>
      </c>
      <c r="E4618" t="s">
        <v>46</v>
      </c>
      <c r="F4618">
        <v>2024</v>
      </c>
      <c r="G4618" s="2">
        <v>45489</v>
      </c>
      <c r="H4618" t="s">
        <v>21</v>
      </c>
      <c r="I4618">
        <v>45219638</v>
      </c>
      <c r="J4618">
        <v>282793365</v>
      </c>
      <c r="K4618" t="s">
        <v>140</v>
      </c>
      <c r="L4618">
        <v>7</v>
      </c>
      <c r="M4618">
        <v>2750</v>
      </c>
      <c r="N4618">
        <v>14312629</v>
      </c>
      <c r="O4618">
        <v>29</v>
      </c>
      <c r="P4618" t="s">
        <v>23</v>
      </c>
      <c r="Q4618" s="8" t="str">
        <f t="shared" si="72"/>
        <v>Early Stage</v>
      </c>
    </row>
    <row r="4619" spans="1:17">
      <c r="A4619" t="s">
        <v>9308</v>
      </c>
      <c r="B4619" t="s">
        <v>9309</v>
      </c>
      <c r="C4619" t="s">
        <v>40</v>
      </c>
      <c r="D4619" t="s">
        <v>133</v>
      </c>
      <c r="E4619" t="s">
        <v>137</v>
      </c>
      <c r="F4619">
        <v>2017</v>
      </c>
      <c r="G4619" s="2">
        <v>44843</v>
      </c>
      <c r="H4619" t="s">
        <v>29</v>
      </c>
      <c r="I4619">
        <v>46926484</v>
      </c>
      <c r="J4619">
        <v>499284747</v>
      </c>
      <c r="K4619" t="s">
        <v>62</v>
      </c>
      <c r="L4619">
        <v>1</v>
      </c>
      <c r="M4619">
        <v>3034</v>
      </c>
      <c r="N4619">
        <v>87597703</v>
      </c>
      <c r="O4619">
        <v>20</v>
      </c>
      <c r="P4619" t="s">
        <v>42</v>
      </c>
      <c r="Q4619" s="8" t="str">
        <f t="shared" si="72"/>
        <v>Early Stage</v>
      </c>
    </row>
    <row r="4620" spans="1:17">
      <c r="A4620" t="s">
        <v>9310</v>
      </c>
      <c r="B4620" t="s">
        <v>9311</v>
      </c>
      <c r="C4620" t="s">
        <v>26</v>
      </c>
      <c r="D4620" t="s">
        <v>27</v>
      </c>
      <c r="E4620" t="s">
        <v>202</v>
      </c>
      <c r="F4620">
        <v>2021</v>
      </c>
      <c r="G4620" s="2">
        <v>46003</v>
      </c>
      <c r="H4620" t="s">
        <v>77</v>
      </c>
      <c r="I4620">
        <v>19964898</v>
      </c>
      <c r="J4620">
        <v>675948937</v>
      </c>
      <c r="K4620" t="s">
        <v>22</v>
      </c>
      <c r="L4620">
        <v>15</v>
      </c>
      <c r="M4620">
        <v>3908</v>
      </c>
      <c r="N4620">
        <v>61710319</v>
      </c>
      <c r="O4620">
        <v>13</v>
      </c>
      <c r="P4620" t="s">
        <v>37</v>
      </c>
      <c r="Q4620" s="8" t="str">
        <f t="shared" si="72"/>
        <v>Early Stage</v>
      </c>
    </row>
    <row r="4621" spans="1:17">
      <c r="A4621" t="s">
        <v>9312</v>
      </c>
      <c r="B4621" t="s">
        <v>9313</v>
      </c>
      <c r="C4621" t="s">
        <v>18</v>
      </c>
      <c r="D4621" t="s">
        <v>145</v>
      </c>
      <c r="E4621" t="s">
        <v>146</v>
      </c>
      <c r="F4621">
        <v>2012</v>
      </c>
      <c r="G4621" s="2">
        <v>44271</v>
      </c>
      <c r="H4621" t="s">
        <v>23</v>
      </c>
      <c r="I4621">
        <v>26834372</v>
      </c>
      <c r="J4621">
        <v>215364352</v>
      </c>
      <c r="K4621" t="s">
        <v>22</v>
      </c>
      <c r="L4621">
        <v>5</v>
      </c>
      <c r="M4621">
        <v>3728</v>
      </c>
      <c r="N4621">
        <v>57457736</v>
      </c>
      <c r="O4621">
        <v>35</v>
      </c>
      <c r="P4621" t="s">
        <v>42</v>
      </c>
      <c r="Q4621" s="8" t="str">
        <f t="shared" si="72"/>
        <v>Early Stage</v>
      </c>
    </row>
    <row r="4622" spans="1:17">
      <c r="A4622" t="s">
        <v>9314</v>
      </c>
      <c r="B4622" t="s">
        <v>9315</v>
      </c>
      <c r="C4622" t="s">
        <v>26</v>
      </c>
      <c r="D4622" t="s">
        <v>34</v>
      </c>
      <c r="E4622" t="s">
        <v>35</v>
      </c>
      <c r="F4622">
        <v>2021</v>
      </c>
      <c r="G4622" s="2">
        <v>45604</v>
      </c>
      <c r="H4622" t="s">
        <v>80</v>
      </c>
      <c r="I4622">
        <v>2956764</v>
      </c>
      <c r="J4622">
        <v>253474033</v>
      </c>
      <c r="K4622" t="s">
        <v>36</v>
      </c>
      <c r="L4622">
        <v>6</v>
      </c>
      <c r="M4622">
        <v>3810</v>
      </c>
      <c r="N4622">
        <v>3165290</v>
      </c>
      <c r="O4622">
        <v>30</v>
      </c>
      <c r="P4622" t="s">
        <v>42</v>
      </c>
      <c r="Q4622" s="8" t="str">
        <f t="shared" si="72"/>
        <v>Early Stage</v>
      </c>
    </row>
    <row r="4623" spans="1:17">
      <c r="A4623" t="s">
        <v>9316</v>
      </c>
      <c r="B4623" t="s">
        <v>9317</v>
      </c>
      <c r="C4623" t="s">
        <v>96</v>
      </c>
      <c r="D4623" t="s">
        <v>27</v>
      </c>
      <c r="E4623" t="s">
        <v>28</v>
      </c>
      <c r="F4623">
        <v>2017</v>
      </c>
      <c r="G4623" s="2">
        <v>45440</v>
      </c>
      <c r="H4623" t="s">
        <v>23</v>
      </c>
      <c r="I4623">
        <v>39782145</v>
      </c>
      <c r="J4623">
        <v>940574037</v>
      </c>
      <c r="K4623" t="s">
        <v>62</v>
      </c>
      <c r="L4623">
        <v>14</v>
      </c>
      <c r="M4623">
        <v>3533</v>
      </c>
      <c r="N4623">
        <v>99893392</v>
      </c>
      <c r="O4623">
        <v>24</v>
      </c>
      <c r="P4623" t="s">
        <v>23</v>
      </c>
      <c r="Q4623" s="8" t="str">
        <f t="shared" si="72"/>
        <v>Near Unicorn</v>
      </c>
    </row>
    <row r="4624" spans="1:17">
      <c r="A4624" t="s">
        <v>9318</v>
      </c>
      <c r="B4624" t="s">
        <v>9319</v>
      </c>
      <c r="C4624" t="s">
        <v>26</v>
      </c>
      <c r="D4624" t="s">
        <v>88</v>
      </c>
      <c r="E4624" t="s">
        <v>89</v>
      </c>
      <c r="F4624">
        <v>2015</v>
      </c>
      <c r="G4624" s="2">
        <v>44809</v>
      </c>
      <c r="H4624" t="s">
        <v>50</v>
      </c>
      <c r="I4624">
        <v>32864090</v>
      </c>
      <c r="J4624">
        <v>102692354</v>
      </c>
      <c r="K4624" t="s">
        <v>149</v>
      </c>
      <c r="L4624">
        <v>2</v>
      </c>
      <c r="M4624">
        <v>2210</v>
      </c>
      <c r="N4624">
        <v>87554487</v>
      </c>
      <c r="O4624">
        <v>35</v>
      </c>
      <c r="P4624" t="s">
        <v>31</v>
      </c>
      <c r="Q4624" s="8" t="str">
        <f t="shared" si="72"/>
        <v>Early Stage</v>
      </c>
    </row>
    <row r="4625" spans="1:17">
      <c r="A4625" t="s">
        <v>9320</v>
      </c>
      <c r="B4625" t="s">
        <v>9321</v>
      </c>
      <c r="C4625" t="s">
        <v>60</v>
      </c>
      <c r="D4625" t="s">
        <v>34</v>
      </c>
      <c r="E4625" t="s">
        <v>35</v>
      </c>
      <c r="F4625">
        <v>2017</v>
      </c>
      <c r="G4625" s="2">
        <v>45323</v>
      </c>
      <c r="H4625" t="s">
        <v>93</v>
      </c>
      <c r="I4625">
        <v>45445677</v>
      </c>
      <c r="J4625">
        <v>21217674</v>
      </c>
      <c r="K4625" t="s">
        <v>30</v>
      </c>
      <c r="L4625">
        <v>1</v>
      </c>
      <c r="M4625">
        <v>4190</v>
      </c>
      <c r="N4625">
        <v>34277977</v>
      </c>
      <c r="O4625">
        <v>14</v>
      </c>
      <c r="P4625" t="s">
        <v>37</v>
      </c>
      <c r="Q4625" s="8" t="str">
        <f t="shared" si="72"/>
        <v>Early Stage</v>
      </c>
    </row>
    <row r="4626" spans="1:17">
      <c r="A4626" t="s">
        <v>9322</v>
      </c>
      <c r="B4626" t="s">
        <v>9323</v>
      </c>
      <c r="C4626" t="s">
        <v>26</v>
      </c>
      <c r="D4626" t="s">
        <v>19</v>
      </c>
      <c r="E4626" t="s">
        <v>20</v>
      </c>
      <c r="F4626">
        <v>2020</v>
      </c>
      <c r="G4626" s="2">
        <v>45170</v>
      </c>
      <c r="H4626" t="s">
        <v>93</v>
      </c>
      <c r="I4626">
        <v>26651175</v>
      </c>
      <c r="J4626">
        <v>32573975</v>
      </c>
      <c r="K4626" t="s">
        <v>36</v>
      </c>
      <c r="L4626">
        <v>7</v>
      </c>
      <c r="M4626">
        <v>224</v>
      </c>
      <c r="N4626">
        <v>82942149</v>
      </c>
      <c r="O4626">
        <v>24</v>
      </c>
      <c r="P4626" t="s">
        <v>42</v>
      </c>
      <c r="Q4626" s="8" t="str">
        <f t="shared" si="72"/>
        <v>Early Stage</v>
      </c>
    </row>
    <row r="4627" spans="1:17">
      <c r="A4627" t="s">
        <v>9324</v>
      </c>
      <c r="B4627" t="s">
        <v>9325</v>
      </c>
      <c r="C4627" t="s">
        <v>49</v>
      </c>
      <c r="D4627" t="s">
        <v>19</v>
      </c>
      <c r="E4627" t="s">
        <v>20</v>
      </c>
      <c r="F4627">
        <v>2023</v>
      </c>
      <c r="G4627" s="2">
        <v>45627</v>
      </c>
      <c r="H4627" t="s">
        <v>93</v>
      </c>
      <c r="I4627">
        <v>18433997</v>
      </c>
      <c r="J4627">
        <v>488225328</v>
      </c>
      <c r="K4627" t="s">
        <v>62</v>
      </c>
      <c r="L4627">
        <v>8</v>
      </c>
      <c r="M4627">
        <v>2783</v>
      </c>
      <c r="N4627">
        <v>75055033</v>
      </c>
      <c r="O4627">
        <v>30</v>
      </c>
      <c r="P4627" t="s">
        <v>42</v>
      </c>
      <c r="Q4627" s="8" t="str">
        <f t="shared" si="72"/>
        <v>Early Stage</v>
      </c>
    </row>
    <row r="4628" spans="1:17">
      <c r="A4628" t="s">
        <v>9326</v>
      </c>
      <c r="B4628" t="s">
        <v>9327</v>
      </c>
      <c r="C4628" t="s">
        <v>49</v>
      </c>
      <c r="D4628" t="s">
        <v>68</v>
      </c>
      <c r="E4628" t="s">
        <v>76</v>
      </c>
      <c r="F4628">
        <v>2018</v>
      </c>
      <c r="G4628" s="2">
        <v>46187</v>
      </c>
      <c r="H4628" t="s">
        <v>23</v>
      </c>
      <c r="I4628">
        <v>49230396</v>
      </c>
      <c r="J4628">
        <v>618487465</v>
      </c>
      <c r="K4628" t="s">
        <v>41</v>
      </c>
      <c r="L4628">
        <v>5</v>
      </c>
      <c r="M4628">
        <v>2034</v>
      </c>
      <c r="N4628">
        <v>97122119</v>
      </c>
      <c r="O4628">
        <v>7</v>
      </c>
      <c r="P4628" t="s">
        <v>31</v>
      </c>
      <c r="Q4628" s="8" t="str">
        <f t="shared" si="72"/>
        <v>Early Stage</v>
      </c>
    </row>
    <row r="4629" spans="1:17">
      <c r="A4629" t="s">
        <v>9328</v>
      </c>
      <c r="B4629" t="s">
        <v>9329</v>
      </c>
      <c r="C4629" t="s">
        <v>96</v>
      </c>
      <c r="D4629" t="s">
        <v>145</v>
      </c>
      <c r="E4629" t="s">
        <v>146</v>
      </c>
      <c r="F4629">
        <v>2020</v>
      </c>
      <c r="G4629" s="2">
        <v>44813</v>
      </c>
      <c r="H4629" t="s">
        <v>50</v>
      </c>
      <c r="I4629">
        <v>42404512</v>
      </c>
      <c r="J4629">
        <v>650374756</v>
      </c>
      <c r="K4629" t="s">
        <v>22</v>
      </c>
      <c r="L4629">
        <v>14</v>
      </c>
      <c r="M4629">
        <v>2121</v>
      </c>
      <c r="N4629">
        <v>50888565</v>
      </c>
      <c r="O4629">
        <v>12</v>
      </c>
      <c r="P4629" t="s">
        <v>31</v>
      </c>
      <c r="Q4629" s="8" t="str">
        <f t="shared" si="72"/>
        <v>Early Stage</v>
      </c>
    </row>
    <row r="4630" spans="1:17">
      <c r="A4630" t="s">
        <v>9330</v>
      </c>
      <c r="B4630" t="s">
        <v>9331</v>
      </c>
      <c r="C4630" t="s">
        <v>67</v>
      </c>
      <c r="D4630" t="s">
        <v>68</v>
      </c>
      <c r="E4630" t="s">
        <v>76</v>
      </c>
      <c r="F4630">
        <v>2015</v>
      </c>
      <c r="G4630" s="2">
        <v>45066</v>
      </c>
      <c r="H4630" t="s">
        <v>93</v>
      </c>
      <c r="I4630">
        <v>12468992</v>
      </c>
      <c r="J4630">
        <v>656846375</v>
      </c>
      <c r="K4630" t="s">
        <v>114</v>
      </c>
      <c r="L4630">
        <v>15</v>
      </c>
      <c r="M4630">
        <v>2087</v>
      </c>
      <c r="N4630">
        <v>85012483</v>
      </c>
      <c r="O4630">
        <v>35</v>
      </c>
      <c r="P4630" t="s">
        <v>42</v>
      </c>
      <c r="Q4630" s="8" t="str">
        <f t="shared" si="72"/>
        <v>Early Stage</v>
      </c>
    </row>
    <row r="4631" spans="1:17">
      <c r="A4631" t="s">
        <v>9332</v>
      </c>
      <c r="B4631" t="s">
        <v>9333</v>
      </c>
      <c r="C4631" t="s">
        <v>60</v>
      </c>
      <c r="D4631" t="s">
        <v>54</v>
      </c>
      <c r="E4631" t="s">
        <v>61</v>
      </c>
      <c r="F4631">
        <v>2010</v>
      </c>
      <c r="G4631" s="2">
        <v>45079</v>
      </c>
      <c r="H4631" t="s">
        <v>93</v>
      </c>
      <c r="I4631">
        <v>7947327</v>
      </c>
      <c r="J4631">
        <v>779449957</v>
      </c>
      <c r="K4631" t="s">
        <v>41</v>
      </c>
      <c r="L4631">
        <v>12</v>
      </c>
      <c r="M4631">
        <v>762</v>
      </c>
      <c r="N4631">
        <v>68561680</v>
      </c>
      <c r="O4631">
        <v>11</v>
      </c>
      <c r="P4631" t="s">
        <v>31</v>
      </c>
      <c r="Q4631" s="8" t="str">
        <f t="shared" si="72"/>
        <v>Early Stage</v>
      </c>
    </row>
    <row r="4632" spans="1:17">
      <c r="A4632" t="s">
        <v>9334</v>
      </c>
      <c r="B4632" t="s">
        <v>9335</v>
      </c>
      <c r="C4632" t="s">
        <v>60</v>
      </c>
      <c r="D4632" t="s">
        <v>133</v>
      </c>
      <c r="E4632" t="s">
        <v>180</v>
      </c>
      <c r="F4632">
        <v>2019</v>
      </c>
      <c r="G4632" s="2">
        <v>45071</v>
      </c>
      <c r="H4632" t="s">
        <v>23</v>
      </c>
      <c r="I4632">
        <v>34628824</v>
      </c>
      <c r="J4632">
        <v>695419581</v>
      </c>
      <c r="K4632" t="s">
        <v>41</v>
      </c>
      <c r="L4632">
        <v>11</v>
      </c>
      <c r="M4632">
        <v>1695</v>
      </c>
      <c r="N4632">
        <v>31086011</v>
      </c>
      <c r="O4632">
        <v>21</v>
      </c>
      <c r="P4632" t="s">
        <v>23</v>
      </c>
      <c r="Q4632" s="8" t="str">
        <f t="shared" si="72"/>
        <v>Early Stage</v>
      </c>
    </row>
    <row r="4633" spans="1:17">
      <c r="A4633" t="s">
        <v>9336</v>
      </c>
      <c r="B4633" t="s">
        <v>9337</v>
      </c>
      <c r="C4633" t="s">
        <v>92</v>
      </c>
      <c r="D4633" t="s">
        <v>54</v>
      </c>
      <c r="E4633" t="s">
        <v>61</v>
      </c>
      <c r="F4633">
        <v>2022</v>
      </c>
      <c r="G4633" s="2">
        <v>46019</v>
      </c>
      <c r="H4633" t="s">
        <v>29</v>
      </c>
      <c r="I4633">
        <v>31010105</v>
      </c>
      <c r="J4633">
        <v>729539318</v>
      </c>
      <c r="K4633" t="s">
        <v>30</v>
      </c>
      <c r="L4633">
        <v>8</v>
      </c>
      <c r="M4633">
        <v>2346</v>
      </c>
      <c r="N4633">
        <v>3118785</v>
      </c>
      <c r="O4633">
        <v>32</v>
      </c>
      <c r="P4633" t="s">
        <v>37</v>
      </c>
      <c r="Q4633" s="8" t="str">
        <f t="shared" si="72"/>
        <v>Early Stage</v>
      </c>
    </row>
    <row r="4634" spans="1:17">
      <c r="A4634" t="s">
        <v>9338</v>
      </c>
      <c r="B4634" t="s">
        <v>9339</v>
      </c>
      <c r="C4634" t="s">
        <v>18</v>
      </c>
      <c r="D4634" t="s">
        <v>46</v>
      </c>
      <c r="E4634" t="s">
        <v>46</v>
      </c>
      <c r="F4634">
        <v>2020</v>
      </c>
      <c r="G4634" s="2">
        <v>44534</v>
      </c>
      <c r="H4634" t="s">
        <v>50</v>
      </c>
      <c r="I4634">
        <v>505309</v>
      </c>
      <c r="J4634">
        <v>776617350</v>
      </c>
      <c r="K4634" t="s">
        <v>140</v>
      </c>
      <c r="L4634">
        <v>5</v>
      </c>
      <c r="M4634">
        <v>1315</v>
      </c>
      <c r="N4634">
        <v>59699343</v>
      </c>
      <c r="O4634">
        <v>22</v>
      </c>
      <c r="P4634" t="s">
        <v>23</v>
      </c>
      <c r="Q4634" s="8" t="str">
        <f t="shared" si="72"/>
        <v>Early Stage</v>
      </c>
    </row>
    <row r="4635" spans="1:17">
      <c r="A4635" t="s">
        <v>9340</v>
      </c>
      <c r="B4635" t="s">
        <v>9341</v>
      </c>
      <c r="C4635" t="s">
        <v>53</v>
      </c>
      <c r="D4635" t="s">
        <v>72</v>
      </c>
      <c r="E4635" t="s">
        <v>101</v>
      </c>
      <c r="F4635">
        <v>2016</v>
      </c>
      <c r="G4635" s="2">
        <v>45179</v>
      </c>
      <c r="H4635" t="s">
        <v>77</v>
      </c>
      <c r="I4635">
        <v>7961350</v>
      </c>
      <c r="J4635">
        <v>866347849</v>
      </c>
      <c r="K4635" t="s">
        <v>62</v>
      </c>
      <c r="L4635">
        <v>14</v>
      </c>
      <c r="M4635">
        <v>1265</v>
      </c>
      <c r="N4635">
        <v>19854318</v>
      </c>
      <c r="O4635">
        <v>12</v>
      </c>
      <c r="P4635" t="s">
        <v>37</v>
      </c>
      <c r="Q4635" s="8" t="str">
        <f t="shared" si="72"/>
        <v>Near Unicorn</v>
      </c>
    </row>
    <row r="4636" spans="1:17">
      <c r="A4636" t="s">
        <v>9342</v>
      </c>
      <c r="B4636" t="s">
        <v>9343</v>
      </c>
      <c r="C4636" t="s">
        <v>45</v>
      </c>
      <c r="D4636" t="s">
        <v>68</v>
      </c>
      <c r="E4636" t="s">
        <v>76</v>
      </c>
      <c r="F4636">
        <v>2024</v>
      </c>
      <c r="G4636" s="2">
        <v>44584</v>
      </c>
      <c r="H4636" t="s">
        <v>93</v>
      </c>
      <c r="I4636">
        <v>5179651</v>
      </c>
      <c r="J4636">
        <v>64708218</v>
      </c>
      <c r="K4636" t="s">
        <v>140</v>
      </c>
      <c r="L4636">
        <v>6</v>
      </c>
      <c r="M4636">
        <v>4394</v>
      </c>
      <c r="N4636">
        <v>91977726</v>
      </c>
      <c r="O4636">
        <v>18</v>
      </c>
      <c r="P4636" t="s">
        <v>23</v>
      </c>
      <c r="Q4636" s="8" t="str">
        <f t="shared" si="72"/>
        <v>Early Stage</v>
      </c>
    </row>
    <row r="4637" spans="1:17">
      <c r="A4637" t="s">
        <v>9344</v>
      </c>
      <c r="B4637" t="s">
        <v>9345</v>
      </c>
      <c r="C4637" t="s">
        <v>26</v>
      </c>
      <c r="D4637" t="s">
        <v>133</v>
      </c>
      <c r="E4637" t="s">
        <v>137</v>
      </c>
      <c r="F4637">
        <v>2022</v>
      </c>
      <c r="G4637" s="2">
        <v>44595</v>
      </c>
      <c r="H4637" t="s">
        <v>50</v>
      </c>
      <c r="I4637">
        <v>2743866</v>
      </c>
      <c r="J4637">
        <v>67020922</v>
      </c>
      <c r="K4637" t="s">
        <v>62</v>
      </c>
      <c r="L4637">
        <v>2</v>
      </c>
      <c r="M4637">
        <v>4047</v>
      </c>
      <c r="N4637">
        <v>63903466</v>
      </c>
      <c r="O4637">
        <v>38</v>
      </c>
      <c r="P4637" t="s">
        <v>23</v>
      </c>
      <c r="Q4637" s="8" t="str">
        <f t="shared" si="72"/>
        <v>Early Stage</v>
      </c>
    </row>
    <row r="4638" spans="1:17">
      <c r="A4638" t="s">
        <v>9346</v>
      </c>
      <c r="B4638" t="s">
        <v>9347</v>
      </c>
      <c r="C4638" t="s">
        <v>60</v>
      </c>
      <c r="D4638" t="s">
        <v>88</v>
      </c>
      <c r="E4638" t="s">
        <v>163</v>
      </c>
      <c r="F4638">
        <v>2016</v>
      </c>
      <c r="G4638" s="2">
        <v>44945</v>
      </c>
      <c r="H4638" t="s">
        <v>80</v>
      </c>
      <c r="I4638">
        <v>43345957</v>
      </c>
      <c r="J4638">
        <v>189188140</v>
      </c>
      <c r="K4638" t="s">
        <v>30</v>
      </c>
      <c r="L4638">
        <v>14</v>
      </c>
      <c r="M4638">
        <v>564</v>
      </c>
      <c r="N4638">
        <v>58740686</v>
      </c>
      <c r="O4638">
        <v>40</v>
      </c>
      <c r="P4638" t="s">
        <v>31</v>
      </c>
      <c r="Q4638" s="8" t="str">
        <f t="shared" si="72"/>
        <v>Early Stage</v>
      </c>
    </row>
    <row r="4639" spans="1:17">
      <c r="A4639" t="s">
        <v>9348</v>
      </c>
      <c r="B4639" t="s">
        <v>9349</v>
      </c>
      <c r="C4639" t="s">
        <v>92</v>
      </c>
      <c r="D4639" t="s">
        <v>68</v>
      </c>
      <c r="E4639" t="s">
        <v>76</v>
      </c>
      <c r="F4639">
        <v>2011</v>
      </c>
      <c r="G4639" s="2">
        <v>45871</v>
      </c>
      <c r="H4639" t="s">
        <v>29</v>
      </c>
      <c r="I4639">
        <v>2866859</v>
      </c>
      <c r="J4639">
        <v>953709580</v>
      </c>
      <c r="K4639" t="s">
        <v>30</v>
      </c>
      <c r="L4639">
        <v>15</v>
      </c>
      <c r="M4639">
        <v>730</v>
      </c>
      <c r="N4639">
        <v>77241271</v>
      </c>
      <c r="O4639">
        <v>40</v>
      </c>
      <c r="P4639" t="s">
        <v>37</v>
      </c>
      <c r="Q4639" s="8" t="str">
        <f t="shared" si="72"/>
        <v>Near Unicorn</v>
      </c>
    </row>
    <row r="4640" spans="1:17">
      <c r="A4640" t="s">
        <v>9350</v>
      </c>
      <c r="B4640" t="s">
        <v>9351</v>
      </c>
      <c r="C4640" t="s">
        <v>96</v>
      </c>
      <c r="D4640" t="s">
        <v>27</v>
      </c>
      <c r="E4640" t="s">
        <v>83</v>
      </c>
      <c r="F4640">
        <v>2016</v>
      </c>
      <c r="G4640" s="2">
        <v>44758</v>
      </c>
      <c r="H4640" t="s">
        <v>77</v>
      </c>
      <c r="I4640">
        <v>47451234</v>
      </c>
      <c r="J4640">
        <v>96087749</v>
      </c>
      <c r="K4640" t="s">
        <v>62</v>
      </c>
      <c r="L4640">
        <v>6</v>
      </c>
      <c r="M4640">
        <v>504</v>
      </c>
      <c r="N4640">
        <v>67887085</v>
      </c>
      <c r="O4640">
        <v>12</v>
      </c>
      <c r="P4640" t="s">
        <v>31</v>
      </c>
      <c r="Q4640" s="8" t="str">
        <f t="shared" si="72"/>
        <v>Early Stage</v>
      </c>
    </row>
    <row r="4641" spans="1:17">
      <c r="A4641" t="s">
        <v>9352</v>
      </c>
      <c r="B4641" t="s">
        <v>9353</v>
      </c>
      <c r="C4641" t="s">
        <v>92</v>
      </c>
      <c r="D4641" t="s">
        <v>145</v>
      </c>
      <c r="E4641" t="s">
        <v>146</v>
      </c>
      <c r="F4641">
        <v>2015</v>
      </c>
      <c r="G4641" s="2">
        <v>46134</v>
      </c>
      <c r="H4641" t="s">
        <v>80</v>
      </c>
      <c r="I4641">
        <v>16985352</v>
      </c>
      <c r="J4641">
        <v>318071944</v>
      </c>
      <c r="K4641" t="s">
        <v>22</v>
      </c>
      <c r="L4641">
        <v>6</v>
      </c>
      <c r="M4641">
        <v>1751</v>
      </c>
      <c r="N4641">
        <v>87963458</v>
      </c>
      <c r="O4641">
        <v>10</v>
      </c>
      <c r="P4641" t="s">
        <v>23</v>
      </c>
      <c r="Q4641" s="8" t="str">
        <f t="shared" si="72"/>
        <v>Early Stage</v>
      </c>
    </row>
    <row r="4642" spans="1:17">
      <c r="A4642" t="s">
        <v>9354</v>
      </c>
      <c r="B4642" t="s">
        <v>9355</v>
      </c>
      <c r="C4642" t="s">
        <v>60</v>
      </c>
      <c r="D4642" t="s">
        <v>133</v>
      </c>
      <c r="E4642" t="s">
        <v>134</v>
      </c>
      <c r="F4642">
        <v>2023</v>
      </c>
      <c r="G4642" s="2">
        <v>44465</v>
      </c>
      <c r="H4642" t="s">
        <v>29</v>
      </c>
      <c r="I4642">
        <v>33111154</v>
      </c>
      <c r="J4642">
        <v>695291576</v>
      </c>
      <c r="K4642" t="s">
        <v>114</v>
      </c>
      <c r="L4642">
        <v>13</v>
      </c>
      <c r="M4642">
        <v>4216</v>
      </c>
      <c r="N4642">
        <v>80682216</v>
      </c>
      <c r="O4642">
        <v>17</v>
      </c>
      <c r="P4642" t="s">
        <v>31</v>
      </c>
      <c r="Q4642" s="8" t="str">
        <f t="shared" si="72"/>
        <v>Early Stage</v>
      </c>
    </row>
    <row r="4643" spans="1:17">
      <c r="A4643" t="s">
        <v>9356</v>
      </c>
      <c r="B4643" t="s">
        <v>9357</v>
      </c>
      <c r="C4643" t="s">
        <v>96</v>
      </c>
      <c r="D4643" t="s">
        <v>54</v>
      </c>
      <c r="E4643" t="s">
        <v>55</v>
      </c>
      <c r="F4643">
        <v>2020</v>
      </c>
      <c r="G4643" s="2">
        <v>44228</v>
      </c>
      <c r="H4643" t="s">
        <v>77</v>
      </c>
      <c r="I4643">
        <v>8973076</v>
      </c>
      <c r="J4643">
        <v>251616623</v>
      </c>
      <c r="K4643" t="s">
        <v>30</v>
      </c>
      <c r="L4643">
        <v>10</v>
      </c>
      <c r="M4643">
        <v>65</v>
      </c>
      <c r="N4643">
        <v>88119992</v>
      </c>
      <c r="O4643">
        <v>5</v>
      </c>
      <c r="P4643" t="s">
        <v>31</v>
      </c>
      <c r="Q4643" s="8" t="str">
        <f t="shared" si="72"/>
        <v>Early Stage</v>
      </c>
    </row>
    <row r="4644" spans="1:17">
      <c r="A4644" t="s">
        <v>9358</v>
      </c>
      <c r="B4644" t="s">
        <v>9359</v>
      </c>
      <c r="C4644" t="s">
        <v>26</v>
      </c>
      <c r="D4644" t="s">
        <v>145</v>
      </c>
      <c r="E4644" t="s">
        <v>160</v>
      </c>
      <c r="F4644">
        <v>2018</v>
      </c>
      <c r="G4644" s="2">
        <v>44837</v>
      </c>
      <c r="H4644" t="s">
        <v>93</v>
      </c>
      <c r="I4644">
        <v>9131661</v>
      </c>
      <c r="J4644">
        <v>705450604</v>
      </c>
      <c r="K4644" t="s">
        <v>62</v>
      </c>
      <c r="L4644">
        <v>1</v>
      </c>
      <c r="M4644">
        <v>3429</v>
      </c>
      <c r="N4644">
        <v>98109259</v>
      </c>
      <c r="O4644">
        <v>3</v>
      </c>
      <c r="P4644" t="s">
        <v>42</v>
      </c>
      <c r="Q4644" s="8" t="str">
        <f t="shared" si="72"/>
        <v>Early Stage</v>
      </c>
    </row>
    <row r="4645" spans="1:17">
      <c r="A4645" t="s">
        <v>9360</v>
      </c>
      <c r="B4645" t="s">
        <v>9361</v>
      </c>
      <c r="C4645" t="s">
        <v>60</v>
      </c>
      <c r="D4645" t="s">
        <v>88</v>
      </c>
      <c r="E4645" t="s">
        <v>89</v>
      </c>
      <c r="F4645">
        <v>2023</v>
      </c>
      <c r="G4645" s="2">
        <v>45278</v>
      </c>
      <c r="H4645" t="s">
        <v>21</v>
      </c>
      <c r="I4645">
        <v>35620246</v>
      </c>
      <c r="J4645">
        <v>168417702</v>
      </c>
      <c r="K4645" t="s">
        <v>140</v>
      </c>
      <c r="L4645">
        <v>5</v>
      </c>
      <c r="M4645">
        <v>3365</v>
      </c>
      <c r="N4645">
        <v>74764648</v>
      </c>
      <c r="O4645">
        <v>18</v>
      </c>
      <c r="P4645" t="s">
        <v>31</v>
      </c>
      <c r="Q4645" s="8" t="str">
        <f t="shared" si="72"/>
        <v>Early Stage</v>
      </c>
    </row>
    <row r="4646" spans="1:17">
      <c r="A4646" t="s">
        <v>9362</v>
      </c>
      <c r="B4646" t="s">
        <v>9363</v>
      </c>
      <c r="C4646" t="s">
        <v>96</v>
      </c>
      <c r="D4646" t="s">
        <v>46</v>
      </c>
      <c r="E4646" t="s">
        <v>46</v>
      </c>
      <c r="F4646">
        <v>2017</v>
      </c>
      <c r="G4646" s="2">
        <v>45779</v>
      </c>
      <c r="H4646" t="s">
        <v>29</v>
      </c>
      <c r="I4646">
        <v>20242033</v>
      </c>
      <c r="J4646">
        <v>42821098</v>
      </c>
      <c r="K4646" t="s">
        <v>62</v>
      </c>
      <c r="L4646">
        <v>12</v>
      </c>
      <c r="M4646">
        <v>2268</v>
      </c>
      <c r="N4646">
        <v>9561564</v>
      </c>
      <c r="O4646">
        <v>32</v>
      </c>
      <c r="P4646" t="s">
        <v>31</v>
      </c>
      <c r="Q4646" s="8" t="str">
        <f t="shared" si="72"/>
        <v>Early Stage</v>
      </c>
    </row>
    <row r="4647" spans="1:17">
      <c r="A4647" t="s">
        <v>9364</v>
      </c>
      <c r="B4647" t="s">
        <v>9365</v>
      </c>
      <c r="C4647" t="s">
        <v>67</v>
      </c>
      <c r="D4647" t="s">
        <v>88</v>
      </c>
      <c r="E4647" t="s">
        <v>89</v>
      </c>
      <c r="F4647">
        <v>2015</v>
      </c>
      <c r="G4647" s="2">
        <v>44318</v>
      </c>
      <c r="H4647" t="s">
        <v>80</v>
      </c>
      <c r="I4647">
        <v>34810383</v>
      </c>
      <c r="J4647">
        <v>928785515</v>
      </c>
      <c r="K4647" t="s">
        <v>41</v>
      </c>
      <c r="L4647">
        <v>10</v>
      </c>
      <c r="M4647">
        <v>424</v>
      </c>
      <c r="N4647">
        <v>68064858</v>
      </c>
      <c r="O4647">
        <v>2</v>
      </c>
      <c r="P4647" t="s">
        <v>23</v>
      </c>
      <c r="Q4647" s="8" t="str">
        <f t="shared" si="72"/>
        <v>Near Unicorn</v>
      </c>
    </row>
    <row r="4648" spans="1:17">
      <c r="A4648" t="s">
        <v>9366</v>
      </c>
      <c r="B4648" t="s">
        <v>9367</v>
      </c>
      <c r="C4648" t="s">
        <v>40</v>
      </c>
      <c r="D4648" t="s">
        <v>19</v>
      </c>
      <c r="E4648" t="s">
        <v>20</v>
      </c>
      <c r="F4648">
        <v>2015</v>
      </c>
      <c r="G4648" s="2">
        <v>44251</v>
      </c>
      <c r="H4648" t="s">
        <v>21</v>
      </c>
      <c r="I4648">
        <v>27270708</v>
      </c>
      <c r="J4648">
        <v>935070293</v>
      </c>
      <c r="K4648" t="s">
        <v>36</v>
      </c>
      <c r="L4648">
        <v>2</v>
      </c>
      <c r="M4648">
        <v>438</v>
      </c>
      <c r="N4648">
        <v>73774475</v>
      </c>
      <c r="O4648">
        <v>14</v>
      </c>
      <c r="P4648" t="s">
        <v>37</v>
      </c>
      <c r="Q4648" s="8" t="str">
        <f t="shared" si="72"/>
        <v>Near Unicorn</v>
      </c>
    </row>
    <row r="4649" spans="1:17">
      <c r="A4649" t="s">
        <v>9368</v>
      </c>
      <c r="B4649" t="s">
        <v>9369</v>
      </c>
      <c r="C4649" t="s">
        <v>45</v>
      </c>
      <c r="D4649" t="s">
        <v>72</v>
      </c>
      <c r="E4649" t="s">
        <v>73</v>
      </c>
      <c r="F4649">
        <v>2016</v>
      </c>
      <c r="G4649" s="2">
        <v>45884</v>
      </c>
      <c r="H4649" t="s">
        <v>29</v>
      </c>
      <c r="I4649">
        <v>2820815</v>
      </c>
      <c r="J4649">
        <v>38374412</v>
      </c>
      <c r="K4649" t="s">
        <v>62</v>
      </c>
      <c r="L4649">
        <v>14</v>
      </c>
      <c r="M4649">
        <v>4787</v>
      </c>
      <c r="N4649">
        <v>84557561</v>
      </c>
      <c r="O4649">
        <v>5</v>
      </c>
      <c r="P4649" t="s">
        <v>42</v>
      </c>
      <c r="Q4649" s="8" t="str">
        <f t="shared" si="72"/>
        <v>Early Stage</v>
      </c>
    </row>
    <row r="4650" spans="1:17">
      <c r="A4650" t="s">
        <v>9370</v>
      </c>
      <c r="B4650" t="s">
        <v>9371</v>
      </c>
      <c r="C4650" t="s">
        <v>96</v>
      </c>
      <c r="D4650" t="s">
        <v>68</v>
      </c>
      <c r="E4650" t="s">
        <v>76</v>
      </c>
      <c r="F4650">
        <v>2024</v>
      </c>
      <c r="G4650" s="2">
        <v>44254</v>
      </c>
      <c r="H4650" t="s">
        <v>80</v>
      </c>
      <c r="I4650">
        <v>25594596</v>
      </c>
      <c r="J4650">
        <v>33012911</v>
      </c>
      <c r="K4650" t="s">
        <v>41</v>
      </c>
      <c r="L4650">
        <v>7</v>
      </c>
      <c r="M4650">
        <v>2095</v>
      </c>
      <c r="N4650">
        <v>50900407</v>
      </c>
      <c r="O4650">
        <v>37</v>
      </c>
      <c r="P4650" t="s">
        <v>42</v>
      </c>
      <c r="Q4650" s="8" t="str">
        <f t="shared" si="72"/>
        <v>Early Stage</v>
      </c>
    </row>
    <row r="4651" spans="1:17">
      <c r="A4651" t="s">
        <v>9372</v>
      </c>
      <c r="B4651" t="s">
        <v>9373</v>
      </c>
      <c r="C4651" t="s">
        <v>96</v>
      </c>
      <c r="D4651" t="s">
        <v>54</v>
      </c>
      <c r="E4651" t="s">
        <v>55</v>
      </c>
      <c r="F4651">
        <v>2020</v>
      </c>
      <c r="G4651" s="2">
        <v>44931</v>
      </c>
      <c r="H4651" t="s">
        <v>23</v>
      </c>
      <c r="I4651">
        <v>32283233</v>
      </c>
      <c r="J4651">
        <v>917632556</v>
      </c>
      <c r="K4651" t="s">
        <v>36</v>
      </c>
      <c r="L4651">
        <v>12</v>
      </c>
      <c r="M4651">
        <v>1104</v>
      </c>
      <c r="N4651">
        <v>12710305</v>
      </c>
      <c r="O4651">
        <v>21</v>
      </c>
      <c r="P4651" t="s">
        <v>23</v>
      </c>
      <c r="Q4651" s="8" t="str">
        <f t="shared" si="72"/>
        <v>Near Unicorn</v>
      </c>
    </row>
    <row r="4652" spans="1:17">
      <c r="A4652" t="s">
        <v>9374</v>
      </c>
      <c r="B4652" t="s">
        <v>9375</v>
      </c>
      <c r="C4652" t="s">
        <v>92</v>
      </c>
      <c r="D4652" t="s">
        <v>88</v>
      </c>
      <c r="E4652" t="s">
        <v>89</v>
      </c>
      <c r="F4652">
        <v>2016</v>
      </c>
      <c r="G4652" s="2">
        <v>44958</v>
      </c>
      <c r="H4652" t="s">
        <v>21</v>
      </c>
      <c r="I4652">
        <v>10280473</v>
      </c>
      <c r="J4652">
        <v>132605794</v>
      </c>
      <c r="K4652" t="s">
        <v>36</v>
      </c>
      <c r="L4652">
        <v>14</v>
      </c>
      <c r="M4652">
        <v>1181</v>
      </c>
      <c r="N4652">
        <v>5082237</v>
      </c>
      <c r="O4652">
        <v>40</v>
      </c>
      <c r="P4652" t="s">
        <v>37</v>
      </c>
      <c r="Q4652" s="8" t="str">
        <f t="shared" si="72"/>
        <v>Early Stage</v>
      </c>
    </row>
    <row r="4653" spans="1:17">
      <c r="A4653" t="s">
        <v>9376</v>
      </c>
      <c r="B4653" t="s">
        <v>9377</v>
      </c>
      <c r="C4653" t="s">
        <v>18</v>
      </c>
      <c r="D4653" t="s">
        <v>46</v>
      </c>
      <c r="E4653" t="s">
        <v>46</v>
      </c>
      <c r="F4653">
        <v>2015</v>
      </c>
      <c r="G4653" s="2">
        <v>45649</v>
      </c>
      <c r="H4653" t="s">
        <v>93</v>
      </c>
      <c r="I4653">
        <v>39329000</v>
      </c>
      <c r="J4653">
        <v>555911076</v>
      </c>
      <c r="K4653" t="s">
        <v>114</v>
      </c>
      <c r="L4653">
        <v>4</v>
      </c>
      <c r="M4653">
        <v>2787</v>
      </c>
      <c r="N4653">
        <v>20024626</v>
      </c>
      <c r="O4653">
        <v>25</v>
      </c>
      <c r="P4653" t="s">
        <v>31</v>
      </c>
      <c r="Q4653" s="8" t="str">
        <f t="shared" si="72"/>
        <v>Early Stage</v>
      </c>
    </row>
    <row r="4654" spans="1:17">
      <c r="A4654" t="s">
        <v>9378</v>
      </c>
      <c r="B4654" t="s">
        <v>9379</v>
      </c>
      <c r="C4654" t="s">
        <v>40</v>
      </c>
      <c r="D4654" t="s">
        <v>19</v>
      </c>
      <c r="E4654" t="s">
        <v>20</v>
      </c>
      <c r="F4654">
        <v>2010</v>
      </c>
      <c r="G4654" s="2">
        <v>45508</v>
      </c>
      <c r="H4654" t="s">
        <v>50</v>
      </c>
      <c r="I4654">
        <v>21261960</v>
      </c>
      <c r="J4654">
        <v>510624735</v>
      </c>
      <c r="K4654" t="s">
        <v>30</v>
      </c>
      <c r="L4654">
        <v>3</v>
      </c>
      <c r="M4654">
        <v>2922</v>
      </c>
      <c r="N4654">
        <v>89908685</v>
      </c>
      <c r="O4654">
        <v>11</v>
      </c>
      <c r="P4654" t="s">
        <v>23</v>
      </c>
      <c r="Q4654" s="8" t="str">
        <f t="shared" si="72"/>
        <v>Early Stage</v>
      </c>
    </row>
    <row r="4655" spans="1:17">
      <c r="A4655" t="s">
        <v>9380</v>
      </c>
      <c r="B4655" t="s">
        <v>9381</v>
      </c>
      <c r="C4655" t="s">
        <v>49</v>
      </c>
      <c r="D4655" t="s">
        <v>72</v>
      </c>
      <c r="E4655" t="s">
        <v>73</v>
      </c>
      <c r="F4655">
        <v>2021</v>
      </c>
      <c r="G4655" s="2">
        <v>45898</v>
      </c>
      <c r="H4655" t="s">
        <v>80</v>
      </c>
      <c r="I4655">
        <v>32483072</v>
      </c>
      <c r="J4655">
        <v>212583140</v>
      </c>
      <c r="K4655" t="s">
        <v>114</v>
      </c>
      <c r="L4655">
        <v>15</v>
      </c>
      <c r="M4655">
        <v>4620</v>
      </c>
      <c r="N4655">
        <v>87796811</v>
      </c>
      <c r="O4655">
        <v>19</v>
      </c>
      <c r="P4655" t="s">
        <v>23</v>
      </c>
      <c r="Q4655" s="8" t="str">
        <f t="shared" si="72"/>
        <v>Early Stage</v>
      </c>
    </row>
    <row r="4656" spans="1:17">
      <c r="A4656" t="s">
        <v>9382</v>
      </c>
      <c r="B4656" t="s">
        <v>9383</v>
      </c>
      <c r="C4656" t="s">
        <v>92</v>
      </c>
      <c r="D4656" t="s">
        <v>46</v>
      </c>
      <c r="E4656" t="s">
        <v>46</v>
      </c>
      <c r="F4656">
        <v>2024</v>
      </c>
      <c r="G4656" s="2">
        <v>44366</v>
      </c>
      <c r="H4656" t="s">
        <v>23</v>
      </c>
      <c r="I4656">
        <v>47617797</v>
      </c>
      <c r="J4656">
        <v>451923805</v>
      </c>
      <c r="K4656" t="s">
        <v>36</v>
      </c>
      <c r="L4656">
        <v>8</v>
      </c>
      <c r="M4656">
        <v>1062</v>
      </c>
      <c r="N4656">
        <v>48948274</v>
      </c>
      <c r="O4656">
        <v>19</v>
      </c>
      <c r="P4656" t="s">
        <v>23</v>
      </c>
      <c r="Q4656" s="8" t="str">
        <f t="shared" si="72"/>
        <v>Early Stage</v>
      </c>
    </row>
    <row r="4657" spans="1:17">
      <c r="A4657" t="s">
        <v>9384</v>
      </c>
      <c r="B4657" t="s">
        <v>9385</v>
      </c>
      <c r="C4657" t="s">
        <v>53</v>
      </c>
      <c r="D4657" t="s">
        <v>19</v>
      </c>
      <c r="E4657" t="s">
        <v>20</v>
      </c>
      <c r="F4657">
        <v>2010</v>
      </c>
      <c r="G4657" s="2">
        <v>46137</v>
      </c>
      <c r="H4657" t="s">
        <v>29</v>
      </c>
      <c r="I4657">
        <v>8603704</v>
      </c>
      <c r="J4657">
        <v>947466227</v>
      </c>
      <c r="K4657" t="s">
        <v>30</v>
      </c>
      <c r="L4657">
        <v>12</v>
      </c>
      <c r="M4657">
        <v>925</v>
      </c>
      <c r="N4657">
        <v>18234898</v>
      </c>
      <c r="O4657">
        <v>22</v>
      </c>
      <c r="P4657" t="s">
        <v>42</v>
      </c>
      <c r="Q4657" s="8" t="str">
        <f t="shared" si="72"/>
        <v>Near Unicorn</v>
      </c>
    </row>
    <row r="4658" spans="1:17">
      <c r="A4658" t="s">
        <v>9386</v>
      </c>
      <c r="B4658" t="s">
        <v>9387</v>
      </c>
      <c r="C4658" t="s">
        <v>60</v>
      </c>
      <c r="D4658" t="s">
        <v>54</v>
      </c>
      <c r="E4658" t="s">
        <v>61</v>
      </c>
      <c r="F4658">
        <v>2014</v>
      </c>
      <c r="G4658" s="2">
        <v>45070</v>
      </c>
      <c r="H4658" t="s">
        <v>50</v>
      </c>
      <c r="I4658">
        <v>19311625</v>
      </c>
      <c r="J4658">
        <v>220498232</v>
      </c>
      <c r="K4658" t="s">
        <v>41</v>
      </c>
      <c r="L4658">
        <v>9</v>
      </c>
      <c r="M4658">
        <v>3662</v>
      </c>
      <c r="N4658">
        <v>84394885</v>
      </c>
      <c r="O4658">
        <v>32</v>
      </c>
      <c r="P4658" t="s">
        <v>37</v>
      </c>
      <c r="Q4658" s="8" t="str">
        <f t="shared" si="72"/>
        <v>Early Stage</v>
      </c>
    </row>
    <row r="4659" spans="1:17">
      <c r="A4659" t="s">
        <v>9388</v>
      </c>
      <c r="B4659" t="s">
        <v>9389</v>
      </c>
      <c r="C4659" t="s">
        <v>53</v>
      </c>
      <c r="D4659" t="s">
        <v>54</v>
      </c>
      <c r="E4659" t="s">
        <v>61</v>
      </c>
      <c r="F4659">
        <v>2016</v>
      </c>
      <c r="G4659" s="2">
        <v>45224</v>
      </c>
      <c r="H4659" t="s">
        <v>29</v>
      </c>
      <c r="I4659">
        <v>8890817</v>
      </c>
      <c r="J4659">
        <v>816028466</v>
      </c>
      <c r="K4659" t="s">
        <v>149</v>
      </c>
      <c r="L4659">
        <v>2</v>
      </c>
      <c r="M4659">
        <v>4486</v>
      </c>
      <c r="N4659">
        <v>30125656</v>
      </c>
      <c r="O4659">
        <v>28</v>
      </c>
      <c r="P4659" t="s">
        <v>42</v>
      </c>
      <c r="Q4659" s="8" t="str">
        <f t="shared" si="72"/>
        <v>Near Unicorn</v>
      </c>
    </row>
    <row r="4660" spans="1:17">
      <c r="A4660" t="s">
        <v>9390</v>
      </c>
      <c r="B4660" t="s">
        <v>9391</v>
      </c>
      <c r="C4660" t="s">
        <v>18</v>
      </c>
      <c r="D4660" t="s">
        <v>72</v>
      </c>
      <c r="E4660" t="s">
        <v>101</v>
      </c>
      <c r="F4660">
        <v>2012</v>
      </c>
      <c r="G4660" s="2">
        <v>45499</v>
      </c>
      <c r="H4660" t="s">
        <v>93</v>
      </c>
      <c r="I4660">
        <v>17569352</v>
      </c>
      <c r="J4660">
        <v>511778697</v>
      </c>
      <c r="K4660" t="s">
        <v>114</v>
      </c>
      <c r="L4660">
        <v>13</v>
      </c>
      <c r="M4660">
        <v>4980</v>
      </c>
      <c r="N4660">
        <v>22639979</v>
      </c>
      <c r="O4660">
        <v>9</v>
      </c>
      <c r="P4660" t="s">
        <v>42</v>
      </c>
      <c r="Q4660" s="8" t="str">
        <f t="shared" si="72"/>
        <v>Early Stage</v>
      </c>
    </row>
    <row r="4661" spans="1:17">
      <c r="A4661" t="s">
        <v>9392</v>
      </c>
      <c r="B4661" t="s">
        <v>9393</v>
      </c>
      <c r="C4661" t="s">
        <v>45</v>
      </c>
      <c r="D4661" t="s">
        <v>46</v>
      </c>
      <c r="E4661" t="s">
        <v>46</v>
      </c>
      <c r="F4661">
        <v>2017</v>
      </c>
      <c r="G4661" s="2">
        <v>45873</v>
      </c>
      <c r="H4661" t="s">
        <v>93</v>
      </c>
      <c r="I4661">
        <v>11631122</v>
      </c>
      <c r="J4661">
        <v>649881663</v>
      </c>
      <c r="K4661" t="s">
        <v>30</v>
      </c>
      <c r="L4661">
        <v>9</v>
      </c>
      <c r="M4661">
        <v>4971</v>
      </c>
      <c r="N4661">
        <v>37312810</v>
      </c>
      <c r="O4661">
        <v>27</v>
      </c>
      <c r="P4661" t="s">
        <v>31</v>
      </c>
      <c r="Q4661" s="8" t="str">
        <f t="shared" si="72"/>
        <v>Early Stage</v>
      </c>
    </row>
    <row r="4662" spans="1:17">
      <c r="A4662" t="s">
        <v>9394</v>
      </c>
      <c r="B4662" t="s">
        <v>9395</v>
      </c>
      <c r="C4662" t="s">
        <v>49</v>
      </c>
      <c r="D4662" t="s">
        <v>34</v>
      </c>
      <c r="E4662" t="s">
        <v>35</v>
      </c>
      <c r="F4662">
        <v>2017</v>
      </c>
      <c r="G4662" s="2">
        <v>45015</v>
      </c>
      <c r="H4662" t="s">
        <v>21</v>
      </c>
      <c r="I4662">
        <v>41983550</v>
      </c>
      <c r="J4662">
        <v>170338347</v>
      </c>
      <c r="K4662" t="s">
        <v>140</v>
      </c>
      <c r="L4662">
        <v>13</v>
      </c>
      <c r="M4662">
        <v>2121</v>
      </c>
      <c r="N4662">
        <v>2688629</v>
      </c>
      <c r="O4662">
        <v>13</v>
      </c>
      <c r="P4662" t="s">
        <v>31</v>
      </c>
      <c r="Q4662" s="8" t="str">
        <f t="shared" si="72"/>
        <v>Early Stage</v>
      </c>
    </row>
    <row r="4663" spans="1:17">
      <c r="A4663" t="s">
        <v>9396</v>
      </c>
      <c r="B4663" t="s">
        <v>9397</v>
      </c>
      <c r="C4663" t="s">
        <v>18</v>
      </c>
      <c r="D4663" t="s">
        <v>54</v>
      </c>
      <c r="E4663" t="s">
        <v>55</v>
      </c>
      <c r="F4663">
        <v>2022</v>
      </c>
      <c r="G4663" s="2">
        <v>44450</v>
      </c>
      <c r="H4663" t="s">
        <v>21</v>
      </c>
      <c r="I4663">
        <v>43139336</v>
      </c>
      <c r="J4663">
        <v>527933363</v>
      </c>
      <c r="K4663" t="s">
        <v>149</v>
      </c>
      <c r="L4663">
        <v>8</v>
      </c>
      <c r="M4663">
        <v>4565</v>
      </c>
      <c r="N4663">
        <v>14996518</v>
      </c>
      <c r="O4663">
        <v>18</v>
      </c>
      <c r="P4663" t="s">
        <v>31</v>
      </c>
      <c r="Q4663" s="8" t="str">
        <f t="shared" si="72"/>
        <v>Early Stage</v>
      </c>
    </row>
    <row r="4664" spans="1:17">
      <c r="A4664" t="s">
        <v>9398</v>
      </c>
      <c r="B4664" t="s">
        <v>9399</v>
      </c>
      <c r="C4664" t="s">
        <v>40</v>
      </c>
      <c r="D4664" t="s">
        <v>133</v>
      </c>
      <c r="E4664" t="s">
        <v>134</v>
      </c>
      <c r="F4664">
        <v>2018</v>
      </c>
      <c r="G4664" s="2">
        <v>44862</v>
      </c>
      <c r="H4664" t="s">
        <v>23</v>
      </c>
      <c r="I4664">
        <v>29492947</v>
      </c>
      <c r="J4664">
        <v>463676078</v>
      </c>
      <c r="K4664" t="s">
        <v>36</v>
      </c>
      <c r="L4664">
        <v>3</v>
      </c>
      <c r="M4664">
        <v>2651</v>
      </c>
      <c r="N4664">
        <v>66661370</v>
      </c>
      <c r="O4664">
        <v>4</v>
      </c>
      <c r="P4664" t="s">
        <v>23</v>
      </c>
      <c r="Q4664" s="8" t="str">
        <f t="shared" si="72"/>
        <v>Early Stage</v>
      </c>
    </row>
    <row r="4665" spans="1:17">
      <c r="A4665" t="s">
        <v>9400</v>
      </c>
      <c r="B4665" t="s">
        <v>9401</v>
      </c>
      <c r="C4665" t="s">
        <v>60</v>
      </c>
      <c r="D4665" t="s">
        <v>34</v>
      </c>
      <c r="E4665" t="s">
        <v>35</v>
      </c>
      <c r="F4665">
        <v>2023</v>
      </c>
      <c r="G4665" s="2">
        <v>46165</v>
      </c>
      <c r="H4665" t="s">
        <v>77</v>
      </c>
      <c r="I4665">
        <v>41927759</v>
      </c>
      <c r="J4665">
        <v>9216701</v>
      </c>
      <c r="K4665" t="s">
        <v>140</v>
      </c>
      <c r="L4665">
        <v>5</v>
      </c>
      <c r="M4665">
        <v>4222</v>
      </c>
      <c r="N4665">
        <v>69853640</v>
      </c>
      <c r="O4665">
        <v>21</v>
      </c>
      <c r="P4665" t="s">
        <v>23</v>
      </c>
      <c r="Q4665" s="8" t="str">
        <f t="shared" si="72"/>
        <v>Early Stage</v>
      </c>
    </row>
    <row r="4666" spans="1:17">
      <c r="A4666" t="s">
        <v>9402</v>
      </c>
      <c r="B4666" t="s">
        <v>9403</v>
      </c>
      <c r="C4666" t="s">
        <v>67</v>
      </c>
      <c r="D4666" t="s">
        <v>46</v>
      </c>
      <c r="E4666" t="s">
        <v>46</v>
      </c>
      <c r="F4666">
        <v>2023</v>
      </c>
      <c r="G4666" s="2">
        <v>44544</v>
      </c>
      <c r="H4666" t="s">
        <v>50</v>
      </c>
      <c r="I4666">
        <v>47951614</v>
      </c>
      <c r="J4666">
        <v>644193143</v>
      </c>
      <c r="K4666" t="s">
        <v>30</v>
      </c>
      <c r="L4666">
        <v>12</v>
      </c>
      <c r="M4666">
        <v>539</v>
      </c>
      <c r="N4666">
        <v>45089048</v>
      </c>
      <c r="O4666">
        <v>36</v>
      </c>
      <c r="P4666" t="s">
        <v>42</v>
      </c>
      <c r="Q4666" s="8" t="str">
        <f t="shared" si="72"/>
        <v>Early Stage</v>
      </c>
    </row>
    <row r="4667" spans="1:17">
      <c r="A4667" t="s">
        <v>9404</v>
      </c>
      <c r="B4667" t="s">
        <v>9405</v>
      </c>
      <c r="C4667" t="s">
        <v>26</v>
      </c>
      <c r="D4667" t="s">
        <v>46</v>
      </c>
      <c r="E4667" t="s">
        <v>46</v>
      </c>
      <c r="F4667">
        <v>2020</v>
      </c>
      <c r="G4667" s="2">
        <v>44333</v>
      </c>
      <c r="H4667" t="s">
        <v>77</v>
      </c>
      <c r="I4667">
        <v>10562645</v>
      </c>
      <c r="J4667">
        <v>257675383</v>
      </c>
      <c r="K4667" t="s">
        <v>149</v>
      </c>
      <c r="L4667">
        <v>5</v>
      </c>
      <c r="M4667">
        <v>3933</v>
      </c>
      <c r="N4667">
        <v>16186020</v>
      </c>
      <c r="O4667">
        <v>15</v>
      </c>
      <c r="P4667" t="s">
        <v>37</v>
      </c>
      <c r="Q4667" s="8" t="str">
        <f t="shared" si="72"/>
        <v>Early Stage</v>
      </c>
    </row>
    <row r="4668" spans="1:17">
      <c r="A4668" t="s">
        <v>9406</v>
      </c>
      <c r="B4668" t="s">
        <v>9407</v>
      </c>
      <c r="C4668" t="s">
        <v>92</v>
      </c>
      <c r="D4668" t="s">
        <v>19</v>
      </c>
      <c r="E4668" t="s">
        <v>20</v>
      </c>
      <c r="F4668">
        <v>2021</v>
      </c>
      <c r="G4668" s="2">
        <v>45304</v>
      </c>
      <c r="H4668" t="s">
        <v>77</v>
      </c>
      <c r="I4668">
        <v>42143168</v>
      </c>
      <c r="J4668">
        <v>664763819</v>
      </c>
      <c r="K4668" t="s">
        <v>62</v>
      </c>
      <c r="L4668">
        <v>9</v>
      </c>
      <c r="M4668">
        <v>3072</v>
      </c>
      <c r="N4668">
        <v>82497978</v>
      </c>
      <c r="O4668">
        <v>28</v>
      </c>
      <c r="P4668" t="s">
        <v>23</v>
      </c>
      <c r="Q4668" s="8" t="str">
        <f t="shared" si="72"/>
        <v>Early Stage</v>
      </c>
    </row>
    <row r="4669" spans="1:17">
      <c r="A4669" t="s">
        <v>9408</v>
      </c>
      <c r="B4669" t="s">
        <v>9409</v>
      </c>
      <c r="C4669" t="s">
        <v>60</v>
      </c>
      <c r="D4669" t="s">
        <v>19</v>
      </c>
      <c r="E4669" t="s">
        <v>20</v>
      </c>
      <c r="F4669">
        <v>2012</v>
      </c>
      <c r="G4669" s="2">
        <v>44252</v>
      </c>
      <c r="H4669" t="s">
        <v>29</v>
      </c>
      <c r="I4669">
        <v>40535773</v>
      </c>
      <c r="J4669">
        <v>837655621</v>
      </c>
      <c r="K4669" t="s">
        <v>41</v>
      </c>
      <c r="L4669">
        <v>14</v>
      </c>
      <c r="M4669">
        <v>4374</v>
      </c>
      <c r="N4669">
        <v>41675199</v>
      </c>
      <c r="O4669">
        <v>37</v>
      </c>
      <c r="P4669" t="s">
        <v>42</v>
      </c>
      <c r="Q4669" s="8" t="str">
        <f t="shared" si="72"/>
        <v>Near Unicorn</v>
      </c>
    </row>
    <row r="4670" spans="1:17">
      <c r="A4670" t="s">
        <v>9410</v>
      </c>
      <c r="B4670" t="s">
        <v>9411</v>
      </c>
      <c r="C4670" t="s">
        <v>96</v>
      </c>
      <c r="D4670" t="s">
        <v>19</v>
      </c>
      <c r="E4670" t="s">
        <v>20</v>
      </c>
      <c r="F4670">
        <v>2020</v>
      </c>
      <c r="G4670" s="2">
        <v>44897</v>
      </c>
      <c r="H4670" t="s">
        <v>21</v>
      </c>
      <c r="I4670">
        <v>25319829</v>
      </c>
      <c r="J4670">
        <v>896330367</v>
      </c>
      <c r="K4670" t="s">
        <v>149</v>
      </c>
      <c r="L4670">
        <v>15</v>
      </c>
      <c r="M4670">
        <v>3615</v>
      </c>
      <c r="N4670">
        <v>25930400</v>
      </c>
      <c r="O4670">
        <v>6</v>
      </c>
      <c r="P4670" t="s">
        <v>42</v>
      </c>
      <c r="Q4670" s="8" t="str">
        <f t="shared" si="72"/>
        <v>Near Unicorn</v>
      </c>
    </row>
    <row r="4671" spans="1:17">
      <c r="A4671" t="s">
        <v>9412</v>
      </c>
      <c r="B4671" t="s">
        <v>9413</v>
      </c>
      <c r="C4671" t="s">
        <v>40</v>
      </c>
      <c r="D4671" t="s">
        <v>72</v>
      </c>
      <c r="E4671" t="s">
        <v>73</v>
      </c>
      <c r="F4671">
        <v>2023</v>
      </c>
      <c r="G4671" s="2">
        <v>45758</v>
      </c>
      <c r="H4671" t="s">
        <v>29</v>
      </c>
      <c r="I4671">
        <v>32074889</v>
      </c>
      <c r="J4671">
        <v>511844362</v>
      </c>
      <c r="K4671" t="s">
        <v>149</v>
      </c>
      <c r="L4671">
        <v>1</v>
      </c>
      <c r="M4671">
        <v>3655</v>
      </c>
      <c r="N4671">
        <v>71909582</v>
      </c>
      <c r="O4671">
        <v>23</v>
      </c>
      <c r="P4671" t="s">
        <v>23</v>
      </c>
      <c r="Q4671" s="8" t="str">
        <f t="shared" si="72"/>
        <v>Early Stage</v>
      </c>
    </row>
    <row r="4672" spans="1:17">
      <c r="A4672" t="s">
        <v>9414</v>
      </c>
      <c r="B4672" t="s">
        <v>9415</v>
      </c>
      <c r="C4672" t="s">
        <v>45</v>
      </c>
      <c r="D4672" t="s">
        <v>27</v>
      </c>
      <c r="E4672" t="s">
        <v>202</v>
      </c>
      <c r="F4672">
        <v>2019</v>
      </c>
      <c r="G4672" s="2">
        <v>45121</v>
      </c>
      <c r="H4672" t="s">
        <v>23</v>
      </c>
      <c r="I4672">
        <v>28153142</v>
      </c>
      <c r="J4672">
        <v>338740301</v>
      </c>
      <c r="K4672" t="s">
        <v>140</v>
      </c>
      <c r="L4672">
        <v>7</v>
      </c>
      <c r="M4672">
        <v>695</v>
      </c>
      <c r="N4672">
        <v>20651572</v>
      </c>
      <c r="O4672">
        <v>34</v>
      </c>
      <c r="P4672" t="s">
        <v>42</v>
      </c>
      <c r="Q4672" s="8" t="str">
        <f t="shared" si="72"/>
        <v>Early Stage</v>
      </c>
    </row>
    <row r="4673" spans="1:17">
      <c r="A4673" t="s">
        <v>9416</v>
      </c>
      <c r="B4673" t="s">
        <v>9417</v>
      </c>
      <c r="C4673" t="s">
        <v>60</v>
      </c>
      <c r="D4673" t="s">
        <v>145</v>
      </c>
      <c r="E4673" t="s">
        <v>160</v>
      </c>
      <c r="F4673">
        <v>2010</v>
      </c>
      <c r="G4673" s="2">
        <v>45981</v>
      </c>
      <c r="H4673" t="s">
        <v>23</v>
      </c>
      <c r="I4673">
        <v>32319737</v>
      </c>
      <c r="J4673">
        <v>807392765</v>
      </c>
      <c r="K4673" t="s">
        <v>140</v>
      </c>
      <c r="L4673">
        <v>6</v>
      </c>
      <c r="M4673">
        <v>1357</v>
      </c>
      <c r="N4673">
        <v>26695701</v>
      </c>
      <c r="O4673">
        <v>18</v>
      </c>
      <c r="P4673" t="s">
        <v>23</v>
      </c>
      <c r="Q4673" s="8" t="str">
        <f t="shared" si="72"/>
        <v>Near Unicorn</v>
      </c>
    </row>
    <row r="4674" spans="1:17">
      <c r="A4674" t="s">
        <v>9418</v>
      </c>
      <c r="B4674" t="s">
        <v>9419</v>
      </c>
      <c r="C4674" t="s">
        <v>92</v>
      </c>
      <c r="D4674" t="s">
        <v>133</v>
      </c>
      <c r="E4674" t="s">
        <v>180</v>
      </c>
      <c r="F4674">
        <v>2023</v>
      </c>
      <c r="G4674" s="2">
        <v>45930</v>
      </c>
      <c r="H4674" t="s">
        <v>23</v>
      </c>
      <c r="I4674">
        <v>4726903</v>
      </c>
      <c r="J4674">
        <v>725095618</v>
      </c>
      <c r="K4674" t="s">
        <v>41</v>
      </c>
      <c r="L4674">
        <v>6</v>
      </c>
      <c r="M4674">
        <v>3249</v>
      </c>
      <c r="N4674">
        <v>84845022</v>
      </c>
      <c r="O4674">
        <v>2</v>
      </c>
      <c r="P4674" t="s">
        <v>23</v>
      </c>
      <c r="Q4674" s="8" t="str">
        <f t="shared" si="72"/>
        <v>Early Stage</v>
      </c>
    </row>
    <row r="4675" spans="1:17">
      <c r="A4675" t="s">
        <v>9420</v>
      </c>
      <c r="B4675" t="s">
        <v>9421</v>
      </c>
      <c r="C4675" t="s">
        <v>45</v>
      </c>
      <c r="D4675" t="s">
        <v>133</v>
      </c>
      <c r="E4675" t="s">
        <v>137</v>
      </c>
      <c r="F4675">
        <v>2016</v>
      </c>
      <c r="G4675" s="2">
        <v>44344</v>
      </c>
      <c r="H4675" t="s">
        <v>93</v>
      </c>
      <c r="I4675">
        <v>46495591</v>
      </c>
      <c r="J4675">
        <v>964007231</v>
      </c>
      <c r="K4675" t="s">
        <v>140</v>
      </c>
      <c r="L4675">
        <v>3</v>
      </c>
      <c r="M4675">
        <v>2954</v>
      </c>
      <c r="N4675">
        <v>91085661</v>
      </c>
      <c r="O4675">
        <v>40</v>
      </c>
      <c r="P4675" t="s">
        <v>37</v>
      </c>
      <c r="Q4675" s="8" t="str">
        <f t="shared" ref="Q4675:Q4738" si="73">IF(J4675&gt;=800000000,"Near Unicorn","Early Stage")</f>
        <v>Near Unicorn</v>
      </c>
    </row>
    <row r="4676" spans="1:17">
      <c r="A4676" t="s">
        <v>9422</v>
      </c>
      <c r="B4676" t="s">
        <v>9423</v>
      </c>
      <c r="C4676" t="s">
        <v>53</v>
      </c>
      <c r="D4676" t="s">
        <v>88</v>
      </c>
      <c r="E4676" t="s">
        <v>163</v>
      </c>
      <c r="F4676">
        <v>2013</v>
      </c>
      <c r="G4676" s="2">
        <v>45444</v>
      </c>
      <c r="H4676" t="s">
        <v>29</v>
      </c>
      <c r="I4676">
        <v>37528051</v>
      </c>
      <c r="J4676">
        <v>775110136</v>
      </c>
      <c r="K4676" t="s">
        <v>114</v>
      </c>
      <c r="L4676">
        <v>15</v>
      </c>
      <c r="M4676">
        <v>2139</v>
      </c>
      <c r="N4676">
        <v>27701535</v>
      </c>
      <c r="O4676">
        <v>29</v>
      </c>
      <c r="P4676" t="s">
        <v>37</v>
      </c>
      <c r="Q4676" s="8" t="str">
        <f t="shared" si="73"/>
        <v>Early Stage</v>
      </c>
    </row>
    <row r="4677" spans="1:17">
      <c r="A4677" t="s">
        <v>9424</v>
      </c>
      <c r="B4677" t="s">
        <v>9425</v>
      </c>
      <c r="C4677" t="s">
        <v>67</v>
      </c>
      <c r="D4677" t="s">
        <v>34</v>
      </c>
      <c r="E4677" t="s">
        <v>35</v>
      </c>
      <c r="F4677">
        <v>2022</v>
      </c>
      <c r="G4677" s="2">
        <v>44291</v>
      </c>
      <c r="H4677" t="s">
        <v>50</v>
      </c>
      <c r="I4677">
        <v>4629269</v>
      </c>
      <c r="J4677">
        <v>43565571</v>
      </c>
      <c r="K4677" t="s">
        <v>140</v>
      </c>
      <c r="L4677">
        <v>11</v>
      </c>
      <c r="M4677">
        <v>2667</v>
      </c>
      <c r="N4677">
        <v>57345379</v>
      </c>
      <c r="O4677">
        <v>25</v>
      </c>
      <c r="P4677" t="s">
        <v>23</v>
      </c>
      <c r="Q4677" s="8" t="str">
        <f t="shared" si="73"/>
        <v>Early Stage</v>
      </c>
    </row>
    <row r="4678" spans="1:17">
      <c r="A4678" t="s">
        <v>9426</v>
      </c>
      <c r="B4678" t="s">
        <v>9427</v>
      </c>
      <c r="C4678" t="s">
        <v>18</v>
      </c>
      <c r="D4678" t="s">
        <v>46</v>
      </c>
      <c r="E4678" t="s">
        <v>46</v>
      </c>
      <c r="F4678">
        <v>2012</v>
      </c>
      <c r="G4678" s="2">
        <v>45047</v>
      </c>
      <c r="H4678" t="s">
        <v>50</v>
      </c>
      <c r="I4678">
        <v>44346098</v>
      </c>
      <c r="J4678">
        <v>483593356</v>
      </c>
      <c r="K4678" t="s">
        <v>30</v>
      </c>
      <c r="L4678">
        <v>4</v>
      </c>
      <c r="M4678">
        <v>2711</v>
      </c>
      <c r="N4678">
        <v>99866811</v>
      </c>
      <c r="O4678">
        <v>32</v>
      </c>
      <c r="P4678" t="s">
        <v>23</v>
      </c>
      <c r="Q4678" s="8" t="str">
        <f t="shared" si="73"/>
        <v>Early Stage</v>
      </c>
    </row>
    <row r="4679" spans="1:17">
      <c r="A4679" t="s">
        <v>9428</v>
      </c>
      <c r="B4679" t="s">
        <v>9429</v>
      </c>
      <c r="C4679" t="s">
        <v>26</v>
      </c>
      <c r="D4679" t="s">
        <v>54</v>
      </c>
      <c r="E4679" t="s">
        <v>61</v>
      </c>
      <c r="F4679">
        <v>2011</v>
      </c>
      <c r="G4679" s="2">
        <v>45674</v>
      </c>
      <c r="H4679" t="s">
        <v>21</v>
      </c>
      <c r="I4679">
        <v>31380711</v>
      </c>
      <c r="J4679">
        <v>883876621</v>
      </c>
      <c r="K4679" t="s">
        <v>114</v>
      </c>
      <c r="L4679">
        <v>6</v>
      </c>
      <c r="M4679">
        <v>4216</v>
      </c>
      <c r="N4679">
        <v>88462953</v>
      </c>
      <c r="O4679">
        <v>13</v>
      </c>
      <c r="P4679" t="s">
        <v>31</v>
      </c>
      <c r="Q4679" s="8" t="str">
        <f t="shared" si="73"/>
        <v>Near Unicorn</v>
      </c>
    </row>
    <row r="4680" spans="1:17">
      <c r="A4680" t="s">
        <v>9430</v>
      </c>
      <c r="B4680" t="s">
        <v>9431</v>
      </c>
      <c r="C4680" t="s">
        <v>49</v>
      </c>
      <c r="D4680" t="s">
        <v>54</v>
      </c>
      <c r="E4680" t="s">
        <v>55</v>
      </c>
      <c r="F4680">
        <v>2018</v>
      </c>
      <c r="G4680" s="2">
        <v>44296</v>
      </c>
      <c r="H4680" t="s">
        <v>23</v>
      </c>
      <c r="I4680">
        <v>30280150</v>
      </c>
      <c r="J4680">
        <v>494155651</v>
      </c>
      <c r="K4680" t="s">
        <v>30</v>
      </c>
      <c r="L4680">
        <v>3</v>
      </c>
      <c r="M4680">
        <v>3517</v>
      </c>
      <c r="N4680">
        <v>61736707</v>
      </c>
      <c r="O4680">
        <v>1</v>
      </c>
      <c r="P4680" t="s">
        <v>42</v>
      </c>
      <c r="Q4680" s="8" t="str">
        <f t="shared" si="73"/>
        <v>Early Stage</v>
      </c>
    </row>
    <row r="4681" spans="1:17">
      <c r="A4681" t="s">
        <v>9432</v>
      </c>
      <c r="B4681" t="s">
        <v>9433</v>
      </c>
      <c r="C4681" t="s">
        <v>53</v>
      </c>
      <c r="D4681" t="s">
        <v>54</v>
      </c>
      <c r="E4681" t="s">
        <v>55</v>
      </c>
      <c r="F4681">
        <v>2010</v>
      </c>
      <c r="G4681" s="2">
        <v>44732</v>
      </c>
      <c r="H4681" t="s">
        <v>50</v>
      </c>
      <c r="I4681">
        <v>17719656</v>
      </c>
      <c r="J4681">
        <v>222929103</v>
      </c>
      <c r="K4681" t="s">
        <v>30</v>
      </c>
      <c r="L4681">
        <v>9</v>
      </c>
      <c r="M4681">
        <v>2568</v>
      </c>
      <c r="N4681">
        <v>32254152</v>
      </c>
      <c r="O4681">
        <v>6</v>
      </c>
      <c r="P4681" t="s">
        <v>42</v>
      </c>
      <c r="Q4681" s="8" t="str">
        <f t="shared" si="73"/>
        <v>Early Stage</v>
      </c>
    </row>
    <row r="4682" spans="1:17">
      <c r="A4682" t="s">
        <v>9434</v>
      </c>
      <c r="B4682" t="s">
        <v>9435</v>
      </c>
      <c r="C4682" t="s">
        <v>92</v>
      </c>
      <c r="D4682" t="s">
        <v>34</v>
      </c>
      <c r="E4682" t="s">
        <v>35</v>
      </c>
      <c r="F4682">
        <v>2012</v>
      </c>
      <c r="G4682" s="2">
        <v>45797</v>
      </c>
      <c r="H4682" t="s">
        <v>50</v>
      </c>
      <c r="I4682">
        <v>28229673</v>
      </c>
      <c r="J4682">
        <v>506384612</v>
      </c>
      <c r="K4682" t="s">
        <v>22</v>
      </c>
      <c r="L4682">
        <v>7</v>
      </c>
      <c r="M4682">
        <v>3645</v>
      </c>
      <c r="N4682">
        <v>88921830</v>
      </c>
      <c r="O4682">
        <v>27</v>
      </c>
      <c r="P4682" t="s">
        <v>31</v>
      </c>
      <c r="Q4682" s="8" t="str">
        <f t="shared" si="73"/>
        <v>Early Stage</v>
      </c>
    </row>
    <row r="4683" spans="1:17">
      <c r="A4683" t="s">
        <v>9436</v>
      </c>
      <c r="B4683" t="s">
        <v>9437</v>
      </c>
      <c r="C4683" t="s">
        <v>26</v>
      </c>
      <c r="D4683" t="s">
        <v>133</v>
      </c>
      <c r="E4683" t="s">
        <v>134</v>
      </c>
      <c r="F4683">
        <v>2022</v>
      </c>
      <c r="G4683" s="2">
        <v>45779</v>
      </c>
      <c r="H4683" t="s">
        <v>93</v>
      </c>
      <c r="I4683">
        <v>11327671</v>
      </c>
      <c r="J4683">
        <v>646864666</v>
      </c>
      <c r="K4683" t="s">
        <v>36</v>
      </c>
      <c r="L4683">
        <v>1</v>
      </c>
      <c r="M4683">
        <v>887</v>
      </c>
      <c r="N4683">
        <v>41994016</v>
      </c>
      <c r="O4683">
        <v>35</v>
      </c>
      <c r="P4683" t="s">
        <v>42</v>
      </c>
      <c r="Q4683" s="8" t="str">
        <f t="shared" si="73"/>
        <v>Early Stage</v>
      </c>
    </row>
    <row r="4684" spans="1:17">
      <c r="A4684" t="s">
        <v>9438</v>
      </c>
      <c r="B4684" t="s">
        <v>9439</v>
      </c>
      <c r="C4684" t="s">
        <v>92</v>
      </c>
      <c r="D4684" t="s">
        <v>19</v>
      </c>
      <c r="E4684" t="s">
        <v>20</v>
      </c>
      <c r="F4684">
        <v>2012</v>
      </c>
      <c r="G4684" s="2">
        <v>46014</v>
      </c>
      <c r="H4684" t="s">
        <v>23</v>
      </c>
      <c r="I4684">
        <v>22614743</v>
      </c>
      <c r="J4684">
        <v>605730345</v>
      </c>
      <c r="K4684" t="s">
        <v>30</v>
      </c>
      <c r="L4684">
        <v>14</v>
      </c>
      <c r="M4684">
        <v>2175</v>
      </c>
      <c r="N4684">
        <v>85612878</v>
      </c>
      <c r="O4684">
        <v>16</v>
      </c>
      <c r="P4684" t="s">
        <v>31</v>
      </c>
      <c r="Q4684" s="8" t="str">
        <f t="shared" si="73"/>
        <v>Early Stage</v>
      </c>
    </row>
    <row r="4685" spans="1:17">
      <c r="A4685" t="s">
        <v>9440</v>
      </c>
      <c r="B4685" t="s">
        <v>9441</v>
      </c>
      <c r="C4685" t="s">
        <v>18</v>
      </c>
      <c r="D4685" t="s">
        <v>34</v>
      </c>
      <c r="E4685" t="s">
        <v>35</v>
      </c>
      <c r="F4685">
        <v>2011</v>
      </c>
      <c r="G4685" s="2">
        <v>45876</v>
      </c>
      <c r="H4685" t="s">
        <v>21</v>
      </c>
      <c r="I4685">
        <v>43872150</v>
      </c>
      <c r="J4685">
        <v>315162744</v>
      </c>
      <c r="K4685" t="s">
        <v>41</v>
      </c>
      <c r="L4685">
        <v>10</v>
      </c>
      <c r="M4685">
        <v>818</v>
      </c>
      <c r="N4685">
        <v>64505667</v>
      </c>
      <c r="O4685">
        <v>20</v>
      </c>
      <c r="P4685" t="s">
        <v>31</v>
      </c>
      <c r="Q4685" s="8" t="str">
        <f t="shared" si="73"/>
        <v>Early Stage</v>
      </c>
    </row>
    <row r="4686" spans="1:17">
      <c r="A4686" t="s">
        <v>9442</v>
      </c>
      <c r="B4686" t="s">
        <v>9443</v>
      </c>
      <c r="C4686" t="s">
        <v>67</v>
      </c>
      <c r="D4686" t="s">
        <v>46</v>
      </c>
      <c r="E4686" t="s">
        <v>46</v>
      </c>
      <c r="F4686">
        <v>2017</v>
      </c>
      <c r="G4686" s="2">
        <v>44654</v>
      </c>
      <c r="H4686" t="s">
        <v>50</v>
      </c>
      <c r="I4686">
        <v>43194677</v>
      </c>
      <c r="J4686">
        <v>326600815</v>
      </c>
      <c r="K4686" t="s">
        <v>22</v>
      </c>
      <c r="L4686">
        <v>9</v>
      </c>
      <c r="M4686">
        <v>4306</v>
      </c>
      <c r="N4686">
        <v>75935361</v>
      </c>
      <c r="O4686">
        <v>34</v>
      </c>
      <c r="P4686" t="s">
        <v>31</v>
      </c>
      <c r="Q4686" s="8" t="str">
        <f t="shared" si="73"/>
        <v>Early Stage</v>
      </c>
    </row>
    <row r="4687" spans="1:17">
      <c r="A4687" t="s">
        <v>9444</v>
      </c>
      <c r="B4687" t="s">
        <v>9445</v>
      </c>
      <c r="C4687" t="s">
        <v>45</v>
      </c>
      <c r="D4687" t="s">
        <v>145</v>
      </c>
      <c r="E4687" t="s">
        <v>146</v>
      </c>
      <c r="F4687">
        <v>2010</v>
      </c>
      <c r="G4687" s="2">
        <v>45006</v>
      </c>
      <c r="H4687" t="s">
        <v>21</v>
      </c>
      <c r="I4687">
        <v>43966826</v>
      </c>
      <c r="J4687">
        <v>249817187</v>
      </c>
      <c r="K4687" t="s">
        <v>149</v>
      </c>
      <c r="L4687">
        <v>8</v>
      </c>
      <c r="M4687">
        <v>2972</v>
      </c>
      <c r="N4687">
        <v>92541296</v>
      </c>
      <c r="O4687">
        <v>21</v>
      </c>
      <c r="P4687" t="s">
        <v>37</v>
      </c>
      <c r="Q4687" s="8" t="str">
        <f t="shared" si="73"/>
        <v>Early Stage</v>
      </c>
    </row>
    <row r="4688" spans="1:17">
      <c r="A4688" t="s">
        <v>9446</v>
      </c>
      <c r="B4688" t="s">
        <v>9447</v>
      </c>
      <c r="C4688" t="s">
        <v>92</v>
      </c>
      <c r="D4688" t="s">
        <v>72</v>
      </c>
      <c r="E4688" t="s">
        <v>101</v>
      </c>
      <c r="F4688">
        <v>2011</v>
      </c>
      <c r="G4688" s="2">
        <v>46050</v>
      </c>
      <c r="H4688" t="s">
        <v>80</v>
      </c>
      <c r="I4688">
        <v>9428377</v>
      </c>
      <c r="J4688">
        <v>915021620</v>
      </c>
      <c r="K4688" t="s">
        <v>62</v>
      </c>
      <c r="L4688">
        <v>4</v>
      </c>
      <c r="M4688">
        <v>3779</v>
      </c>
      <c r="N4688">
        <v>11883409</v>
      </c>
      <c r="O4688">
        <v>33</v>
      </c>
      <c r="P4688" t="s">
        <v>42</v>
      </c>
      <c r="Q4688" s="8" t="str">
        <f t="shared" si="73"/>
        <v>Near Unicorn</v>
      </c>
    </row>
    <row r="4689" spans="1:17">
      <c r="A4689" t="s">
        <v>9448</v>
      </c>
      <c r="B4689" t="s">
        <v>9449</v>
      </c>
      <c r="C4689" t="s">
        <v>53</v>
      </c>
      <c r="D4689" t="s">
        <v>88</v>
      </c>
      <c r="E4689" t="s">
        <v>163</v>
      </c>
      <c r="F4689">
        <v>2016</v>
      </c>
      <c r="G4689" s="2">
        <v>44535</v>
      </c>
      <c r="H4689" t="s">
        <v>23</v>
      </c>
      <c r="I4689">
        <v>14089097</v>
      </c>
      <c r="J4689">
        <v>992677597</v>
      </c>
      <c r="K4689" t="s">
        <v>62</v>
      </c>
      <c r="L4689">
        <v>14</v>
      </c>
      <c r="M4689">
        <v>2219</v>
      </c>
      <c r="N4689">
        <v>37729162</v>
      </c>
      <c r="O4689">
        <v>30</v>
      </c>
      <c r="P4689" t="s">
        <v>37</v>
      </c>
      <c r="Q4689" s="8" t="str">
        <f t="shared" si="73"/>
        <v>Near Unicorn</v>
      </c>
    </row>
    <row r="4690" spans="1:17">
      <c r="A4690" t="s">
        <v>9450</v>
      </c>
      <c r="B4690" t="s">
        <v>9451</v>
      </c>
      <c r="C4690" t="s">
        <v>45</v>
      </c>
      <c r="D4690" t="s">
        <v>72</v>
      </c>
      <c r="E4690" t="s">
        <v>73</v>
      </c>
      <c r="F4690">
        <v>2019</v>
      </c>
      <c r="G4690" s="2">
        <v>45721</v>
      </c>
      <c r="H4690" t="s">
        <v>77</v>
      </c>
      <c r="I4690">
        <v>34594032</v>
      </c>
      <c r="J4690">
        <v>814001437</v>
      </c>
      <c r="K4690" t="s">
        <v>149</v>
      </c>
      <c r="L4690">
        <v>10</v>
      </c>
      <c r="M4690">
        <v>1120</v>
      </c>
      <c r="N4690">
        <v>52563705</v>
      </c>
      <c r="O4690">
        <v>16</v>
      </c>
      <c r="P4690" t="s">
        <v>31</v>
      </c>
      <c r="Q4690" s="8" t="str">
        <f t="shared" si="73"/>
        <v>Near Unicorn</v>
      </c>
    </row>
    <row r="4691" spans="1:17">
      <c r="A4691" t="s">
        <v>9452</v>
      </c>
      <c r="B4691" t="s">
        <v>9453</v>
      </c>
      <c r="C4691" t="s">
        <v>67</v>
      </c>
      <c r="D4691" t="s">
        <v>46</v>
      </c>
      <c r="E4691" t="s">
        <v>46</v>
      </c>
      <c r="F4691">
        <v>2019</v>
      </c>
      <c r="G4691" s="2">
        <v>44289</v>
      </c>
      <c r="H4691" t="s">
        <v>23</v>
      </c>
      <c r="I4691">
        <v>19237242</v>
      </c>
      <c r="J4691">
        <v>925664134</v>
      </c>
      <c r="K4691" t="s">
        <v>30</v>
      </c>
      <c r="L4691">
        <v>12</v>
      </c>
      <c r="M4691">
        <v>438</v>
      </c>
      <c r="N4691">
        <v>89686861</v>
      </c>
      <c r="O4691">
        <v>30</v>
      </c>
      <c r="P4691" t="s">
        <v>23</v>
      </c>
      <c r="Q4691" s="8" t="str">
        <f t="shared" si="73"/>
        <v>Near Unicorn</v>
      </c>
    </row>
    <row r="4692" spans="1:17">
      <c r="A4692" t="s">
        <v>9454</v>
      </c>
      <c r="B4692" t="s">
        <v>9455</v>
      </c>
      <c r="C4692" t="s">
        <v>60</v>
      </c>
      <c r="D4692" t="s">
        <v>46</v>
      </c>
      <c r="E4692" t="s">
        <v>46</v>
      </c>
      <c r="F4692">
        <v>2015</v>
      </c>
      <c r="G4692" s="2">
        <v>45482</v>
      </c>
      <c r="H4692" t="s">
        <v>23</v>
      </c>
      <c r="I4692">
        <v>25598200</v>
      </c>
      <c r="J4692">
        <v>555162680</v>
      </c>
      <c r="K4692" t="s">
        <v>62</v>
      </c>
      <c r="L4692">
        <v>11</v>
      </c>
      <c r="M4692">
        <v>2804</v>
      </c>
      <c r="N4692">
        <v>7090421</v>
      </c>
      <c r="O4692">
        <v>3</v>
      </c>
      <c r="P4692" t="s">
        <v>42</v>
      </c>
      <c r="Q4692" s="8" t="str">
        <f t="shared" si="73"/>
        <v>Early Stage</v>
      </c>
    </row>
    <row r="4693" spans="1:17">
      <c r="A4693" t="s">
        <v>9456</v>
      </c>
      <c r="B4693" t="s">
        <v>9457</v>
      </c>
      <c r="C4693" t="s">
        <v>96</v>
      </c>
      <c r="D4693" t="s">
        <v>46</v>
      </c>
      <c r="E4693" t="s">
        <v>46</v>
      </c>
      <c r="F4693">
        <v>2010</v>
      </c>
      <c r="G4693" s="2">
        <v>46019</v>
      </c>
      <c r="H4693" t="s">
        <v>50</v>
      </c>
      <c r="I4693">
        <v>45116591</v>
      </c>
      <c r="J4693">
        <v>637814292</v>
      </c>
      <c r="K4693" t="s">
        <v>62</v>
      </c>
      <c r="L4693">
        <v>9</v>
      </c>
      <c r="M4693">
        <v>3610</v>
      </c>
      <c r="N4693">
        <v>71828271</v>
      </c>
      <c r="O4693">
        <v>34</v>
      </c>
      <c r="P4693" t="s">
        <v>37</v>
      </c>
      <c r="Q4693" s="8" t="str">
        <f t="shared" si="73"/>
        <v>Early Stage</v>
      </c>
    </row>
    <row r="4694" spans="1:17">
      <c r="A4694" t="s">
        <v>9458</v>
      </c>
      <c r="B4694" t="s">
        <v>9459</v>
      </c>
      <c r="C4694" t="s">
        <v>92</v>
      </c>
      <c r="D4694" t="s">
        <v>68</v>
      </c>
      <c r="E4694" t="s">
        <v>69</v>
      </c>
      <c r="F4694">
        <v>2020</v>
      </c>
      <c r="G4694" s="2">
        <v>45368</v>
      </c>
      <c r="H4694" t="s">
        <v>50</v>
      </c>
      <c r="I4694">
        <v>41370206</v>
      </c>
      <c r="J4694">
        <v>433958663</v>
      </c>
      <c r="K4694" t="s">
        <v>41</v>
      </c>
      <c r="L4694">
        <v>5</v>
      </c>
      <c r="M4694">
        <v>1705</v>
      </c>
      <c r="N4694">
        <v>66312570</v>
      </c>
      <c r="O4694">
        <v>34</v>
      </c>
      <c r="P4694" t="s">
        <v>37</v>
      </c>
      <c r="Q4694" s="8" t="str">
        <f t="shared" si="73"/>
        <v>Early Stage</v>
      </c>
    </row>
    <row r="4695" spans="1:17">
      <c r="A4695" t="s">
        <v>9460</v>
      </c>
      <c r="B4695" t="s">
        <v>9461</v>
      </c>
      <c r="C4695" t="s">
        <v>18</v>
      </c>
      <c r="D4695" t="s">
        <v>88</v>
      </c>
      <c r="E4695" t="s">
        <v>89</v>
      </c>
      <c r="F4695">
        <v>2018</v>
      </c>
      <c r="G4695" s="2">
        <v>44836</v>
      </c>
      <c r="H4695" t="s">
        <v>21</v>
      </c>
      <c r="I4695">
        <v>33878994</v>
      </c>
      <c r="J4695">
        <v>700149580</v>
      </c>
      <c r="K4695" t="s">
        <v>30</v>
      </c>
      <c r="L4695">
        <v>9</v>
      </c>
      <c r="M4695">
        <v>4814</v>
      </c>
      <c r="N4695">
        <v>16671499</v>
      </c>
      <c r="O4695">
        <v>4</v>
      </c>
      <c r="P4695" t="s">
        <v>23</v>
      </c>
      <c r="Q4695" s="8" t="str">
        <f t="shared" si="73"/>
        <v>Early Stage</v>
      </c>
    </row>
    <row r="4696" spans="1:17">
      <c r="A4696" t="s">
        <v>9462</v>
      </c>
      <c r="B4696" t="s">
        <v>9463</v>
      </c>
      <c r="C4696" t="s">
        <v>60</v>
      </c>
      <c r="D4696" t="s">
        <v>68</v>
      </c>
      <c r="E4696" t="s">
        <v>69</v>
      </c>
      <c r="F4696">
        <v>2020</v>
      </c>
      <c r="G4696" s="2">
        <v>45106</v>
      </c>
      <c r="H4696" t="s">
        <v>93</v>
      </c>
      <c r="I4696">
        <v>47434967</v>
      </c>
      <c r="J4696">
        <v>173926450</v>
      </c>
      <c r="K4696" t="s">
        <v>140</v>
      </c>
      <c r="L4696">
        <v>1</v>
      </c>
      <c r="M4696">
        <v>1015</v>
      </c>
      <c r="N4696">
        <v>58125790</v>
      </c>
      <c r="O4696">
        <v>33</v>
      </c>
      <c r="P4696" t="s">
        <v>31</v>
      </c>
      <c r="Q4696" s="8" t="str">
        <f t="shared" si="73"/>
        <v>Early Stage</v>
      </c>
    </row>
    <row r="4697" spans="1:17">
      <c r="A4697" t="s">
        <v>9464</v>
      </c>
      <c r="B4697" t="s">
        <v>9465</v>
      </c>
      <c r="C4697" t="s">
        <v>67</v>
      </c>
      <c r="D4697" t="s">
        <v>19</v>
      </c>
      <c r="E4697" t="s">
        <v>20</v>
      </c>
      <c r="F4697">
        <v>2023</v>
      </c>
      <c r="G4697" s="2">
        <v>45114</v>
      </c>
      <c r="H4697" t="s">
        <v>21</v>
      </c>
      <c r="I4697">
        <v>21695772</v>
      </c>
      <c r="J4697">
        <v>964910141</v>
      </c>
      <c r="K4697" t="s">
        <v>62</v>
      </c>
      <c r="L4697">
        <v>14</v>
      </c>
      <c r="M4697">
        <v>1543</v>
      </c>
      <c r="N4697">
        <v>16179518</v>
      </c>
      <c r="O4697">
        <v>27</v>
      </c>
      <c r="P4697" t="s">
        <v>31</v>
      </c>
      <c r="Q4697" s="8" t="str">
        <f t="shared" si="73"/>
        <v>Near Unicorn</v>
      </c>
    </row>
    <row r="4698" spans="1:17">
      <c r="A4698" t="s">
        <v>9466</v>
      </c>
      <c r="B4698" t="s">
        <v>9467</v>
      </c>
      <c r="C4698" t="s">
        <v>49</v>
      </c>
      <c r="D4698" t="s">
        <v>88</v>
      </c>
      <c r="E4698" t="s">
        <v>89</v>
      </c>
      <c r="F4698">
        <v>2018</v>
      </c>
      <c r="G4698" s="2">
        <v>45308</v>
      </c>
      <c r="H4698" t="s">
        <v>23</v>
      </c>
      <c r="I4698">
        <v>44963103</v>
      </c>
      <c r="J4698">
        <v>503376576</v>
      </c>
      <c r="K4698" t="s">
        <v>114</v>
      </c>
      <c r="L4698">
        <v>3</v>
      </c>
      <c r="M4698">
        <v>4417</v>
      </c>
      <c r="N4698">
        <v>14501424</v>
      </c>
      <c r="O4698">
        <v>11</v>
      </c>
      <c r="P4698" t="s">
        <v>31</v>
      </c>
      <c r="Q4698" s="8" t="str">
        <f t="shared" si="73"/>
        <v>Early Stage</v>
      </c>
    </row>
    <row r="4699" spans="1:17">
      <c r="A4699" t="s">
        <v>9468</v>
      </c>
      <c r="B4699" t="s">
        <v>9469</v>
      </c>
      <c r="C4699" t="s">
        <v>26</v>
      </c>
      <c r="D4699" t="s">
        <v>27</v>
      </c>
      <c r="E4699" t="s">
        <v>83</v>
      </c>
      <c r="F4699">
        <v>2021</v>
      </c>
      <c r="G4699" s="2">
        <v>44384</v>
      </c>
      <c r="H4699" t="s">
        <v>80</v>
      </c>
      <c r="I4699">
        <v>47552953</v>
      </c>
      <c r="J4699">
        <v>706408364</v>
      </c>
      <c r="K4699" t="s">
        <v>36</v>
      </c>
      <c r="L4699">
        <v>4</v>
      </c>
      <c r="M4699">
        <v>4081</v>
      </c>
      <c r="N4699">
        <v>76496485</v>
      </c>
      <c r="O4699">
        <v>28</v>
      </c>
      <c r="P4699" t="s">
        <v>42</v>
      </c>
      <c r="Q4699" s="8" t="str">
        <f t="shared" si="73"/>
        <v>Early Stage</v>
      </c>
    </row>
    <row r="4700" spans="1:17">
      <c r="A4700" t="s">
        <v>9470</v>
      </c>
      <c r="B4700" t="s">
        <v>9471</v>
      </c>
      <c r="C4700" t="s">
        <v>26</v>
      </c>
      <c r="D4700" t="s">
        <v>54</v>
      </c>
      <c r="E4700" t="s">
        <v>55</v>
      </c>
      <c r="F4700">
        <v>2011</v>
      </c>
      <c r="G4700" s="2">
        <v>44868</v>
      </c>
      <c r="H4700" t="s">
        <v>93</v>
      </c>
      <c r="I4700">
        <v>32352741</v>
      </c>
      <c r="J4700">
        <v>539540494</v>
      </c>
      <c r="K4700" t="s">
        <v>149</v>
      </c>
      <c r="L4700">
        <v>5</v>
      </c>
      <c r="M4700">
        <v>3758</v>
      </c>
      <c r="N4700">
        <v>26228037</v>
      </c>
      <c r="O4700">
        <v>35</v>
      </c>
      <c r="P4700" t="s">
        <v>42</v>
      </c>
      <c r="Q4700" s="8" t="str">
        <f t="shared" si="73"/>
        <v>Early Stage</v>
      </c>
    </row>
    <row r="4701" spans="1:17">
      <c r="A4701" t="s">
        <v>9472</v>
      </c>
      <c r="B4701" t="s">
        <v>9473</v>
      </c>
      <c r="C4701" t="s">
        <v>60</v>
      </c>
      <c r="D4701" t="s">
        <v>27</v>
      </c>
      <c r="E4701" t="s">
        <v>202</v>
      </c>
      <c r="F4701">
        <v>2012</v>
      </c>
      <c r="G4701" s="2">
        <v>46016</v>
      </c>
      <c r="H4701" t="s">
        <v>93</v>
      </c>
      <c r="I4701">
        <v>13527961</v>
      </c>
      <c r="J4701">
        <v>190787207</v>
      </c>
      <c r="K4701" t="s">
        <v>36</v>
      </c>
      <c r="L4701">
        <v>14</v>
      </c>
      <c r="M4701">
        <v>2464</v>
      </c>
      <c r="N4701">
        <v>75078741</v>
      </c>
      <c r="O4701">
        <v>32</v>
      </c>
      <c r="P4701" t="s">
        <v>23</v>
      </c>
      <c r="Q4701" s="8" t="str">
        <f t="shared" si="73"/>
        <v>Early Stage</v>
      </c>
    </row>
    <row r="4702" spans="1:17">
      <c r="A4702" t="s">
        <v>9474</v>
      </c>
      <c r="B4702" t="s">
        <v>9475</v>
      </c>
      <c r="C4702" t="s">
        <v>45</v>
      </c>
      <c r="D4702" t="s">
        <v>72</v>
      </c>
      <c r="E4702" t="s">
        <v>73</v>
      </c>
      <c r="F4702">
        <v>2023</v>
      </c>
      <c r="G4702" s="2">
        <v>44741</v>
      </c>
      <c r="H4702" t="s">
        <v>50</v>
      </c>
      <c r="I4702">
        <v>2657896</v>
      </c>
      <c r="J4702">
        <v>881421203</v>
      </c>
      <c r="K4702" t="s">
        <v>149</v>
      </c>
      <c r="L4702">
        <v>8</v>
      </c>
      <c r="M4702">
        <v>3789</v>
      </c>
      <c r="N4702">
        <v>54282637</v>
      </c>
      <c r="O4702">
        <v>28</v>
      </c>
      <c r="P4702" t="s">
        <v>42</v>
      </c>
      <c r="Q4702" s="8" t="str">
        <f t="shared" si="73"/>
        <v>Near Unicorn</v>
      </c>
    </row>
    <row r="4703" spans="1:17">
      <c r="A4703" t="s">
        <v>9476</v>
      </c>
      <c r="B4703" t="s">
        <v>9477</v>
      </c>
      <c r="C4703" t="s">
        <v>45</v>
      </c>
      <c r="D4703" t="s">
        <v>68</v>
      </c>
      <c r="E4703" t="s">
        <v>69</v>
      </c>
      <c r="F4703">
        <v>2010</v>
      </c>
      <c r="G4703" s="2">
        <v>45806</v>
      </c>
      <c r="H4703" t="s">
        <v>21</v>
      </c>
      <c r="I4703">
        <v>32208704</v>
      </c>
      <c r="J4703">
        <v>263922950</v>
      </c>
      <c r="K4703" t="s">
        <v>36</v>
      </c>
      <c r="L4703">
        <v>3</v>
      </c>
      <c r="M4703">
        <v>770</v>
      </c>
      <c r="N4703">
        <v>80745239</v>
      </c>
      <c r="O4703">
        <v>31</v>
      </c>
      <c r="P4703" t="s">
        <v>31</v>
      </c>
      <c r="Q4703" s="8" t="str">
        <f t="shared" si="73"/>
        <v>Early Stage</v>
      </c>
    </row>
    <row r="4704" spans="1:17">
      <c r="A4704" t="s">
        <v>9478</v>
      </c>
      <c r="B4704" t="s">
        <v>9479</v>
      </c>
      <c r="C4704" t="s">
        <v>53</v>
      </c>
      <c r="D4704" t="s">
        <v>68</v>
      </c>
      <c r="E4704" t="s">
        <v>69</v>
      </c>
      <c r="F4704">
        <v>2011</v>
      </c>
      <c r="G4704" s="2">
        <v>44880</v>
      </c>
      <c r="H4704" t="s">
        <v>29</v>
      </c>
      <c r="I4704">
        <v>1893501</v>
      </c>
      <c r="J4704">
        <v>740315518</v>
      </c>
      <c r="K4704" t="s">
        <v>22</v>
      </c>
      <c r="L4704">
        <v>9</v>
      </c>
      <c r="M4704">
        <v>3124</v>
      </c>
      <c r="N4704">
        <v>46602773</v>
      </c>
      <c r="O4704">
        <v>29</v>
      </c>
      <c r="P4704" t="s">
        <v>37</v>
      </c>
      <c r="Q4704" s="8" t="str">
        <f t="shared" si="73"/>
        <v>Early Stage</v>
      </c>
    </row>
    <row r="4705" spans="1:17">
      <c r="A4705" t="s">
        <v>9480</v>
      </c>
      <c r="B4705" t="s">
        <v>9481</v>
      </c>
      <c r="C4705" t="s">
        <v>49</v>
      </c>
      <c r="D4705" t="s">
        <v>88</v>
      </c>
      <c r="E4705" t="s">
        <v>89</v>
      </c>
      <c r="F4705">
        <v>2010</v>
      </c>
      <c r="G4705" s="2">
        <v>45603</v>
      </c>
      <c r="H4705" t="s">
        <v>77</v>
      </c>
      <c r="I4705">
        <v>19113302</v>
      </c>
      <c r="J4705">
        <v>153277587</v>
      </c>
      <c r="K4705" t="s">
        <v>41</v>
      </c>
      <c r="L4705">
        <v>5</v>
      </c>
      <c r="M4705">
        <v>1572</v>
      </c>
      <c r="N4705">
        <v>22770834</v>
      </c>
      <c r="O4705">
        <v>40</v>
      </c>
      <c r="P4705" t="s">
        <v>37</v>
      </c>
      <c r="Q4705" s="8" t="str">
        <f t="shared" si="73"/>
        <v>Early Stage</v>
      </c>
    </row>
    <row r="4706" spans="1:17">
      <c r="A4706" t="s">
        <v>9482</v>
      </c>
      <c r="B4706" t="s">
        <v>9483</v>
      </c>
      <c r="C4706" t="s">
        <v>67</v>
      </c>
      <c r="D4706" t="s">
        <v>68</v>
      </c>
      <c r="E4706" t="s">
        <v>69</v>
      </c>
      <c r="F4706">
        <v>2011</v>
      </c>
      <c r="G4706" s="2">
        <v>44613</v>
      </c>
      <c r="H4706" t="s">
        <v>29</v>
      </c>
      <c r="I4706">
        <v>18271560</v>
      </c>
      <c r="J4706">
        <v>868404811</v>
      </c>
      <c r="K4706" t="s">
        <v>36</v>
      </c>
      <c r="L4706">
        <v>5</v>
      </c>
      <c r="M4706">
        <v>4891</v>
      </c>
      <c r="N4706">
        <v>37770427</v>
      </c>
      <c r="O4706">
        <v>10</v>
      </c>
      <c r="P4706" t="s">
        <v>42</v>
      </c>
      <c r="Q4706" s="8" t="str">
        <f t="shared" si="73"/>
        <v>Near Unicorn</v>
      </c>
    </row>
    <row r="4707" spans="1:17">
      <c r="A4707" t="s">
        <v>9484</v>
      </c>
      <c r="B4707" t="s">
        <v>9485</v>
      </c>
      <c r="C4707" t="s">
        <v>60</v>
      </c>
      <c r="D4707" t="s">
        <v>34</v>
      </c>
      <c r="E4707" t="s">
        <v>35</v>
      </c>
      <c r="F4707">
        <v>2012</v>
      </c>
      <c r="G4707" s="2">
        <v>44382</v>
      </c>
      <c r="H4707" t="s">
        <v>50</v>
      </c>
      <c r="I4707">
        <v>15857984</v>
      </c>
      <c r="J4707">
        <v>615598196</v>
      </c>
      <c r="K4707" t="s">
        <v>114</v>
      </c>
      <c r="L4707">
        <v>1</v>
      </c>
      <c r="M4707">
        <v>2573</v>
      </c>
      <c r="N4707">
        <v>52030453</v>
      </c>
      <c r="O4707">
        <v>30</v>
      </c>
      <c r="P4707" t="s">
        <v>31</v>
      </c>
      <c r="Q4707" s="8" t="str">
        <f t="shared" si="73"/>
        <v>Early Stage</v>
      </c>
    </row>
    <row r="4708" spans="1:17">
      <c r="A4708" t="s">
        <v>9486</v>
      </c>
      <c r="B4708" t="s">
        <v>9487</v>
      </c>
      <c r="C4708" t="s">
        <v>67</v>
      </c>
      <c r="D4708" t="s">
        <v>19</v>
      </c>
      <c r="E4708" t="s">
        <v>20</v>
      </c>
      <c r="F4708">
        <v>2014</v>
      </c>
      <c r="G4708" s="2">
        <v>45710</v>
      </c>
      <c r="H4708" t="s">
        <v>29</v>
      </c>
      <c r="I4708">
        <v>13783189</v>
      </c>
      <c r="J4708">
        <v>970856214</v>
      </c>
      <c r="K4708" t="s">
        <v>41</v>
      </c>
      <c r="L4708">
        <v>5</v>
      </c>
      <c r="M4708">
        <v>1215</v>
      </c>
      <c r="N4708">
        <v>76405718</v>
      </c>
      <c r="O4708">
        <v>32</v>
      </c>
      <c r="P4708" t="s">
        <v>37</v>
      </c>
      <c r="Q4708" s="8" t="str">
        <f t="shared" si="73"/>
        <v>Near Unicorn</v>
      </c>
    </row>
    <row r="4709" spans="1:17">
      <c r="A4709" t="s">
        <v>9488</v>
      </c>
      <c r="B4709" t="s">
        <v>9489</v>
      </c>
      <c r="C4709" t="s">
        <v>45</v>
      </c>
      <c r="D4709" t="s">
        <v>88</v>
      </c>
      <c r="E4709" t="s">
        <v>163</v>
      </c>
      <c r="F4709">
        <v>2021</v>
      </c>
      <c r="G4709" s="2">
        <v>44543</v>
      </c>
      <c r="H4709" t="s">
        <v>29</v>
      </c>
      <c r="I4709">
        <v>13010372</v>
      </c>
      <c r="J4709">
        <v>594008255</v>
      </c>
      <c r="K4709" t="s">
        <v>62</v>
      </c>
      <c r="L4709">
        <v>7</v>
      </c>
      <c r="M4709">
        <v>4216</v>
      </c>
      <c r="N4709">
        <v>8151587</v>
      </c>
      <c r="O4709">
        <v>23</v>
      </c>
      <c r="P4709" t="s">
        <v>31</v>
      </c>
      <c r="Q4709" s="8" t="str">
        <f t="shared" si="73"/>
        <v>Early Stage</v>
      </c>
    </row>
    <row r="4710" spans="1:17">
      <c r="A4710" t="s">
        <v>9490</v>
      </c>
      <c r="B4710" t="s">
        <v>9491</v>
      </c>
      <c r="C4710" t="s">
        <v>40</v>
      </c>
      <c r="D4710" t="s">
        <v>54</v>
      </c>
      <c r="E4710" t="s">
        <v>61</v>
      </c>
      <c r="F4710">
        <v>2016</v>
      </c>
      <c r="G4710" s="2">
        <v>44911</v>
      </c>
      <c r="H4710" t="s">
        <v>29</v>
      </c>
      <c r="I4710">
        <v>36696128</v>
      </c>
      <c r="J4710">
        <v>88775349</v>
      </c>
      <c r="K4710" t="s">
        <v>149</v>
      </c>
      <c r="L4710">
        <v>9</v>
      </c>
      <c r="M4710">
        <v>3695</v>
      </c>
      <c r="N4710">
        <v>93206013</v>
      </c>
      <c r="O4710">
        <v>37</v>
      </c>
      <c r="P4710" t="s">
        <v>31</v>
      </c>
      <c r="Q4710" s="8" t="str">
        <f t="shared" si="73"/>
        <v>Early Stage</v>
      </c>
    </row>
    <row r="4711" spans="1:17">
      <c r="A4711" t="s">
        <v>9492</v>
      </c>
      <c r="B4711" t="s">
        <v>9493</v>
      </c>
      <c r="C4711" t="s">
        <v>49</v>
      </c>
      <c r="D4711" t="s">
        <v>46</v>
      </c>
      <c r="E4711" t="s">
        <v>46</v>
      </c>
      <c r="F4711">
        <v>2012</v>
      </c>
      <c r="G4711" s="2">
        <v>44895</v>
      </c>
      <c r="H4711" t="s">
        <v>21</v>
      </c>
      <c r="I4711">
        <v>41032037</v>
      </c>
      <c r="J4711">
        <v>132101388</v>
      </c>
      <c r="K4711" t="s">
        <v>140</v>
      </c>
      <c r="L4711">
        <v>2</v>
      </c>
      <c r="M4711">
        <v>1818</v>
      </c>
      <c r="N4711">
        <v>31653254</v>
      </c>
      <c r="O4711">
        <v>22</v>
      </c>
      <c r="P4711" t="s">
        <v>31</v>
      </c>
      <c r="Q4711" s="8" t="str">
        <f t="shared" si="73"/>
        <v>Early Stage</v>
      </c>
    </row>
    <row r="4712" spans="1:17">
      <c r="A4712" t="s">
        <v>9494</v>
      </c>
      <c r="B4712" t="s">
        <v>9495</v>
      </c>
      <c r="C4712" t="s">
        <v>92</v>
      </c>
      <c r="D4712" t="s">
        <v>54</v>
      </c>
      <c r="E4712" t="s">
        <v>55</v>
      </c>
      <c r="F4712">
        <v>2016</v>
      </c>
      <c r="G4712" s="2">
        <v>46062</v>
      </c>
      <c r="H4712" t="s">
        <v>80</v>
      </c>
      <c r="I4712">
        <v>45563810</v>
      </c>
      <c r="J4712">
        <v>11976778</v>
      </c>
      <c r="K4712" t="s">
        <v>114</v>
      </c>
      <c r="L4712">
        <v>9</v>
      </c>
      <c r="M4712">
        <v>4766</v>
      </c>
      <c r="N4712">
        <v>79417570</v>
      </c>
      <c r="O4712">
        <v>24</v>
      </c>
      <c r="P4712" t="s">
        <v>31</v>
      </c>
      <c r="Q4712" s="8" t="str">
        <f t="shared" si="73"/>
        <v>Early Stage</v>
      </c>
    </row>
    <row r="4713" spans="1:17">
      <c r="A4713" t="s">
        <v>9496</v>
      </c>
      <c r="B4713" t="s">
        <v>9497</v>
      </c>
      <c r="C4713" t="s">
        <v>49</v>
      </c>
      <c r="D4713" t="s">
        <v>72</v>
      </c>
      <c r="E4713" t="s">
        <v>73</v>
      </c>
      <c r="F4713">
        <v>2023</v>
      </c>
      <c r="G4713" s="2">
        <v>45126</v>
      </c>
      <c r="H4713" t="s">
        <v>77</v>
      </c>
      <c r="I4713">
        <v>22768428</v>
      </c>
      <c r="J4713">
        <v>232163920</v>
      </c>
      <c r="K4713" t="s">
        <v>30</v>
      </c>
      <c r="L4713">
        <v>14</v>
      </c>
      <c r="M4713">
        <v>1842</v>
      </c>
      <c r="N4713">
        <v>73172096</v>
      </c>
      <c r="O4713">
        <v>21</v>
      </c>
      <c r="P4713" t="s">
        <v>23</v>
      </c>
      <c r="Q4713" s="8" t="str">
        <f t="shared" si="73"/>
        <v>Early Stage</v>
      </c>
    </row>
    <row r="4714" spans="1:17">
      <c r="A4714" t="s">
        <v>9498</v>
      </c>
      <c r="B4714" t="s">
        <v>9499</v>
      </c>
      <c r="C4714" t="s">
        <v>53</v>
      </c>
      <c r="D4714" t="s">
        <v>19</v>
      </c>
      <c r="E4714" t="s">
        <v>20</v>
      </c>
      <c r="F4714">
        <v>2013</v>
      </c>
      <c r="G4714" s="2">
        <v>44945</v>
      </c>
      <c r="H4714" t="s">
        <v>23</v>
      </c>
      <c r="I4714">
        <v>23941317</v>
      </c>
      <c r="J4714">
        <v>160734661</v>
      </c>
      <c r="K4714" t="s">
        <v>140</v>
      </c>
      <c r="L4714">
        <v>13</v>
      </c>
      <c r="M4714">
        <v>2679</v>
      </c>
      <c r="N4714">
        <v>39573038</v>
      </c>
      <c r="O4714">
        <v>19</v>
      </c>
      <c r="P4714" t="s">
        <v>31</v>
      </c>
      <c r="Q4714" s="8" t="str">
        <f t="shared" si="73"/>
        <v>Early Stage</v>
      </c>
    </row>
    <row r="4715" spans="1:17">
      <c r="A4715" t="s">
        <v>9500</v>
      </c>
      <c r="B4715" t="s">
        <v>9501</v>
      </c>
      <c r="C4715" t="s">
        <v>45</v>
      </c>
      <c r="D4715" t="s">
        <v>46</v>
      </c>
      <c r="E4715" t="s">
        <v>46</v>
      </c>
      <c r="F4715">
        <v>2015</v>
      </c>
      <c r="G4715" s="2">
        <v>46008</v>
      </c>
      <c r="H4715" t="s">
        <v>93</v>
      </c>
      <c r="I4715">
        <v>48213162</v>
      </c>
      <c r="J4715">
        <v>477212357</v>
      </c>
      <c r="K4715" t="s">
        <v>30</v>
      </c>
      <c r="L4715">
        <v>2</v>
      </c>
      <c r="M4715">
        <v>4380</v>
      </c>
      <c r="N4715">
        <v>88099571</v>
      </c>
      <c r="O4715">
        <v>33</v>
      </c>
      <c r="P4715" t="s">
        <v>42</v>
      </c>
      <c r="Q4715" s="8" t="str">
        <f t="shared" si="73"/>
        <v>Early Stage</v>
      </c>
    </row>
    <row r="4716" spans="1:17">
      <c r="A4716" t="s">
        <v>9502</v>
      </c>
      <c r="B4716" t="s">
        <v>9503</v>
      </c>
      <c r="C4716" t="s">
        <v>96</v>
      </c>
      <c r="D4716" t="s">
        <v>34</v>
      </c>
      <c r="E4716" t="s">
        <v>35</v>
      </c>
      <c r="F4716">
        <v>2015</v>
      </c>
      <c r="G4716" s="2">
        <v>45203</v>
      </c>
      <c r="H4716" t="s">
        <v>29</v>
      </c>
      <c r="I4716">
        <v>17799482</v>
      </c>
      <c r="J4716">
        <v>642557624</v>
      </c>
      <c r="K4716" t="s">
        <v>41</v>
      </c>
      <c r="L4716">
        <v>11</v>
      </c>
      <c r="M4716">
        <v>1392</v>
      </c>
      <c r="N4716">
        <v>24534291</v>
      </c>
      <c r="O4716">
        <v>27</v>
      </c>
      <c r="P4716" t="s">
        <v>23</v>
      </c>
      <c r="Q4716" s="8" t="str">
        <f t="shared" si="73"/>
        <v>Early Stage</v>
      </c>
    </row>
    <row r="4717" spans="1:17">
      <c r="A4717" t="s">
        <v>9504</v>
      </c>
      <c r="B4717" t="s">
        <v>9505</v>
      </c>
      <c r="C4717" t="s">
        <v>96</v>
      </c>
      <c r="D4717" t="s">
        <v>88</v>
      </c>
      <c r="E4717" t="s">
        <v>163</v>
      </c>
      <c r="F4717">
        <v>2017</v>
      </c>
      <c r="G4717" s="2">
        <v>44610</v>
      </c>
      <c r="H4717" t="s">
        <v>21</v>
      </c>
      <c r="I4717">
        <v>4113752</v>
      </c>
      <c r="J4717">
        <v>826075158</v>
      </c>
      <c r="K4717" t="s">
        <v>149</v>
      </c>
      <c r="L4717">
        <v>15</v>
      </c>
      <c r="M4717">
        <v>2769</v>
      </c>
      <c r="N4717">
        <v>734851</v>
      </c>
      <c r="O4717">
        <v>14</v>
      </c>
      <c r="P4717" t="s">
        <v>42</v>
      </c>
      <c r="Q4717" s="8" t="str">
        <f t="shared" si="73"/>
        <v>Near Unicorn</v>
      </c>
    </row>
    <row r="4718" spans="1:17">
      <c r="A4718" t="s">
        <v>9506</v>
      </c>
      <c r="B4718" t="s">
        <v>9507</v>
      </c>
      <c r="C4718" t="s">
        <v>53</v>
      </c>
      <c r="D4718" t="s">
        <v>72</v>
      </c>
      <c r="E4718" t="s">
        <v>73</v>
      </c>
      <c r="F4718">
        <v>2016</v>
      </c>
      <c r="G4718" s="2">
        <v>45642</v>
      </c>
      <c r="H4718" t="s">
        <v>80</v>
      </c>
      <c r="I4718">
        <v>16099380</v>
      </c>
      <c r="J4718">
        <v>754170515</v>
      </c>
      <c r="K4718" t="s">
        <v>140</v>
      </c>
      <c r="L4718">
        <v>10</v>
      </c>
      <c r="M4718">
        <v>1433</v>
      </c>
      <c r="N4718">
        <v>678181</v>
      </c>
      <c r="O4718">
        <v>2</v>
      </c>
      <c r="P4718" t="s">
        <v>23</v>
      </c>
      <c r="Q4718" s="8" t="str">
        <f t="shared" si="73"/>
        <v>Early Stage</v>
      </c>
    </row>
    <row r="4719" spans="1:17">
      <c r="A4719" t="s">
        <v>9508</v>
      </c>
      <c r="B4719" t="s">
        <v>9509</v>
      </c>
      <c r="C4719" t="s">
        <v>96</v>
      </c>
      <c r="D4719" t="s">
        <v>145</v>
      </c>
      <c r="E4719" t="s">
        <v>146</v>
      </c>
      <c r="F4719">
        <v>2018</v>
      </c>
      <c r="G4719" s="2">
        <v>44277</v>
      </c>
      <c r="H4719" t="s">
        <v>29</v>
      </c>
      <c r="I4719">
        <v>39145703</v>
      </c>
      <c r="J4719">
        <v>807042398</v>
      </c>
      <c r="K4719" t="s">
        <v>22</v>
      </c>
      <c r="L4719">
        <v>2</v>
      </c>
      <c r="M4719">
        <v>3878</v>
      </c>
      <c r="N4719">
        <v>17603040</v>
      </c>
      <c r="O4719">
        <v>12</v>
      </c>
      <c r="P4719" t="s">
        <v>37</v>
      </c>
      <c r="Q4719" s="8" t="str">
        <f t="shared" si="73"/>
        <v>Near Unicorn</v>
      </c>
    </row>
    <row r="4720" spans="1:17">
      <c r="A4720" t="s">
        <v>9510</v>
      </c>
      <c r="B4720" t="s">
        <v>9511</v>
      </c>
      <c r="C4720" t="s">
        <v>96</v>
      </c>
      <c r="D4720" t="s">
        <v>27</v>
      </c>
      <c r="E4720" t="s">
        <v>229</v>
      </c>
      <c r="F4720">
        <v>2016</v>
      </c>
      <c r="G4720" s="2">
        <v>45156</v>
      </c>
      <c r="H4720" t="s">
        <v>50</v>
      </c>
      <c r="I4720">
        <v>48017285</v>
      </c>
      <c r="J4720">
        <v>890116752</v>
      </c>
      <c r="K4720" t="s">
        <v>149</v>
      </c>
      <c r="L4720">
        <v>3</v>
      </c>
      <c r="M4720">
        <v>2297</v>
      </c>
      <c r="N4720">
        <v>89604114</v>
      </c>
      <c r="O4720">
        <v>40</v>
      </c>
      <c r="P4720" t="s">
        <v>23</v>
      </c>
      <c r="Q4720" s="8" t="str">
        <f t="shared" si="73"/>
        <v>Near Unicorn</v>
      </c>
    </row>
    <row r="4721" spans="1:17">
      <c r="A4721" t="s">
        <v>9512</v>
      </c>
      <c r="B4721" t="s">
        <v>9513</v>
      </c>
      <c r="C4721" t="s">
        <v>67</v>
      </c>
      <c r="D4721" t="s">
        <v>72</v>
      </c>
      <c r="E4721" t="s">
        <v>101</v>
      </c>
      <c r="F4721">
        <v>2014</v>
      </c>
      <c r="G4721" s="2">
        <v>44252</v>
      </c>
      <c r="H4721" t="s">
        <v>23</v>
      </c>
      <c r="I4721">
        <v>37972494</v>
      </c>
      <c r="J4721">
        <v>779020674</v>
      </c>
      <c r="K4721" t="s">
        <v>22</v>
      </c>
      <c r="L4721">
        <v>9</v>
      </c>
      <c r="M4721">
        <v>1699</v>
      </c>
      <c r="N4721">
        <v>37296057</v>
      </c>
      <c r="O4721">
        <v>30</v>
      </c>
      <c r="P4721" t="s">
        <v>37</v>
      </c>
      <c r="Q4721" s="8" t="str">
        <f t="shared" si="73"/>
        <v>Early Stage</v>
      </c>
    </row>
    <row r="4722" spans="1:17">
      <c r="A4722" t="s">
        <v>9514</v>
      </c>
      <c r="B4722" t="s">
        <v>9515</v>
      </c>
      <c r="C4722" t="s">
        <v>40</v>
      </c>
      <c r="D4722" t="s">
        <v>72</v>
      </c>
      <c r="E4722" t="s">
        <v>73</v>
      </c>
      <c r="F4722">
        <v>2021</v>
      </c>
      <c r="G4722" s="2">
        <v>44224</v>
      </c>
      <c r="H4722" t="s">
        <v>29</v>
      </c>
      <c r="I4722">
        <v>21494402</v>
      </c>
      <c r="J4722">
        <v>912776982</v>
      </c>
      <c r="K4722" t="s">
        <v>36</v>
      </c>
      <c r="L4722">
        <v>12</v>
      </c>
      <c r="M4722">
        <v>3636</v>
      </c>
      <c r="N4722">
        <v>40161074</v>
      </c>
      <c r="O4722">
        <v>8</v>
      </c>
      <c r="P4722" t="s">
        <v>31</v>
      </c>
      <c r="Q4722" s="8" t="str">
        <f t="shared" si="73"/>
        <v>Near Unicorn</v>
      </c>
    </row>
    <row r="4723" spans="1:17">
      <c r="A4723" t="s">
        <v>9516</v>
      </c>
      <c r="B4723" t="s">
        <v>9517</v>
      </c>
      <c r="C4723" t="s">
        <v>96</v>
      </c>
      <c r="D4723" t="s">
        <v>88</v>
      </c>
      <c r="E4723" t="s">
        <v>89</v>
      </c>
      <c r="F4723">
        <v>2018</v>
      </c>
      <c r="G4723" s="2">
        <v>46137</v>
      </c>
      <c r="H4723" t="s">
        <v>29</v>
      </c>
      <c r="I4723">
        <v>14489993</v>
      </c>
      <c r="J4723">
        <v>843418443</v>
      </c>
      <c r="K4723" t="s">
        <v>22</v>
      </c>
      <c r="L4723">
        <v>5</v>
      </c>
      <c r="M4723">
        <v>1524</v>
      </c>
      <c r="N4723">
        <v>39277973</v>
      </c>
      <c r="O4723">
        <v>18</v>
      </c>
      <c r="P4723" t="s">
        <v>31</v>
      </c>
      <c r="Q4723" s="8" t="str">
        <f t="shared" si="73"/>
        <v>Near Unicorn</v>
      </c>
    </row>
    <row r="4724" spans="1:17">
      <c r="A4724" t="s">
        <v>9518</v>
      </c>
      <c r="B4724" t="s">
        <v>9519</v>
      </c>
      <c r="C4724" t="s">
        <v>96</v>
      </c>
      <c r="D4724" t="s">
        <v>68</v>
      </c>
      <c r="E4724" t="s">
        <v>69</v>
      </c>
      <c r="F4724">
        <v>2022</v>
      </c>
      <c r="G4724" s="2">
        <v>45409</v>
      </c>
      <c r="H4724" t="s">
        <v>29</v>
      </c>
      <c r="I4724">
        <v>46026405</v>
      </c>
      <c r="J4724">
        <v>404309254</v>
      </c>
      <c r="K4724" t="s">
        <v>22</v>
      </c>
      <c r="L4724">
        <v>3</v>
      </c>
      <c r="M4724">
        <v>4104</v>
      </c>
      <c r="N4724">
        <v>62553375</v>
      </c>
      <c r="O4724">
        <v>7</v>
      </c>
      <c r="P4724" t="s">
        <v>31</v>
      </c>
      <c r="Q4724" s="8" t="str">
        <f t="shared" si="73"/>
        <v>Early Stage</v>
      </c>
    </row>
    <row r="4725" spans="1:17">
      <c r="A4725" t="s">
        <v>9520</v>
      </c>
      <c r="B4725" t="s">
        <v>9521</v>
      </c>
      <c r="C4725" t="s">
        <v>53</v>
      </c>
      <c r="D4725" t="s">
        <v>54</v>
      </c>
      <c r="E4725" t="s">
        <v>61</v>
      </c>
      <c r="F4725">
        <v>2023</v>
      </c>
      <c r="G4725" s="2">
        <v>44865</v>
      </c>
      <c r="H4725" t="s">
        <v>80</v>
      </c>
      <c r="I4725">
        <v>28963972</v>
      </c>
      <c r="J4725">
        <v>698605175</v>
      </c>
      <c r="K4725" t="s">
        <v>30</v>
      </c>
      <c r="L4725">
        <v>11</v>
      </c>
      <c r="M4725">
        <v>2519</v>
      </c>
      <c r="N4725">
        <v>41943395</v>
      </c>
      <c r="O4725">
        <v>7</v>
      </c>
      <c r="P4725" t="s">
        <v>37</v>
      </c>
      <c r="Q4725" s="8" t="str">
        <f t="shared" si="73"/>
        <v>Early Stage</v>
      </c>
    </row>
    <row r="4726" spans="1:17">
      <c r="A4726" t="s">
        <v>9522</v>
      </c>
      <c r="B4726" t="s">
        <v>9523</v>
      </c>
      <c r="C4726" t="s">
        <v>96</v>
      </c>
      <c r="D4726" t="s">
        <v>68</v>
      </c>
      <c r="E4726" t="s">
        <v>69</v>
      </c>
      <c r="F4726">
        <v>2021</v>
      </c>
      <c r="G4726" s="2">
        <v>45358</v>
      </c>
      <c r="H4726" t="s">
        <v>77</v>
      </c>
      <c r="I4726">
        <v>43556552</v>
      </c>
      <c r="J4726">
        <v>192650887</v>
      </c>
      <c r="K4726" t="s">
        <v>22</v>
      </c>
      <c r="L4726">
        <v>7</v>
      </c>
      <c r="M4726">
        <v>1628</v>
      </c>
      <c r="N4726">
        <v>57490663</v>
      </c>
      <c r="O4726">
        <v>3</v>
      </c>
      <c r="P4726" t="s">
        <v>23</v>
      </c>
      <c r="Q4726" s="8" t="str">
        <f t="shared" si="73"/>
        <v>Early Stage</v>
      </c>
    </row>
    <row r="4727" spans="1:17">
      <c r="A4727" t="s">
        <v>9524</v>
      </c>
      <c r="B4727" t="s">
        <v>9525</v>
      </c>
      <c r="C4727" t="s">
        <v>67</v>
      </c>
      <c r="D4727" t="s">
        <v>145</v>
      </c>
      <c r="E4727" t="s">
        <v>160</v>
      </c>
      <c r="F4727">
        <v>2013</v>
      </c>
      <c r="G4727" s="2">
        <v>45906</v>
      </c>
      <c r="H4727" t="s">
        <v>21</v>
      </c>
      <c r="I4727">
        <v>30562438</v>
      </c>
      <c r="J4727">
        <v>712684917</v>
      </c>
      <c r="K4727" t="s">
        <v>22</v>
      </c>
      <c r="L4727">
        <v>7</v>
      </c>
      <c r="M4727">
        <v>2479</v>
      </c>
      <c r="N4727">
        <v>5638941</v>
      </c>
      <c r="O4727">
        <v>4</v>
      </c>
      <c r="P4727" t="s">
        <v>23</v>
      </c>
      <c r="Q4727" s="8" t="str">
        <f t="shared" si="73"/>
        <v>Early Stage</v>
      </c>
    </row>
    <row r="4728" spans="1:17">
      <c r="A4728" t="s">
        <v>9526</v>
      </c>
      <c r="B4728" t="s">
        <v>9527</v>
      </c>
      <c r="C4728" t="s">
        <v>67</v>
      </c>
      <c r="D4728" t="s">
        <v>68</v>
      </c>
      <c r="E4728" t="s">
        <v>69</v>
      </c>
      <c r="F4728">
        <v>2019</v>
      </c>
      <c r="G4728" s="2">
        <v>44483</v>
      </c>
      <c r="H4728" t="s">
        <v>93</v>
      </c>
      <c r="I4728">
        <v>44179682</v>
      </c>
      <c r="J4728">
        <v>956922321</v>
      </c>
      <c r="K4728" t="s">
        <v>30</v>
      </c>
      <c r="L4728">
        <v>11</v>
      </c>
      <c r="M4728">
        <v>3911</v>
      </c>
      <c r="N4728">
        <v>64764972</v>
      </c>
      <c r="O4728">
        <v>17</v>
      </c>
      <c r="P4728" t="s">
        <v>37</v>
      </c>
      <c r="Q4728" s="8" t="str">
        <f t="shared" si="73"/>
        <v>Near Unicorn</v>
      </c>
    </row>
    <row r="4729" spans="1:17">
      <c r="A4729" t="s">
        <v>9528</v>
      </c>
      <c r="B4729" t="s">
        <v>9529</v>
      </c>
      <c r="C4729" t="s">
        <v>67</v>
      </c>
      <c r="D4729" t="s">
        <v>68</v>
      </c>
      <c r="E4729" t="s">
        <v>76</v>
      </c>
      <c r="F4729">
        <v>2015</v>
      </c>
      <c r="G4729" s="2">
        <v>44824</v>
      </c>
      <c r="H4729" t="s">
        <v>93</v>
      </c>
      <c r="I4729">
        <v>35073564</v>
      </c>
      <c r="J4729">
        <v>577229557</v>
      </c>
      <c r="K4729" t="s">
        <v>140</v>
      </c>
      <c r="L4729">
        <v>6</v>
      </c>
      <c r="M4729">
        <v>835</v>
      </c>
      <c r="N4729">
        <v>74022550</v>
      </c>
      <c r="O4729">
        <v>15</v>
      </c>
      <c r="P4729" t="s">
        <v>31</v>
      </c>
      <c r="Q4729" s="8" t="str">
        <f t="shared" si="73"/>
        <v>Early Stage</v>
      </c>
    </row>
    <row r="4730" spans="1:17">
      <c r="A4730" t="s">
        <v>9530</v>
      </c>
      <c r="B4730" t="s">
        <v>9531</v>
      </c>
      <c r="C4730" t="s">
        <v>53</v>
      </c>
      <c r="D4730" t="s">
        <v>46</v>
      </c>
      <c r="E4730" t="s">
        <v>46</v>
      </c>
      <c r="F4730">
        <v>2023</v>
      </c>
      <c r="G4730" s="2">
        <v>45469</v>
      </c>
      <c r="H4730" t="s">
        <v>80</v>
      </c>
      <c r="I4730">
        <v>42357902</v>
      </c>
      <c r="J4730">
        <v>838117806</v>
      </c>
      <c r="K4730" t="s">
        <v>41</v>
      </c>
      <c r="L4730">
        <v>4</v>
      </c>
      <c r="M4730">
        <v>4151</v>
      </c>
      <c r="N4730">
        <v>24250822</v>
      </c>
      <c r="O4730">
        <v>27</v>
      </c>
      <c r="P4730" t="s">
        <v>42</v>
      </c>
      <c r="Q4730" s="8" t="str">
        <f t="shared" si="73"/>
        <v>Near Unicorn</v>
      </c>
    </row>
    <row r="4731" spans="1:17">
      <c r="A4731" t="s">
        <v>9532</v>
      </c>
      <c r="B4731" t="s">
        <v>9533</v>
      </c>
      <c r="C4731" t="s">
        <v>92</v>
      </c>
      <c r="D4731" t="s">
        <v>27</v>
      </c>
      <c r="E4731" t="s">
        <v>229</v>
      </c>
      <c r="F4731">
        <v>2014</v>
      </c>
      <c r="G4731" s="2">
        <v>44885</v>
      </c>
      <c r="H4731" t="s">
        <v>80</v>
      </c>
      <c r="I4731">
        <v>49596339</v>
      </c>
      <c r="J4731">
        <v>189443273</v>
      </c>
      <c r="K4731" t="s">
        <v>114</v>
      </c>
      <c r="L4731">
        <v>4</v>
      </c>
      <c r="M4731">
        <v>3618</v>
      </c>
      <c r="N4731">
        <v>65675822</v>
      </c>
      <c r="O4731">
        <v>16</v>
      </c>
      <c r="P4731" t="s">
        <v>37</v>
      </c>
      <c r="Q4731" s="8" t="str">
        <f t="shared" si="73"/>
        <v>Early Stage</v>
      </c>
    </row>
    <row r="4732" spans="1:17">
      <c r="A4732" t="s">
        <v>9534</v>
      </c>
      <c r="B4732" t="s">
        <v>9535</v>
      </c>
      <c r="C4732" t="s">
        <v>26</v>
      </c>
      <c r="D4732" t="s">
        <v>27</v>
      </c>
      <c r="E4732" t="s">
        <v>202</v>
      </c>
      <c r="F4732">
        <v>2023</v>
      </c>
      <c r="G4732" s="2">
        <v>45870</v>
      </c>
      <c r="H4732" t="s">
        <v>80</v>
      </c>
      <c r="I4732">
        <v>15607800</v>
      </c>
      <c r="J4732">
        <v>755102728</v>
      </c>
      <c r="K4732" t="s">
        <v>36</v>
      </c>
      <c r="L4732">
        <v>6</v>
      </c>
      <c r="M4732">
        <v>2115</v>
      </c>
      <c r="N4732">
        <v>4512586</v>
      </c>
      <c r="O4732">
        <v>22</v>
      </c>
      <c r="P4732" t="s">
        <v>37</v>
      </c>
      <c r="Q4732" s="8" t="str">
        <f t="shared" si="73"/>
        <v>Early Stage</v>
      </c>
    </row>
    <row r="4733" spans="1:17">
      <c r="A4733" t="s">
        <v>9536</v>
      </c>
      <c r="B4733" t="s">
        <v>9537</v>
      </c>
      <c r="C4733" t="s">
        <v>67</v>
      </c>
      <c r="D4733" t="s">
        <v>145</v>
      </c>
      <c r="E4733" t="s">
        <v>146</v>
      </c>
      <c r="F4733">
        <v>2021</v>
      </c>
      <c r="G4733" s="2">
        <v>45628</v>
      </c>
      <c r="H4733" t="s">
        <v>77</v>
      </c>
      <c r="I4733">
        <v>47584448</v>
      </c>
      <c r="J4733">
        <v>767088723</v>
      </c>
      <c r="K4733" t="s">
        <v>114</v>
      </c>
      <c r="L4733">
        <v>4</v>
      </c>
      <c r="M4733">
        <v>2769</v>
      </c>
      <c r="N4733">
        <v>65858177</v>
      </c>
      <c r="O4733">
        <v>1</v>
      </c>
      <c r="P4733" t="s">
        <v>23</v>
      </c>
      <c r="Q4733" s="8" t="str">
        <f t="shared" si="73"/>
        <v>Early Stage</v>
      </c>
    </row>
    <row r="4734" spans="1:17">
      <c r="A4734" t="s">
        <v>9538</v>
      </c>
      <c r="B4734" t="s">
        <v>9539</v>
      </c>
      <c r="C4734" t="s">
        <v>60</v>
      </c>
      <c r="D4734" t="s">
        <v>19</v>
      </c>
      <c r="E4734" t="s">
        <v>20</v>
      </c>
      <c r="F4734">
        <v>2020</v>
      </c>
      <c r="G4734" s="2">
        <v>45477</v>
      </c>
      <c r="H4734" t="s">
        <v>80</v>
      </c>
      <c r="I4734">
        <v>46543262</v>
      </c>
      <c r="J4734">
        <v>847990813</v>
      </c>
      <c r="K4734" t="s">
        <v>30</v>
      </c>
      <c r="L4734">
        <v>7</v>
      </c>
      <c r="M4734">
        <v>1932</v>
      </c>
      <c r="N4734">
        <v>63398444</v>
      </c>
      <c r="O4734">
        <v>13</v>
      </c>
      <c r="P4734" t="s">
        <v>42</v>
      </c>
      <c r="Q4734" s="8" t="str">
        <f t="shared" si="73"/>
        <v>Near Unicorn</v>
      </c>
    </row>
    <row r="4735" spans="1:17">
      <c r="A4735" t="s">
        <v>9540</v>
      </c>
      <c r="B4735" t="s">
        <v>9541</v>
      </c>
      <c r="C4735" t="s">
        <v>40</v>
      </c>
      <c r="D4735" t="s">
        <v>68</v>
      </c>
      <c r="E4735" t="s">
        <v>69</v>
      </c>
      <c r="F4735">
        <v>2013</v>
      </c>
      <c r="G4735" s="2">
        <v>44804</v>
      </c>
      <c r="H4735" t="s">
        <v>77</v>
      </c>
      <c r="I4735">
        <v>16576027</v>
      </c>
      <c r="J4735">
        <v>483826633</v>
      </c>
      <c r="K4735" t="s">
        <v>149</v>
      </c>
      <c r="L4735">
        <v>8</v>
      </c>
      <c r="M4735">
        <v>3205</v>
      </c>
      <c r="N4735">
        <v>186800</v>
      </c>
      <c r="O4735">
        <v>12</v>
      </c>
      <c r="P4735" t="s">
        <v>23</v>
      </c>
      <c r="Q4735" s="8" t="str">
        <f t="shared" si="73"/>
        <v>Early Stage</v>
      </c>
    </row>
    <row r="4736" spans="1:17">
      <c r="A4736" t="s">
        <v>9542</v>
      </c>
      <c r="B4736" t="s">
        <v>9543</v>
      </c>
      <c r="C4736" t="s">
        <v>18</v>
      </c>
      <c r="D4736" t="s">
        <v>34</v>
      </c>
      <c r="E4736" t="s">
        <v>35</v>
      </c>
      <c r="F4736">
        <v>2012</v>
      </c>
      <c r="G4736" s="2">
        <v>44685</v>
      </c>
      <c r="H4736" t="s">
        <v>23</v>
      </c>
      <c r="I4736">
        <v>20416747</v>
      </c>
      <c r="J4736">
        <v>60565863</v>
      </c>
      <c r="K4736" t="s">
        <v>22</v>
      </c>
      <c r="L4736">
        <v>1</v>
      </c>
      <c r="M4736">
        <v>3040</v>
      </c>
      <c r="N4736">
        <v>79013611</v>
      </c>
      <c r="O4736">
        <v>32</v>
      </c>
      <c r="P4736" t="s">
        <v>37</v>
      </c>
      <c r="Q4736" s="8" t="str">
        <f t="shared" si="73"/>
        <v>Early Stage</v>
      </c>
    </row>
    <row r="4737" spans="1:17">
      <c r="A4737" t="s">
        <v>9544</v>
      </c>
      <c r="B4737" t="s">
        <v>9545</v>
      </c>
      <c r="C4737" t="s">
        <v>45</v>
      </c>
      <c r="D4737" t="s">
        <v>68</v>
      </c>
      <c r="E4737" t="s">
        <v>69</v>
      </c>
      <c r="F4737">
        <v>2024</v>
      </c>
      <c r="G4737" s="2">
        <v>45964</v>
      </c>
      <c r="H4737" t="s">
        <v>29</v>
      </c>
      <c r="I4737">
        <v>47307158</v>
      </c>
      <c r="J4737">
        <v>378743281</v>
      </c>
      <c r="K4737" t="s">
        <v>140</v>
      </c>
      <c r="L4737">
        <v>10</v>
      </c>
      <c r="M4737">
        <v>3633</v>
      </c>
      <c r="N4737">
        <v>65544892</v>
      </c>
      <c r="O4737">
        <v>26</v>
      </c>
      <c r="P4737" t="s">
        <v>31</v>
      </c>
      <c r="Q4737" s="8" t="str">
        <f t="shared" si="73"/>
        <v>Early Stage</v>
      </c>
    </row>
    <row r="4738" spans="1:17">
      <c r="A4738" t="s">
        <v>9546</v>
      </c>
      <c r="B4738" t="s">
        <v>9547</v>
      </c>
      <c r="C4738" t="s">
        <v>60</v>
      </c>
      <c r="D4738" t="s">
        <v>68</v>
      </c>
      <c r="E4738" t="s">
        <v>76</v>
      </c>
      <c r="F4738">
        <v>2017</v>
      </c>
      <c r="G4738" s="2">
        <v>45216</v>
      </c>
      <c r="H4738" t="s">
        <v>93</v>
      </c>
      <c r="I4738">
        <v>49790932</v>
      </c>
      <c r="J4738">
        <v>307415231</v>
      </c>
      <c r="K4738" t="s">
        <v>114</v>
      </c>
      <c r="L4738">
        <v>8</v>
      </c>
      <c r="M4738">
        <v>311</v>
      </c>
      <c r="N4738">
        <v>41869305</v>
      </c>
      <c r="O4738">
        <v>37</v>
      </c>
      <c r="P4738" t="s">
        <v>23</v>
      </c>
      <c r="Q4738" s="8" t="str">
        <f t="shared" si="73"/>
        <v>Early Stage</v>
      </c>
    </row>
    <row r="4739" spans="1:17">
      <c r="A4739" t="s">
        <v>9548</v>
      </c>
      <c r="B4739" t="s">
        <v>9549</v>
      </c>
      <c r="C4739" t="s">
        <v>49</v>
      </c>
      <c r="D4739" t="s">
        <v>133</v>
      </c>
      <c r="E4739" t="s">
        <v>180</v>
      </c>
      <c r="F4739">
        <v>2021</v>
      </c>
      <c r="G4739" s="2">
        <v>45759</v>
      </c>
      <c r="H4739" t="s">
        <v>50</v>
      </c>
      <c r="I4739">
        <v>24679577</v>
      </c>
      <c r="J4739">
        <v>557059400</v>
      </c>
      <c r="K4739" t="s">
        <v>22</v>
      </c>
      <c r="L4739">
        <v>1</v>
      </c>
      <c r="M4739">
        <v>1029</v>
      </c>
      <c r="N4739">
        <v>18809466</v>
      </c>
      <c r="O4739">
        <v>34</v>
      </c>
      <c r="P4739" t="s">
        <v>23</v>
      </c>
      <c r="Q4739" s="8" t="str">
        <f t="shared" ref="Q4739:Q4802" si="74">IF(J4739&gt;=800000000,"Near Unicorn","Early Stage")</f>
        <v>Early Stage</v>
      </c>
    </row>
    <row r="4740" spans="1:17">
      <c r="A4740" t="s">
        <v>9550</v>
      </c>
      <c r="B4740" t="s">
        <v>9551</v>
      </c>
      <c r="C4740" t="s">
        <v>67</v>
      </c>
      <c r="D4740" t="s">
        <v>145</v>
      </c>
      <c r="E4740" t="s">
        <v>146</v>
      </c>
      <c r="F4740">
        <v>2023</v>
      </c>
      <c r="G4740" s="2">
        <v>44767</v>
      </c>
      <c r="H4740" t="s">
        <v>80</v>
      </c>
      <c r="I4740">
        <v>41356710</v>
      </c>
      <c r="J4740">
        <v>551409340</v>
      </c>
      <c r="K4740" t="s">
        <v>114</v>
      </c>
      <c r="L4740">
        <v>12</v>
      </c>
      <c r="M4740">
        <v>3309</v>
      </c>
      <c r="N4740">
        <v>53957727</v>
      </c>
      <c r="O4740">
        <v>38</v>
      </c>
      <c r="P4740" t="s">
        <v>23</v>
      </c>
      <c r="Q4740" s="8" t="str">
        <f t="shared" si="74"/>
        <v>Early Stage</v>
      </c>
    </row>
    <row r="4741" spans="1:17">
      <c r="A4741" t="s">
        <v>9552</v>
      </c>
      <c r="B4741" t="s">
        <v>9553</v>
      </c>
      <c r="C4741" t="s">
        <v>60</v>
      </c>
      <c r="D4741" t="s">
        <v>27</v>
      </c>
      <c r="E4741" t="s">
        <v>28</v>
      </c>
      <c r="F4741">
        <v>2010</v>
      </c>
      <c r="G4741" s="2">
        <v>44478</v>
      </c>
      <c r="H4741" t="s">
        <v>80</v>
      </c>
      <c r="I4741">
        <v>21786020</v>
      </c>
      <c r="J4741">
        <v>971219716</v>
      </c>
      <c r="K4741" t="s">
        <v>41</v>
      </c>
      <c r="L4741">
        <v>3</v>
      </c>
      <c r="M4741">
        <v>518</v>
      </c>
      <c r="N4741">
        <v>35191101</v>
      </c>
      <c r="O4741">
        <v>9</v>
      </c>
      <c r="P4741" t="s">
        <v>42</v>
      </c>
      <c r="Q4741" s="8" t="str">
        <f t="shared" si="74"/>
        <v>Near Unicorn</v>
      </c>
    </row>
    <row r="4742" spans="1:17">
      <c r="A4742" t="s">
        <v>9554</v>
      </c>
      <c r="B4742" t="s">
        <v>9555</v>
      </c>
      <c r="C4742" t="s">
        <v>53</v>
      </c>
      <c r="D4742" t="s">
        <v>133</v>
      </c>
      <c r="E4742" t="s">
        <v>134</v>
      </c>
      <c r="F4742">
        <v>2017</v>
      </c>
      <c r="G4742" s="2">
        <v>44725</v>
      </c>
      <c r="H4742" t="s">
        <v>93</v>
      </c>
      <c r="I4742">
        <v>33612463</v>
      </c>
      <c r="J4742">
        <v>69892877</v>
      </c>
      <c r="K4742" t="s">
        <v>36</v>
      </c>
      <c r="L4742">
        <v>1</v>
      </c>
      <c r="M4742">
        <v>35</v>
      </c>
      <c r="N4742">
        <v>73257314</v>
      </c>
      <c r="O4742">
        <v>5</v>
      </c>
      <c r="P4742" t="s">
        <v>37</v>
      </c>
      <c r="Q4742" s="8" t="str">
        <f t="shared" si="74"/>
        <v>Early Stage</v>
      </c>
    </row>
    <row r="4743" spans="1:17">
      <c r="A4743" t="s">
        <v>9556</v>
      </c>
      <c r="B4743" t="s">
        <v>9557</v>
      </c>
      <c r="C4743" t="s">
        <v>40</v>
      </c>
      <c r="D4743" t="s">
        <v>27</v>
      </c>
      <c r="E4743" t="s">
        <v>83</v>
      </c>
      <c r="F4743">
        <v>2024</v>
      </c>
      <c r="G4743" s="2">
        <v>45526</v>
      </c>
      <c r="H4743" t="s">
        <v>93</v>
      </c>
      <c r="I4743">
        <v>16228840</v>
      </c>
      <c r="J4743">
        <v>775332359</v>
      </c>
      <c r="K4743" t="s">
        <v>114</v>
      </c>
      <c r="L4743">
        <v>9</v>
      </c>
      <c r="M4743">
        <v>3710</v>
      </c>
      <c r="N4743">
        <v>73017639</v>
      </c>
      <c r="O4743">
        <v>33</v>
      </c>
      <c r="P4743" t="s">
        <v>31</v>
      </c>
      <c r="Q4743" s="8" t="str">
        <f t="shared" si="74"/>
        <v>Early Stage</v>
      </c>
    </row>
    <row r="4744" spans="1:17">
      <c r="A4744" t="s">
        <v>9558</v>
      </c>
      <c r="B4744" t="s">
        <v>9559</v>
      </c>
      <c r="C4744" t="s">
        <v>67</v>
      </c>
      <c r="D4744" t="s">
        <v>19</v>
      </c>
      <c r="E4744" t="s">
        <v>20</v>
      </c>
      <c r="F4744">
        <v>2013</v>
      </c>
      <c r="G4744" s="2">
        <v>45513</v>
      </c>
      <c r="H4744" t="s">
        <v>93</v>
      </c>
      <c r="I4744">
        <v>25702770</v>
      </c>
      <c r="J4744">
        <v>851526780</v>
      </c>
      <c r="K4744" t="s">
        <v>30</v>
      </c>
      <c r="L4744">
        <v>1</v>
      </c>
      <c r="M4744">
        <v>3872</v>
      </c>
      <c r="N4744">
        <v>6861772</v>
      </c>
      <c r="O4744">
        <v>33</v>
      </c>
      <c r="P4744" t="s">
        <v>23</v>
      </c>
      <c r="Q4744" s="8" t="str">
        <f t="shared" si="74"/>
        <v>Near Unicorn</v>
      </c>
    </row>
    <row r="4745" spans="1:17">
      <c r="A4745" t="s">
        <v>9560</v>
      </c>
      <c r="B4745" t="s">
        <v>9561</v>
      </c>
      <c r="C4745" t="s">
        <v>40</v>
      </c>
      <c r="D4745" t="s">
        <v>72</v>
      </c>
      <c r="E4745" t="s">
        <v>73</v>
      </c>
      <c r="F4745">
        <v>2019</v>
      </c>
      <c r="G4745" s="2">
        <v>44859</v>
      </c>
      <c r="H4745" t="s">
        <v>80</v>
      </c>
      <c r="I4745">
        <v>2419255</v>
      </c>
      <c r="J4745">
        <v>543252280</v>
      </c>
      <c r="K4745" t="s">
        <v>114</v>
      </c>
      <c r="L4745">
        <v>1</v>
      </c>
      <c r="M4745">
        <v>526</v>
      </c>
      <c r="N4745">
        <v>88981052</v>
      </c>
      <c r="O4745">
        <v>30</v>
      </c>
      <c r="P4745" t="s">
        <v>42</v>
      </c>
      <c r="Q4745" s="8" t="str">
        <f t="shared" si="74"/>
        <v>Early Stage</v>
      </c>
    </row>
    <row r="4746" spans="1:17">
      <c r="A4746" t="s">
        <v>9562</v>
      </c>
      <c r="B4746" t="s">
        <v>9563</v>
      </c>
      <c r="C4746" t="s">
        <v>92</v>
      </c>
      <c r="D4746" t="s">
        <v>46</v>
      </c>
      <c r="E4746" t="s">
        <v>46</v>
      </c>
      <c r="F4746">
        <v>2020</v>
      </c>
      <c r="G4746" s="2">
        <v>44302</v>
      </c>
      <c r="H4746" t="s">
        <v>77</v>
      </c>
      <c r="I4746">
        <v>22229220</v>
      </c>
      <c r="J4746">
        <v>890874380</v>
      </c>
      <c r="K4746" t="s">
        <v>22</v>
      </c>
      <c r="L4746">
        <v>10</v>
      </c>
      <c r="M4746">
        <v>3705</v>
      </c>
      <c r="N4746">
        <v>1089914</v>
      </c>
      <c r="O4746">
        <v>31</v>
      </c>
      <c r="P4746" t="s">
        <v>42</v>
      </c>
      <c r="Q4746" s="8" t="str">
        <f t="shared" si="74"/>
        <v>Near Unicorn</v>
      </c>
    </row>
    <row r="4747" spans="1:17">
      <c r="A4747" t="s">
        <v>9564</v>
      </c>
      <c r="B4747" t="s">
        <v>9565</v>
      </c>
      <c r="C4747" t="s">
        <v>92</v>
      </c>
      <c r="D4747" t="s">
        <v>88</v>
      </c>
      <c r="E4747" t="s">
        <v>163</v>
      </c>
      <c r="F4747">
        <v>2013</v>
      </c>
      <c r="G4747" s="2">
        <v>45629</v>
      </c>
      <c r="H4747" t="s">
        <v>80</v>
      </c>
      <c r="I4747">
        <v>14677286</v>
      </c>
      <c r="J4747">
        <v>485654998</v>
      </c>
      <c r="K4747" t="s">
        <v>30</v>
      </c>
      <c r="L4747">
        <v>9</v>
      </c>
      <c r="M4747">
        <v>501</v>
      </c>
      <c r="N4747">
        <v>5328923</v>
      </c>
      <c r="O4747">
        <v>25</v>
      </c>
      <c r="P4747" t="s">
        <v>23</v>
      </c>
      <c r="Q4747" s="8" t="str">
        <f t="shared" si="74"/>
        <v>Early Stage</v>
      </c>
    </row>
    <row r="4748" spans="1:17">
      <c r="A4748" t="s">
        <v>9566</v>
      </c>
      <c r="B4748" t="s">
        <v>9567</v>
      </c>
      <c r="C4748" t="s">
        <v>45</v>
      </c>
      <c r="D4748" t="s">
        <v>46</v>
      </c>
      <c r="E4748" t="s">
        <v>46</v>
      </c>
      <c r="F4748">
        <v>2011</v>
      </c>
      <c r="G4748" s="2">
        <v>46111</v>
      </c>
      <c r="H4748" t="s">
        <v>23</v>
      </c>
      <c r="I4748">
        <v>45818231</v>
      </c>
      <c r="J4748">
        <v>81328144</v>
      </c>
      <c r="K4748" t="s">
        <v>30</v>
      </c>
      <c r="L4748">
        <v>15</v>
      </c>
      <c r="M4748">
        <v>1901</v>
      </c>
      <c r="N4748">
        <v>74061815</v>
      </c>
      <c r="O4748">
        <v>16</v>
      </c>
      <c r="P4748" t="s">
        <v>31</v>
      </c>
      <c r="Q4748" s="8" t="str">
        <f t="shared" si="74"/>
        <v>Early Stage</v>
      </c>
    </row>
    <row r="4749" spans="1:17">
      <c r="A4749" t="s">
        <v>9568</v>
      </c>
      <c r="B4749" t="s">
        <v>9569</v>
      </c>
      <c r="C4749" t="s">
        <v>96</v>
      </c>
      <c r="D4749" t="s">
        <v>46</v>
      </c>
      <c r="E4749" t="s">
        <v>46</v>
      </c>
      <c r="F4749">
        <v>2022</v>
      </c>
      <c r="G4749" s="2">
        <v>45231</v>
      </c>
      <c r="H4749" t="s">
        <v>21</v>
      </c>
      <c r="I4749">
        <v>3502960</v>
      </c>
      <c r="J4749">
        <v>922918429</v>
      </c>
      <c r="K4749" t="s">
        <v>114</v>
      </c>
      <c r="L4749">
        <v>7</v>
      </c>
      <c r="M4749">
        <v>4629</v>
      </c>
      <c r="N4749">
        <v>84655166</v>
      </c>
      <c r="O4749">
        <v>16</v>
      </c>
      <c r="P4749" t="s">
        <v>31</v>
      </c>
      <c r="Q4749" s="8" t="str">
        <f t="shared" si="74"/>
        <v>Near Unicorn</v>
      </c>
    </row>
    <row r="4750" spans="1:17">
      <c r="A4750" t="s">
        <v>9570</v>
      </c>
      <c r="B4750" t="s">
        <v>9571</v>
      </c>
      <c r="C4750" t="s">
        <v>26</v>
      </c>
      <c r="D4750" t="s">
        <v>46</v>
      </c>
      <c r="E4750" t="s">
        <v>46</v>
      </c>
      <c r="F4750">
        <v>2021</v>
      </c>
      <c r="G4750" s="2">
        <v>45686</v>
      </c>
      <c r="H4750" t="s">
        <v>80</v>
      </c>
      <c r="I4750">
        <v>47582875</v>
      </c>
      <c r="J4750">
        <v>859348636</v>
      </c>
      <c r="K4750" t="s">
        <v>140</v>
      </c>
      <c r="L4750">
        <v>3</v>
      </c>
      <c r="M4750">
        <v>1153</v>
      </c>
      <c r="N4750">
        <v>17810235</v>
      </c>
      <c r="O4750">
        <v>6</v>
      </c>
      <c r="P4750" t="s">
        <v>42</v>
      </c>
      <c r="Q4750" s="8" t="str">
        <f t="shared" si="74"/>
        <v>Near Unicorn</v>
      </c>
    </row>
    <row r="4751" spans="1:17">
      <c r="A4751" t="s">
        <v>9572</v>
      </c>
      <c r="B4751" t="s">
        <v>9573</v>
      </c>
      <c r="C4751" t="s">
        <v>67</v>
      </c>
      <c r="D4751" t="s">
        <v>88</v>
      </c>
      <c r="E4751" t="s">
        <v>163</v>
      </c>
      <c r="F4751">
        <v>2016</v>
      </c>
      <c r="G4751" s="2">
        <v>45673</v>
      </c>
      <c r="H4751" t="s">
        <v>50</v>
      </c>
      <c r="I4751">
        <v>27478407</v>
      </c>
      <c r="J4751">
        <v>241947913</v>
      </c>
      <c r="K4751" t="s">
        <v>62</v>
      </c>
      <c r="L4751">
        <v>11</v>
      </c>
      <c r="M4751">
        <v>1342</v>
      </c>
      <c r="N4751">
        <v>87713775</v>
      </c>
      <c r="O4751">
        <v>30</v>
      </c>
      <c r="P4751" t="s">
        <v>42</v>
      </c>
      <c r="Q4751" s="8" t="str">
        <f t="shared" si="74"/>
        <v>Early Stage</v>
      </c>
    </row>
    <row r="4752" spans="1:17">
      <c r="A4752" t="s">
        <v>9574</v>
      </c>
      <c r="B4752" t="s">
        <v>9575</v>
      </c>
      <c r="C4752" t="s">
        <v>45</v>
      </c>
      <c r="D4752" t="s">
        <v>34</v>
      </c>
      <c r="E4752" t="s">
        <v>35</v>
      </c>
      <c r="F4752">
        <v>2022</v>
      </c>
      <c r="G4752" s="2">
        <v>45997</v>
      </c>
      <c r="H4752" t="s">
        <v>50</v>
      </c>
      <c r="I4752">
        <v>25404200</v>
      </c>
      <c r="J4752">
        <v>844077955</v>
      </c>
      <c r="K4752" t="s">
        <v>114</v>
      </c>
      <c r="L4752">
        <v>5</v>
      </c>
      <c r="M4752">
        <v>3175</v>
      </c>
      <c r="N4752">
        <v>31145969</v>
      </c>
      <c r="O4752">
        <v>17</v>
      </c>
      <c r="P4752" t="s">
        <v>23</v>
      </c>
      <c r="Q4752" s="8" t="str">
        <f t="shared" si="74"/>
        <v>Near Unicorn</v>
      </c>
    </row>
    <row r="4753" spans="1:17">
      <c r="A4753" t="s">
        <v>9576</v>
      </c>
      <c r="B4753" t="s">
        <v>9577</v>
      </c>
      <c r="C4753" t="s">
        <v>67</v>
      </c>
      <c r="D4753" t="s">
        <v>88</v>
      </c>
      <c r="E4753" t="s">
        <v>163</v>
      </c>
      <c r="F4753">
        <v>2011</v>
      </c>
      <c r="G4753" s="2">
        <v>45020</v>
      </c>
      <c r="H4753" t="s">
        <v>29</v>
      </c>
      <c r="I4753">
        <v>12970887</v>
      </c>
      <c r="J4753">
        <v>698200243</v>
      </c>
      <c r="K4753" t="s">
        <v>149</v>
      </c>
      <c r="L4753">
        <v>6</v>
      </c>
      <c r="M4753">
        <v>1723</v>
      </c>
      <c r="N4753">
        <v>75120151</v>
      </c>
      <c r="O4753">
        <v>33</v>
      </c>
      <c r="P4753" t="s">
        <v>31</v>
      </c>
      <c r="Q4753" s="8" t="str">
        <f t="shared" si="74"/>
        <v>Early Stage</v>
      </c>
    </row>
    <row r="4754" spans="1:17">
      <c r="A4754" t="s">
        <v>9578</v>
      </c>
      <c r="B4754" t="s">
        <v>9579</v>
      </c>
      <c r="C4754" t="s">
        <v>96</v>
      </c>
      <c r="D4754" t="s">
        <v>19</v>
      </c>
      <c r="E4754" t="s">
        <v>20</v>
      </c>
      <c r="F4754">
        <v>2015</v>
      </c>
      <c r="G4754" s="2">
        <v>45922</v>
      </c>
      <c r="H4754" t="s">
        <v>80</v>
      </c>
      <c r="I4754">
        <v>6230494</v>
      </c>
      <c r="J4754">
        <v>870647524</v>
      </c>
      <c r="K4754" t="s">
        <v>140</v>
      </c>
      <c r="L4754">
        <v>14</v>
      </c>
      <c r="M4754">
        <v>2609</v>
      </c>
      <c r="N4754">
        <v>59251841</v>
      </c>
      <c r="O4754">
        <v>26</v>
      </c>
      <c r="P4754" t="s">
        <v>23</v>
      </c>
      <c r="Q4754" s="8" t="str">
        <f t="shared" si="74"/>
        <v>Near Unicorn</v>
      </c>
    </row>
    <row r="4755" spans="1:17">
      <c r="A4755" t="s">
        <v>9580</v>
      </c>
      <c r="B4755" t="s">
        <v>9581</v>
      </c>
      <c r="C4755" t="s">
        <v>53</v>
      </c>
      <c r="D4755" t="s">
        <v>46</v>
      </c>
      <c r="E4755" t="s">
        <v>46</v>
      </c>
      <c r="F4755">
        <v>2022</v>
      </c>
      <c r="G4755" s="2">
        <v>44384</v>
      </c>
      <c r="H4755" t="s">
        <v>23</v>
      </c>
      <c r="I4755">
        <v>36944291</v>
      </c>
      <c r="J4755">
        <v>816283260</v>
      </c>
      <c r="K4755" t="s">
        <v>30</v>
      </c>
      <c r="L4755">
        <v>14</v>
      </c>
      <c r="M4755">
        <v>577</v>
      </c>
      <c r="N4755">
        <v>97306704</v>
      </c>
      <c r="O4755">
        <v>32</v>
      </c>
      <c r="P4755" t="s">
        <v>37</v>
      </c>
      <c r="Q4755" s="8" t="str">
        <f t="shared" si="74"/>
        <v>Near Unicorn</v>
      </c>
    </row>
    <row r="4756" spans="1:17">
      <c r="A4756" t="s">
        <v>9582</v>
      </c>
      <c r="B4756" t="s">
        <v>9583</v>
      </c>
      <c r="C4756" t="s">
        <v>53</v>
      </c>
      <c r="D4756" t="s">
        <v>68</v>
      </c>
      <c r="E4756" t="s">
        <v>69</v>
      </c>
      <c r="F4756">
        <v>2022</v>
      </c>
      <c r="G4756" s="2">
        <v>44662</v>
      </c>
      <c r="H4756" t="s">
        <v>23</v>
      </c>
      <c r="I4756">
        <v>36671322</v>
      </c>
      <c r="J4756">
        <v>372141740</v>
      </c>
      <c r="K4756" t="s">
        <v>41</v>
      </c>
      <c r="L4756">
        <v>5</v>
      </c>
      <c r="M4756">
        <v>4042</v>
      </c>
      <c r="N4756">
        <v>32214097</v>
      </c>
      <c r="O4756">
        <v>24</v>
      </c>
      <c r="P4756" t="s">
        <v>31</v>
      </c>
      <c r="Q4756" s="8" t="str">
        <f t="shared" si="74"/>
        <v>Early Stage</v>
      </c>
    </row>
    <row r="4757" spans="1:17">
      <c r="A4757" t="s">
        <v>9584</v>
      </c>
      <c r="B4757" t="s">
        <v>9585</v>
      </c>
      <c r="C4757" t="s">
        <v>45</v>
      </c>
      <c r="D4757" t="s">
        <v>34</v>
      </c>
      <c r="E4757" t="s">
        <v>35</v>
      </c>
      <c r="F4757">
        <v>2023</v>
      </c>
      <c r="G4757" s="2">
        <v>45232</v>
      </c>
      <c r="H4757" t="s">
        <v>23</v>
      </c>
      <c r="I4757">
        <v>32894054</v>
      </c>
      <c r="J4757">
        <v>39295473</v>
      </c>
      <c r="K4757" t="s">
        <v>41</v>
      </c>
      <c r="L4757">
        <v>13</v>
      </c>
      <c r="M4757">
        <v>2654</v>
      </c>
      <c r="N4757">
        <v>66205970</v>
      </c>
      <c r="O4757">
        <v>31</v>
      </c>
      <c r="P4757" t="s">
        <v>37</v>
      </c>
      <c r="Q4757" s="8" t="str">
        <f t="shared" si="74"/>
        <v>Early Stage</v>
      </c>
    </row>
    <row r="4758" spans="1:17">
      <c r="A4758" t="s">
        <v>9586</v>
      </c>
      <c r="B4758" t="s">
        <v>9587</v>
      </c>
      <c r="C4758" t="s">
        <v>49</v>
      </c>
      <c r="D4758" t="s">
        <v>88</v>
      </c>
      <c r="E4758" t="s">
        <v>89</v>
      </c>
      <c r="F4758">
        <v>2018</v>
      </c>
      <c r="G4758" s="2">
        <v>45435</v>
      </c>
      <c r="H4758" t="s">
        <v>50</v>
      </c>
      <c r="I4758">
        <v>18864361</v>
      </c>
      <c r="J4758">
        <v>470233018</v>
      </c>
      <c r="K4758" t="s">
        <v>30</v>
      </c>
      <c r="L4758">
        <v>4</v>
      </c>
      <c r="M4758">
        <v>4772</v>
      </c>
      <c r="N4758">
        <v>17542658</v>
      </c>
      <c r="O4758">
        <v>9</v>
      </c>
      <c r="P4758" t="s">
        <v>31</v>
      </c>
      <c r="Q4758" s="8" t="str">
        <f t="shared" si="74"/>
        <v>Early Stage</v>
      </c>
    </row>
    <row r="4759" spans="1:17">
      <c r="A4759" t="s">
        <v>9588</v>
      </c>
      <c r="B4759" t="s">
        <v>9589</v>
      </c>
      <c r="C4759" t="s">
        <v>60</v>
      </c>
      <c r="D4759" t="s">
        <v>34</v>
      </c>
      <c r="E4759" t="s">
        <v>35</v>
      </c>
      <c r="F4759">
        <v>2016</v>
      </c>
      <c r="G4759" s="2">
        <v>45279</v>
      </c>
      <c r="H4759" t="s">
        <v>29</v>
      </c>
      <c r="I4759">
        <v>32726748</v>
      </c>
      <c r="J4759">
        <v>614103650</v>
      </c>
      <c r="K4759" t="s">
        <v>36</v>
      </c>
      <c r="L4759">
        <v>11</v>
      </c>
      <c r="M4759">
        <v>3514</v>
      </c>
      <c r="N4759">
        <v>92168528</v>
      </c>
      <c r="O4759">
        <v>16</v>
      </c>
      <c r="P4759" t="s">
        <v>42</v>
      </c>
      <c r="Q4759" s="8" t="str">
        <f t="shared" si="74"/>
        <v>Early Stage</v>
      </c>
    </row>
    <row r="4760" spans="1:17">
      <c r="A4760" t="s">
        <v>9590</v>
      </c>
      <c r="B4760" t="s">
        <v>9591</v>
      </c>
      <c r="C4760" t="s">
        <v>26</v>
      </c>
      <c r="D4760" t="s">
        <v>72</v>
      </c>
      <c r="E4760" t="s">
        <v>101</v>
      </c>
      <c r="F4760">
        <v>2022</v>
      </c>
      <c r="G4760" s="2">
        <v>45155</v>
      </c>
      <c r="H4760" t="s">
        <v>77</v>
      </c>
      <c r="I4760">
        <v>42702944</v>
      </c>
      <c r="J4760">
        <v>72906130</v>
      </c>
      <c r="K4760" t="s">
        <v>140</v>
      </c>
      <c r="L4760">
        <v>4</v>
      </c>
      <c r="M4760">
        <v>4160</v>
      </c>
      <c r="N4760">
        <v>50627296</v>
      </c>
      <c r="O4760">
        <v>7</v>
      </c>
      <c r="P4760" t="s">
        <v>23</v>
      </c>
      <c r="Q4760" s="8" t="str">
        <f t="shared" si="74"/>
        <v>Early Stage</v>
      </c>
    </row>
    <row r="4761" spans="1:17">
      <c r="A4761" t="s">
        <v>9592</v>
      </c>
      <c r="B4761" t="s">
        <v>9593</v>
      </c>
      <c r="C4761" t="s">
        <v>92</v>
      </c>
      <c r="D4761" t="s">
        <v>46</v>
      </c>
      <c r="E4761" t="s">
        <v>46</v>
      </c>
      <c r="F4761">
        <v>2019</v>
      </c>
      <c r="G4761" s="2">
        <v>46116</v>
      </c>
      <c r="H4761" t="s">
        <v>93</v>
      </c>
      <c r="I4761">
        <v>6095256</v>
      </c>
      <c r="J4761">
        <v>672894426</v>
      </c>
      <c r="K4761" t="s">
        <v>114</v>
      </c>
      <c r="L4761">
        <v>9</v>
      </c>
      <c r="M4761">
        <v>4035</v>
      </c>
      <c r="N4761">
        <v>82298742</v>
      </c>
      <c r="O4761">
        <v>33</v>
      </c>
      <c r="P4761" t="s">
        <v>37</v>
      </c>
      <c r="Q4761" s="8" t="str">
        <f t="shared" si="74"/>
        <v>Early Stage</v>
      </c>
    </row>
    <row r="4762" spans="1:17">
      <c r="A4762" t="s">
        <v>9594</v>
      </c>
      <c r="B4762" t="s">
        <v>9595</v>
      </c>
      <c r="C4762" t="s">
        <v>26</v>
      </c>
      <c r="D4762" t="s">
        <v>133</v>
      </c>
      <c r="E4762" t="s">
        <v>185</v>
      </c>
      <c r="F4762">
        <v>2021</v>
      </c>
      <c r="G4762" s="2">
        <v>45623</v>
      </c>
      <c r="H4762" t="s">
        <v>21</v>
      </c>
      <c r="I4762">
        <v>49179938</v>
      </c>
      <c r="J4762">
        <v>624554566</v>
      </c>
      <c r="K4762" t="s">
        <v>22</v>
      </c>
      <c r="L4762">
        <v>13</v>
      </c>
      <c r="M4762">
        <v>3613</v>
      </c>
      <c r="N4762">
        <v>32582816</v>
      </c>
      <c r="O4762">
        <v>26</v>
      </c>
      <c r="P4762" t="s">
        <v>23</v>
      </c>
      <c r="Q4762" s="8" t="str">
        <f t="shared" si="74"/>
        <v>Early Stage</v>
      </c>
    </row>
    <row r="4763" spans="1:17">
      <c r="A4763" t="s">
        <v>9596</v>
      </c>
      <c r="B4763" t="s">
        <v>9597</v>
      </c>
      <c r="C4763" t="s">
        <v>96</v>
      </c>
      <c r="D4763" t="s">
        <v>34</v>
      </c>
      <c r="E4763" t="s">
        <v>35</v>
      </c>
      <c r="F4763">
        <v>2017</v>
      </c>
      <c r="G4763" s="2">
        <v>45747</v>
      </c>
      <c r="H4763" t="s">
        <v>21</v>
      </c>
      <c r="I4763">
        <v>32018383</v>
      </c>
      <c r="J4763">
        <v>928875031</v>
      </c>
      <c r="K4763" t="s">
        <v>140</v>
      </c>
      <c r="L4763">
        <v>3</v>
      </c>
      <c r="M4763">
        <v>4055</v>
      </c>
      <c r="N4763">
        <v>15155477</v>
      </c>
      <c r="O4763">
        <v>10</v>
      </c>
      <c r="P4763" t="s">
        <v>37</v>
      </c>
      <c r="Q4763" s="8" t="str">
        <f t="shared" si="74"/>
        <v>Near Unicorn</v>
      </c>
    </row>
    <row r="4764" spans="1:17">
      <c r="A4764" t="s">
        <v>9598</v>
      </c>
      <c r="B4764" t="s">
        <v>9599</v>
      </c>
      <c r="C4764" t="s">
        <v>67</v>
      </c>
      <c r="D4764" t="s">
        <v>72</v>
      </c>
      <c r="E4764" t="s">
        <v>73</v>
      </c>
      <c r="F4764">
        <v>2013</v>
      </c>
      <c r="G4764" s="2">
        <v>44240</v>
      </c>
      <c r="H4764" t="s">
        <v>93</v>
      </c>
      <c r="I4764">
        <v>1872969</v>
      </c>
      <c r="J4764">
        <v>539637605</v>
      </c>
      <c r="K4764" t="s">
        <v>140</v>
      </c>
      <c r="L4764">
        <v>12</v>
      </c>
      <c r="M4764">
        <v>160</v>
      </c>
      <c r="N4764">
        <v>44955687</v>
      </c>
      <c r="O4764">
        <v>21</v>
      </c>
      <c r="P4764" t="s">
        <v>31</v>
      </c>
      <c r="Q4764" s="8" t="str">
        <f t="shared" si="74"/>
        <v>Early Stage</v>
      </c>
    </row>
    <row r="4765" spans="1:17">
      <c r="A4765" t="s">
        <v>9600</v>
      </c>
      <c r="B4765" t="s">
        <v>9601</v>
      </c>
      <c r="C4765" t="s">
        <v>26</v>
      </c>
      <c r="D4765" t="s">
        <v>27</v>
      </c>
      <c r="E4765" t="s">
        <v>229</v>
      </c>
      <c r="F4765">
        <v>2021</v>
      </c>
      <c r="G4765" s="2">
        <v>45479</v>
      </c>
      <c r="H4765" t="s">
        <v>93</v>
      </c>
      <c r="I4765">
        <v>43522133</v>
      </c>
      <c r="J4765">
        <v>884665230</v>
      </c>
      <c r="K4765" t="s">
        <v>62</v>
      </c>
      <c r="L4765">
        <v>4</v>
      </c>
      <c r="M4765">
        <v>4015</v>
      </c>
      <c r="N4765">
        <v>38925970</v>
      </c>
      <c r="O4765">
        <v>27</v>
      </c>
      <c r="P4765" t="s">
        <v>42</v>
      </c>
      <c r="Q4765" s="8" t="str">
        <f t="shared" si="74"/>
        <v>Near Unicorn</v>
      </c>
    </row>
    <row r="4766" spans="1:17">
      <c r="A4766" t="s">
        <v>9602</v>
      </c>
      <c r="B4766" t="s">
        <v>9603</v>
      </c>
      <c r="C4766" t="s">
        <v>92</v>
      </c>
      <c r="D4766" t="s">
        <v>19</v>
      </c>
      <c r="E4766" t="s">
        <v>20</v>
      </c>
      <c r="F4766">
        <v>2020</v>
      </c>
      <c r="G4766" s="2">
        <v>44488</v>
      </c>
      <c r="H4766" t="s">
        <v>23</v>
      </c>
      <c r="I4766">
        <v>11769398</v>
      </c>
      <c r="J4766">
        <v>782156194</v>
      </c>
      <c r="K4766" t="s">
        <v>149</v>
      </c>
      <c r="L4766">
        <v>8</v>
      </c>
      <c r="M4766">
        <v>2441</v>
      </c>
      <c r="N4766">
        <v>85140272</v>
      </c>
      <c r="O4766">
        <v>6</v>
      </c>
      <c r="P4766" t="s">
        <v>23</v>
      </c>
      <c r="Q4766" s="8" t="str">
        <f t="shared" si="74"/>
        <v>Early Stage</v>
      </c>
    </row>
    <row r="4767" spans="1:17">
      <c r="A4767" t="s">
        <v>9604</v>
      </c>
      <c r="B4767" t="s">
        <v>9605</v>
      </c>
      <c r="C4767" t="s">
        <v>96</v>
      </c>
      <c r="D4767" t="s">
        <v>27</v>
      </c>
      <c r="E4767" t="s">
        <v>229</v>
      </c>
      <c r="F4767">
        <v>2014</v>
      </c>
      <c r="G4767" s="2">
        <v>44422</v>
      </c>
      <c r="H4767" t="s">
        <v>80</v>
      </c>
      <c r="I4767">
        <v>43506940</v>
      </c>
      <c r="J4767">
        <v>209752272</v>
      </c>
      <c r="K4767" t="s">
        <v>30</v>
      </c>
      <c r="L4767">
        <v>10</v>
      </c>
      <c r="M4767">
        <v>4747</v>
      </c>
      <c r="N4767">
        <v>48669063</v>
      </c>
      <c r="O4767">
        <v>1</v>
      </c>
      <c r="P4767" t="s">
        <v>42</v>
      </c>
      <c r="Q4767" s="8" t="str">
        <f t="shared" si="74"/>
        <v>Early Stage</v>
      </c>
    </row>
    <row r="4768" spans="1:17">
      <c r="A4768" t="s">
        <v>9606</v>
      </c>
      <c r="B4768" t="s">
        <v>9607</v>
      </c>
      <c r="C4768" t="s">
        <v>26</v>
      </c>
      <c r="D4768" t="s">
        <v>27</v>
      </c>
      <c r="E4768" t="s">
        <v>202</v>
      </c>
      <c r="F4768">
        <v>2019</v>
      </c>
      <c r="G4768" s="2">
        <v>46158</v>
      </c>
      <c r="H4768" t="s">
        <v>93</v>
      </c>
      <c r="I4768">
        <v>46074993</v>
      </c>
      <c r="J4768">
        <v>122118330</v>
      </c>
      <c r="K4768" t="s">
        <v>62</v>
      </c>
      <c r="L4768">
        <v>8</v>
      </c>
      <c r="M4768">
        <v>419</v>
      </c>
      <c r="N4768">
        <v>62406350</v>
      </c>
      <c r="O4768">
        <v>30</v>
      </c>
      <c r="P4768" t="s">
        <v>31</v>
      </c>
      <c r="Q4768" s="8" t="str">
        <f t="shared" si="74"/>
        <v>Early Stage</v>
      </c>
    </row>
    <row r="4769" spans="1:17">
      <c r="A4769" t="s">
        <v>9608</v>
      </c>
      <c r="B4769" t="s">
        <v>9609</v>
      </c>
      <c r="C4769" t="s">
        <v>40</v>
      </c>
      <c r="D4769" t="s">
        <v>46</v>
      </c>
      <c r="E4769" t="s">
        <v>46</v>
      </c>
      <c r="F4769">
        <v>2021</v>
      </c>
      <c r="G4769" s="2">
        <v>45341</v>
      </c>
      <c r="H4769" t="s">
        <v>93</v>
      </c>
      <c r="I4769">
        <v>39827935</v>
      </c>
      <c r="J4769">
        <v>375996195</v>
      </c>
      <c r="K4769" t="s">
        <v>41</v>
      </c>
      <c r="L4769">
        <v>9</v>
      </c>
      <c r="M4769">
        <v>4754</v>
      </c>
      <c r="N4769">
        <v>46044065</v>
      </c>
      <c r="O4769">
        <v>25</v>
      </c>
      <c r="P4769" t="s">
        <v>23</v>
      </c>
      <c r="Q4769" s="8" t="str">
        <f t="shared" si="74"/>
        <v>Early Stage</v>
      </c>
    </row>
    <row r="4770" spans="1:17">
      <c r="A4770" t="s">
        <v>9610</v>
      </c>
      <c r="B4770" t="s">
        <v>9611</v>
      </c>
      <c r="C4770" t="s">
        <v>53</v>
      </c>
      <c r="D4770" t="s">
        <v>27</v>
      </c>
      <c r="E4770" t="s">
        <v>229</v>
      </c>
      <c r="F4770">
        <v>2011</v>
      </c>
      <c r="G4770" s="2">
        <v>45870</v>
      </c>
      <c r="H4770" t="s">
        <v>77</v>
      </c>
      <c r="I4770">
        <v>32095565</v>
      </c>
      <c r="J4770">
        <v>74478676</v>
      </c>
      <c r="K4770" t="s">
        <v>36</v>
      </c>
      <c r="L4770">
        <v>2</v>
      </c>
      <c r="M4770">
        <v>2220</v>
      </c>
      <c r="N4770">
        <v>43844858</v>
      </c>
      <c r="O4770">
        <v>17</v>
      </c>
      <c r="P4770" t="s">
        <v>42</v>
      </c>
      <c r="Q4770" s="8" t="str">
        <f t="shared" si="74"/>
        <v>Early Stage</v>
      </c>
    </row>
    <row r="4771" spans="1:17">
      <c r="A4771" t="s">
        <v>9612</v>
      </c>
      <c r="B4771" t="s">
        <v>9613</v>
      </c>
      <c r="C4771" t="s">
        <v>60</v>
      </c>
      <c r="D4771" t="s">
        <v>88</v>
      </c>
      <c r="E4771" t="s">
        <v>163</v>
      </c>
      <c r="F4771">
        <v>2011</v>
      </c>
      <c r="G4771" s="2">
        <v>46071</v>
      </c>
      <c r="H4771" t="s">
        <v>50</v>
      </c>
      <c r="I4771">
        <v>22344182</v>
      </c>
      <c r="J4771">
        <v>321435286</v>
      </c>
      <c r="K4771" t="s">
        <v>36</v>
      </c>
      <c r="L4771">
        <v>6</v>
      </c>
      <c r="M4771">
        <v>2285</v>
      </c>
      <c r="N4771">
        <v>85243294</v>
      </c>
      <c r="O4771">
        <v>25</v>
      </c>
      <c r="P4771" t="s">
        <v>42</v>
      </c>
      <c r="Q4771" s="8" t="str">
        <f t="shared" si="74"/>
        <v>Early Stage</v>
      </c>
    </row>
    <row r="4772" spans="1:17">
      <c r="A4772" t="s">
        <v>9614</v>
      </c>
      <c r="B4772" t="s">
        <v>9615</v>
      </c>
      <c r="C4772" t="s">
        <v>26</v>
      </c>
      <c r="D4772" t="s">
        <v>133</v>
      </c>
      <c r="E4772" t="s">
        <v>134</v>
      </c>
      <c r="F4772">
        <v>2013</v>
      </c>
      <c r="G4772" s="2">
        <v>44250</v>
      </c>
      <c r="H4772" t="s">
        <v>77</v>
      </c>
      <c r="I4772">
        <v>45054567</v>
      </c>
      <c r="J4772">
        <v>483006627</v>
      </c>
      <c r="K4772" t="s">
        <v>149</v>
      </c>
      <c r="L4772">
        <v>8</v>
      </c>
      <c r="M4772">
        <v>4914</v>
      </c>
      <c r="N4772">
        <v>32912953</v>
      </c>
      <c r="O4772">
        <v>11</v>
      </c>
      <c r="P4772" t="s">
        <v>42</v>
      </c>
      <c r="Q4772" s="8" t="str">
        <f t="shared" si="74"/>
        <v>Early Stage</v>
      </c>
    </row>
    <row r="4773" spans="1:17">
      <c r="A4773" t="s">
        <v>9616</v>
      </c>
      <c r="B4773" t="s">
        <v>9617</v>
      </c>
      <c r="C4773" t="s">
        <v>96</v>
      </c>
      <c r="D4773" t="s">
        <v>145</v>
      </c>
      <c r="E4773" t="s">
        <v>146</v>
      </c>
      <c r="F4773">
        <v>2012</v>
      </c>
      <c r="G4773" s="2">
        <v>44724</v>
      </c>
      <c r="H4773" t="s">
        <v>21</v>
      </c>
      <c r="I4773">
        <v>9859409</v>
      </c>
      <c r="J4773">
        <v>319133067</v>
      </c>
      <c r="K4773" t="s">
        <v>36</v>
      </c>
      <c r="L4773">
        <v>2</v>
      </c>
      <c r="M4773">
        <v>1859</v>
      </c>
      <c r="N4773">
        <v>72799407</v>
      </c>
      <c r="O4773">
        <v>20</v>
      </c>
      <c r="P4773" t="s">
        <v>31</v>
      </c>
      <c r="Q4773" s="8" t="str">
        <f t="shared" si="74"/>
        <v>Early Stage</v>
      </c>
    </row>
    <row r="4774" spans="1:17">
      <c r="A4774" t="s">
        <v>9618</v>
      </c>
      <c r="B4774" t="s">
        <v>9619</v>
      </c>
      <c r="C4774" t="s">
        <v>92</v>
      </c>
      <c r="D4774" t="s">
        <v>54</v>
      </c>
      <c r="E4774" t="s">
        <v>61</v>
      </c>
      <c r="F4774">
        <v>2012</v>
      </c>
      <c r="G4774" s="2">
        <v>45566</v>
      </c>
      <c r="H4774" t="s">
        <v>23</v>
      </c>
      <c r="I4774">
        <v>31971424</v>
      </c>
      <c r="J4774">
        <v>781283837</v>
      </c>
      <c r="K4774" t="s">
        <v>114</v>
      </c>
      <c r="L4774">
        <v>10</v>
      </c>
      <c r="M4774">
        <v>4163</v>
      </c>
      <c r="N4774">
        <v>88319786</v>
      </c>
      <c r="O4774">
        <v>18</v>
      </c>
      <c r="P4774" t="s">
        <v>37</v>
      </c>
      <c r="Q4774" s="8" t="str">
        <f t="shared" si="74"/>
        <v>Early Stage</v>
      </c>
    </row>
    <row r="4775" spans="1:17">
      <c r="A4775" t="s">
        <v>9620</v>
      </c>
      <c r="B4775" t="s">
        <v>9621</v>
      </c>
      <c r="C4775" t="s">
        <v>96</v>
      </c>
      <c r="D4775" t="s">
        <v>27</v>
      </c>
      <c r="E4775" t="s">
        <v>202</v>
      </c>
      <c r="F4775">
        <v>2010</v>
      </c>
      <c r="G4775" s="2">
        <v>45026</v>
      </c>
      <c r="H4775" t="s">
        <v>77</v>
      </c>
      <c r="I4775">
        <v>14885249</v>
      </c>
      <c r="J4775">
        <v>696202757</v>
      </c>
      <c r="K4775" t="s">
        <v>140</v>
      </c>
      <c r="L4775">
        <v>9</v>
      </c>
      <c r="M4775">
        <v>1294</v>
      </c>
      <c r="N4775">
        <v>53899025</v>
      </c>
      <c r="O4775">
        <v>7</v>
      </c>
      <c r="P4775" t="s">
        <v>23</v>
      </c>
      <c r="Q4775" s="8" t="str">
        <f t="shared" si="74"/>
        <v>Early Stage</v>
      </c>
    </row>
    <row r="4776" spans="1:17">
      <c r="A4776" t="s">
        <v>9622</v>
      </c>
      <c r="B4776" t="s">
        <v>9623</v>
      </c>
      <c r="C4776" t="s">
        <v>18</v>
      </c>
      <c r="D4776" t="s">
        <v>68</v>
      </c>
      <c r="E4776" t="s">
        <v>69</v>
      </c>
      <c r="F4776">
        <v>2023</v>
      </c>
      <c r="G4776" s="2">
        <v>45186</v>
      </c>
      <c r="H4776" t="s">
        <v>29</v>
      </c>
      <c r="I4776">
        <v>28198104</v>
      </c>
      <c r="J4776">
        <v>114782962</v>
      </c>
      <c r="K4776" t="s">
        <v>149</v>
      </c>
      <c r="L4776">
        <v>13</v>
      </c>
      <c r="M4776">
        <v>4430</v>
      </c>
      <c r="N4776">
        <v>78025796</v>
      </c>
      <c r="O4776">
        <v>24</v>
      </c>
      <c r="P4776" t="s">
        <v>31</v>
      </c>
      <c r="Q4776" s="8" t="str">
        <f t="shared" si="74"/>
        <v>Early Stage</v>
      </c>
    </row>
    <row r="4777" spans="1:17">
      <c r="A4777" t="s">
        <v>9624</v>
      </c>
      <c r="B4777" t="s">
        <v>9625</v>
      </c>
      <c r="C4777" t="s">
        <v>45</v>
      </c>
      <c r="D4777" t="s">
        <v>133</v>
      </c>
      <c r="E4777" t="s">
        <v>137</v>
      </c>
      <c r="F4777">
        <v>2023</v>
      </c>
      <c r="G4777" s="2">
        <v>44523</v>
      </c>
      <c r="H4777" t="s">
        <v>80</v>
      </c>
      <c r="I4777">
        <v>16808211</v>
      </c>
      <c r="J4777">
        <v>884808486</v>
      </c>
      <c r="K4777" t="s">
        <v>114</v>
      </c>
      <c r="L4777">
        <v>15</v>
      </c>
      <c r="M4777">
        <v>4760</v>
      </c>
      <c r="N4777">
        <v>82227907</v>
      </c>
      <c r="O4777">
        <v>39</v>
      </c>
      <c r="P4777" t="s">
        <v>42</v>
      </c>
      <c r="Q4777" s="8" t="str">
        <f t="shared" si="74"/>
        <v>Near Unicorn</v>
      </c>
    </row>
    <row r="4778" spans="1:17">
      <c r="A4778" t="s">
        <v>9626</v>
      </c>
      <c r="B4778" t="s">
        <v>9627</v>
      </c>
      <c r="C4778" t="s">
        <v>26</v>
      </c>
      <c r="D4778" t="s">
        <v>88</v>
      </c>
      <c r="E4778" t="s">
        <v>163</v>
      </c>
      <c r="F4778">
        <v>2011</v>
      </c>
      <c r="G4778" s="2">
        <v>44576</v>
      </c>
      <c r="H4778" t="s">
        <v>93</v>
      </c>
      <c r="I4778">
        <v>2167651</v>
      </c>
      <c r="J4778">
        <v>834213275</v>
      </c>
      <c r="K4778" t="s">
        <v>22</v>
      </c>
      <c r="L4778">
        <v>2</v>
      </c>
      <c r="M4778">
        <v>3674</v>
      </c>
      <c r="N4778">
        <v>82790750</v>
      </c>
      <c r="O4778">
        <v>12</v>
      </c>
      <c r="P4778" t="s">
        <v>31</v>
      </c>
      <c r="Q4778" s="8" t="str">
        <f t="shared" si="74"/>
        <v>Near Unicorn</v>
      </c>
    </row>
    <row r="4779" spans="1:17">
      <c r="A4779" t="s">
        <v>9628</v>
      </c>
      <c r="B4779" t="s">
        <v>9629</v>
      </c>
      <c r="C4779" t="s">
        <v>18</v>
      </c>
      <c r="D4779" t="s">
        <v>145</v>
      </c>
      <c r="E4779" t="s">
        <v>146</v>
      </c>
      <c r="F4779">
        <v>2013</v>
      </c>
      <c r="G4779" s="2">
        <v>45404</v>
      </c>
      <c r="H4779" t="s">
        <v>23</v>
      </c>
      <c r="I4779">
        <v>21919020</v>
      </c>
      <c r="J4779">
        <v>386102351</v>
      </c>
      <c r="K4779" t="s">
        <v>30</v>
      </c>
      <c r="L4779">
        <v>3</v>
      </c>
      <c r="M4779">
        <v>4529</v>
      </c>
      <c r="N4779">
        <v>67345861</v>
      </c>
      <c r="O4779">
        <v>10</v>
      </c>
      <c r="P4779" t="s">
        <v>23</v>
      </c>
      <c r="Q4779" s="8" t="str">
        <f t="shared" si="74"/>
        <v>Early Stage</v>
      </c>
    </row>
    <row r="4780" spans="1:17">
      <c r="A4780" t="s">
        <v>9630</v>
      </c>
      <c r="B4780" t="s">
        <v>9631</v>
      </c>
      <c r="C4780" t="s">
        <v>26</v>
      </c>
      <c r="D4780" t="s">
        <v>133</v>
      </c>
      <c r="E4780" t="s">
        <v>134</v>
      </c>
      <c r="F4780">
        <v>2014</v>
      </c>
      <c r="G4780" s="2">
        <v>45118</v>
      </c>
      <c r="H4780" t="s">
        <v>77</v>
      </c>
      <c r="I4780">
        <v>17791228</v>
      </c>
      <c r="J4780">
        <v>107035740</v>
      </c>
      <c r="K4780" t="s">
        <v>22</v>
      </c>
      <c r="L4780">
        <v>5</v>
      </c>
      <c r="M4780">
        <v>612</v>
      </c>
      <c r="N4780">
        <v>90031769</v>
      </c>
      <c r="O4780">
        <v>16</v>
      </c>
      <c r="P4780" t="s">
        <v>31</v>
      </c>
      <c r="Q4780" s="8" t="str">
        <f t="shared" si="74"/>
        <v>Early Stage</v>
      </c>
    </row>
    <row r="4781" spans="1:17">
      <c r="A4781" t="s">
        <v>9632</v>
      </c>
      <c r="B4781" t="s">
        <v>9633</v>
      </c>
      <c r="C4781" t="s">
        <v>49</v>
      </c>
      <c r="D4781" t="s">
        <v>27</v>
      </c>
      <c r="E4781" t="s">
        <v>202</v>
      </c>
      <c r="F4781">
        <v>2018</v>
      </c>
      <c r="G4781" s="2">
        <v>46144</v>
      </c>
      <c r="H4781" t="s">
        <v>29</v>
      </c>
      <c r="I4781">
        <v>23332729</v>
      </c>
      <c r="J4781">
        <v>759581169</v>
      </c>
      <c r="K4781" t="s">
        <v>149</v>
      </c>
      <c r="L4781">
        <v>7</v>
      </c>
      <c r="M4781">
        <v>2132</v>
      </c>
      <c r="N4781">
        <v>42433856</v>
      </c>
      <c r="O4781">
        <v>8</v>
      </c>
      <c r="P4781" t="s">
        <v>23</v>
      </c>
      <c r="Q4781" s="8" t="str">
        <f t="shared" si="74"/>
        <v>Early Stage</v>
      </c>
    </row>
    <row r="4782" spans="1:17">
      <c r="A4782" t="s">
        <v>9634</v>
      </c>
      <c r="B4782" t="s">
        <v>9635</v>
      </c>
      <c r="C4782" t="s">
        <v>40</v>
      </c>
      <c r="D4782" t="s">
        <v>27</v>
      </c>
      <c r="E4782" t="s">
        <v>83</v>
      </c>
      <c r="F4782">
        <v>2022</v>
      </c>
      <c r="G4782" s="2">
        <v>45073</v>
      </c>
      <c r="H4782" t="s">
        <v>50</v>
      </c>
      <c r="I4782">
        <v>28491545</v>
      </c>
      <c r="J4782">
        <v>526298932</v>
      </c>
      <c r="K4782" t="s">
        <v>36</v>
      </c>
      <c r="L4782">
        <v>8</v>
      </c>
      <c r="M4782">
        <v>3336</v>
      </c>
      <c r="N4782">
        <v>67040009</v>
      </c>
      <c r="O4782">
        <v>33</v>
      </c>
      <c r="P4782" t="s">
        <v>31</v>
      </c>
      <c r="Q4782" s="8" t="str">
        <f t="shared" si="74"/>
        <v>Early Stage</v>
      </c>
    </row>
    <row r="4783" spans="1:17">
      <c r="A4783" t="s">
        <v>9636</v>
      </c>
      <c r="B4783" t="s">
        <v>9637</v>
      </c>
      <c r="C4783" t="s">
        <v>67</v>
      </c>
      <c r="D4783" t="s">
        <v>19</v>
      </c>
      <c r="E4783" t="s">
        <v>20</v>
      </c>
      <c r="F4783">
        <v>2013</v>
      </c>
      <c r="G4783" s="2">
        <v>45735</v>
      </c>
      <c r="H4783" t="s">
        <v>50</v>
      </c>
      <c r="I4783">
        <v>41844968</v>
      </c>
      <c r="J4783">
        <v>804627600</v>
      </c>
      <c r="K4783" t="s">
        <v>36</v>
      </c>
      <c r="L4783">
        <v>12</v>
      </c>
      <c r="M4783">
        <v>4788</v>
      </c>
      <c r="N4783">
        <v>49276550</v>
      </c>
      <c r="O4783">
        <v>31</v>
      </c>
      <c r="P4783" t="s">
        <v>42</v>
      </c>
      <c r="Q4783" s="8" t="str">
        <f t="shared" si="74"/>
        <v>Near Unicorn</v>
      </c>
    </row>
    <row r="4784" spans="1:17">
      <c r="A4784" t="s">
        <v>9638</v>
      </c>
      <c r="B4784" t="s">
        <v>9639</v>
      </c>
      <c r="C4784" t="s">
        <v>67</v>
      </c>
      <c r="D4784" t="s">
        <v>145</v>
      </c>
      <c r="E4784" t="s">
        <v>160</v>
      </c>
      <c r="F4784">
        <v>2016</v>
      </c>
      <c r="G4784" s="2">
        <v>45373</v>
      </c>
      <c r="H4784" t="s">
        <v>29</v>
      </c>
      <c r="I4784">
        <v>36894833</v>
      </c>
      <c r="J4784">
        <v>403414335</v>
      </c>
      <c r="K4784" t="s">
        <v>62</v>
      </c>
      <c r="L4784">
        <v>2</v>
      </c>
      <c r="M4784">
        <v>3461</v>
      </c>
      <c r="N4784">
        <v>52090595</v>
      </c>
      <c r="O4784">
        <v>17</v>
      </c>
      <c r="P4784" t="s">
        <v>37</v>
      </c>
      <c r="Q4784" s="8" t="str">
        <f t="shared" si="74"/>
        <v>Early Stage</v>
      </c>
    </row>
    <row r="4785" spans="1:17">
      <c r="A4785" t="s">
        <v>9640</v>
      </c>
      <c r="B4785" t="s">
        <v>9641</v>
      </c>
      <c r="C4785" t="s">
        <v>96</v>
      </c>
      <c r="D4785" t="s">
        <v>72</v>
      </c>
      <c r="E4785" t="s">
        <v>73</v>
      </c>
      <c r="F4785">
        <v>2010</v>
      </c>
      <c r="G4785" s="2">
        <v>44794</v>
      </c>
      <c r="H4785" t="s">
        <v>93</v>
      </c>
      <c r="I4785">
        <v>5367775</v>
      </c>
      <c r="J4785">
        <v>232841341</v>
      </c>
      <c r="K4785" t="s">
        <v>41</v>
      </c>
      <c r="L4785">
        <v>5</v>
      </c>
      <c r="M4785">
        <v>1282</v>
      </c>
      <c r="N4785">
        <v>46623167</v>
      </c>
      <c r="O4785">
        <v>15</v>
      </c>
      <c r="P4785" t="s">
        <v>42</v>
      </c>
      <c r="Q4785" s="8" t="str">
        <f t="shared" si="74"/>
        <v>Early Stage</v>
      </c>
    </row>
    <row r="4786" spans="1:17">
      <c r="A4786" t="s">
        <v>9642</v>
      </c>
      <c r="B4786" t="s">
        <v>9643</v>
      </c>
      <c r="C4786" t="s">
        <v>92</v>
      </c>
      <c r="D4786" t="s">
        <v>54</v>
      </c>
      <c r="E4786" t="s">
        <v>55</v>
      </c>
      <c r="F4786">
        <v>2014</v>
      </c>
      <c r="G4786" s="2">
        <v>45100</v>
      </c>
      <c r="H4786" t="s">
        <v>23</v>
      </c>
      <c r="I4786">
        <v>1059021</v>
      </c>
      <c r="J4786">
        <v>846760068</v>
      </c>
      <c r="K4786" t="s">
        <v>41</v>
      </c>
      <c r="L4786">
        <v>8</v>
      </c>
      <c r="M4786">
        <v>1938</v>
      </c>
      <c r="N4786">
        <v>36875922</v>
      </c>
      <c r="O4786">
        <v>21</v>
      </c>
      <c r="P4786" t="s">
        <v>23</v>
      </c>
      <c r="Q4786" s="8" t="str">
        <f t="shared" si="74"/>
        <v>Near Unicorn</v>
      </c>
    </row>
    <row r="4787" spans="1:17">
      <c r="A4787" t="s">
        <v>9644</v>
      </c>
      <c r="B4787" t="s">
        <v>9645</v>
      </c>
      <c r="C4787" t="s">
        <v>45</v>
      </c>
      <c r="D4787" t="s">
        <v>88</v>
      </c>
      <c r="E4787" t="s">
        <v>163</v>
      </c>
      <c r="F4787">
        <v>2010</v>
      </c>
      <c r="G4787" s="2">
        <v>45776</v>
      </c>
      <c r="H4787" t="s">
        <v>23</v>
      </c>
      <c r="I4787">
        <v>37726735</v>
      </c>
      <c r="J4787">
        <v>311463032</v>
      </c>
      <c r="K4787" t="s">
        <v>149</v>
      </c>
      <c r="L4787">
        <v>3</v>
      </c>
      <c r="M4787">
        <v>1429</v>
      </c>
      <c r="N4787">
        <v>6524098</v>
      </c>
      <c r="O4787">
        <v>27</v>
      </c>
      <c r="P4787" t="s">
        <v>23</v>
      </c>
      <c r="Q4787" s="8" t="str">
        <f t="shared" si="74"/>
        <v>Early Stage</v>
      </c>
    </row>
    <row r="4788" spans="1:17">
      <c r="A4788" t="s">
        <v>9646</v>
      </c>
      <c r="B4788" t="s">
        <v>9647</v>
      </c>
      <c r="C4788" t="s">
        <v>96</v>
      </c>
      <c r="D4788" t="s">
        <v>19</v>
      </c>
      <c r="E4788" t="s">
        <v>20</v>
      </c>
      <c r="F4788">
        <v>2021</v>
      </c>
      <c r="G4788" s="2">
        <v>44323</v>
      </c>
      <c r="H4788" t="s">
        <v>77</v>
      </c>
      <c r="I4788">
        <v>22426434</v>
      </c>
      <c r="J4788">
        <v>135110372</v>
      </c>
      <c r="K4788" t="s">
        <v>41</v>
      </c>
      <c r="L4788">
        <v>14</v>
      </c>
      <c r="M4788">
        <v>4524</v>
      </c>
      <c r="N4788">
        <v>29040839</v>
      </c>
      <c r="O4788">
        <v>30</v>
      </c>
      <c r="P4788" t="s">
        <v>23</v>
      </c>
      <c r="Q4788" s="8" t="str">
        <f t="shared" si="74"/>
        <v>Early Stage</v>
      </c>
    </row>
    <row r="4789" spans="1:17">
      <c r="A4789" t="s">
        <v>9648</v>
      </c>
      <c r="B4789" t="s">
        <v>9649</v>
      </c>
      <c r="C4789" t="s">
        <v>53</v>
      </c>
      <c r="D4789" t="s">
        <v>88</v>
      </c>
      <c r="E4789" t="s">
        <v>163</v>
      </c>
      <c r="F4789">
        <v>2022</v>
      </c>
      <c r="G4789" s="2">
        <v>46136</v>
      </c>
      <c r="H4789" t="s">
        <v>29</v>
      </c>
      <c r="I4789">
        <v>7533496</v>
      </c>
      <c r="J4789">
        <v>631494571</v>
      </c>
      <c r="K4789" t="s">
        <v>62</v>
      </c>
      <c r="L4789">
        <v>13</v>
      </c>
      <c r="M4789">
        <v>2303</v>
      </c>
      <c r="N4789">
        <v>46912481</v>
      </c>
      <c r="O4789">
        <v>12</v>
      </c>
      <c r="P4789" t="s">
        <v>23</v>
      </c>
      <c r="Q4789" s="8" t="str">
        <f t="shared" si="74"/>
        <v>Early Stage</v>
      </c>
    </row>
    <row r="4790" spans="1:17">
      <c r="A4790" t="s">
        <v>9650</v>
      </c>
      <c r="B4790" t="s">
        <v>9651</v>
      </c>
      <c r="C4790" t="s">
        <v>40</v>
      </c>
      <c r="D4790" t="s">
        <v>72</v>
      </c>
      <c r="E4790" t="s">
        <v>73</v>
      </c>
      <c r="F4790">
        <v>2022</v>
      </c>
      <c r="G4790" s="2">
        <v>45519</v>
      </c>
      <c r="H4790" t="s">
        <v>93</v>
      </c>
      <c r="I4790">
        <v>6445055</v>
      </c>
      <c r="J4790">
        <v>518463087</v>
      </c>
      <c r="K4790" t="s">
        <v>22</v>
      </c>
      <c r="L4790">
        <v>11</v>
      </c>
      <c r="M4790">
        <v>1314</v>
      </c>
      <c r="N4790">
        <v>55281661</v>
      </c>
      <c r="O4790">
        <v>23</v>
      </c>
      <c r="P4790" t="s">
        <v>23</v>
      </c>
      <c r="Q4790" s="8" t="str">
        <f t="shared" si="74"/>
        <v>Early Stage</v>
      </c>
    </row>
    <row r="4791" spans="1:17">
      <c r="A4791" t="s">
        <v>9652</v>
      </c>
      <c r="B4791" t="s">
        <v>9653</v>
      </c>
      <c r="C4791" t="s">
        <v>96</v>
      </c>
      <c r="D4791" t="s">
        <v>54</v>
      </c>
      <c r="E4791" t="s">
        <v>55</v>
      </c>
      <c r="F4791">
        <v>2024</v>
      </c>
      <c r="G4791" s="2">
        <v>45760</v>
      </c>
      <c r="H4791" t="s">
        <v>77</v>
      </c>
      <c r="I4791">
        <v>34983783</v>
      </c>
      <c r="J4791">
        <v>825865237</v>
      </c>
      <c r="K4791" t="s">
        <v>62</v>
      </c>
      <c r="L4791">
        <v>4</v>
      </c>
      <c r="M4791">
        <v>2342</v>
      </c>
      <c r="N4791">
        <v>83387666</v>
      </c>
      <c r="O4791">
        <v>40</v>
      </c>
      <c r="P4791" t="s">
        <v>42</v>
      </c>
      <c r="Q4791" s="8" t="str">
        <f t="shared" si="74"/>
        <v>Near Unicorn</v>
      </c>
    </row>
    <row r="4792" spans="1:17">
      <c r="A4792" t="s">
        <v>9654</v>
      </c>
      <c r="B4792" t="s">
        <v>9655</v>
      </c>
      <c r="C4792" t="s">
        <v>92</v>
      </c>
      <c r="D4792" t="s">
        <v>145</v>
      </c>
      <c r="E4792" t="s">
        <v>160</v>
      </c>
      <c r="F4792">
        <v>2022</v>
      </c>
      <c r="G4792" s="2">
        <v>45097</v>
      </c>
      <c r="H4792" t="s">
        <v>21</v>
      </c>
      <c r="I4792">
        <v>9970652</v>
      </c>
      <c r="J4792">
        <v>248007989</v>
      </c>
      <c r="K4792" t="s">
        <v>62</v>
      </c>
      <c r="L4792">
        <v>14</v>
      </c>
      <c r="M4792">
        <v>690</v>
      </c>
      <c r="N4792">
        <v>32400119</v>
      </c>
      <c r="O4792">
        <v>32</v>
      </c>
      <c r="P4792" t="s">
        <v>37</v>
      </c>
      <c r="Q4792" s="8" t="str">
        <f t="shared" si="74"/>
        <v>Early Stage</v>
      </c>
    </row>
    <row r="4793" spans="1:17">
      <c r="A4793" t="s">
        <v>9656</v>
      </c>
      <c r="B4793" t="s">
        <v>9657</v>
      </c>
      <c r="C4793" t="s">
        <v>26</v>
      </c>
      <c r="D4793" t="s">
        <v>19</v>
      </c>
      <c r="E4793" t="s">
        <v>20</v>
      </c>
      <c r="F4793">
        <v>2019</v>
      </c>
      <c r="G4793" s="2">
        <v>45893</v>
      </c>
      <c r="H4793" t="s">
        <v>80</v>
      </c>
      <c r="I4793">
        <v>27134097</v>
      </c>
      <c r="J4793">
        <v>86248501</v>
      </c>
      <c r="K4793" t="s">
        <v>41</v>
      </c>
      <c r="L4793">
        <v>7</v>
      </c>
      <c r="M4793">
        <v>744</v>
      </c>
      <c r="N4793">
        <v>6664987</v>
      </c>
      <c r="O4793">
        <v>16</v>
      </c>
      <c r="P4793" t="s">
        <v>23</v>
      </c>
      <c r="Q4793" s="8" t="str">
        <f t="shared" si="74"/>
        <v>Early Stage</v>
      </c>
    </row>
    <row r="4794" spans="1:17">
      <c r="A4794" t="s">
        <v>9658</v>
      </c>
      <c r="B4794" t="s">
        <v>9659</v>
      </c>
      <c r="C4794" t="s">
        <v>96</v>
      </c>
      <c r="D4794" t="s">
        <v>145</v>
      </c>
      <c r="E4794" t="s">
        <v>160</v>
      </c>
      <c r="F4794">
        <v>2013</v>
      </c>
      <c r="G4794" s="2">
        <v>45513</v>
      </c>
      <c r="H4794" t="s">
        <v>77</v>
      </c>
      <c r="I4794">
        <v>7267201</v>
      </c>
      <c r="J4794">
        <v>630787298</v>
      </c>
      <c r="K4794" t="s">
        <v>36</v>
      </c>
      <c r="L4794">
        <v>8</v>
      </c>
      <c r="M4794">
        <v>405</v>
      </c>
      <c r="N4794">
        <v>3783576</v>
      </c>
      <c r="O4794">
        <v>28</v>
      </c>
      <c r="P4794" t="s">
        <v>37</v>
      </c>
      <c r="Q4794" s="8" t="str">
        <f t="shared" si="74"/>
        <v>Early Stage</v>
      </c>
    </row>
    <row r="4795" spans="1:17">
      <c r="A4795" t="s">
        <v>9660</v>
      </c>
      <c r="B4795" t="s">
        <v>9661</v>
      </c>
      <c r="C4795" t="s">
        <v>67</v>
      </c>
      <c r="D4795" t="s">
        <v>88</v>
      </c>
      <c r="E4795" t="s">
        <v>163</v>
      </c>
      <c r="F4795">
        <v>2013</v>
      </c>
      <c r="G4795" s="2">
        <v>45233</v>
      </c>
      <c r="H4795" t="s">
        <v>93</v>
      </c>
      <c r="I4795">
        <v>5466399</v>
      </c>
      <c r="J4795">
        <v>456412788</v>
      </c>
      <c r="K4795" t="s">
        <v>114</v>
      </c>
      <c r="L4795">
        <v>1</v>
      </c>
      <c r="M4795">
        <v>3493</v>
      </c>
      <c r="N4795">
        <v>81479418</v>
      </c>
      <c r="O4795">
        <v>27</v>
      </c>
      <c r="P4795" t="s">
        <v>31</v>
      </c>
      <c r="Q4795" s="8" t="str">
        <f t="shared" si="74"/>
        <v>Early Stage</v>
      </c>
    </row>
    <row r="4796" spans="1:17">
      <c r="A4796" t="s">
        <v>9662</v>
      </c>
      <c r="B4796" t="s">
        <v>9663</v>
      </c>
      <c r="C4796" t="s">
        <v>53</v>
      </c>
      <c r="D4796" t="s">
        <v>27</v>
      </c>
      <c r="E4796" t="s">
        <v>202</v>
      </c>
      <c r="F4796">
        <v>2013</v>
      </c>
      <c r="G4796" s="2">
        <v>44934</v>
      </c>
      <c r="H4796" t="s">
        <v>21</v>
      </c>
      <c r="I4796">
        <v>43991170</v>
      </c>
      <c r="J4796">
        <v>441249073</v>
      </c>
      <c r="K4796" t="s">
        <v>41</v>
      </c>
      <c r="L4796">
        <v>2</v>
      </c>
      <c r="M4796">
        <v>1463</v>
      </c>
      <c r="N4796">
        <v>42045184</v>
      </c>
      <c r="O4796">
        <v>37</v>
      </c>
      <c r="P4796" t="s">
        <v>37</v>
      </c>
      <c r="Q4796" s="8" t="str">
        <f t="shared" si="74"/>
        <v>Early Stage</v>
      </c>
    </row>
    <row r="4797" spans="1:17">
      <c r="A4797" t="s">
        <v>9664</v>
      </c>
      <c r="B4797" t="s">
        <v>9665</v>
      </c>
      <c r="C4797" t="s">
        <v>26</v>
      </c>
      <c r="D4797" t="s">
        <v>88</v>
      </c>
      <c r="E4797" t="s">
        <v>89</v>
      </c>
      <c r="F4797">
        <v>2011</v>
      </c>
      <c r="G4797" s="2">
        <v>45914</v>
      </c>
      <c r="H4797" t="s">
        <v>77</v>
      </c>
      <c r="I4797">
        <v>24246937</v>
      </c>
      <c r="J4797">
        <v>672594447</v>
      </c>
      <c r="K4797" t="s">
        <v>62</v>
      </c>
      <c r="L4797">
        <v>4</v>
      </c>
      <c r="M4797">
        <v>4971</v>
      </c>
      <c r="N4797">
        <v>72500647</v>
      </c>
      <c r="O4797">
        <v>24</v>
      </c>
      <c r="P4797" t="s">
        <v>37</v>
      </c>
      <c r="Q4797" s="8" t="str">
        <f t="shared" si="74"/>
        <v>Early Stage</v>
      </c>
    </row>
    <row r="4798" spans="1:17">
      <c r="A4798" t="s">
        <v>9666</v>
      </c>
      <c r="B4798" t="s">
        <v>9667</v>
      </c>
      <c r="C4798" t="s">
        <v>26</v>
      </c>
      <c r="D4798" t="s">
        <v>34</v>
      </c>
      <c r="E4798" t="s">
        <v>35</v>
      </c>
      <c r="F4798">
        <v>2023</v>
      </c>
      <c r="G4798" s="2">
        <v>44343</v>
      </c>
      <c r="H4798" t="s">
        <v>23</v>
      </c>
      <c r="I4798">
        <v>46103242</v>
      </c>
      <c r="J4798">
        <v>882991356</v>
      </c>
      <c r="K4798" t="s">
        <v>36</v>
      </c>
      <c r="L4798">
        <v>13</v>
      </c>
      <c r="M4798">
        <v>775</v>
      </c>
      <c r="N4798">
        <v>18897795</v>
      </c>
      <c r="O4798">
        <v>30</v>
      </c>
      <c r="P4798" t="s">
        <v>42</v>
      </c>
      <c r="Q4798" s="8" t="str">
        <f t="shared" si="74"/>
        <v>Near Unicorn</v>
      </c>
    </row>
    <row r="4799" spans="1:17">
      <c r="A4799" t="s">
        <v>9668</v>
      </c>
      <c r="B4799" t="s">
        <v>9669</v>
      </c>
      <c r="C4799" t="s">
        <v>60</v>
      </c>
      <c r="D4799" t="s">
        <v>34</v>
      </c>
      <c r="E4799" t="s">
        <v>35</v>
      </c>
      <c r="F4799">
        <v>2021</v>
      </c>
      <c r="G4799" s="2">
        <v>44235</v>
      </c>
      <c r="H4799" t="s">
        <v>23</v>
      </c>
      <c r="I4799">
        <v>39820793</v>
      </c>
      <c r="J4799">
        <v>810829354</v>
      </c>
      <c r="K4799" t="s">
        <v>114</v>
      </c>
      <c r="L4799">
        <v>2</v>
      </c>
      <c r="M4799">
        <v>3248</v>
      </c>
      <c r="N4799">
        <v>60045299</v>
      </c>
      <c r="O4799">
        <v>38</v>
      </c>
      <c r="P4799" t="s">
        <v>37</v>
      </c>
      <c r="Q4799" s="8" t="str">
        <f t="shared" si="74"/>
        <v>Near Unicorn</v>
      </c>
    </row>
    <row r="4800" spans="1:17">
      <c r="A4800" t="s">
        <v>9670</v>
      </c>
      <c r="B4800" t="s">
        <v>9671</v>
      </c>
      <c r="C4800" t="s">
        <v>18</v>
      </c>
      <c r="D4800" t="s">
        <v>27</v>
      </c>
      <c r="E4800" t="s">
        <v>83</v>
      </c>
      <c r="F4800">
        <v>2017</v>
      </c>
      <c r="G4800" s="2">
        <v>46193</v>
      </c>
      <c r="H4800" t="s">
        <v>29</v>
      </c>
      <c r="I4800">
        <v>22335332</v>
      </c>
      <c r="J4800">
        <v>170354448</v>
      </c>
      <c r="K4800" t="s">
        <v>41</v>
      </c>
      <c r="L4800">
        <v>7</v>
      </c>
      <c r="M4800">
        <v>1962</v>
      </c>
      <c r="N4800">
        <v>11480201</v>
      </c>
      <c r="O4800">
        <v>35</v>
      </c>
      <c r="P4800" t="s">
        <v>37</v>
      </c>
      <c r="Q4800" s="8" t="str">
        <f t="shared" si="74"/>
        <v>Early Stage</v>
      </c>
    </row>
    <row r="4801" spans="1:17">
      <c r="A4801" t="s">
        <v>9672</v>
      </c>
      <c r="B4801" t="s">
        <v>9673</v>
      </c>
      <c r="C4801" t="s">
        <v>60</v>
      </c>
      <c r="D4801" t="s">
        <v>54</v>
      </c>
      <c r="E4801" t="s">
        <v>55</v>
      </c>
      <c r="F4801">
        <v>2017</v>
      </c>
      <c r="G4801" s="2">
        <v>45532</v>
      </c>
      <c r="H4801" t="s">
        <v>29</v>
      </c>
      <c r="I4801">
        <v>35760461</v>
      </c>
      <c r="J4801">
        <v>493226020</v>
      </c>
      <c r="K4801" t="s">
        <v>41</v>
      </c>
      <c r="L4801">
        <v>15</v>
      </c>
      <c r="M4801">
        <v>3106</v>
      </c>
      <c r="N4801">
        <v>4273228</v>
      </c>
      <c r="O4801">
        <v>23</v>
      </c>
      <c r="P4801" t="s">
        <v>23</v>
      </c>
      <c r="Q4801" s="8" t="str">
        <f t="shared" si="74"/>
        <v>Early Stage</v>
      </c>
    </row>
    <row r="4802" spans="1:17">
      <c r="A4802" t="s">
        <v>9674</v>
      </c>
      <c r="B4802" t="s">
        <v>9675</v>
      </c>
      <c r="C4802" t="s">
        <v>18</v>
      </c>
      <c r="D4802" t="s">
        <v>54</v>
      </c>
      <c r="E4802" t="s">
        <v>61</v>
      </c>
      <c r="F4802">
        <v>2024</v>
      </c>
      <c r="G4802" s="2">
        <v>44912</v>
      </c>
      <c r="H4802" t="s">
        <v>93</v>
      </c>
      <c r="I4802">
        <v>28399712</v>
      </c>
      <c r="J4802">
        <v>902528273</v>
      </c>
      <c r="K4802" t="s">
        <v>30</v>
      </c>
      <c r="L4802">
        <v>13</v>
      </c>
      <c r="M4802">
        <v>4275</v>
      </c>
      <c r="N4802">
        <v>53421683</v>
      </c>
      <c r="O4802">
        <v>16</v>
      </c>
      <c r="P4802" t="s">
        <v>42</v>
      </c>
      <c r="Q4802" s="8" t="str">
        <f t="shared" si="74"/>
        <v>Near Unicorn</v>
      </c>
    </row>
    <row r="4803" spans="1:17">
      <c r="A4803" t="s">
        <v>9676</v>
      </c>
      <c r="B4803" t="s">
        <v>9677</v>
      </c>
      <c r="C4803" t="s">
        <v>60</v>
      </c>
      <c r="D4803" t="s">
        <v>145</v>
      </c>
      <c r="E4803" t="s">
        <v>160</v>
      </c>
      <c r="F4803">
        <v>2014</v>
      </c>
      <c r="G4803" s="2">
        <v>44379</v>
      </c>
      <c r="H4803" t="s">
        <v>21</v>
      </c>
      <c r="I4803">
        <v>39781365</v>
      </c>
      <c r="J4803">
        <v>660706294</v>
      </c>
      <c r="K4803" t="s">
        <v>114</v>
      </c>
      <c r="L4803">
        <v>6</v>
      </c>
      <c r="M4803">
        <v>2054</v>
      </c>
      <c r="N4803">
        <v>40096172</v>
      </c>
      <c r="O4803">
        <v>13</v>
      </c>
      <c r="P4803" t="s">
        <v>31</v>
      </c>
      <c r="Q4803" s="8" t="str">
        <f t="shared" ref="Q4803:Q4866" si="75">IF(J4803&gt;=800000000,"Near Unicorn","Early Stage")</f>
        <v>Early Stage</v>
      </c>
    </row>
    <row r="4804" spans="1:17">
      <c r="A4804" t="s">
        <v>9678</v>
      </c>
      <c r="B4804" t="s">
        <v>9679</v>
      </c>
      <c r="C4804" t="s">
        <v>26</v>
      </c>
      <c r="D4804" t="s">
        <v>34</v>
      </c>
      <c r="E4804" t="s">
        <v>35</v>
      </c>
      <c r="F4804">
        <v>2010</v>
      </c>
      <c r="G4804" s="2">
        <v>44436</v>
      </c>
      <c r="H4804" t="s">
        <v>93</v>
      </c>
      <c r="I4804">
        <v>34997094</v>
      </c>
      <c r="J4804">
        <v>794081828</v>
      </c>
      <c r="K4804" t="s">
        <v>36</v>
      </c>
      <c r="L4804">
        <v>6</v>
      </c>
      <c r="M4804">
        <v>486</v>
      </c>
      <c r="N4804">
        <v>48129545</v>
      </c>
      <c r="O4804">
        <v>34</v>
      </c>
      <c r="P4804" t="s">
        <v>42</v>
      </c>
      <c r="Q4804" s="8" t="str">
        <f t="shared" si="75"/>
        <v>Early Stage</v>
      </c>
    </row>
    <row r="4805" spans="1:17">
      <c r="A4805" t="s">
        <v>9680</v>
      </c>
      <c r="B4805" t="s">
        <v>9681</v>
      </c>
      <c r="C4805" t="s">
        <v>96</v>
      </c>
      <c r="D4805" t="s">
        <v>88</v>
      </c>
      <c r="E4805" t="s">
        <v>89</v>
      </c>
      <c r="F4805">
        <v>2021</v>
      </c>
      <c r="G4805" s="2">
        <v>45835</v>
      </c>
      <c r="H4805" t="s">
        <v>21</v>
      </c>
      <c r="I4805">
        <v>13313151</v>
      </c>
      <c r="J4805">
        <v>955670486</v>
      </c>
      <c r="K4805" t="s">
        <v>22</v>
      </c>
      <c r="L4805">
        <v>9</v>
      </c>
      <c r="M4805">
        <v>4377</v>
      </c>
      <c r="N4805">
        <v>10552650</v>
      </c>
      <c r="O4805">
        <v>30</v>
      </c>
      <c r="P4805" t="s">
        <v>31</v>
      </c>
      <c r="Q4805" s="8" t="str">
        <f t="shared" si="75"/>
        <v>Near Unicorn</v>
      </c>
    </row>
    <row r="4806" spans="1:17">
      <c r="A4806" t="s">
        <v>9682</v>
      </c>
      <c r="B4806" t="s">
        <v>9683</v>
      </c>
      <c r="C4806" t="s">
        <v>53</v>
      </c>
      <c r="D4806" t="s">
        <v>46</v>
      </c>
      <c r="E4806" t="s">
        <v>46</v>
      </c>
      <c r="F4806">
        <v>2016</v>
      </c>
      <c r="G4806" s="2">
        <v>44236</v>
      </c>
      <c r="H4806" t="s">
        <v>21</v>
      </c>
      <c r="I4806">
        <v>41473237</v>
      </c>
      <c r="J4806">
        <v>849382423</v>
      </c>
      <c r="K4806" t="s">
        <v>30</v>
      </c>
      <c r="L4806">
        <v>1</v>
      </c>
      <c r="M4806">
        <v>688</v>
      </c>
      <c r="N4806">
        <v>71568464</v>
      </c>
      <c r="O4806">
        <v>11</v>
      </c>
      <c r="P4806" t="s">
        <v>42</v>
      </c>
      <c r="Q4806" s="8" t="str">
        <f t="shared" si="75"/>
        <v>Near Unicorn</v>
      </c>
    </row>
    <row r="4807" spans="1:17">
      <c r="A4807" t="s">
        <v>9684</v>
      </c>
      <c r="B4807" t="s">
        <v>9685</v>
      </c>
      <c r="C4807" t="s">
        <v>67</v>
      </c>
      <c r="D4807" t="s">
        <v>133</v>
      </c>
      <c r="E4807" t="s">
        <v>137</v>
      </c>
      <c r="F4807">
        <v>2013</v>
      </c>
      <c r="G4807" s="2">
        <v>44349</v>
      </c>
      <c r="H4807" t="s">
        <v>50</v>
      </c>
      <c r="I4807">
        <v>809277</v>
      </c>
      <c r="J4807">
        <v>65805104</v>
      </c>
      <c r="K4807" t="s">
        <v>62</v>
      </c>
      <c r="L4807">
        <v>14</v>
      </c>
      <c r="M4807">
        <v>1662</v>
      </c>
      <c r="N4807">
        <v>183199</v>
      </c>
      <c r="O4807">
        <v>33</v>
      </c>
      <c r="P4807" t="s">
        <v>37</v>
      </c>
      <c r="Q4807" s="8" t="str">
        <f t="shared" si="75"/>
        <v>Early Stage</v>
      </c>
    </row>
    <row r="4808" spans="1:17">
      <c r="A4808" t="s">
        <v>9686</v>
      </c>
      <c r="B4808" t="s">
        <v>9687</v>
      </c>
      <c r="C4808" t="s">
        <v>96</v>
      </c>
      <c r="D4808" t="s">
        <v>72</v>
      </c>
      <c r="E4808" t="s">
        <v>73</v>
      </c>
      <c r="F4808">
        <v>2016</v>
      </c>
      <c r="G4808" s="2">
        <v>45451</v>
      </c>
      <c r="H4808" t="s">
        <v>21</v>
      </c>
      <c r="I4808">
        <v>8742130</v>
      </c>
      <c r="J4808">
        <v>651463682</v>
      </c>
      <c r="K4808" t="s">
        <v>149</v>
      </c>
      <c r="L4808">
        <v>2</v>
      </c>
      <c r="M4808">
        <v>3527</v>
      </c>
      <c r="N4808">
        <v>38169262</v>
      </c>
      <c r="O4808">
        <v>12</v>
      </c>
      <c r="P4808" t="s">
        <v>31</v>
      </c>
      <c r="Q4808" s="8" t="str">
        <f t="shared" si="75"/>
        <v>Early Stage</v>
      </c>
    </row>
    <row r="4809" spans="1:17">
      <c r="A4809" t="s">
        <v>9688</v>
      </c>
      <c r="B4809" t="s">
        <v>9689</v>
      </c>
      <c r="C4809" t="s">
        <v>67</v>
      </c>
      <c r="D4809" t="s">
        <v>68</v>
      </c>
      <c r="E4809" t="s">
        <v>69</v>
      </c>
      <c r="F4809">
        <v>2014</v>
      </c>
      <c r="G4809" s="2">
        <v>45215</v>
      </c>
      <c r="H4809" t="s">
        <v>50</v>
      </c>
      <c r="I4809">
        <v>6028791</v>
      </c>
      <c r="J4809">
        <v>993064556</v>
      </c>
      <c r="K4809" t="s">
        <v>62</v>
      </c>
      <c r="L4809">
        <v>6</v>
      </c>
      <c r="M4809">
        <v>2376</v>
      </c>
      <c r="N4809">
        <v>82263300</v>
      </c>
      <c r="O4809">
        <v>8</v>
      </c>
      <c r="P4809" t="s">
        <v>37</v>
      </c>
      <c r="Q4809" s="8" t="str">
        <f t="shared" si="75"/>
        <v>Near Unicorn</v>
      </c>
    </row>
    <row r="4810" spans="1:17">
      <c r="A4810" t="s">
        <v>9690</v>
      </c>
      <c r="B4810" t="s">
        <v>9691</v>
      </c>
      <c r="C4810" t="s">
        <v>67</v>
      </c>
      <c r="D4810" t="s">
        <v>68</v>
      </c>
      <c r="E4810" t="s">
        <v>76</v>
      </c>
      <c r="F4810">
        <v>2023</v>
      </c>
      <c r="G4810" s="2">
        <v>45603</v>
      </c>
      <c r="H4810" t="s">
        <v>50</v>
      </c>
      <c r="I4810">
        <v>19564002</v>
      </c>
      <c r="J4810">
        <v>830437647</v>
      </c>
      <c r="K4810" t="s">
        <v>62</v>
      </c>
      <c r="L4810">
        <v>15</v>
      </c>
      <c r="M4810">
        <v>4890</v>
      </c>
      <c r="N4810">
        <v>98092622</v>
      </c>
      <c r="O4810">
        <v>15</v>
      </c>
      <c r="P4810" t="s">
        <v>31</v>
      </c>
      <c r="Q4810" s="8" t="str">
        <f t="shared" si="75"/>
        <v>Near Unicorn</v>
      </c>
    </row>
    <row r="4811" spans="1:17">
      <c r="A4811" t="s">
        <v>9692</v>
      </c>
      <c r="B4811" t="s">
        <v>9693</v>
      </c>
      <c r="C4811" t="s">
        <v>40</v>
      </c>
      <c r="D4811" t="s">
        <v>68</v>
      </c>
      <c r="E4811" t="s">
        <v>69</v>
      </c>
      <c r="F4811">
        <v>2016</v>
      </c>
      <c r="G4811" s="2">
        <v>45054</v>
      </c>
      <c r="H4811" t="s">
        <v>80</v>
      </c>
      <c r="I4811">
        <v>30652972</v>
      </c>
      <c r="J4811">
        <v>890284784</v>
      </c>
      <c r="K4811" t="s">
        <v>41</v>
      </c>
      <c r="L4811">
        <v>13</v>
      </c>
      <c r="M4811">
        <v>4688</v>
      </c>
      <c r="N4811">
        <v>83264611</v>
      </c>
      <c r="O4811">
        <v>10</v>
      </c>
      <c r="P4811" t="s">
        <v>37</v>
      </c>
      <c r="Q4811" s="8" t="str">
        <f t="shared" si="75"/>
        <v>Near Unicorn</v>
      </c>
    </row>
    <row r="4812" spans="1:17">
      <c r="A4812" t="s">
        <v>9694</v>
      </c>
      <c r="B4812" t="s">
        <v>9695</v>
      </c>
      <c r="C4812" t="s">
        <v>92</v>
      </c>
      <c r="D4812" t="s">
        <v>68</v>
      </c>
      <c r="E4812" t="s">
        <v>69</v>
      </c>
      <c r="F4812">
        <v>2014</v>
      </c>
      <c r="G4812" s="2">
        <v>46163</v>
      </c>
      <c r="H4812" t="s">
        <v>80</v>
      </c>
      <c r="I4812">
        <v>33354349</v>
      </c>
      <c r="J4812">
        <v>743682729</v>
      </c>
      <c r="K4812" t="s">
        <v>62</v>
      </c>
      <c r="L4812">
        <v>7</v>
      </c>
      <c r="M4812">
        <v>1595</v>
      </c>
      <c r="N4812">
        <v>27156358</v>
      </c>
      <c r="O4812">
        <v>36</v>
      </c>
      <c r="P4812" t="s">
        <v>42</v>
      </c>
      <c r="Q4812" s="8" t="str">
        <f t="shared" si="75"/>
        <v>Early Stage</v>
      </c>
    </row>
    <row r="4813" spans="1:17">
      <c r="A4813" t="s">
        <v>9696</v>
      </c>
      <c r="B4813" t="s">
        <v>9697</v>
      </c>
      <c r="C4813" t="s">
        <v>67</v>
      </c>
      <c r="D4813" t="s">
        <v>88</v>
      </c>
      <c r="E4813" t="s">
        <v>89</v>
      </c>
      <c r="F4813">
        <v>2011</v>
      </c>
      <c r="G4813" s="2">
        <v>44330</v>
      </c>
      <c r="H4813" t="s">
        <v>50</v>
      </c>
      <c r="I4813">
        <v>29592904</v>
      </c>
      <c r="J4813">
        <v>80181275</v>
      </c>
      <c r="K4813" t="s">
        <v>149</v>
      </c>
      <c r="L4813">
        <v>9</v>
      </c>
      <c r="M4813">
        <v>540</v>
      </c>
      <c r="N4813">
        <v>4090691</v>
      </c>
      <c r="O4813">
        <v>2</v>
      </c>
      <c r="P4813" t="s">
        <v>37</v>
      </c>
      <c r="Q4813" s="8" t="str">
        <f t="shared" si="75"/>
        <v>Early Stage</v>
      </c>
    </row>
    <row r="4814" spans="1:17">
      <c r="A4814" t="s">
        <v>9698</v>
      </c>
      <c r="B4814" t="s">
        <v>9699</v>
      </c>
      <c r="C4814" t="s">
        <v>96</v>
      </c>
      <c r="D4814" t="s">
        <v>34</v>
      </c>
      <c r="E4814" t="s">
        <v>35</v>
      </c>
      <c r="F4814">
        <v>2022</v>
      </c>
      <c r="G4814" s="2">
        <v>45574</v>
      </c>
      <c r="H4814" t="s">
        <v>50</v>
      </c>
      <c r="I4814">
        <v>9745772</v>
      </c>
      <c r="J4814">
        <v>270312177</v>
      </c>
      <c r="K4814" t="s">
        <v>149</v>
      </c>
      <c r="L4814">
        <v>1</v>
      </c>
      <c r="M4814">
        <v>577</v>
      </c>
      <c r="N4814">
        <v>50107913</v>
      </c>
      <c r="O4814">
        <v>39</v>
      </c>
      <c r="P4814" t="s">
        <v>37</v>
      </c>
      <c r="Q4814" s="8" t="str">
        <f t="shared" si="75"/>
        <v>Early Stage</v>
      </c>
    </row>
    <row r="4815" spans="1:17">
      <c r="A4815" t="s">
        <v>9700</v>
      </c>
      <c r="B4815" t="s">
        <v>9701</v>
      </c>
      <c r="C4815" t="s">
        <v>67</v>
      </c>
      <c r="D4815" t="s">
        <v>72</v>
      </c>
      <c r="E4815" t="s">
        <v>73</v>
      </c>
      <c r="F4815">
        <v>2011</v>
      </c>
      <c r="G4815" s="2">
        <v>44684</v>
      </c>
      <c r="H4815" t="s">
        <v>80</v>
      </c>
      <c r="I4815">
        <v>48997664</v>
      </c>
      <c r="J4815">
        <v>238930818</v>
      </c>
      <c r="K4815" t="s">
        <v>36</v>
      </c>
      <c r="L4815">
        <v>14</v>
      </c>
      <c r="M4815">
        <v>1408</v>
      </c>
      <c r="N4815">
        <v>94526734</v>
      </c>
      <c r="O4815">
        <v>20</v>
      </c>
      <c r="P4815" t="s">
        <v>31</v>
      </c>
      <c r="Q4815" s="8" t="str">
        <f t="shared" si="75"/>
        <v>Early Stage</v>
      </c>
    </row>
    <row r="4816" spans="1:17">
      <c r="A4816" t="s">
        <v>9702</v>
      </c>
      <c r="B4816" t="s">
        <v>9703</v>
      </c>
      <c r="C4816" t="s">
        <v>96</v>
      </c>
      <c r="D4816" t="s">
        <v>88</v>
      </c>
      <c r="E4816" t="s">
        <v>163</v>
      </c>
      <c r="F4816">
        <v>2020</v>
      </c>
      <c r="G4816" s="2">
        <v>44666</v>
      </c>
      <c r="H4816" t="s">
        <v>77</v>
      </c>
      <c r="I4816">
        <v>7662797</v>
      </c>
      <c r="J4816">
        <v>976039372</v>
      </c>
      <c r="K4816" t="s">
        <v>62</v>
      </c>
      <c r="L4816">
        <v>2</v>
      </c>
      <c r="M4816">
        <v>221</v>
      </c>
      <c r="N4816">
        <v>1170010</v>
      </c>
      <c r="O4816">
        <v>9</v>
      </c>
      <c r="P4816" t="s">
        <v>37</v>
      </c>
      <c r="Q4816" s="8" t="str">
        <f t="shared" si="75"/>
        <v>Near Unicorn</v>
      </c>
    </row>
    <row r="4817" spans="1:17">
      <c r="A4817" t="s">
        <v>9704</v>
      </c>
      <c r="B4817" t="s">
        <v>9705</v>
      </c>
      <c r="C4817" t="s">
        <v>49</v>
      </c>
      <c r="D4817" t="s">
        <v>46</v>
      </c>
      <c r="E4817" t="s">
        <v>46</v>
      </c>
      <c r="F4817">
        <v>2020</v>
      </c>
      <c r="G4817" s="2">
        <v>45001</v>
      </c>
      <c r="H4817" t="s">
        <v>93</v>
      </c>
      <c r="I4817">
        <v>20688865</v>
      </c>
      <c r="J4817">
        <v>533445956</v>
      </c>
      <c r="K4817" t="s">
        <v>149</v>
      </c>
      <c r="L4817">
        <v>1</v>
      </c>
      <c r="M4817">
        <v>1896</v>
      </c>
      <c r="N4817">
        <v>60706068</v>
      </c>
      <c r="O4817">
        <v>29</v>
      </c>
      <c r="P4817" t="s">
        <v>37</v>
      </c>
      <c r="Q4817" s="8" t="str">
        <f t="shared" si="75"/>
        <v>Early Stage</v>
      </c>
    </row>
    <row r="4818" spans="1:17">
      <c r="A4818" t="s">
        <v>9706</v>
      </c>
      <c r="B4818" t="s">
        <v>9707</v>
      </c>
      <c r="C4818" t="s">
        <v>18</v>
      </c>
      <c r="D4818" t="s">
        <v>19</v>
      </c>
      <c r="E4818" t="s">
        <v>20</v>
      </c>
      <c r="F4818">
        <v>2012</v>
      </c>
      <c r="G4818" s="2">
        <v>45609</v>
      </c>
      <c r="H4818" t="s">
        <v>23</v>
      </c>
      <c r="I4818">
        <v>20827601</v>
      </c>
      <c r="J4818">
        <v>776150868</v>
      </c>
      <c r="K4818" t="s">
        <v>36</v>
      </c>
      <c r="L4818">
        <v>3</v>
      </c>
      <c r="M4818">
        <v>1612</v>
      </c>
      <c r="N4818">
        <v>31247344</v>
      </c>
      <c r="O4818">
        <v>5</v>
      </c>
      <c r="P4818" t="s">
        <v>23</v>
      </c>
      <c r="Q4818" s="8" t="str">
        <f t="shared" si="75"/>
        <v>Early Stage</v>
      </c>
    </row>
    <row r="4819" spans="1:17">
      <c r="A4819" t="s">
        <v>9708</v>
      </c>
      <c r="B4819" t="s">
        <v>9709</v>
      </c>
      <c r="C4819" t="s">
        <v>53</v>
      </c>
      <c r="D4819" t="s">
        <v>27</v>
      </c>
      <c r="E4819" t="s">
        <v>83</v>
      </c>
      <c r="F4819">
        <v>2015</v>
      </c>
      <c r="G4819" s="2">
        <v>45343</v>
      </c>
      <c r="H4819" t="s">
        <v>29</v>
      </c>
      <c r="I4819">
        <v>17949683</v>
      </c>
      <c r="J4819">
        <v>454940130</v>
      </c>
      <c r="K4819" t="s">
        <v>149</v>
      </c>
      <c r="L4819">
        <v>12</v>
      </c>
      <c r="M4819">
        <v>60</v>
      </c>
      <c r="N4819">
        <v>95198983</v>
      </c>
      <c r="O4819">
        <v>27</v>
      </c>
      <c r="P4819" t="s">
        <v>23</v>
      </c>
      <c r="Q4819" s="8" t="str">
        <f t="shared" si="75"/>
        <v>Early Stage</v>
      </c>
    </row>
    <row r="4820" spans="1:17">
      <c r="A4820" t="s">
        <v>9710</v>
      </c>
      <c r="B4820" t="s">
        <v>9711</v>
      </c>
      <c r="C4820" t="s">
        <v>45</v>
      </c>
      <c r="D4820" t="s">
        <v>68</v>
      </c>
      <c r="E4820" t="s">
        <v>69</v>
      </c>
      <c r="F4820">
        <v>2023</v>
      </c>
      <c r="G4820" s="2">
        <v>45160</v>
      </c>
      <c r="H4820" t="s">
        <v>23</v>
      </c>
      <c r="I4820">
        <v>36101115</v>
      </c>
      <c r="J4820">
        <v>211519364</v>
      </c>
      <c r="K4820" t="s">
        <v>22</v>
      </c>
      <c r="L4820">
        <v>5</v>
      </c>
      <c r="M4820">
        <v>2516</v>
      </c>
      <c r="N4820">
        <v>49485483</v>
      </c>
      <c r="O4820">
        <v>10</v>
      </c>
      <c r="P4820" t="s">
        <v>31</v>
      </c>
      <c r="Q4820" s="8" t="str">
        <f t="shared" si="75"/>
        <v>Early Stage</v>
      </c>
    </row>
    <row r="4821" spans="1:17">
      <c r="A4821" t="s">
        <v>9712</v>
      </c>
      <c r="B4821" t="s">
        <v>9713</v>
      </c>
      <c r="C4821" t="s">
        <v>40</v>
      </c>
      <c r="D4821" t="s">
        <v>54</v>
      </c>
      <c r="E4821" t="s">
        <v>61</v>
      </c>
      <c r="F4821">
        <v>2012</v>
      </c>
      <c r="G4821" s="2">
        <v>45846</v>
      </c>
      <c r="H4821" t="s">
        <v>93</v>
      </c>
      <c r="I4821">
        <v>36540018</v>
      </c>
      <c r="J4821">
        <v>112488860</v>
      </c>
      <c r="K4821" t="s">
        <v>62</v>
      </c>
      <c r="L4821">
        <v>12</v>
      </c>
      <c r="M4821">
        <v>1951</v>
      </c>
      <c r="N4821">
        <v>83035881</v>
      </c>
      <c r="O4821">
        <v>13</v>
      </c>
      <c r="P4821" t="s">
        <v>31</v>
      </c>
      <c r="Q4821" s="8" t="str">
        <f t="shared" si="75"/>
        <v>Early Stage</v>
      </c>
    </row>
    <row r="4822" spans="1:17">
      <c r="A4822" t="s">
        <v>9714</v>
      </c>
      <c r="B4822" t="s">
        <v>9715</v>
      </c>
      <c r="C4822" t="s">
        <v>53</v>
      </c>
      <c r="D4822" t="s">
        <v>27</v>
      </c>
      <c r="E4822" t="s">
        <v>28</v>
      </c>
      <c r="F4822">
        <v>2021</v>
      </c>
      <c r="G4822" s="2">
        <v>45202</v>
      </c>
      <c r="H4822" t="s">
        <v>23</v>
      </c>
      <c r="I4822">
        <v>42804753</v>
      </c>
      <c r="J4822">
        <v>765843718</v>
      </c>
      <c r="K4822" t="s">
        <v>62</v>
      </c>
      <c r="L4822">
        <v>8</v>
      </c>
      <c r="M4822">
        <v>407</v>
      </c>
      <c r="N4822">
        <v>70304272</v>
      </c>
      <c r="O4822">
        <v>38</v>
      </c>
      <c r="P4822" t="s">
        <v>42</v>
      </c>
      <c r="Q4822" s="8" t="str">
        <f t="shared" si="75"/>
        <v>Early Stage</v>
      </c>
    </row>
    <row r="4823" spans="1:17">
      <c r="A4823" t="s">
        <v>9716</v>
      </c>
      <c r="B4823" t="s">
        <v>9717</v>
      </c>
      <c r="C4823" t="s">
        <v>60</v>
      </c>
      <c r="D4823" t="s">
        <v>34</v>
      </c>
      <c r="E4823" t="s">
        <v>35</v>
      </c>
      <c r="F4823">
        <v>2024</v>
      </c>
      <c r="G4823" s="2">
        <v>44247</v>
      </c>
      <c r="H4823" t="s">
        <v>93</v>
      </c>
      <c r="I4823">
        <v>27485883</v>
      </c>
      <c r="J4823">
        <v>689156762</v>
      </c>
      <c r="K4823" t="s">
        <v>140</v>
      </c>
      <c r="L4823">
        <v>2</v>
      </c>
      <c r="M4823">
        <v>3277</v>
      </c>
      <c r="N4823">
        <v>87715583</v>
      </c>
      <c r="O4823">
        <v>1</v>
      </c>
      <c r="P4823" t="s">
        <v>37</v>
      </c>
      <c r="Q4823" s="8" t="str">
        <f t="shared" si="75"/>
        <v>Early Stage</v>
      </c>
    </row>
    <row r="4824" spans="1:17">
      <c r="A4824" t="s">
        <v>9718</v>
      </c>
      <c r="B4824" t="s">
        <v>9719</v>
      </c>
      <c r="C4824" t="s">
        <v>45</v>
      </c>
      <c r="D4824" t="s">
        <v>34</v>
      </c>
      <c r="E4824" t="s">
        <v>35</v>
      </c>
      <c r="F4824">
        <v>2019</v>
      </c>
      <c r="G4824" s="2">
        <v>44667</v>
      </c>
      <c r="H4824" t="s">
        <v>29</v>
      </c>
      <c r="I4824">
        <v>36662934</v>
      </c>
      <c r="J4824">
        <v>453833840</v>
      </c>
      <c r="K4824" t="s">
        <v>62</v>
      </c>
      <c r="L4824">
        <v>9</v>
      </c>
      <c r="M4824">
        <v>863</v>
      </c>
      <c r="N4824">
        <v>94447309</v>
      </c>
      <c r="O4824">
        <v>16</v>
      </c>
      <c r="P4824" t="s">
        <v>31</v>
      </c>
      <c r="Q4824" s="8" t="str">
        <f t="shared" si="75"/>
        <v>Early Stage</v>
      </c>
    </row>
    <row r="4825" spans="1:17">
      <c r="A4825" t="s">
        <v>9720</v>
      </c>
      <c r="B4825" t="s">
        <v>9721</v>
      </c>
      <c r="C4825" t="s">
        <v>92</v>
      </c>
      <c r="D4825" t="s">
        <v>27</v>
      </c>
      <c r="E4825" t="s">
        <v>28</v>
      </c>
      <c r="F4825">
        <v>2017</v>
      </c>
      <c r="G4825" s="2">
        <v>45937</v>
      </c>
      <c r="H4825" t="s">
        <v>23</v>
      </c>
      <c r="I4825">
        <v>13916381</v>
      </c>
      <c r="J4825">
        <v>765935602</v>
      </c>
      <c r="K4825" t="s">
        <v>140</v>
      </c>
      <c r="L4825">
        <v>1</v>
      </c>
      <c r="M4825">
        <v>3893</v>
      </c>
      <c r="N4825">
        <v>20400121</v>
      </c>
      <c r="O4825">
        <v>39</v>
      </c>
      <c r="P4825" t="s">
        <v>31</v>
      </c>
      <c r="Q4825" s="8" t="str">
        <f t="shared" si="75"/>
        <v>Early Stage</v>
      </c>
    </row>
    <row r="4826" spans="1:17">
      <c r="A4826" t="s">
        <v>9722</v>
      </c>
      <c r="B4826" t="s">
        <v>9723</v>
      </c>
      <c r="C4826" t="s">
        <v>18</v>
      </c>
      <c r="D4826" t="s">
        <v>72</v>
      </c>
      <c r="E4826" t="s">
        <v>73</v>
      </c>
      <c r="F4826">
        <v>2020</v>
      </c>
      <c r="G4826" s="2">
        <v>44461</v>
      </c>
      <c r="H4826" t="s">
        <v>50</v>
      </c>
      <c r="I4826">
        <v>13988602</v>
      </c>
      <c r="J4826">
        <v>902843823</v>
      </c>
      <c r="K4826" t="s">
        <v>140</v>
      </c>
      <c r="L4826">
        <v>11</v>
      </c>
      <c r="M4826">
        <v>1433</v>
      </c>
      <c r="N4826">
        <v>12974874</v>
      </c>
      <c r="O4826">
        <v>17</v>
      </c>
      <c r="P4826" t="s">
        <v>23</v>
      </c>
      <c r="Q4826" s="8" t="str">
        <f t="shared" si="75"/>
        <v>Near Unicorn</v>
      </c>
    </row>
    <row r="4827" spans="1:17">
      <c r="A4827" t="s">
        <v>9724</v>
      </c>
      <c r="B4827" t="s">
        <v>9725</v>
      </c>
      <c r="C4827" t="s">
        <v>40</v>
      </c>
      <c r="D4827" t="s">
        <v>72</v>
      </c>
      <c r="E4827" t="s">
        <v>73</v>
      </c>
      <c r="F4827">
        <v>2022</v>
      </c>
      <c r="G4827" s="2">
        <v>45901</v>
      </c>
      <c r="H4827" t="s">
        <v>77</v>
      </c>
      <c r="I4827">
        <v>25440722</v>
      </c>
      <c r="J4827">
        <v>494875581</v>
      </c>
      <c r="K4827" t="s">
        <v>30</v>
      </c>
      <c r="L4827">
        <v>6</v>
      </c>
      <c r="M4827">
        <v>3887</v>
      </c>
      <c r="N4827">
        <v>84200704</v>
      </c>
      <c r="O4827">
        <v>9</v>
      </c>
      <c r="P4827" t="s">
        <v>37</v>
      </c>
      <c r="Q4827" s="8" t="str">
        <f t="shared" si="75"/>
        <v>Early Stage</v>
      </c>
    </row>
    <row r="4828" spans="1:17">
      <c r="A4828" t="s">
        <v>9726</v>
      </c>
      <c r="B4828" t="s">
        <v>9727</v>
      </c>
      <c r="C4828" t="s">
        <v>45</v>
      </c>
      <c r="D4828" t="s">
        <v>133</v>
      </c>
      <c r="E4828" t="s">
        <v>134</v>
      </c>
      <c r="F4828">
        <v>2011</v>
      </c>
      <c r="G4828" s="2">
        <v>45147</v>
      </c>
      <c r="H4828" t="s">
        <v>29</v>
      </c>
      <c r="I4828">
        <v>47377300</v>
      </c>
      <c r="J4828">
        <v>847441209</v>
      </c>
      <c r="K4828" t="s">
        <v>22</v>
      </c>
      <c r="L4828">
        <v>14</v>
      </c>
      <c r="M4828">
        <v>1443</v>
      </c>
      <c r="N4828">
        <v>24040370</v>
      </c>
      <c r="O4828">
        <v>36</v>
      </c>
      <c r="P4828" t="s">
        <v>37</v>
      </c>
      <c r="Q4828" s="8" t="str">
        <f t="shared" si="75"/>
        <v>Near Unicorn</v>
      </c>
    </row>
    <row r="4829" spans="1:17">
      <c r="A4829" t="s">
        <v>9728</v>
      </c>
      <c r="B4829" t="s">
        <v>9729</v>
      </c>
      <c r="C4829" t="s">
        <v>18</v>
      </c>
      <c r="D4829" t="s">
        <v>27</v>
      </c>
      <c r="E4829" t="s">
        <v>202</v>
      </c>
      <c r="F4829">
        <v>2021</v>
      </c>
      <c r="G4829" s="2">
        <v>45347</v>
      </c>
      <c r="H4829" t="s">
        <v>21</v>
      </c>
      <c r="I4829">
        <v>4620481</v>
      </c>
      <c r="J4829">
        <v>347008129</v>
      </c>
      <c r="K4829" t="s">
        <v>30</v>
      </c>
      <c r="L4829">
        <v>2</v>
      </c>
      <c r="M4829">
        <v>3179</v>
      </c>
      <c r="N4829">
        <v>6449293</v>
      </c>
      <c r="O4829">
        <v>35</v>
      </c>
      <c r="P4829" t="s">
        <v>31</v>
      </c>
      <c r="Q4829" s="8" t="str">
        <f t="shared" si="75"/>
        <v>Early Stage</v>
      </c>
    </row>
    <row r="4830" spans="1:17">
      <c r="A4830" t="s">
        <v>9730</v>
      </c>
      <c r="B4830" t="s">
        <v>9731</v>
      </c>
      <c r="C4830" t="s">
        <v>96</v>
      </c>
      <c r="D4830" t="s">
        <v>68</v>
      </c>
      <c r="E4830" t="s">
        <v>76</v>
      </c>
      <c r="F4830">
        <v>2021</v>
      </c>
      <c r="G4830" s="2">
        <v>44738</v>
      </c>
      <c r="H4830" t="s">
        <v>77</v>
      </c>
      <c r="I4830">
        <v>11613337</v>
      </c>
      <c r="J4830">
        <v>352869799</v>
      </c>
      <c r="K4830" t="s">
        <v>140</v>
      </c>
      <c r="L4830">
        <v>11</v>
      </c>
      <c r="M4830">
        <v>4401</v>
      </c>
      <c r="N4830">
        <v>779416</v>
      </c>
      <c r="O4830">
        <v>28</v>
      </c>
      <c r="P4830" t="s">
        <v>23</v>
      </c>
      <c r="Q4830" s="8" t="str">
        <f t="shared" si="75"/>
        <v>Early Stage</v>
      </c>
    </row>
    <row r="4831" spans="1:17">
      <c r="A4831" t="s">
        <v>9732</v>
      </c>
      <c r="B4831" t="s">
        <v>9733</v>
      </c>
      <c r="C4831" t="s">
        <v>92</v>
      </c>
      <c r="D4831" t="s">
        <v>54</v>
      </c>
      <c r="E4831" t="s">
        <v>55</v>
      </c>
      <c r="F4831">
        <v>2018</v>
      </c>
      <c r="G4831" s="2">
        <v>44602</v>
      </c>
      <c r="H4831" t="s">
        <v>80</v>
      </c>
      <c r="I4831">
        <v>13984755</v>
      </c>
      <c r="J4831">
        <v>465304831</v>
      </c>
      <c r="K4831" t="s">
        <v>140</v>
      </c>
      <c r="L4831">
        <v>15</v>
      </c>
      <c r="M4831">
        <v>4058</v>
      </c>
      <c r="N4831">
        <v>10031156</v>
      </c>
      <c r="O4831">
        <v>40</v>
      </c>
      <c r="P4831" t="s">
        <v>42</v>
      </c>
      <c r="Q4831" s="8" t="str">
        <f t="shared" si="75"/>
        <v>Early Stage</v>
      </c>
    </row>
    <row r="4832" spans="1:17">
      <c r="A4832" t="s">
        <v>9734</v>
      </c>
      <c r="B4832" t="s">
        <v>9735</v>
      </c>
      <c r="C4832" t="s">
        <v>40</v>
      </c>
      <c r="D4832" t="s">
        <v>27</v>
      </c>
      <c r="E4832" t="s">
        <v>28</v>
      </c>
      <c r="F4832">
        <v>2023</v>
      </c>
      <c r="G4832" s="2">
        <v>46185</v>
      </c>
      <c r="H4832" t="s">
        <v>77</v>
      </c>
      <c r="I4832">
        <v>35164633</v>
      </c>
      <c r="J4832">
        <v>974158650</v>
      </c>
      <c r="K4832" t="s">
        <v>36</v>
      </c>
      <c r="L4832">
        <v>5</v>
      </c>
      <c r="M4832">
        <v>4422</v>
      </c>
      <c r="N4832">
        <v>81460368</v>
      </c>
      <c r="O4832">
        <v>40</v>
      </c>
      <c r="P4832" t="s">
        <v>37</v>
      </c>
      <c r="Q4832" s="8" t="str">
        <f t="shared" si="75"/>
        <v>Near Unicorn</v>
      </c>
    </row>
    <row r="4833" spans="1:17">
      <c r="A4833" t="s">
        <v>9736</v>
      </c>
      <c r="B4833" t="s">
        <v>9737</v>
      </c>
      <c r="C4833" t="s">
        <v>67</v>
      </c>
      <c r="D4833" t="s">
        <v>145</v>
      </c>
      <c r="E4833" t="s">
        <v>160</v>
      </c>
      <c r="F4833">
        <v>2011</v>
      </c>
      <c r="G4833" s="2">
        <v>45410</v>
      </c>
      <c r="H4833" t="s">
        <v>93</v>
      </c>
      <c r="I4833">
        <v>11806707</v>
      </c>
      <c r="J4833">
        <v>947518060</v>
      </c>
      <c r="K4833" t="s">
        <v>41</v>
      </c>
      <c r="L4833">
        <v>11</v>
      </c>
      <c r="M4833">
        <v>1989</v>
      </c>
      <c r="N4833">
        <v>2777000</v>
      </c>
      <c r="O4833">
        <v>25</v>
      </c>
      <c r="P4833" t="s">
        <v>37</v>
      </c>
      <c r="Q4833" s="8" t="str">
        <f t="shared" si="75"/>
        <v>Near Unicorn</v>
      </c>
    </row>
    <row r="4834" spans="1:17">
      <c r="A4834" t="s">
        <v>9738</v>
      </c>
      <c r="B4834" t="s">
        <v>9739</v>
      </c>
      <c r="C4834" t="s">
        <v>45</v>
      </c>
      <c r="D4834" t="s">
        <v>19</v>
      </c>
      <c r="E4834" t="s">
        <v>20</v>
      </c>
      <c r="F4834">
        <v>2024</v>
      </c>
      <c r="G4834" s="2">
        <v>45780</v>
      </c>
      <c r="H4834" t="s">
        <v>23</v>
      </c>
      <c r="I4834">
        <v>34707480</v>
      </c>
      <c r="J4834">
        <v>235411704</v>
      </c>
      <c r="K4834" t="s">
        <v>149</v>
      </c>
      <c r="L4834">
        <v>3</v>
      </c>
      <c r="M4834">
        <v>769</v>
      </c>
      <c r="N4834">
        <v>52701463</v>
      </c>
      <c r="O4834">
        <v>38</v>
      </c>
      <c r="P4834" t="s">
        <v>23</v>
      </c>
      <c r="Q4834" s="8" t="str">
        <f t="shared" si="75"/>
        <v>Early Stage</v>
      </c>
    </row>
    <row r="4835" spans="1:17">
      <c r="A4835" t="s">
        <v>9740</v>
      </c>
      <c r="B4835" t="s">
        <v>9741</v>
      </c>
      <c r="C4835" t="s">
        <v>49</v>
      </c>
      <c r="D4835" t="s">
        <v>133</v>
      </c>
      <c r="E4835" t="s">
        <v>180</v>
      </c>
      <c r="F4835">
        <v>2014</v>
      </c>
      <c r="G4835" s="2">
        <v>44427</v>
      </c>
      <c r="H4835" t="s">
        <v>80</v>
      </c>
      <c r="I4835">
        <v>4943924</v>
      </c>
      <c r="J4835">
        <v>298132597</v>
      </c>
      <c r="K4835" t="s">
        <v>41</v>
      </c>
      <c r="L4835">
        <v>10</v>
      </c>
      <c r="M4835">
        <v>1718</v>
      </c>
      <c r="N4835">
        <v>75636203</v>
      </c>
      <c r="O4835">
        <v>4</v>
      </c>
      <c r="P4835" t="s">
        <v>23</v>
      </c>
      <c r="Q4835" s="8" t="str">
        <f t="shared" si="75"/>
        <v>Early Stage</v>
      </c>
    </row>
    <row r="4836" spans="1:17">
      <c r="A4836" t="s">
        <v>9742</v>
      </c>
      <c r="B4836" t="s">
        <v>9743</v>
      </c>
      <c r="C4836" t="s">
        <v>67</v>
      </c>
      <c r="D4836" t="s">
        <v>19</v>
      </c>
      <c r="E4836" t="s">
        <v>20</v>
      </c>
      <c r="F4836">
        <v>2020</v>
      </c>
      <c r="G4836" s="2">
        <v>44349</v>
      </c>
      <c r="H4836" t="s">
        <v>77</v>
      </c>
      <c r="I4836">
        <v>14317298</v>
      </c>
      <c r="J4836">
        <v>815811728</v>
      </c>
      <c r="K4836" t="s">
        <v>30</v>
      </c>
      <c r="L4836">
        <v>5</v>
      </c>
      <c r="M4836">
        <v>272</v>
      </c>
      <c r="N4836">
        <v>87899962</v>
      </c>
      <c r="O4836">
        <v>39</v>
      </c>
      <c r="P4836" t="s">
        <v>31</v>
      </c>
      <c r="Q4836" s="8" t="str">
        <f t="shared" si="75"/>
        <v>Near Unicorn</v>
      </c>
    </row>
    <row r="4837" spans="1:17">
      <c r="A4837" t="s">
        <v>9744</v>
      </c>
      <c r="B4837" t="s">
        <v>9745</v>
      </c>
      <c r="C4837" t="s">
        <v>60</v>
      </c>
      <c r="D4837" t="s">
        <v>27</v>
      </c>
      <c r="E4837" t="s">
        <v>202</v>
      </c>
      <c r="F4837">
        <v>2011</v>
      </c>
      <c r="G4837" s="2">
        <v>46128</v>
      </c>
      <c r="H4837" t="s">
        <v>80</v>
      </c>
      <c r="I4837">
        <v>18804630</v>
      </c>
      <c r="J4837">
        <v>98570174</v>
      </c>
      <c r="K4837" t="s">
        <v>41</v>
      </c>
      <c r="L4837">
        <v>4</v>
      </c>
      <c r="M4837">
        <v>2973</v>
      </c>
      <c r="N4837">
        <v>57929991</v>
      </c>
      <c r="O4837">
        <v>10</v>
      </c>
      <c r="P4837" t="s">
        <v>31</v>
      </c>
      <c r="Q4837" s="8" t="str">
        <f t="shared" si="75"/>
        <v>Early Stage</v>
      </c>
    </row>
    <row r="4838" spans="1:17">
      <c r="A4838" t="s">
        <v>9746</v>
      </c>
      <c r="B4838" t="s">
        <v>9747</v>
      </c>
      <c r="C4838" t="s">
        <v>96</v>
      </c>
      <c r="D4838" t="s">
        <v>27</v>
      </c>
      <c r="E4838" t="s">
        <v>83</v>
      </c>
      <c r="F4838">
        <v>2013</v>
      </c>
      <c r="G4838" s="2">
        <v>44344</v>
      </c>
      <c r="H4838" t="s">
        <v>23</v>
      </c>
      <c r="I4838">
        <v>1375239</v>
      </c>
      <c r="J4838">
        <v>459906372</v>
      </c>
      <c r="K4838" t="s">
        <v>30</v>
      </c>
      <c r="L4838">
        <v>5</v>
      </c>
      <c r="M4838">
        <v>4421</v>
      </c>
      <c r="N4838">
        <v>27624607</v>
      </c>
      <c r="O4838">
        <v>2</v>
      </c>
      <c r="P4838" t="s">
        <v>37</v>
      </c>
      <c r="Q4838" s="8" t="str">
        <f t="shared" si="75"/>
        <v>Early Stage</v>
      </c>
    </row>
    <row r="4839" spans="1:17">
      <c r="A4839" t="s">
        <v>9748</v>
      </c>
      <c r="B4839" t="s">
        <v>9749</v>
      </c>
      <c r="C4839" t="s">
        <v>18</v>
      </c>
      <c r="D4839" t="s">
        <v>54</v>
      </c>
      <c r="E4839" t="s">
        <v>61</v>
      </c>
      <c r="F4839">
        <v>2023</v>
      </c>
      <c r="G4839" s="2">
        <v>44924</v>
      </c>
      <c r="H4839" t="s">
        <v>21</v>
      </c>
      <c r="I4839">
        <v>49749698</v>
      </c>
      <c r="J4839">
        <v>323742778</v>
      </c>
      <c r="K4839" t="s">
        <v>36</v>
      </c>
      <c r="L4839">
        <v>4</v>
      </c>
      <c r="M4839">
        <v>3663</v>
      </c>
      <c r="N4839">
        <v>45668858</v>
      </c>
      <c r="O4839">
        <v>16</v>
      </c>
      <c r="P4839" t="s">
        <v>37</v>
      </c>
      <c r="Q4839" s="8" t="str">
        <f t="shared" si="75"/>
        <v>Early Stage</v>
      </c>
    </row>
    <row r="4840" spans="1:17">
      <c r="A4840" t="s">
        <v>9750</v>
      </c>
      <c r="B4840" t="s">
        <v>9751</v>
      </c>
      <c r="C4840" t="s">
        <v>96</v>
      </c>
      <c r="D4840" t="s">
        <v>68</v>
      </c>
      <c r="E4840" t="s">
        <v>69</v>
      </c>
      <c r="F4840">
        <v>2021</v>
      </c>
      <c r="G4840" s="2">
        <v>44396</v>
      </c>
      <c r="H4840" t="s">
        <v>21</v>
      </c>
      <c r="I4840">
        <v>45386608</v>
      </c>
      <c r="J4840">
        <v>511784851</v>
      </c>
      <c r="K4840" t="s">
        <v>41</v>
      </c>
      <c r="L4840">
        <v>3</v>
      </c>
      <c r="M4840">
        <v>4992</v>
      </c>
      <c r="N4840">
        <v>21926181</v>
      </c>
      <c r="O4840">
        <v>18</v>
      </c>
      <c r="P4840" t="s">
        <v>37</v>
      </c>
      <c r="Q4840" s="8" t="str">
        <f t="shared" si="75"/>
        <v>Early Stage</v>
      </c>
    </row>
    <row r="4841" spans="1:17">
      <c r="A4841" t="s">
        <v>9752</v>
      </c>
      <c r="B4841" t="s">
        <v>9753</v>
      </c>
      <c r="C4841" t="s">
        <v>92</v>
      </c>
      <c r="D4841" t="s">
        <v>72</v>
      </c>
      <c r="E4841" t="s">
        <v>73</v>
      </c>
      <c r="F4841">
        <v>2013</v>
      </c>
      <c r="G4841" s="2">
        <v>44768</v>
      </c>
      <c r="H4841" t="s">
        <v>77</v>
      </c>
      <c r="I4841">
        <v>14638179</v>
      </c>
      <c r="J4841">
        <v>928503812</v>
      </c>
      <c r="K4841" t="s">
        <v>62</v>
      </c>
      <c r="L4841">
        <v>13</v>
      </c>
      <c r="M4841">
        <v>3383</v>
      </c>
      <c r="N4841">
        <v>57135897</v>
      </c>
      <c r="O4841">
        <v>34</v>
      </c>
      <c r="P4841" t="s">
        <v>31</v>
      </c>
      <c r="Q4841" s="8" t="str">
        <f t="shared" si="75"/>
        <v>Near Unicorn</v>
      </c>
    </row>
    <row r="4842" spans="1:17">
      <c r="A4842" t="s">
        <v>9754</v>
      </c>
      <c r="B4842" t="s">
        <v>9755</v>
      </c>
      <c r="C4842" t="s">
        <v>18</v>
      </c>
      <c r="D4842" t="s">
        <v>68</v>
      </c>
      <c r="E4842" t="s">
        <v>69</v>
      </c>
      <c r="F4842">
        <v>2014</v>
      </c>
      <c r="G4842" s="2">
        <v>44921</v>
      </c>
      <c r="H4842" t="s">
        <v>21</v>
      </c>
      <c r="I4842">
        <v>43430981</v>
      </c>
      <c r="J4842">
        <v>427885380</v>
      </c>
      <c r="K4842" t="s">
        <v>36</v>
      </c>
      <c r="L4842">
        <v>11</v>
      </c>
      <c r="M4842">
        <v>1950</v>
      </c>
      <c r="N4842">
        <v>39604052</v>
      </c>
      <c r="O4842">
        <v>34</v>
      </c>
      <c r="P4842" t="s">
        <v>37</v>
      </c>
      <c r="Q4842" s="8" t="str">
        <f t="shared" si="75"/>
        <v>Early Stage</v>
      </c>
    </row>
    <row r="4843" spans="1:17">
      <c r="A4843" t="s">
        <v>9756</v>
      </c>
      <c r="B4843" t="s">
        <v>9757</v>
      </c>
      <c r="C4843" t="s">
        <v>60</v>
      </c>
      <c r="D4843" t="s">
        <v>54</v>
      </c>
      <c r="E4843" t="s">
        <v>61</v>
      </c>
      <c r="F4843">
        <v>2011</v>
      </c>
      <c r="G4843" s="2">
        <v>44515</v>
      </c>
      <c r="H4843" t="s">
        <v>80</v>
      </c>
      <c r="I4843">
        <v>41205264</v>
      </c>
      <c r="J4843">
        <v>480022989</v>
      </c>
      <c r="K4843" t="s">
        <v>36</v>
      </c>
      <c r="L4843">
        <v>5</v>
      </c>
      <c r="M4843">
        <v>3067</v>
      </c>
      <c r="N4843">
        <v>7506367</v>
      </c>
      <c r="O4843">
        <v>21</v>
      </c>
      <c r="P4843" t="s">
        <v>23</v>
      </c>
      <c r="Q4843" s="8" t="str">
        <f t="shared" si="75"/>
        <v>Early Stage</v>
      </c>
    </row>
    <row r="4844" spans="1:17">
      <c r="A4844" t="s">
        <v>9758</v>
      </c>
      <c r="B4844" t="s">
        <v>9759</v>
      </c>
      <c r="C4844" t="s">
        <v>40</v>
      </c>
      <c r="D4844" t="s">
        <v>68</v>
      </c>
      <c r="E4844" t="s">
        <v>76</v>
      </c>
      <c r="F4844">
        <v>2020</v>
      </c>
      <c r="G4844" s="2">
        <v>44391</v>
      </c>
      <c r="H4844" t="s">
        <v>77</v>
      </c>
      <c r="I4844">
        <v>48540580</v>
      </c>
      <c r="J4844">
        <v>699335491</v>
      </c>
      <c r="K4844" t="s">
        <v>30</v>
      </c>
      <c r="L4844">
        <v>8</v>
      </c>
      <c r="M4844">
        <v>4952</v>
      </c>
      <c r="N4844">
        <v>23061119</v>
      </c>
      <c r="O4844">
        <v>34</v>
      </c>
      <c r="P4844" t="s">
        <v>42</v>
      </c>
      <c r="Q4844" s="8" t="str">
        <f t="shared" si="75"/>
        <v>Early Stage</v>
      </c>
    </row>
    <row r="4845" spans="1:17">
      <c r="A4845" t="s">
        <v>9760</v>
      </c>
      <c r="B4845" t="s">
        <v>9761</v>
      </c>
      <c r="C4845" t="s">
        <v>53</v>
      </c>
      <c r="D4845" t="s">
        <v>54</v>
      </c>
      <c r="E4845" t="s">
        <v>55</v>
      </c>
      <c r="F4845">
        <v>2013</v>
      </c>
      <c r="G4845" s="2">
        <v>45949</v>
      </c>
      <c r="H4845" t="s">
        <v>21</v>
      </c>
      <c r="I4845">
        <v>40019764</v>
      </c>
      <c r="J4845">
        <v>983224747</v>
      </c>
      <c r="K4845" t="s">
        <v>36</v>
      </c>
      <c r="L4845">
        <v>1</v>
      </c>
      <c r="M4845">
        <v>4854</v>
      </c>
      <c r="N4845">
        <v>73023401</v>
      </c>
      <c r="O4845">
        <v>12</v>
      </c>
      <c r="P4845" t="s">
        <v>23</v>
      </c>
      <c r="Q4845" s="8" t="str">
        <f t="shared" si="75"/>
        <v>Near Unicorn</v>
      </c>
    </row>
    <row r="4846" spans="1:17">
      <c r="A4846" t="s">
        <v>9762</v>
      </c>
      <c r="B4846" t="s">
        <v>9763</v>
      </c>
      <c r="C4846" t="s">
        <v>18</v>
      </c>
      <c r="D4846" t="s">
        <v>72</v>
      </c>
      <c r="E4846" t="s">
        <v>101</v>
      </c>
      <c r="F4846">
        <v>2017</v>
      </c>
      <c r="G4846" s="2">
        <v>44859</v>
      </c>
      <c r="H4846" t="s">
        <v>29</v>
      </c>
      <c r="I4846">
        <v>49322622</v>
      </c>
      <c r="J4846">
        <v>643459705</v>
      </c>
      <c r="K4846" t="s">
        <v>36</v>
      </c>
      <c r="L4846">
        <v>10</v>
      </c>
      <c r="M4846">
        <v>3924</v>
      </c>
      <c r="N4846">
        <v>70532891</v>
      </c>
      <c r="O4846">
        <v>1</v>
      </c>
      <c r="P4846" t="s">
        <v>42</v>
      </c>
      <c r="Q4846" s="8" t="str">
        <f t="shared" si="75"/>
        <v>Early Stage</v>
      </c>
    </row>
    <row r="4847" spans="1:17">
      <c r="A4847" t="s">
        <v>9764</v>
      </c>
      <c r="B4847" t="s">
        <v>9765</v>
      </c>
      <c r="C4847" t="s">
        <v>49</v>
      </c>
      <c r="D4847" t="s">
        <v>54</v>
      </c>
      <c r="E4847" t="s">
        <v>61</v>
      </c>
      <c r="F4847">
        <v>2013</v>
      </c>
      <c r="G4847" s="2">
        <v>44480</v>
      </c>
      <c r="H4847" t="s">
        <v>23</v>
      </c>
      <c r="I4847">
        <v>44963276</v>
      </c>
      <c r="J4847">
        <v>590596219</v>
      </c>
      <c r="K4847" t="s">
        <v>30</v>
      </c>
      <c r="L4847">
        <v>5</v>
      </c>
      <c r="M4847">
        <v>4477</v>
      </c>
      <c r="N4847">
        <v>27335410</v>
      </c>
      <c r="O4847">
        <v>14</v>
      </c>
      <c r="P4847" t="s">
        <v>42</v>
      </c>
      <c r="Q4847" s="8" t="str">
        <f t="shared" si="75"/>
        <v>Early Stage</v>
      </c>
    </row>
    <row r="4848" spans="1:17">
      <c r="A4848" t="s">
        <v>9766</v>
      </c>
      <c r="B4848" t="s">
        <v>9767</v>
      </c>
      <c r="C4848" t="s">
        <v>96</v>
      </c>
      <c r="D4848" t="s">
        <v>27</v>
      </c>
      <c r="E4848" t="s">
        <v>28</v>
      </c>
      <c r="F4848">
        <v>2011</v>
      </c>
      <c r="G4848" s="2">
        <v>45083</v>
      </c>
      <c r="H4848" t="s">
        <v>93</v>
      </c>
      <c r="I4848">
        <v>2897054</v>
      </c>
      <c r="J4848">
        <v>105721995</v>
      </c>
      <c r="K4848" t="s">
        <v>62</v>
      </c>
      <c r="L4848">
        <v>1</v>
      </c>
      <c r="M4848">
        <v>1753</v>
      </c>
      <c r="N4848">
        <v>86151803</v>
      </c>
      <c r="O4848">
        <v>40</v>
      </c>
      <c r="P4848" t="s">
        <v>42</v>
      </c>
      <c r="Q4848" s="8" t="str">
        <f t="shared" si="75"/>
        <v>Early Stage</v>
      </c>
    </row>
    <row r="4849" spans="1:17">
      <c r="A4849" t="s">
        <v>9768</v>
      </c>
      <c r="B4849" t="s">
        <v>9769</v>
      </c>
      <c r="C4849" t="s">
        <v>96</v>
      </c>
      <c r="D4849" t="s">
        <v>68</v>
      </c>
      <c r="E4849" t="s">
        <v>69</v>
      </c>
      <c r="F4849">
        <v>2018</v>
      </c>
      <c r="G4849" s="2">
        <v>44259</v>
      </c>
      <c r="H4849" t="s">
        <v>80</v>
      </c>
      <c r="I4849">
        <v>1739154</v>
      </c>
      <c r="J4849">
        <v>328225264</v>
      </c>
      <c r="K4849" t="s">
        <v>62</v>
      </c>
      <c r="L4849">
        <v>6</v>
      </c>
      <c r="M4849">
        <v>2520</v>
      </c>
      <c r="N4849">
        <v>8851809</v>
      </c>
      <c r="O4849">
        <v>11</v>
      </c>
      <c r="P4849" t="s">
        <v>42</v>
      </c>
      <c r="Q4849" s="8" t="str">
        <f t="shared" si="75"/>
        <v>Early Stage</v>
      </c>
    </row>
    <row r="4850" spans="1:17">
      <c r="A4850" t="s">
        <v>9770</v>
      </c>
      <c r="B4850" t="s">
        <v>9771</v>
      </c>
      <c r="C4850" t="s">
        <v>92</v>
      </c>
      <c r="D4850" t="s">
        <v>34</v>
      </c>
      <c r="E4850" t="s">
        <v>35</v>
      </c>
      <c r="F4850">
        <v>2022</v>
      </c>
      <c r="G4850" s="2">
        <v>46164</v>
      </c>
      <c r="H4850" t="s">
        <v>77</v>
      </c>
      <c r="I4850">
        <v>34227159</v>
      </c>
      <c r="J4850">
        <v>556910516</v>
      </c>
      <c r="K4850" t="s">
        <v>41</v>
      </c>
      <c r="L4850">
        <v>8</v>
      </c>
      <c r="M4850">
        <v>1770</v>
      </c>
      <c r="N4850">
        <v>38436308</v>
      </c>
      <c r="O4850">
        <v>6</v>
      </c>
      <c r="P4850" t="s">
        <v>37</v>
      </c>
      <c r="Q4850" s="8" t="str">
        <f t="shared" si="75"/>
        <v>Early Stage</v>
      </c>
    </row>
    <row r="4851" spans="1:17">
      <c r="A4851" t="s">
        <v>9772</v>
      </c>
      <c r="B4851" t="s">
        <v>9773</v>
      </c>
      <c r="C4851" t="s">
        <v>40</v>
      </c>
      <c r="D4851" t="s">
        <v>46</v>
      </c>
      <c r="E4851" t="s">
        <v>46</v>
      </c>
      <c r="F4851">
        <v>2022</v>
      </c>
      <c r="G4851" s="2">
        <v>46127</v>
      </c>
      <c r="H4851" t="s">
        <v>80</v>
      </c>
      <c r="I4851">
        <v>40120657</v>
      </c>
      <c r="J4851">
        <v>105455160</v>
      </c>
      <c r="K4851" t="s">
        <v>114</v>
      </c>
      <c r="L4851">
        <v>7</v>
      </c>
      <c r="M4851">
        <v>2118</v>
      </c>
      <c r="N4851">
        <v>22809300</v>
      </c>
      <c r="O4851">
        <v>1</v>
      </c>
      <c r="P4851" t="s">
        <v>31</v>
      </c>
      <c r="Q4851" s="8" t="str">
        <f t="shared" si="75"/>
        <v>Early Stage</v>
      </c>
    </row>
    <row r="4852" spans="1:17">
      <c r="A4852" t="s">
        <v>9774</v>
      </c>
      <c r="B4852" t="s">
        <v>9775</v>
      </c>
      <c r="C4852" t="s">
        <v>67</v>
      </c>
      <c r="D4852" t="s">
        <v>145</v>
      </c>
      <c r="E4852" t="s">
        <v>146</v>
      </c>
      <c r="F4852">
        <v>2021</v>
      </c>
      <c r="G4852" s="2">
        <v>45479</v>
      </c>
      <c r="H4852" t="s">
        <v>50</v>
      </c>
      <c r="I4852">
        <v>40529824</v>
      </c>
      <c r="J4852">
        <v>679598158</v>
      </c>
      <c r="K4852" t="s">
        <v>114</v>
      </c>
      <c r="L4852">
        <v>11</v>
      </c>
      <c r="M4852">
        <v>3527</v>
      </c>
      <c r="N4852">
        <v>9935577</v>
      </c>
      <c r="O4852">
        <v>2</v>
      </c>
      <c r="P4852" t="s">
        <v>42</v>
      </c>
      <c r="Q4852" s="8" t="str">
        <f t="shared" si="75"/>
        <v>Early Stage</v>
      </c>
    </row>
    <row r="4853" spans="1:17">
      <c r="A4853" t="s">
        <v>9776</v>
      </c>
      <c r="B4853" t="s">
        <v>9777</v>
      </c>
      <c r="C4853" t="s">
        <v>18</v>
      </c>
      <c r="D4853" t="s">
        <v>34</v>
      </c>
      <c r="E4853" t="s">
        <v>35</v>
      </c>
      <c r="F4853">
        <v>2011</v>
      </c>
      <c r="G4853" s="2">
        <v>44577</v>
      </c>
      <c r="H4853" t="s">
        <v>21</v>
      </c>
      <c r="I4853">
        <v>24571600</v>
      </c>
      <c r="J4853">
        <v>252721046</v>
      </c>
      <c r="K4853" t="s">
        <v>30</v>
      </c>
      <c r="L4853">
        <v>13</v>
      </c>
      <c r="M4853">
        <v>684</v>
      </c>
      <c r="N4853">
        <v>29280161</v>
      </c>
      <c r="O4853">
        <v>40</v>
      </c>
      <c r="P4853" t="s">
        <v>42</v>
      </c>
      <c r="Q4853" s="8" t="str">
        <f t="shared" si="75"/>
        <v>Early Stage</v>
      </c>
    </row>
    <row r="4854" spans="1:17">
      <c r="A4854" t="s">
        <v>9778</v>
      </c>
      <c r="B4854" t="s">
        <v>9779</v>
      </c>
      <c r="C4854" t="s">
        <v>26</v>
      </c>
      <c r="D4854" t="s">
        <v>34</v>
      </c>
      <c r="E4854" t="s">
        <v>35</v>
      </c>
      <c r="F4854">
        <v>2010</v>
      </c>
      <c r="G4854" s="2">
        <v>45820</v>
      </c>
      <c r="H4854" t="s">
        <v>93</v>
      </c>
      <c r="I4854">
        <v>3202804</v>
      </c>
      <c r="J4854">
        <v>702989805</v>
      </c>
      <c r="K4854" t="s">
        <v>114</v>
      </c>
      <c r="L4854">
        <v>9</v>
      </c>
      <c r="M4854">
        <v>206</v>
      </c>
      <c r="N4854">
        <v>67643700</v>
      </c>
      <c r="O4854">
        <v>26</v>
      </c>
      <c r="P4854" t="s">
        <v>23</v>
      </c>
      <c r="Q4854" s="8" t="str">
        <f t="shared" si="75"/>
        <v>Early Stage</v>
      </c>
    </row>
    <row r="4855" spans="1:17">
      <c r="A4855" t="s">
        <v>9780</v>
      </c>
      <c r="B4855" t="s">
        <v>9781</v>
      </c>
      <c r="C4855" t="s">
        <v>96</v>
      </c>
      <c r="D4855" t="s">
        <v>54</v>
      </c>
      <c r="E4855" t="s">
        <v>55</v>
      </c>
      <c r="F4855">
        <v>2019</v>
      </c>
      <c r="G4855" s="2">
        <v>45331</v>
      </c>
      <c r="H4855" t="s">
        <v>80</v>
      </c>
      <c r="I4855">
        <v>34953235</v>
      </c>
      <c r="J4855">
        <v>227892691</v>
      </c>
      <c r="K4855" t="s">
        <v>36</v>
      </c>
      <c r="L4855">
        <v>5</v>
      </c>
      <c r="M4855">
        <v>2153</v>
      </c>
      <c r="N4855">
        <v>7699098</v>
      </c>
      <c r="O4855">
        <v>11</v>
      </c>
      <c r="P4855" t="s">
        <v>23</v>
      </c>
      <c r="Q4855" s="8" t="str">
        <f t="shared" si="75"/>
        <v>Early Stage</v>
      </c>
    </row>
    <row r="4856" spans="1:17">
      <c r="A4856" t="s">
        <v>9782</v>
      </c>
      <c r="B4856" t="s">
        <v>9783</v>
      </c>
      <c r="C4856" t="s">
        <v>53</v>
      </c>
      <c r="D4856" t="s">
        <v>54</v>
      </c>
      <c r="E4856" t="s">
        <v>61</v>
      </c>
      <c r="F4856">
        <v>2016</v>
      </c>
      <c r="G4856" s="2">
        <v>46197</v>
      </c>
      <c r="H4856" t="s">
        <v>80</v>
      </c>
      <c r="I4856">
        <v>48213182</v>
      </c>
      <c r="J4856">
        <v>609635179</v>
      </c>
      <c r="K4856" t="s">
        <v>149</v>
      </c>
      <c r="L4856">
        <v>14</v>
      </c>
      <c r="M4856">
        <v>3431</v>
      </c>
      <c r="N4856">
        <v>500602</v>
      </c>
      <c r="O4856">
        <v>19</v>
      </c>
      <c r="P4856" t="s">
        <v>23</v>
      </c>
      <c r="Q4856" s="8" t="str">
        <f t="shared" si="75"/>
        <v>Early Stage</v>
      </c>
    </row>
    <row r="4857" spans="1:17">
      <c r="A4857" t="s">
        <v>9784</v>
      </c>
      <c r="B4857" t="s">
        <v>9785</v>
      </c>
      <c r="C4857" t="s">
        <v>96</v>
      </c>
      <c r="D4857" t="s">
        <v>46</v>
      </c>
      <c r="E4857" t="s">
        <v>46</v>
      </c>
      <c r="F4857">
        <v>2013</v>
      </c>
      <c r="G4857" s="2">
        <v>44648</v>
      </c>
      <c r="H4857" t="s">
        <v>50</v>
      </c>
      <c r="I4857">
        <v>48376751</v>
      </c>
      <c r="J4857">
        <v>492069812</v>
      </c>
      <c r="K4857" t="s">
        <v>149</v>
      </c>
      <c r="L4857">
        <v>9</v>
      </c>
      <c r="M4857">
        <v>2316</v>
      </c>
      <c r="N4857">
        <v>6587944</v>
      </c>
      <c r="O4857">
        <v>22</v>
      </c>
      <c r="P4857" t="s">
        <v>37</v>
      </c>
      <c r="Q4857" s="8" t="str">
        <f t="shared" si="75"/>
        <v>Early Stage</v>
      </c>
    </row>
    <row r="4858" spans="1:17">
      <c r="A4858" t="s">
        <v>9786</v>
      </c>
      <c r="B4858" t="s">
        <v>9787</v>
      </c>
      <c r="C4858" t="s">
        <v>18</v>
      </c>
      <c r="D4858" t="s">
        <v>88</v>
      </c>
      <c r="E4858" t="s">
        <v>163</v>
      </c>
      <c r="F4858">
        <v>2018</v>
      </c>
      <c r="G4858" s="2">
        <v>44327</v>
      </c>
      <c r="H4858" t="s">
        <v>29</v>
      </c>
      <c r="I4858">
        <v>1338267</v>
      </c>
      <c r="J4858">
        <v>828300452</v>
      </c>
      <c r="K4858" t="s">
        <v>22</v>
      </c>
      <c r="L4858">
        <v>13</v>
      </c>
      <c r="M4858">
        <v>4768</v>
      </c>
      <c r="N4858">
        <v>19190921</v>
      </c>
      <c r="O4858">
        <v>1</v>
      </c>
      <c r="P4858" t="s">
        <v>31</v>
      </c>
      <c r="Q4858" s="8" t="str">
        <f t="shared" si="75"/>
        <v>Near Unicorn</v>
      </c>
    </row>
    <row r="4859" spans="1:17">
      <c r="A4859" t="s">
        <v>9788</v>
      </c>
      <c r="B4859" t="s">
        <v>9789</v>
      </c>
      <c r="C4859" t="s">
        <v>53</v>
      </c>
      <c r="D4859" t="s">
        <v>19</v>
      </c>
      <c r="E4859" t="s">
        <v>20</v>
      </c>
      <c r="F4859">
        <v>2023</v>
      </c>
      <c r="G4859" s="2">
        <v>45112</v>
      </c>
      <c r="H4859" t="s">
        <v>29</v>
      </c>
      <c r="I4859">
        <v>40868546</v>
      </c>
      <c r="J4859">
        <v>574807139</v>
      </c>
      <c r="K4859" t="s">
        <v>62</v>
      </c>
      <c r="L4859">
        <v>11</v>
      </c>
      <c r="M4859">
        <v>998</v>
      </c>
      <c r="N4859">
        <v>97591997</v>
      </c>
      <c r="O4859">
        <v>9</v>
      </c>
      <c r="P4859" t="s">
        <v>23</v>
      </c>
      <c r="Q4859" s="8" t="str">
        <f t="shared" si="75"/>
        <v>Early Stage</v>
      </c>
    </row>
    <row r="4860" spans="1:17">
      <c r="A4860" t="s">
        <v>9790</v>
      </c>
      <c r="B4860" t="s">
        <v>9791</v>
      </c>
      <c r="C4860" t="s">
        <v>26</v>
      </c>
      <c r="D4860" t="s">
        <v>72</v>
      </c>
      <c r="E4860" t="s">
        <v>73</v>
      </c>
      <c r="F4860">
        <v>2019</v>
      </c>
      <c r="G4860" s="2">
        <v>45624</v>
      </c>
      <c r="H4860" t="s">
        <v>80</v>
      </c>
      <c r="I4860">
        <v>28265769</v>
      </c>
      <c r="J4860">
        <v>417043919</v>
      </c>
      <c r="K4860" t="s">
        <v>149</v>
      </c>
      <c r="L4860">
        <v>13</v>
      </c>
      <c r="M4860">
        <v>506</v>
      </c>
      <c r="N4860">
        <v>99579339</v>
      </c>
      <c r="O4860">
        <v>35</v>
      </c>
      <c r="P4860" t="s">
        <v>37</v>
      </c>
      <c r="Q4860" s="8" t="str">
        <f t="shared" si="75"/>
        <v>Early Stage</v>
      </c>
    </row>
    <row r="4861" spans="1:17">
      <c r="A4861" t="s">
        <v>9792</v>
      </c>
      <c r="B4861" t="s">
        <v>9793</v>
      </c>
      <c r="C4861" t="s">
        <v>18</v>
      </c>
      <c r="D4861" t="s">
        <v>54</v>
      </c>
      <c r="E4861" t="s">
        <v>55</v>
      </c>
      <c r="F4861">
        <v>2023</v>
      </c>
      <c r="G4861" s="2">
        <v>45421</v>
      </c>
      <c r="H4861" t="s">
        <v>29</v>
      </c>
      <c r="I4861">
        <v>15271561</v>
      </c>
      <c r="J4861">
        <v>76192314</v>
      </c>
      <c r="K4861" t="s">
        <v>140</v>
      </c>
      <c r="L4861">
        <v>13</v>
      </c>
      <c r="M4861">
        <v>4039</v>
      </c>
      <c r="N4861">
        <v>13597684</v>
      </c>
      <c r="O4861">
        <v>40</v>
      </c>
      <c r="P4861" t="s">
        <v>31</v>
      </c>
      <c r="Q4861" s="8" t="str">
        <f t="shared" si="75"/>
        <v>Early Stage</v>
      </c>
    </row>
    <row r="4862" spans="1:17">
      <c r="A4862" t="s">
        <v>9794</v>
      </c>
      <c r="B4862" t="s">
        <v>9795</v>
      </c>
      <c r="C4862" t="s">
        <v>40</v>
      </c>
      <c r="D4862" t="s">
        <v>19</v>
      </c>
      <c r="E4862" t="s">
        <v>20</v>
      </c>
      <c r="F4862">
        <v>2014</v>
      </c>
      <c r="G4862" s="2">
        <v>45533</v>
      </c>
      <c r="H4862" t="s">
        <v>93</v>
      </c>
      <c r="I4862">
        <v>610437</v>
      </c>
      <c r="J4862">
        <v>871743289</v>
      </c>
      <c r="K4862" t="s">
        <v>149</v>
      </c>
      <c r="L4862">
        <v>4</v>
      </c>
      <c r="M4862">
        <v>3100</v>
      </c>
      <c r="N4862">
        <v>95819262</v>
      </c>
      <c r="O4862">
        <v>20</v>
      </c>
      <c r="P4862" t="s">
        <v>23</v>
      </c>
      <c r="Q4862" s="8" t="str">
        <f t="shared" si="75"/>
        <v>Near Unicorn</v>
      </c>
    </row>
    <row r="4863" spans="1:17">
      <c r="A4863" t="s">
        <v>9796</v>
      </c>
      <c r="B4863" t="s">
        <v>9797</v>
      </c>
      <c r="C4863" t="s">
        <v>18</v>
      </c>
      <c r="D4863" t="s">
        <v>88</v>
      </c>
      <c r="E4863" t="s">
        <v>89</v>
      </c>
      <c r="F4863">
        <v>2013</v>
      </c>
      <c r="G4863" s="2">
        <v>44954</v>
      </c>
      <c r="H4863" t="s">
        <v>93</v>
      </c>
      <c r="I4863">
        <v>17030969</v>
      </c>
      <c r="J4863">
        <v>77672768</v>
      </c>
      <c r="K4863" t="s">
        <v>22</v>
      </c>
      <c r="L4863">
        <v>15</v>
      </c>
      <c r="M4863">
        <v>1920</v>
      </c>
      <c r="N4863">
        <v>73221467</v>
      </c>
      <c r="O4863">
        <v>32</v>
      </c>
      <c r="P4863" t="s">
        <v>23</v>
      </c>
      <c r="Q4863" s="8" t="str">
        <f t="shared" si="75"/>
        <v>Early Stage</v>
      </c>
    </row>
    <row r="4864" spans="1:17">
      <c r="A4864" t="s">
        <v>9798</v>
      </c>
      <c r="B4864" t="s">
        <v>9799</v>
      </c>
      <c r="C4864" t="s">
        <v>60</v>
      </c>
      <c r="D4864" t="s">
        <v>72</v>
      </c>
      <c r="E4864" t="s">
        <v>73</v>
      </c>
      <c r="F4864">
        <v>2021</v>
      </c>
      <c r="G4864" s="2">
        <v>45042</v>
      </c>
      <c r="H4864" t="s">
        <v>23</v>
      </c>
      <c r="I4864">
        <v>26214568</v>
      </c>
      <c r="J4864">
        <v>416236123</v>
      </c>
      <c r="K4864" t="s">
        <v>149</v>
      </c>
      <c r="L4864">
        <v>1</v>
      </c>
      <c r="M4864">
        <v>3497</v>
      </c>
      <c r="N4864">
        <v>8791661</v>
      </c>
      <c r="O4864">
        <v>34</v>
      </c>
      <c r="P4864" t="s">
        <v>37</v>
      </c>
      <c r="Q4864" s="8" t="str">
        <f t="shared" si="75"/>
        <v>Early Stage</v>
      </c>
    </row>
    <row r="4865" spans="1:17">
      <c r="A4865" t="s">
        <v>9800</v>
      </c>
      <c r="B4865" t="s">
        <v>9801</v>
      </c>
      <c r="C4865" t="s">
        <v>40</v>
      </c>
      <c r="D4865" t="s">
        <v>68</v>
      </c>
      <c r="E4865" t="s">
        <v>76</v>
      </c>
      <c r="F4865">
        <v>2024</v>
      </c>
      <c r="G4865" s="2">
        <v>44786</v>
      </c>
      <c r="H4865" t="s">
        <v>93</v>
      </c>
      <c r="I4865">
        <v>20381240</v>
      </c>
      <c r="J4865">
        <v>603898004</v>
      </c>
      <c r="K4865" t="s">
        <v>30</v>
      </c>
      <c r="L4865">
        <v>3</v>
      </c>
      <c r="M4865">
        <v>1456</v>
      </c>
      <c r="N4865">
        <v>46900159</v>
      </c>
      <c r="O4865">
        <v>10</v>
      </c>
      <c r="P4865" t="s">
        <v>42</v>
      </c>
      <c r="Q4865" s="8" t="str">
        <f t="shared" si="75"/>
        <v>Early Stage</v>
      </c>
    </row>
    <row r="4866" spans="1:17">
      <c r="A4866" t="s">
        <v>9802</v>
      </c>
      <c r="B4866" t="s">
        <v>9803</v>
      </c>
      <c r="C4866" t="s">
        <v>26</v>
      </c>
      <c r="D4866" t="s">
        <v>133</v>
      </c>
      <c r="E4866" t="s">
        <v>137</v>
      </c>
      <c r="F4866">
        <v>2011</v>
      </c>
      <c r="G4866" s="2">
        <v>44854</v>
      </c>
      <c r="H4866" t="s">
        <v>21</v>
      </c>
      <c r="I4866">
        <v>25063815</v>
      </c>
      <c r="J4866">
        <v>384324722</v>
      </c>
      <c r="K4866" t="s">
        <v>30</v>
      </c>
      <c r="L4866">
        <v>4</v>
      </c>
      <c r="M4866">
        <v>2383</v>
      </c>
      <c r="N4866">
        <v>32429498</v>
      </c>
      <c r="O4866">
        <v>20</v>
      </c>
      <c r="P4866" t="s">
        <v>37</v>
      </c>
      <c r="Q4866" s="8" t="str">
        <f t="shared" si="75"/>
        <v>Early Stage</v>
      </c>
    </row>
    <row r="4867" spans="1:17">
      <c r="A4867" t="s">
        <v>9804</v>
      </c>
      <c r="B4867" t="s">
        <v>9805</v>
      </c>
      <c r="C4867" t="s">
        <v>49</v>
      </c>
      <c r="D4867" t="s">
        <v>145</v>
      </c>
      <c r="E4867" t="s">
        <v>146</v>
      </c>
      <c r="F4867">
        <v>2022</v>
      </c>
      <c r="G4867" s="2">
        <v>44237</v>
      </c>
      <c r="H4867" t="s">
        <v>93</v>
      </c>
      <c r="I4867">
        <v>30096903</v>
      </c>
      <c r="J4867">
        <v>289927594</v>
      </c>
      <c r="K4867" t="s">
        <v>62</v>
      </c>
      <c r="L4867">
        <v>8</v>
      </c>
      <c r="M4867">
        <v>2472</v>
      </c>
      <c r="N4867">
        <v>25848881</v>
      </c>
      <c r="O4867">
        <v>25</v>
      </c>
      <c r="P4867" t="s">
        <v>42</v>
      </c>
      <c r="Q4867" s="8" t="str">
        <f t="shared" ref="Q4867:Q4930" si="76">IF(J4867&gt;=800000000,"Near Unicorn","Early Stage")</f>
        <v>Early Stage</v>
      </c>
    </row>
    <row r="4868" spans="1:17">
      <c r="A4868" t="s">
        <v>9806</v>
      </c>
      <c r="B4868" t="s">
        <v>9807</v>
      </c>
      <c r="C4868" t="s">
        <v>26</v>
      </c>
      <c r="D4868" t="s">
        <v>68</v>
      </c>
      <c r="E4868" t="s">
        <v>69</v>
      </c>
      <c r="F4868">
        <v>2016</v>
      </c>
      <c r="G4868" s="2">
        <v>45920</v>
      </c>
      <c r="H4868" t="s">
        <v>77</v>
      </c>
      <c r="I4868">
        <v>35372657</v>
      </c>
      <c r="J4868">
        <v>235778777</v>
      </c>
      <c r="K4868" t="s">
        <v>30</v>
      </c>
      <c r="L4868">
        <v>8</v>
      </c>
      <c r="M4868">
        <v>4446</v>
      </c>
      <c r="N4868">
        <v>69876509</v>
      </c>
      <c r="O4868">
        <v>29</v>
      </c>
      <c r="P4868" t="s">
        <v>37</v>
      </c>
      <c r="Q4868" s="8" t="str">
        <f t="shared" si="76"/>
        <v>Early Stage</v>
      </c>
    </row>
    <row r="4869" spans="1:17">
      <c r="A4869" t="s">
        <v>9808</v>
      </c>
      <c r="B4869" t="s">
        <v>9809</v>
      </c>
      <c r="C4869" t="s">
        <v>45</v>
      </c>
      <c r="D4869" t="s">
        <v>133</v>
      </c>
      <c r="E4869" t="s">
        <v>180</v>
      </c>
      <c r="F4869">
        <v>2023</v>
      </c>
      <c r="G4869" s="2">
        <v>44488</v>
      </c>
      <c r="H4869" t="s">
        <v>21</v>
      </c>
      <c r="I4869">
        <v>19779137</v>
      </c>
      <c r="J4869">
        <v>866294600</v>
      </c>
      <c r="K4869" t="s">
        <v>30</v>
      </c>
      <c r="L4869">
        <v>6</v>
      </c>
      <c r="M4869">
        <v>2749</v>
      </c>
      <c r="N4869">
        <v>28406816</v>
      </c>
      <c r="O4869">
        <v>31</v>
      </c>
      <c r="P4869" t="s">
        <v>42</v>
      </c>
      <c r="Q4869" s="8" t="str">
        <f t="shared" si="76"/>
        <v>Near Unicorn</v>
      </c>
    </row>
    <row r="4870" spans="1:17">
      <c r="A4870" t="s">
        <v>9810</v>
      </c>
      <c r="B4870" t="s">
        <v>9811</v>
      </c>
      <c r="C4870" t="s">
        <v>40</v>
      </c>
      <c r="D4870" t="s">
        <v>68</v>
      </c>
      <c r="E4870" t="s">
        <v>76</v>
      </c>
      <c r="F4870">
        <v>2021</v>
      </c>
      <c r="G4870" s="2">
        <v>44558</v>
      </c>
      <c r="H4870" t="s">
        <v>29</v>
      </c>
      <c r="I4870">
        <v>36867609</v>
      </c>
      <c r="J4870">
        <v>284506616</v>
      </c>
      <c r="K4870" t="s">
        <v>62</v>
      </c>
      <c r="L4870">
        <v>10</v>
      </c>
      <c r="M4870">
        <v>307</v>
      </c>
      <c r="N4870">
        <v>51077490</v>
      </c>
      <c r="O4870">
        <v>33</v>
      </c>
      <c r="P4870" t="s">
        <v>37</v>
      </c>
      <c r="Q4870" s="8" t="str">
        <f t="shared" si="76"/>
        <v>Early Stage</v>
      </c>
    </row>
    <row r="4871" spans="1:17">
      <c r="A4871" t="s">
        <v>9812</v>
      </c>
      <c r="B4871" t="s">
        <v>9813</v>
      </c>
      <c r="C4871" t="s">
        <v>18</v>
      </c>
      <c r="D4871" t="s">
        <v>19</v>
      </c>
      <c r="E4871" t="s">
        <v>20</v>
      </c>
      <c r="F4871">
        <v>2011</v>
      </c>
      <c r="G4871" s="2">
        <v>45380</v>
      </c>
      <c r="H4871" t="s">
        <v>80</v>
      </c>
      <c r="I4871">
        <v>19783838</v>
      </c>
      <c r="J4871">
        <v>214224048</v>
      </c>
      <c r="K4871" t="s">
        <v>149</v>
      </c>
      <c r="L4871">
        <v>5</v>
      </c>
      <c r="M4871">
        <v>4499</v>
      </c>
      <c r="N4871">
        <v>9547718</v>
      </c>
      <c r="O4871">
        <v>38</v>
      </c>
      <c r="P4871" t="s">
        <v>37</v>
      </c>
      <c r="Q4871" s="8" t="str">
        <f t="shared" si="76"/>
        <v>Early Stage</v>
      </c>
    </row>
    <row r="4872" spans="1:17">
      <c r="A4872" t="s">
        <v>9814</v>
      </c>
      <c r="B4872" t="s">
        <v>9815</v>
      </c>
      <c r="C4872" t="s">
        <v>45</v>
      </c>
      <c r="D4872" t="s">
        <v>145</v>
      </c>
      <c r="E4872" t="s">
        <v>160</v>
      </c>
      <c r="F4872">
        <v>2016</v>
      </c>
      <c r="G4872" s="2">
        <v>46126</v>
      </c>
      <c r="H4872" t="s">
        <v>80</v>
      </c>
      <c r="I4872">
        <v>45397936</v>
      </c>
      <c r="J4872">
        <v>987370573</v>
      </c>
      <c r="K4872" t="s">
        <v>30</v>
      </c>
      <c r="L4872">
        <v>7</v>
      </c>
      <c r="M4872">
        <v>3116</v>
      </c>
      <c r="N4872">
        <v>30611718</v>
      </c>
      <c r="O4872">
        <v>12</v>
      </c>
      <c r="P4872" t="s">
        <v>42</v>
      </c>
      <c r="Q4872" s="8" t="str">
        <f t="shared" si="76"/>
        <v>Near Unicorn</v>
      </c>
    </row>
    <row r="4873" spans="1:17">
      <c r="A4873" t="s">
        <v>9816</v>
      </c>
      <c r="B4873" t="s">
        <v>9817</v>
      </c>
      <c r="C4873" t="s">
        <v>45</v>
      </c>
      <c r="D4873" t="s">
        <v>46</v>
      </c>
      <c r="E4873" t="s">
        <v>46</v>
      </c>
      <c r="F4873">
        <v>2016</v>
      </c>
      <c r="G4873" s="2">
        <v>44803</v>
      </c>
      <c r="H4873" t="s">
        <v>77</v>
      </c>
      <c r="I4873">
        <v>19437310</v>
      </c>
      <c r="J4873">
        <v>113042194</v>
      </c>
      <c r="K4873" t="s">
        <v>149</v>
      </c>
      <c r="L4873">
        <v>10</v>
      </c>
      <c r="M4873">
        <v>314</v>
      </c>
      <c r="N4873">
        <v>16148727</v>
      </c>
      <c r="O4873">
        <v>2</v>
      </c>
      <c r="P4873" t="s">
        <v>31</v>
      </c>
      <c r="Q4873" s="8" t="str">
        <f t="shared" si="76"/>
        <v>Early Stage</v>
      </c>
    </row>
    <row r="4874" spans="1:17">
      <c r="A4874" t="s">
        <v>9818</v>
      </c>
      <c r="B4874" t="s">
        <v>9819</v>
      </c>
      <c r="C4874" t="s">
        <v>60</v>
      </c>
      <c r="D4874" t="s">
        <v>27</v>
      </c>
      <c r="E4874" t="s">
        <v>202</v>
      </c>
      <c r="F4874">
        <v>2017</v>
      </c>
      <c r="G4874" s="2">
        <v>44937</v>
      </c>
      <c r="H4874" t="s">
        <v>29</v>
      </c>
      <c r="I4874">
        <v>32090176</v>
      </c>
      <c r="J4874">
        <v>612155438</v>
      </c>
      <c r="K4874" t="s">
        <v>36</v>
      </c>
      <c r="L4874">
        <v>6</v>
      </c>
      <c r="M4874">
        <v>296</v>
      </c>
      <c r="N4874">
        <v>52541420</v>
      </c>
      <c r="O4874">
        <v>23</v>
      </c>
      <c r="P4874" t="s">
        <v>42</v>
      </c>
      <c r="Q4874" s="8" t="str">
        <f t="shared" si="76"/>
        <v>Early Stage</v>
      </c>
    </row>
    <row r="4875" spans="1:17">
      <c r="A4875" t="s">
        <v>9820</v>
      </c>
      <c r="B4875" t="s">
        <v>9821</v>
      </c>
      <c r="C4875" t="s">
        <v>40</v>
      </c>
      <c r="D4875" t="s">
        <v>72</v>
      </c>
      <c r="E4875" t="s">
        <v>101</v>
      </c>
      <c r="F4875">
        <v>2018</v>
      </c>
      <c r="G4875" s="2">
        <v>44759</v>
      </c>
      <c r="H4875" t="s">
        <v>50</v>
      </c>
      <c r="I4875">
        <v>39837043</v>
      </c>
      <c r="J4875">
        <v>270909032</v>
      </c>
      <c r="K4875" t="s">
        <v>149</v>
      </c>
      <c r="L4875">
        <v>9</v>
      </c>
      <c r="M4875">
        <v>1212</v>
      </c>
      <c r="N4875">
        <v>51973675</v>
      </c>
      <c r="O4875">
        <v>16</v>
      </c>
      <c r="P4875" t="s">
        <v>42</v>
      </c>
      <c r="Q4875" s="8" t="str">
        <f t="shared" si="76"/>
        <v>Early Stage</v>
      </c>
    </row>
    <row r="4876" spans="1:17">
      <c r="A4876" t="s">
        <v>9822</v>
      </c>
      <c r="B4876" t="s">
        <v>9823</v>
      </c>
      <c r="C4876" t="s">
        <v>40</v>
      </c>
      <c r="D4876" t="s">
        <v>68</v>
      </c>
      <c r="E4876" t="s">
        <v>76</v>
      </c>
      <c r="F4876">
        <v>2011</v>
      </c>
      <c r="G4876" s="2">
        <v>44441</v>
      </c>
      <c r="H4876" t="s">
        <v>29</v>
      </c>
      <c r="I4876">
        <v>22160469</v>
      </c>
      <c r="J4876">
        <v>403402602</v>
      </c>
      <c r="K4876" t="s">
        <v>140</v>
      </c>
      <c r="L4876">
        <v>10</v>
      </c>
      <c r="M4876">
        <v>5000</v>
      </c>
      <c r="N4876">
        <v>1857969</v>
      </c>
      <c r="O4876">
        <v>21</v>
      </c>
      <c r="P4876" t="s">
        <v>23</v>
      </c>
      <c r="Q4876" s="8" t="str">
        <f t="shared" si="76"/>
        <v>Early Stage</v>
      </c>
    </row>
    <row r="4877" spans="1:17">
      <c r="A4877" t="s">
        <v>9824</v>
      </c>
      <c r="B4877" t="s">
        <v>9825</v>
      </c>
      <c r="C4877" t="s">
        <v>18</v>
      </c>
      <c r="D4877" t="s">
        <v>72</v>
      </c>
      <c r="E4877" t="s">
        <v>101</v>
      </c>
      <c r="F4877">
        <v>2022</v>
      </c>
      <c r="G4877" s="2">
        <v>45055</v>
      </c>
      <c r="H4877" t="s">
        <v>80</v>
      </c>
      <c r="I4877">
        <v>20045156</v>
      </c>
      <c r="J4877">
        <v>970604918</v>
      </c>
      <c r="K4877" t="s">
        <v>62</v>
      </c>
      <c r="L4877">
        <v>1</v>
      </c>
      <c r="M4877">
        <v>245</v>
      </c>
      <c r="N4877">
        <v>12490982</v>
      </c>
      <c r="O4877">
        <v>5</v>
      </c>
      <c r="P4877" t="s">
        <v>37</v>
      </c>
      <c r="Q4877" s="8" t="str">
        <f t="shared" si="76"/>
        <v>Near Unicorn</v>
      </c>
    </row>
    <row r="4878" spans="1:17">
      <c r="A4878" t="s">
        <v>9826</v>
      </c>
      <c r="B4878" t="s">
        <v>9827</v>
      </c>
      <c r="C4878" t="s">
        <v>53</v>
      </c>
      <c r="D4878" t="s">
        <v>145</v>
      </c>
      <c r="E4878" t="s">
        <v>146</v>
      </c>
      <c r="F4878">
        <v>2024</v>
      </c>
      <c r="G4878" s="2">
        <v>44539</v>
      </c>
      <c r="H4878" t="s">
        <v>80</v>
      </c>
      <c r="I4878">
        <v>42842659</v>
      </c>
      <c r="J4878">
        <v>310216583</v>
      </c>
      <c r="K4878" t="s">
        <v>30</v>
      </c>
      <c r="L4878">
        <v>5</v>
      </c>
      <c r="M4878">
        <v>732</v>
      </c>
      <c r="N4878">
        <v>48478364</v>
      </c>
      <c r="O4878">
        <v>32</v>
      </c>
      <c r="P4878" t="s">
        <v>37</v>
      </c>
      <c r="Q4878" s="8" t="str">
        <f t="shared" si="76"/>
        <v>Early Stage</v>
      </c>
    </row>
    <row r="4879" spans="1:17">
      <c r="A4879" t="s">
        <v>9828</v>
      </c>
      <c r="B4879" t="s">
        <v>9829</v>
      </c>
      <c r="C4879" t="s">
        <v>67</v>
      </c>
      <c r="D4879" t="s">
        <v>145</v>
      </c>
      <c r="E4879" t="s">
        <v>160</v>
      </c>
      <c r="F4879">
        <v>2021</v>
      </c>
      <c r="G4879" s="2">
        <v>45578</v>
      </c>
      <c r="H4879" t="s">
        <v>93</v>
      </c>
      <c r="I4879">
        <v>46441183</v>
      </c>
      <c r="J4879">
        <v>189373317</v>
      </c>
      <c r="K4879" t="s">
        <v>41</v>
      </c>
      <c r="L4879">
        <v>15</v>
      </c>
      <c r="M4879">
        <v>3629</v>
      </c>
      <c r="N4879">
        <v>46109044</v>
      </c>
      <c r="O4879">
        <v>34</v>
      </c>
      <c r="P4879" t="s">
        <v>37</v>
      </c>
      <c r="Q4879" s="8" t="str">
        <f t="shared" si="76"/>
        <v>Early Stage</v>
      </c>
    </row>
    <row r="4880" spans="1:17">
      <c r="A4880" t="s">
        <v>9830</v>
      </c>
      <c r="B4880" t="s">
        <v>9831</v>
      </c>
      <c r="C4880" t="s">
        <v>40</v>
      </c>
      <c r="D4880" t="s">
        <v>68</v>
      </c>
      <c r="E4880" t="s">
        <v>69</v>
      </c>
      <c r="F4880">
        <v>2011</v>
      </c>
      <c r="G4880" s="2">
        <v>46016</v>
      </c>
      <c r="H4880" t="s">
        <v>93</v>
      </c>
      <c r="I4880">
        <v>41444077</v>
      </c>
      <c r="J4880">
        <v>766348094</v>
      </c>
      <c r="K4880" t="s">
        <v>41</v>
      </c>
      <c r="L4880">
        <v>1</v>
      </c>
      <c r="M4880">
        <v>2744</v>
      </c>
      <c r="N4880">
        <v>50210991</v>
      </c>
      <c r="O4880">
        <v>15</v>
      </c>
      <c r="P4880" t="s">
        <v>42</v>
      </c>
      <c r="Q4880" s="8" t="str">
        <f t="shared" si="76"/>
        <v>Early Stage</v>
      </c>
    </row>
    <row r="4881" spans="1:17">
      <c r="A4881" t="s">
        <v>9832</v>
      </c>
      <c r="B4881" t="s">
        <v>9833</v>
      </c>
      <c r="C4881" t="s">
        <v>45</v>
      </c>
      <c r="D4881" t="s">
        <v>68</v>
      </c>
      <c r="E4881" t="s">
        <v>76</v>
      </c>
      <c r="F4881">
        <v>2013</v>
      </c>
      <c r="G4881" s="2">
        <v>45114</v>
      </c>
      <c r="H4881" t="s">
        <v>21</v>
      </c>
      <c r="I4881">
        <v>10714375</v>
      </c>
      <c r="J4881">
        <v>143831978</v>
      </c>
      <c r="K4881" t="s">
        <v>22</v>
      </c>
      <c r="L4881">
        <v>7</v>
      </c>
      <c r="M4881">
        <v>1143</v>
      </c>
      <c r="N4881">
        <v>11167634</v>
      </c>
      <c r="O4881">
        <v>31</v>
      </c>
      <c r="P4881" t="s">
        <v>42</v>
      </c>
      <c r="Q4881" s="8" t="str">
        <f t="shared" si="76"/>
        <v>Early Stage</v>
      </c>
    </row>
    <row r="4882" spans="1:17">
      <c r="A4882" t="s">
        <v>9834</v>
      </c>
      <c r="B4882" t="s">
        <v>9835</v>
      </c>
      <c r="C4882" t="s">
        <v>53</v>
      </c>
      <c r="D4882" t="s">
        <v>72</v>
      </c>
      <c r="E4882" t="s">
        <v>101</v>
      </c>
      <c r="F4882">
        <v>2018</v>
      </c>
      <c r="G4882" s="2">
        <v>45642</v>
      </c>
      <c r="H4882" t="s">
        <v>80</v>
      </c>
      <c r="I4882">
        <v>23424144</v>
      </c>
      <c r="J4882">
        <v>487895789</v>
      </c>
      <c r="K4882" t="s">
        <v>149</v>
      </c>
      <c r="L4882">
        <v>15</v>
      </c>
      <c r="M4882">
        <v>825</v>
      </c>
      <c r="N4882">
        <v>44111452</v>
      </c>
      <c r="O4882">
        <v>11</v>
      </c>
      <c r="P4882" t="s">
        <v>31</v>
      </c>
      <c r="Q4882" s="8" t="str">
        <f t="shared" si="76"/>
        <v>Early Stage</v>
      </c>
    </row>
    <row r="4883" spans="1:17">
      <c r="A4883" t="s">
        <v>9836</v>
      </c>
      <c r="B4883" t="s">
        <v>9837</v>
      </c>
      <c r="C4883" t="s">
        <v>60</v>
      </c>
      <c r="D4883" t="s">
        <v>133</v>
      </c>
      <c r="E4883" t="s">
        <v>134</v>
      </c>
      <c r="F4883">
        <v>2010</v>
      </c>
      <c r="G4883" s="2">
        <v>44510</v>
      </c>
      <c r="H4883" t="s">
        <v>80</v>
      </c>
      <c r="I4883">
        <v>19947597</v>
      </c>
      <c r="J4883">
        <v>988417093</v>
      </c>
      <c r="K4883" t="s">
        <v>36</v>
      </c>
      <c r="L4883">
        <v>11</v>
      </c>
      <c r="M4883">
        <v>672</v>
      </c>
      <c r="N4883">
        <v>19413424</v>
      </c>
      <c r="O4883">
        <v>19</v>
      </c>
      <c r="P4883" t="s">
        <v>37</v>
      </c>
      <c r="Q4883" s="8" t="str">
        <f t="shared" si="76"/>
        <v>Near Unicorn</v>
      </c>
    </row>
    <row r="4884" spans="1:17">
      <c r="A4884" t="s">
        <v>9838</v>
      </c>
      <c r="B4884" t="s">
        <v>9839</v>
      </c>
      <c r="C4884" t="s">
        <v>92</v>
      </c>
      <c r="D4884" t="s">
        <v>27</v>
      </c>
      <c r="E4884" t="s">
        <v>83</v>
      </c>
      <c r="F4884">
        <v>2010</v>
      </c>
      <c r="G4884" s="2">
        <v>44395</v>
      </c>
      <c r="H4884" t="s">
        <v>29</v>
      </c>
      <c r="I4884">
        <v>46514705</v>
      </c>
      <c r="J4884">
        <v>964864594</v>
      </c>
      <c r="K4884" t="s">
        <v>114</v>
      </c>
      <c r="L4884">
        <v>11</v>
      </c>
      <c r="M4884">
        <v>903</v>
      </c>
      <c r="N4884">
        <v>43234022</v>
      </c>
      <c r="O4884">
        <v>16</v>
      </c>
      <c r="P4884" t="s">
        <v>23</v>
      </c>
      <c r="Q4884" s="8" t="str">
        <f t="shared" si="76"/>
        <v>Near Unicorn</v>
      </c>
    </row>
    <row r="4885" spans="1:17">
      <c r="A4885" t="s">
        <v>9840</v>
      </c>
      <c r="B4885" t="s">
        <v>9841</v>
      </c>
      <c r="C4885" t="s">
        <v>18</v>
      </c>
      <c r="D4885" t="s">
        <v>133</v>
      </c>
      <c r="E4885" t="s">
        <v>185</v>
      </c>
      <c r="F4885">
        <v>2021</v>
      </c>
      <c r="G4885" s="2">
        <v>45016</v>
      </c>
      <c r="H4885" t="s">
        <v>21</v>
      </c>
      <c r="I4885">
        <v>16086268</v>
      </c>
      <c r="J4885">
        <v>591103678</v>
      </c>
      <c r="K4885" t="s">
        <v>140</v>
      </c>
      <c r="L4885">
        <v>8</v>
      </c>
      <c r="M4885">
        <v>39</v>
      </c>
      <c r="N4885">
        <v>53402699</v>
      </c>
      <c r="O4885">
        <v>4</v>
      </c>
      <c r="P4885" t="s">
        <v>23</v>
      </c>
      <c r="Q4885" s="8" t="str">
        <f t="shared" si="76"/>
        <v>Early Stage</v>
      </c>
    </row>
    <row r="4886" spans="1:17">
      <c r="A4886" t="s">
        <v>9842</v>
      </c>
      <c r="B4886" t="s">
        <v>9843</v>
      </c>
      <c r="C4886" t="s">
        <v>26</v>
      </c>
      <c r="D4886" t="s">
        <v>19</v>
      </c>
      <c r="E4886" t="s">
        <v>20</v>
      </c>
      <c r="F4886">
        <v>2012</v>
      </c>
      <c r="G4886" s="2">
        <v>44278</v>
      </c>
      <c r="H4886" t="s">
        <v>93</v>
      </c>
      <c r="I4886">
        <v>12189295</v>
      </c>
      <c r="J4886">
        <v>831685468</v>
      </c>
      <c r="K4886" t="s">
        <v>41</v>
      </c>
      <c r="L4886">
        <v>1</v>
      </c>
      <c r="M4886">
        <v>1615</v>
      </c>
      <c r="N4886">
        <v>20668650</v>
      </c>
      <c r="O4886">
        <v>39</v>
      </c>
      <c r="P4886" t="s">
        <v>23</v>
      </c>
      <c r="Q4886" s="8" t="str">
        <f t="shared" si="76"/>
        <v>Near Unicorn</v>
      </c>
    </row>
    <row r="4887" spans="1:17">
      <c r="A4887" t="s">
        <v>9844</v>
      </c>
      <c r="B4887" t="s">
        <v>9845</v>
      </c>
      <c r="C4887" t="s">
        <v>45</v>
      </c>
      <c r="D4887" t="s">
        <v>54</v>
      </c>
      <c r="E4887" t="s">
        <v>61</v>
      </c>
      <c r="F4887">
        <v>2015</v>
      </c>
      <c r="G4887" s="2">
        <v>45653</v>
      </c>
      <c r="H4887" t="s">
        <v>77</v>
      </c>
      <c r="I4887">
        <v>30879941</v>
      </c>
      <c r="J4887">
        <v>59768614</v>
      </c>
      <c r="K4887" t="s">
        <v>149</v>
      </c>
      <c r="L4887">
        <v>9</v>
      </c>
      <c r="M4887">
        <v>3754</v>
      </c>
      <c r="N4887">
        <v>57011300</v>
      </c>
      <c r="O4887">
        <v>1</v>
      </c>
      <c r="P4887" t="s">
        <v>42</v>
      </c>
      <c r="Q4887" s="8" t="str">
        <f t="shared" si="76"/>
        <v>Early Stage</v>
      </c>
    </row>
    <row r="4888" spans="1:17">
      <c r="A4888" t="s">
        <v>9846</v>
      </c>
      <c r="B4888" t="s">
        <v>9847</v>
      </c>
      <c r="C4888" t="s">
        <v>96</v>
      </c>
      <c r="D4888" t="s">
        <v>19</v>
      </c>
      <c r="E4888" t="s">
        <v>20</v>
      </c>
      <c r="F4888">
        <v>2024</v>
      </c>
      <c r="G4888" s="2">
        <v>45265</v>
      </c>
      <c r="H4888" t="s">
        <v>21</v>
      </c>
      <c r="I4888">
        <v>14459272</v>
      </c>
      <c r="J4888">
        <v>122382439</v>
      </c>
      <c r="K4888" t="s">
        <v>22</v>
      </c>
      <c r="L4888">
        <v>4</v>
      </c>
      <c r="M4888">
        <v>4179</v>
      </c>
      <c r="N4888">
        <v>27141836</v>
      </c>
      <c r="O4888">
        <v>20</v>
      </c>
      <c r="P4888" t="s">
        <v>37</v>
      </c>
      <c r="Q4888" s="8" t="str">
        <f t="shared" si="76"/>
        <v>Early Stage</v>
      </c>
    </row>
    <row r="4889" spans="1:17">
      <c r="A4889" t="s">
        <v>9848</v>
      </c>
      <c r="B4889" t="s">
        <v>9849</v>
      </c>
      <c r="C4889" t="s">
        <v>92</v>
      </c>
      <c r="D4889" t="s">
        <v>72</v>
      </c>
      <c r="E4889" t="s">
        <v>101</v>
      </c>
      <c r="F4889">
        <v>2012</v>
      </c>
      <c r="G4889" s="2">
        <v>44543</v>
      </c>
      <c r="H4889" t="s">
        <v>93</v>
      </c>
      <c r="I4889">
        <v>1280508</v>
      </c>
      <c r="J4889">
        <v>753291490</v>
      </c>
      <c r="K4889" t="s">
        <v>149</v>
      </c>
      <c r="L4889">
        <v>11</v>
      </c>
      <c r="M4889">
        <v>606</v>
      </c>
      <c r="N4889">
        <v>72490533</v>
      </c>
      <c r="O4889">
        <v>10</v>
      </c>
      <c r="P4889" t="s">
        <v>31</v>
      </c>
      <c r="Q4889" s="8" t="str">
        <f t="shared" si="76"/>
        <v>Early Stage</v>
      </c>
    </row>
    <row r="4890" spans="1:17">
      <c r="A4890" t="s">
        <v>9850</v>
      </c>
      <c r="B4890" t="s">
        <v>9851</v>
      </c>
      <c r="C4890" t="s">
        <v>45</v>
      </c>
      <c r="D4890" t="s">
        <v>46</v>
      </c>
      <c r="E4890" t="s">
        <v>46</v>
      </c>
      <c r="F4890">
        <v>2017</v>
      </c>
      <c r="G4890" s="2">
        <v>45626</v>
      </c>
      <c r="H4890" t="s">
        <v>93</v>
      </c>
      <c r="I4890">
        <v>19505073</v>
      </c>
      <c r="J4890">
        <v>862137570</v>
      </c>
      <c r="K4890" t="s">
        <v>22</v>
      </c>
      <c r="L4890">
        <v>5</v>
      </c>
      <c r="M4890">
        <v>4785</v>
      </c>
      <c r="N4890">
        <v>84449279</v>
      </c>
      <c r="O4890">
        <v>11</v>
      </c>
      <c r="P4890" t="s">
        <v>37</v>
      </c>
      <c r="Q4890" s="8" t="str">
        <f t="shared" si="76"/>
        <v>Near Unicorn</v>
      </c>
    </row>
    <row r="4891" spans="1:17">
      <c r="A4891" t="s">
        <v>9852</v>
      </c>
      <c r="B4891" t="s">
        <v>9853</v>
      </c>
      <c r="C4891" t="s">
        <v>40</v>
      </c>
      <c r="D4891" t="s">
        <v>27</v>
      </c>
      <c r="E4891" t="s">
        <v>202</v>
      </c>
      <c r="F4891">
        <v>2010</v>
      </c>
      <c r="G4891" s="2">
        <v>44445</v>
      </c>
      <c r="H4891" t="s">
        <v>80</v>
      </c>
      <c r="I4891">
        <v>45076104</v>
      </c>
      <c r="J4891">
        <v>877822227</v>
      </c>
      <c r="K4891" t="s">
        <v>22</v>
      </c>
      <c r="L4891">
        <v>3</v>
      </c>
      <c r="M4891">
        <v>2327</v>
      </c>
      <c r="N4891">
        <v>97035048</v>
      </c>
      <c r="O4891">
        <v>7</v>
      </c>
      <c r="P4891" t="s">
        <v>23</v>
      </c>
      <c r="Q4891" s="8" t="str">
        <f t="shared" si="76"/>
        <v>Near Unicorn</v>
      </c>
    </row>
    <row r="4892" spans="1:17">
      <c r="A4892" t="s">
        <v>9854</v>
      </c>
      <c r="B4892" t="s">
        <v>9855</v>
      </c>
      <c r="C4892" t="s">
        <v>67</v>
      </c>
      <c r="D4892" t="s">
        <v>68</v>
      </c>
      <c r="E4892" t="s">
        <v>76</v>
      </c>
      <c r="F4892">
        <v>2020</v>
      </c>
      <c r="G4892" s="2">
        <v>44440</v>
      </c>
      <c r="H4892" t="s">
        <v>21</v>
      </c>
      <c r="I4892">
        <v>14483933</v>
      </c>
      <c r="J4892">
        <v>176467927</v>
      </c>
      <c r="K4892" t="s">
        <v>62</v>
      </c>
      <c r="L4892">
        <v>11</v>
      </c>
      <c r="M4892">
        <v>802</v>
      </c>
      <c r="N4892">
        <v>14836893</v>
      </c>
      <c r="O4892">
        <v>23</v>
      </c>
      <c r="P4892" t="s">
        <v>37</v>
      </c>
      <c r="Q4892" s="8" t="str">
        <f t="shared" si="76"/>
        <v>Early Stage</v>
      </c>
    </row>
    <row r="4893" spans="1:17">
      <c r="A4893" t="s">
        <v>9856</v>
      </c>
      <c r="B4893" t="s">
        <v>9857</v>
      </c>
      <c r="C4893" t="s">
        <v>40</v>
      </c>
      <c r="D4893" t="s">
        <v>27</v>
      </c>
      <c r="E4893" t="s">
        <v>28</v>
      </c>
      <c r="F4893">
        <v>2017</v>
      </c>
      <c r="G4893" s="2">
        <v>44331</v>
      </c>
      <c r="H4893" t="s">
        <v>77</v>
      </c>
      <c r="I4893">
        <v>16497420</v>
      </c>
      <c r="J4893">
        <v>219943308</v>
      </c>
      <c r="K4893" t="s">
        <v>30</v>
      </c>
      <c r="L4893">
        <v>8</v>
      </c>
      <c r="M4893">
        <v>699</v>
      </c>
      <c r="N4893">
        <v>14187919</v>
      </c>
      <c r="O4893">
        <v>13</v>
      </c>
      <c r="P4893" t="s">
        <v>23</v>
      </c>
      <c r="Q4893" s="8" t="str">
        <f t="shared" si="76"/>
        <v>Early Stage</v>
      </c>
    </row>
    <row r="4894" spans="1:17">
      <c r="A4894" t="s">
        <v>9858</v>
      </c>
      <c r="B4894" t="s">
        <v>9859</v>
      </c>
      <c r="C4894" t="s">
        <v>26</v>
      </c>
      <c r="D4894" t="s">
        <v>88</v>
      </c>
      <c r="E4894" t="s">
        <v>163</v>
      </c>
      <c r="F4894">
        <v>2019</v>
      </c>
      <c r="G4894" s="2">
        <v>46003</v>
      </c>
      <c r="H4894" t="s">
        <v>80</v>
      </c>
      <c r="I4894">
        <v>8827336</v>
      </c>
      <c r="J4894">
        <v>572185102</v>
      </c>
      <c r="K4894" t="s">
        <v>114</v>
      </c>
      <c r="L4894">
        <v>15</v>
      </c>
      <c r="M4894">
        <v>1605</v>
      </c>
      <c r="N4894">
        <v>87212097</v>
      </c>
      <c r="O4894">
        <v>1</v>
      </c>
      <c r="P4894" t="s">
        <v>42</v>
      </c>
      <c r="Q4894" s="8" t="str">
        <f t="shared" si="76"/>
        <v>Early Stage</v>
      </c>
    </row>
    <row r="4895" spans="1:17">
      <c r="A4895" t="s">
        <v>9860</v>
      </c>
      <c r="B4895" t="s">
        <v>9861</v>
      </c>
      <c r="C4895" t="s">
        <v>49</v>
      </c>
      <c r="D4895" t="s">
        <v>133</v>
      </c>
      <c r="E4895" t="s">
        <v>180</v>
      </c>
      <c r="F4895">
        <v>2015</v>
      </c>
      <c r="G4895" s="2">
        <v>45875</v>
      </c>
      <c r="H4895" t="s">
        <v>21</v>
      </c>
      <c r="I4895">
        <v>17277518</v>
      </c>
      <c r="J4895">
        <v>464583910</v>
      </c>
      <c r="K4895" t="s">
        <v>36</v>
      </c>
      <c r="L4895">
        <v>15</v>
      </c>
      <c r="M4895">
        <v>1741</v>
      </c>
      <c r="N4895">
        <v>28681688</v>
      </c>
      <c r="O4895">
        <v>32</v>
      </c>
      <c r="P4895" t="s">
        <v>42</v>
      </c>
      <c r="Q4895" s="8" t="str">
        <f t="shared" si="76"/>
        <v>Early Stage</v>
      </c>
    </row>
    <row r="4896" spans="1:17">
      <c r="A4896" t="s">
        <v>9862</v>
      </c>
      <c r="B4896" t="s">
        <v>9863</v>
      </c>
      <c r="C4896" t="s">
        <v>49</v>
      </c>
      <c r="D4896" t="s">
        <v>68</v>
      </c>
      <c r="E4896" t="s">
        <v>76</v>
      </c>
      <c r="F4896">
        <v>2024</v>
      </c>
      <c r="G4896" s="2">
        <v>45452</v>
      </c>
      <c r="H4896" t="s">
        <v>80</v>
      </c>
      <c r="I4896">
        <v>38995540</v>
      </c>
      <c r="J4896">
        <v>669952250</v>
      </c>
      <c r="K4896" t="s">
        <v>62</v>
      </c>
      <c r="L4896">
        <v>7</v>
      </c>
      <c r="M4896">
        <v>3892</v>
      </c>
      <c r="N4896">
        <v>14860979</v>
      </c>
      <c r="O4896">
        <v>15</v>
      </c>
      <c r="P4896" t="s">
        <v>37</v>
      </c>
      <c r="Q4896" s="8" t="str">
        <f t="shared" si="76"/>
        <v>Early Stage</v>
      </c>
    </row>
    <row r="4897" spans="1:17">
      <c r="A4897" t="s">
        <v>9864</v>
      </c>
      <c r="B4897" t="s">
        <v>9865</v>
      </c>
      <c r="C4897" t="s">
        <v>45</v>
      </c>
      <c r="D4897" t="s">
        <v>145</v>
      </c>
      <c r="E4897" t="s">
        <v>160</v>
      </c>
      <c r="F4897">
        <v>2012</v>
      </c>
      <c r="G4897" s="2">
        <v>44555</v>
      </c>
      <c r="H4897" t="s">
        <v>93</v>
      </c>
      <c r="I4897">
        <v>5592969</v>
      </c>
      <c r="J4897">
        <v>57568744</v>
      </c>
      <c r="K4897" t="s">
        <v>149</v>
      </c>
      <c r="L4897">
        <v>6</v>
      </c>
      <c r="M4897">
        <v>4458</v>
      </c>
      <c r="N4897">
        <v>9130529</v>
      </c>
      <c r="O4897">
        <v>24</v>
      </c>
      <c r="P4897" t="s">
        <v>37</v>
      </c>
      <c r="Q4897" s="8" t="str">
        <f t="shared" si="76"/>
        <v>Early Stage</v>
      </c>
    </row>
    <row r="4898" spans="1:17">
      <c r="A4898" t="s">
        <v>9866</v>
      </c>
      <c r="B4898" t="s">
        <v>9867</v>
      </c>
      <c r="C4898" t="s">
        <v>18</v>
      </c>
      <c r="D4898" t="s">
        <v>88</v>
      </c>
      <c r="E4898" t="s">
        <v>163</v>
      </c>
      <c r="F4898">
        <v>2016</v>
      </c>
      <c r="G4898" s="2">
        <v>44202</v>
      </c>
      <c r="H4898" t="s">
        <v>21</v>
      </c>
      <c r="I4898">
        <v>27910609</v>
      </c>
      <c r="J4898">
        <v>587113836</v>
      </c>
      <c r="K4898" t="s">
        <v>30</v>
      </c>
      <c r="L4898">
        <v>13</v>
      </c>
      <c r="M4898">
        <v>1793</v>
      </c>
      <c r="N4898">
        <v>91917239</v>
      </c>
      <c r="O4898">
        <v>7</v>
      </c>
      <c r="P4898" t="s">
        <v>37</v>
      </c>
      <c r="Q4898" s="8" t="str">
        <f t="shared" si="76"/>
        <v>Early Stage</v>
      </c>
    </row>
    <row r="4899" spans="1:17">
      <c r="A4899" t="s">
        <v>9868</v>
      </c>
      <c r="B4899" t="s">
        <v>9869</v>
      </c>
      <c r="C4899" t="s">
        <v>45</v>
      </c>
      <c r="D4899" t="s">
        <v>34</v>
      </c>
      <c r="E4899" t="s">
        <v>35</v>
      </c>
      <c r="F4899">
        <v>2021</v>
      </c>
      <c r="G4899" s="2">
        <v>44617</v>
      </c>
      <c r="H4899" t="s">
        <v>50</v>
      </c>
      <c r="I4899">
        <v>46064247</v>
      </c>
      <c r="J4899">
        <v>961962563</v>
      </c>
      <c r="K4899" t="s">
        <v>41</v>
      </c>
      <c r="L4899">
        <v>5</v>
      </c>
      <c r="M4899">
        <v>1500</v>
      </c>
      <c r="N4899">
        <v>40056410</v>
      </c>
      <c r="O4899">
        <v>27</v>
      </c>
      <c r="P4899" t="s">
        <v>23</v>
      </c>
      <c r="Q4899" s="8" t="str">
        <f t="shared" si="76"/>
        <v>Near Unicorn</v>
      </c>
    </row>
    <row r="4900" spans="1:17">
      <c r="A4900" t="s">
        <v>9870</v>
      </c>
      <c r="B4900" t="s">
        <v>9871</v>
      </c>
      <c r="C4900" t="s">
        <v>18</v>
      </c>
      <c r="D4900" t="s">
        <v>27</v>
      </c>
      <c r="E4900" t="s">
        <v>83</v>
      </c>
      <c r="F4900">
        <v>2011</v>
      </c>
      <c r="G4900" s="2">
        <v>46132</v>
      </c>
      <c r="H4900" t="s">
        <v>50</v>
      </c>
      <c r="I4900">
        <v>48165734</v>
      </c>
      <c r="J4900">
        <v>328517769</v>
      </c>
      <c r="K4900" t="s">
        <v>140</v>
      </c>
      <c r="L4900">
        <v>9</v>
      </c>
      <c r="M4900">
        <v>3200</v>
      </c>
      <c r="N4900">
        <v>73109206</v>
      </c>
      <c r="O4900">
        <v>8</v>
      </c>
      <c r="P4900" t="s">
        <v>23</v>
      </c>
      <c r="Q4900" s="8" t="str">
        <f t="shared" si="76"/>
        <v>Early Stage</v>
      </c>
    </row>
    <row r="4901" spans="1:17">
      <c r="A4901" t="s">
        <v>9872</v>
      </c>
      <c r="B4901" t="s">
        <v>9873</v>
      </c>
      <c r="C4901" t="s">
        <v>67</v>
      </c>
      <c r="D4901" t="s">
        <v>88</v>
      </c>
      <c r="E4901" t="s">
        <v>163</v>
      </c>
      <c r="F4901">
        <v>2021</v>
      </c>
      <c r="G4901" s="2">
        <v>45233</v>
      </c>
      <c r="H4901" t="s">
        <v>50</v>
      </c>
      <c r="I4901">
        <v>47194492</v>
      </c>
      <c r="J4901">
        <v>986920909</v>
      </c>
      <c r="K4901" t="s">
        <v>22</v>
      </c>
      <c r="L4901">
        <v>3</v>
      </c>
      <c r="M4901">
        <v>4684</v>
      </c>
      <c r="N4901">
        <v>64122352</v>
      </c>
      <c r="O4901">
        <v>25</v>
      </c>
      <c r="P4901" t="s">
        <v>31</v>
      </c>
      <c r="Q4901" s="8" t="str">
        <f t="shared" si="76"/>
        <v>Near Unicorn</v>
      </c>
    </row>
    <row r="4902" spans="1:17">
      <c r="A4902" t="s">
        <v>9874</v>
      </c>
      <c r="B4902" t="s">
        <v>9875</v>
      </c>
      <c r="C4902" t="s">
        <v>45</v>
      </c>
      <c r="D4902" t="s">
        <v>68</v>
      </c>
      <c r="E4902" t="s">
        <v>69</v>
      </c>
      <c r="F4902">
        <v>2022</v>
      </c>
      <c r="G4902" s="2">
        <v>44513</v>
      </c>
      <c r="H4902" t="s">
        <v>80</v>
      </c>
      <c r="I4902">
        <v>13533749</v>
      </c>
      <c r="J4902">
        <v>300487706</v>
      </c>
      <c r="K4902" t="s">
        <v>140</v>
      </c>
      <c r="L4902">
        <v>2</v>
      </c>
      <c r="M4902">
        <v>1890</v>
      </c>
      <c r="N4902">
        <v>47080942</v>
      </c>
      <c r="O4902">
        <v>34</v>
      </c>
      <c r="P4902" t="s">
        <v>42</v>
      </c>
      <c r="Q4902" s="8" t="str">
        <f t="shared" si="76"/>
        <v>Early Stage</v>
      </c>
    </row>
    <row r="4903" spans="1:17">
      <c r="A4903" t="s">
        <v>9876</v>
      </c>
      <c r="B4903" t="s">
        <v>9877</v>
      </c>
      <c r="C4903" t="s">
        <v>53</v>
      </c>
      <c r="D4903" t="s">
        <v>88</v>
      </c>
      <c r="E4903" t="s">
        <v>89</v>
      </c>
      <c r="F4903">
        <v>2023</v>
      </c>
      <c r="G4903" s="2">
        <v>45682</v>
      </c>
      <c r="H4903" t="s">
        <v>93</v>
      </c>
      <c r="I4903">
        <v>33006619</v>
      </c>
      <c r="J4903">
        <v>305509721</v>
      </c>
      <c r="K4903" t="s">
        <v>149</v>
      </c>
      <c r="L4903">
        <v>5</v>
      </c>
      <c r="M4903">
        <v>2694</v>
      </c>
      <c r="N4903">
        <v>23472543</v>
      </c>
      <c r="O4903">
        <v>8</v>
      </c>
      <c r="P4903" t="s">
        <v>23</v>
      </c>
      <c r="Q4903" s="8" t="str">
        <f t="shared" si="76"/>
        <v>Early Stage</v>
      </c>
    </row>
    <row r="4904" spans="1:17">
      <c r="A4904" t="s">
        <v>9878</v>
      </c>
      <c r="B4904" t="s">
        <v>9879</v>
      </c>
      <c r="C4904" t="s">
        <v>53</v>
      </c>
      <c r="D4904" t="s">
        <v>145</v>
      </c>
      <c r="E4904" t="s">
        <v>160</v>
      </c>
      <c r="F4904">
        <v>2010</v>
      </c>
      <c r="G4904" s="2">
        <v>45670</v>
      </c>
      <c r="H4904" t="s">
        <v>80</v>
      </c>
      <c r="I4904">
        <v>23584314</v>
      </c>
      <c r="J4904">
        <v>889518972</v>
      </c>
      <c r="K4904" t="s">
        <v>22</v>
      </c>
      <c r="L4904">
        <v>5</v>
      </c>
      <c r="M4904">
        <v>1076</v>
      </c>
      <c r="N4904">
        <v>76543754</v>
      </c>
      <c r="O4904">
        <v>4</v>
      </c>
      <c r="P4904" t="s">
        <v>23</v>
      </c>
      <c r="Q4904" s="8" t="str">
        <f t="shared" si="76"/>
        <v>Near Unicorn</v>
      </c>
    </row>
    <row r="4905" spans="1:17">
      <c r="A4905" t="s">
        <v>9880</v>
      </c>
      <c r="B4905" t="s">
        <v>9881</v>
      </c>
      <c r="C4905" t="s">
        <v>67</v>
      </c>
      <c r="D4905" t="s">
        <v>88</v>
      </c>
      <c r="E4905" t="s">
        <v>163</v>
      </c>
      <c r="F4905">
        <v>2014</v>
      </c>
      <c r="G4905" s="2">
        <v>45542</v>
      </c>
      <c r="H4905" t="s">
        <v>29</v>
      </c>
      <c r="I4905">
        <v>18233259</v>
      </c>
      <c r="J4905">
        <v>721831410</v>
      </c>
      <c r="K4905" t="s">
        <v>22</v>
      </c>
      <c r="L4905">
        <v>3</v>
      </c>
      <c r="M4905">
        <v>1996</v>
      </c>
      <c r="N4905">
        <v>51966347</v>
      </c>
      <c r="O4905">
        <v>22</v>
      </c>
      <c r="P4905" t="s">
        <v>42</v>
      </c>
      <c r="Q4905" s="8" t="str">
        <f t="shared" si="76"/>
        <v>Early Stage</v>
      </c>
    </row>
    <row r="4906" spans="1:17">
      <c r="A4906" t="s">
        <v>9882</v>
      </c>
      <c r="B4906" t="s">
        <v>9883</v>
      </c>
      <c r="C4906" t="s">
        <v>26</v>
      </c>
      <c r="D4906" t="s">
        <v>88</v>
      </c>
      <c r="E4906" t="s">
        <v>89</v>
      </c>
      <c r="F4906">
        <v>2010</v>
      </c>
      <c r="G4906" s="2">
        <v>44770</v>
      </c>
      <c r="H4906" t="s">
        <v>23</v>
      </c>
      <c r="I4906">
        <v>8713320</v>
      </c>
      <c r="J4906">
        <v>296692177</v>
      </c>
      <c r="K4906" t="s">
        <v>149</v>
      </c>
      <c r="L4906">
        <v>4</v>
      </c>
      <c r="M4906">
        <v>3135</v>
      </c>
      <c r="N4906">
        <v>17015793</v>
      </c>
      <c r="O4906">
        <v>37</v>
      </c>
      <c r="P4906" t="s">
        <v>37</v>
      </c>
      <c r="Q4906" s="8" t="str">
        <f t="shared" si="76"/>
        <v>Early Stage</v>
      </c>
    </row>
    <row r="4907" spans="1:17">
      <c r="A4907" t="s">
        <v>9884</v>
      </c>
      <c r="B4907" t="s">
        <v>9885</v>
      </c>
      <c r="C4907" t="s">
        <v>67</v>
      </c>
      <c r="D4907" t="s">
        <v>19</v>
      </c>
      <c r="E4907" t="s">
        <v>20</v>
      </c>
      <c r="F4907">
        <v>2020</v>
      </c>
      <c r="G4907" s="2">
        <v>45971</v>
      </c>
      <c r="H4907" t="s">
        <v>21</v>
      </c>
      <c r="I4907">
        <v>15653974</v>
      </c>
      <c r="J4907">
        <v>799417593</v>
      </c>
      <c r="K4907" t="s">
        <v>62</v>
      </c>
      <c r="L4907">
        <v>1</v>
      </c>
      <c r="M4907">
        <v>1460</v>
      </c>
      <c r="N4907">
        <v>36744635</v>
      </c>
      <c r="O4907">
        <v>21</v>
      </c>
      <c r="P4907" t="s">
        <v>42</v>
      </c>
      <c r="Q4907" s="8" t="str">
        <f t="shared" si="76"/>
        <v>Early Stage</v>
      </c>
    </row>
    <row r="4908" spans="1:17">
      <c r="A4908" t="s">
        <v>9886</v>
      </c>
      <c r="B4908" t="s">
        <v>9887</v>
      </c>
      <c r="C4908" t="s">
        <v>45</v>
      </c>
      <c r="D4908" t="s">
        <v>19</v>
      </c>
      <c r="E4908" t="s">
        <v>20</v>
      </c>
      <c r="F4908">
        <v>2016</v>
      </c>
      <c r="G4908" s="2">
        <v>45056</v>
      </c>
      <c r="H4908" t="s">
        <v>77</v>
      </c>
      <c r="I4908">
        <v>872521</v>
      </c>
      <c r="J4908">
        <v>64530513</v>
      </c>
      <c r="K4908" t="s">
        <v>140</v>
      </c>
      <c r="L4908">
        <v>4</v>
      </c>
      <c r="M4908">
        <v>4002</v>
      </c>
      <c r="N4908">
        <v>76142474</v>
      </c>
      <c r="O4908">
        <v>26</v>
      </c>
      <c r="P4908" t="s">
        <v>31</v>
      </c>
      <c r="Q4908" s="8" t="str">
        <f t="shared" si="76"/>
        <v>Early Stage</v>
      </c>
    </row>
    <row r="4909" spans="1:17">
      <c r="A4909" t="s">
        <v>9888</v>
      </c>
      <c r="B4909" t="s">
        <v>9889</v>
      </c>
      <c r="C4909" t="s">
        <v>18</v>
      </c>
      <c r="D4909" t="s">
        <v>54</v>
      </c>
      <c r="E4909" t="s">
        <v>55</v>
      </c>
      <c r="F4909">
        <v>2017</v>
      </c>
      <c r="G4909" s="2">
        <v>45237</v>
      </c>
      <c r="H4909" t="s">
        <v>80</v>
      </c>
      <c r="I4909">
        <v>1835303</v>
      </c>
      <c r="J4909">
        <v>115326963</v>
      </c>
      <c r="K4909" t="s">
        <v>114</v>
      </c>
      <c r="L4909">
        <v>12</v>
      </c>
      <c r="M4909">
        <v>462</v>
      </c>
      <c r="N4909">
        <v>19272012</v>
      </c>
      <c r="O4909">
        <v>2</v>
      </c>
      <c r="P4909" t="s">
        <v>37</v>
      </c>
      <c r="Q4909" s="8" t="str">
        <f t="shared" si="76"/>
        <v>Early Stage</v>
      </c>
    </row>
    <row r="4910" spans="1:17">
      <c r="A4910" t="s">
        <v>9890</v>
      </c>
      <c r="B4910" t="s">
        <v>9891</v>
      </c>
      <c r="C4910" t="s">
        <v>67</v>
      </c>
      <c r="D4910" t="s">
        <v>133</v>
      </c>
      <c r="E4910" t="s">
        <v>137</v>
      </c>
      <c r="F4910">
        <v>2022</v>
      </c>
      <c r="G4910" s="2">
        <v>44935</v>
      </c>
      <c r="H4910" t="s">
        <v>80</v>
      </c>
      <c r="I4910">
        <v>17472213</v>
      </c>
      <c r="J4910">
        <v>6221582</v>
      </c>
      <c r="K4910" t="s">
        <v>140</v>
      </c>
      <c r="L4910">
        <v>11</v>
      </c>
      <c r="M4910">
        <v>4590</v>
      </c>
      <c r="N4910">
        <v>31139783</v>
      </c>
      <c r="O4910">
        <v>26</v>
      </c>
      <c r="P4910" t="s">
        <v>42</v>
      </c>
      <c r="Q4910" s="8" t="str">
        <f t="shared" si="76"/>
        <v>Early Stage</v>
      </c>
    </row>
    <row r="4911" spans="1:17">
      <c r="A4911" t="s">
        <v>9892</v>
      </c>
      <c r="B4911" t="s">
        <v>9893</v>
      </c>
      <c r="C4911" t="s">
        <v>45</v>
      </c>
      <c r="D4911" t="s">
        <v>72</v>
      </c>
      <c r="E4911" t="s">
        <v>101</v>
      </c>
      <c r="F4911">
        <v>2018</v>
      </c>
      <c r="G4911" s="2">
        <v>45130</v>
      </c>
      <c r="H4911" t="s">
        <v>50</v>
      </c>
      <c r="I4911">
        <v>5584572</v>
      </c>
      <c r="J4911">
        <v>209226314</v>
      </c>
      <c r="K4911" t="s">
        <v>149</v>
      </c>
      <c r="L4911">
        <v>9</v>
      </c>
      <c r="M4911">
        <v>4442</v>
      </c>
      <c r="N4911">
        <v>31629534</v>
      </c>
      <c r="O4911">
        <v>3</v>
      </c>
      <c r="P4911" t="s">
        <v>23</v>
      </c>
      <c r="Q4911" s="8" t="str">
        <f t="shared" si="76"/>
        <v>Early Stage</v>
      </c>
    </row>
    <row r="4912" spans="1:17">
      <c r="A4912" t="s">
        <v>9894</v>
      </c>
      <c r="B4912" t="s">
        <v>9895</v>
      </c>
      <c r="C4912" t="s">
        <v>92</v>
      </c>
      <c r="D4912" t="s">
        <v>54</v>
      </c>
      <c r="E4912" t="s">
        <v>55</v>
      </c>
      <c r="F4912">
        <v>2010</v>
      </c>
      <c r="G4912" s="2">
        <v>44435</v>
      </c>
      <c r="H4912" t="s">
        <v>50</v>
      </c>
      <c r="I4912">
        <v>1091357</v>
      </c>
      <c r="J4912">
        <v>503816634</v>
      </c>
      <c r="K4912" t="s">
        <v>36</v>
      </c>
      <c r="L4912">
        <v>1</v>
      </c>
      <c r="M4912">
        <v>3872</v>
      </c>
      <c r="N4912">
        <v>71269779</v>
      </c>
      <c r="O4912">
        <v>2</v>
      </c>
      <c r="P4912" t="s">
        <v>37</v>
      </c>
      <c r="Q4912" s="8" t="str">
        <f t="shared" si="76"/>
        <v>Early Stage</v>
      </c>
    </row>
    <row r="4913" spans="1:17">
      <c r="A4913" t="s">
        <v>9896</v>
      </c>
      <c r="B4913" t="s">
        <v>9897</v>
      </c>
      <c r="C4913" t="s">
        <v>53</v>
      </c>
      <c r="D4913" t="s">
        <v>46</v>
      </c>
      <c r="E4913" t="s">
        <v>46</v>
      </c>
      <c r="F4913">
        <v>2010</v>
      </c>
      <c r="G4913" s="2">
        <v>44227</v>
      </c>
      <c r="H4913" t="s">
        <v>80</v>
      </c>
      <c r="I4913">
        <v>4542824</v>
      </c>
      <c r="J4913">
        <v>643302798</v>
      </c>
      <c r="K4913" t="s">
        <v>149</v>
      </c>
      <c r="L4913">
        <v>6</v>
      </c>
      <c r="M4913">
        <v>83</v>
      </c>
      <c r="N4913">
        <v>52610834</v>
      </c>
      <c r="O4913">
        <v>29</v>
      </c>
      <c r="P4913" t="s">
        <v>42</v>
      </c>
      <c r="Q4913" s="8" t="str">
        <f t="shared" si="76"/>
        <v>Early Stage</v>
      </c>
    </row>
    <row r="4914" spans="1:17">
      <c r="A4914" t="s">
        <v>9898</v>
      </c>
      <c r="B4914" t="s">
        <v>9899</v>
      </c>
      <c r="C4914" t="s">
        <v>92</v>
      </c>
      <c r="D4914" t="s">
        <v>68</v>
      </c>
      <c r="E4914" t="s">
        <v>69</v>
      </c>
      <c r="F4914">
        <v>2011</v>
      </c>
      <c r="G4914" s="2">
        <v>44895</v>
      </c>
      <c r="H4914" t="s">
        <v>77</v>
      </c>
      <c r="I4914">
        <v>15742301</v>
      </c>
      <c r="J4914">
        <v>850788529</v>
      </c>
      <c r="K4914" t="s">
        <v>22</v>
      </c>
      <c r="L4914">
        <v>2</v>
      </c>
      <c r="M4914">
        <v>1153</v>
      </c>
      <c r="N4914">
        <v>56316185</v>
      </c>
      <c r="O4914">
        <v>21</v>
      </c>
      <c r="P4914" t="s">
        <v>37</v>
      </c>
      <c r="Q4914" s="8" t="str">
        <f t="shared" si="76"/>
        <v>Near Unicorn</v>
      </c>
    </row>
    <row r="4915" spans="1:17">
      <c r="A4915" t="s">
        <v>9900</v>
      </c>
      <c r="B4915" t="s">
        <v>9901</v>
      </c>
      <c r="C4915" t="s">
        <v>18</v>
      </c>
      <c r="D4915" t="s">
        <v>133</v>
      </c>
      <c r="E4915" t="s">
        <v>185</v>
      </c>
      <c r="F4915">
        <v>2024</v>
      </c>
      <c r="G4915" s="2">
        <v>44979</v>
      </c>
      <c r="H4915" t="s">
        <v>93</v>
      </c>
      <c r="I4915">
        <v>44375658</v>
      </c>
      <c r="J4915">
        <v>33403795</v>
      </c>
      <c r="K4915" t="s">
        <v>30</v>
      </c>
      <c r="L4915">
        <v>7</v>
      </c>
      <c r="M4915">
        <v>4446</v>
      </c>
      <c r="N4915">
        <v>38655485</v>
      </c>
      <c r="O4915">
        <v>28</v>
      </c>
      <c r="P4915" t="s">
        <v>42</v>
      </c>
      <c r="Q4915" s="8" t="str">
        <f t="shared" si="76"/>
        <v>Early Stage</v>
      </c>
    </row>
    <row r="4916" spans="1:17">
      <c r="A4916" t="s">
        <v>9902</v>
      </c>
      <c r="B4916" t="s">
        <v>9903</v>
      </c>
      <c r="C4916" t="s">
        <v>18</v>
      </c>
      <c r="D4916" t="s">
        <v>145</v>
      </c>
      <c r="E4916" t="s">
        <v>146</v>
      </c>
      <c r="F4916">
        <v>2023</v>
      </c>
      <c r="G4916" s="2">
        <v>45281</v>
      </c>
      <c r="H4916" t="s">
        <v>23</v>
      </c>
      <c r="I4916">
        <v>12629345</v>
      </c>
      <c r="J4916">
        <v>284484560</v>
      </c>
      <c r="K4916" t="s">
        <v>140</v>
      </c>
      <c r="L4916">
        <v>9</v>
      </c>
      <c r="M4916">
        <v>4134</v>
      </c>
      <c r="N4916">
        <v>25010542</v>
      </c>
      <c r="O4916">
        <v>27</v>
      </c>
      <c r="P4916" t="s">
        <v>23</v>
      </c>
      <c r="Q4916" s="8" t="str">
        <f t="shared" si="76"/>
        <v>Early Stage</v>
      </c>
    </row>
    <row r="4917" spans="1:17">
      <c r="A4917" t="s">
        <v>9904</v>
      </c>
      <c r="B4917" t="s">
        <v>9905</v>
      </c>
      <c r="C4917" t="s">
        <v>26</v>
      </c>
      <c r="D4917" t="s">
        <v>34</v>
      </c>
      <c r="E4917" t="s">
        <v>35</v>
      </c>
      <c r="F4917">
        <v>2020</v>
      </c>
      <c r="G4917" s="2">
        <v>44443</v>
      </c>
      <c r="H4917" t="s">
        <v>80</v>
      </c>
      <c r="I4917">
        <v>44866446</v>
      </c>
      <c r="J4917">
        <v>180320767</v>
      </c>
      <c r="K4917" t="s">
        <v>22</v>
      </c>
      <c r="L4917">
        <v>8</v>
      </c>
      <c r="M4917">
        <v>788</v>
      </c>
      <c r="N4917">
        <v>50678069</v>
      </c>
      <c r="O4917">
        <v>26</v>
      </c>
      <c r="P4917" t="s">
        <v>23</v>
      </c>
      <c r="Q4917" s="8" t="str">
        <f t="shared" si="76"/>
        <v>Early Stage</v>
      </c>
    </row>
    <row r="4918" spans="1:17">
      <c r="A4918" t="s">
        <v>9906</v>
      </c>
      <c r="B4918" t="s">
        <v>9907</v>
      </c>
      <c r="C4918" t="s">
        <v>96</v>
      </c>
      <c r="D4918" t="s">
        <v>68</v>
      </c>
      <c r="E4918" t="s">
        <v>69</v>
      </c>
      <c r="F4918">
        <v>2024</v>
      </c>
      <c r="G4918" s="2">
        <v>45390</v>
      </c>
      <c r="H4918" t="s">
        <v>50</v>
      </c>
      <c r="I4918">
        <v>4618934</v>
      </c>
      <c r="J4918">
        <v>451452964</v>
      </c>
      <c r="K4918" t="s">
        <v>30</v>
      </c>
      <c r="L4918">
        <v>15</v>
      </c>
      <c r="M4918">
        <v>2007</v>
      </c>
      <c r="N4918">
        <v>46456045</v>
      </c>
      <c r="O4918">
        <v>8</v>
      </c>
      <c r="P4918" t="s">
        <v>42</v>
      </c>
      <c r="Q4918" s="8" t="str">
        <f t="shared" si="76"/>
        <v>Early Stage</v>
      </c>
    </row>
    <row r="4919" spans="1:17">
      <c r="A4919" t="s">
        <v>9908</v>
      </c>
      <c r="B4919" t="s">
        <v>9909</v>
      </c>
      <c r="C4919" t="s">
        <v>45</v>
      </c>
      <c r="D4919" t="s">
        <v>34</v>
      </c>
      <c r="E4919" t="s">
        <v>35</v>
      </c>
      <c r="F4919">
        <v>2011</v>
      </c>
      <c r="G4919" s="2">
        <v>44430</v>
      </c>
      <c r="H4919" t="s">
        <v>50</v>
      </c>
      <c r="I4919">
        <v>14928652</v>
      </c>
      <c r="J4919">
        <v>779504752</v>
      </c>
      <c r="K4919" t="s">
        <v>114</v>
      </c>
      <c r="L4919">
        <v>7</v>
      </c>
      <c r="M4919">
        <v>2760</v>
      </c>
      <c r="N4919">
        <v>69810131</v>
      </c>
      <c r="O4919">
        <v>10</v>
      </c>
      <c r="P4919" t="s">
        <v>31</v>
      </c>
      <c r="Q4919" s="8" t="str">
        <f t="shared" si="76"/>
        <v>Early Stage</v>
      </c>
    </row>
    <row r="4920" spans="1:17">
      <c r="A4920" t="s">
        <v>9910</v>
      </c>
      <c r="B4920" t="s">
        <v>9911</v>
      </c>
      <c r="C4920" t="s">
        <v>96</v>
      </c>
      <c r="D4920" t="s">
        <v>72</v>
      </c>
      <c r="E4920" t="s">
        <v>73</v>
      </c>
      <c r="F4920">
        <v>2017</v>
      </c>
      <c r="G4920" s="2">
        <v>45176</v>
      </c>
      <c r="H4920" t="s">
        <v>21</v>
      </c>
      <c r="I4920">
        <v>26135532</v>
      </c>
      <c r="J4920">
        <v>805084493</v>
      </c>
      <c r="K4920" t="s">
        <v>114</v>
      </c>
      <c r="L4920">
        <v>7</v>
      </c>
      <c r="M4920">
        <v>3825</v>
      </c>
      <c r="N4920">
        <v>24648992</v>
      </c>
      <c r="O4920">
        <v>13</v>
      </c>
      <c r="P4920" t="s">
        <v>23</v>
      </c>
      <c r="Q4920" s="8" t="str">
        <f t="shared" si="76"/>
        <v>Near Unicorn</v>
      </c>
    </row>
    <row r="4921" spans="1:17">
      <c r="A4921" t="s">
        <v>9912</v>
      </c>
      <c r="B4921" t="s">
        <v>9913</v>
      </c>
      <c r="C4921" t="s">
        <v>49</v>
      </c>
      <c r="D4921" t="s">
        <v>68</v>
      </c>
      <c r="E4921" t="s">
        <v>69</v>
      </c>
      <c r="F4921">
        <v>2015</v>
      </c>
      <c r="G4921" s="2">
        <v>44619</v>
      </c>
      <c r="H4921" t="s">
        <v>50</v>
      </c>
      <c r="I4921">
        <v>20536104</v>
      </c>
      <c r="J4921">
        <v>953408900</v>
      </c>
      <c r="K4921" t="s">
        <v>22</v>
      </c>
      <c r="L4921">
        <v>2</v>
      </c>
      <c r="M4921">
        <v>1297</v>
      </c>
      <c r="N4921">
        <v>16627480</v>
      </c>
      <c r="O4921">
        <v>9</v>
      </c>
      <c r="P4921" t="s">
        <v>31</v>
      </c>
      <c r="Q4921" s="8" t="str">
        <f t="shared" si="76"/>
        <v>Near Unicorn</v>
      </c>
    </row>
    <row r="4922" spans="1:17">
      <c r="A4922" t="s">
        <v>9914</v>
      </c>
      <c r="B4922" t="s">
        <v>9915</v>
      </c>
      <c r="C4922" t="s">
        <v>26</v>
      </c>
      <c r="D4922" t="s">
        <v>145</v>
      </c>
      <c r="E4922" t="s">
        <v>146</v>
      </c>
      <c r="F4922">
        <v>2018</v>
      </c>
      <c r="G4922" s="2">
        <v>46113</v>
      </c>
      <c r="H4922" t="s">
        <v>23</v>
      </c>
      <c r="I4922">
        <v>26975326</v>
      </c>
      <c r="J4922">
        <v>380889000</v>
      </c>
      <c r="K4922" t="s">
        <v>114</v>
      </c>
      <c r="L4922">
        <v>10</v>
      </c>
      <c r="M4922">
        <v>1731</v>
      </c>
      <c r="N4922">
        <v>79762420</v>
      </c>
      <c r="O4922">
        <v>11</v>
      </c>
      <c r="P4922" t="s">
        <v>31</v>
      </c>
      <c r="Q4922" s="8" t="str">
        <f t="shared" si="76"/>
        <v>Early Stage</v>
      </c>
    </row>
    <row r="4923" spans="1:17">
      <c r="A4923" t="s">
        <v>9916</v>
      </c>
      <c r="B4923" t="s">
        <v>9917</v>
      </c>
      <c r="C4923" t="s">
        <v>92</v>
      </c>
      <c r="D4923" t="s">
        <v>133</v>
      </c>
      <c r="E4923" t="s">
        <v>134</v>
      </c>
      <c r="F4923">
        <v>2018</v>
      </c>
      <c r="G4923" s="2">
        <v>45719</v>
      </c>
      <c r="H4923" t="s">
        <v>93</v>
      </c>
      <c r="I4923">
        <v>20755411</v>
      </c>
      <c r="J4923">
        <v>602170492</v>
      </c>
      <c r="K4923" t="s">
        <v>22</v>
      </c>
      <c r="L4923">
        <v>8</v>
      </c>
      <c r="M4923">
        <v>3596</v>
      </c>
      <c r="N4923">
        <v>24502392</v>
      </c>
      <c r="O4923">
        <v>18</v>
      </c>
      <c r="P4923" t="s">
        <v>23</v>
      </c>
      <c r="Q4923" s="8" t="str">
        <f t="shared" si="76"/>
        <v>Early Stage</v>
      </c>
    </row>
    <row r="4924" spans="1:17">
      <c r="A4924" t="s">
        <v>9918</v>
      </c>
      <c r="B4924" t="s">
        <v>9919</v>
      </c>
      <c r="C4924" t="s">
        <v>67</v>
      </c>
      <c r="D4924" t="s">
        <v>68</v>
      </c>
      <c r="E4924" t="s">
        <v>69</v>
      </c>
      <c r="F4924">
        <v>2017</v>
      </c>
      <c r="G4924" s="2">
        <v>44405</v>
      </c>
      <c r="H4924" t="s">
        <v>29</v>
      </c>
      <c r="I4924">
        <v>16353224</v>
      </c>
      <c r="J4924">
        <v>169881532</v>
      </c>
      <c r="K4924" t="s">
        <v>30</v>
      </c>
      <c r="L4924">
        <v>8</v>
      </c>
      <c r="M4924">
        <v>2327</v>
      </c>
      <c r="N4924">
        <v>95723670</v>
      </c>
      <c r="O4924">
        <v>30</v>
      </c>
      <c r="P4924" t="s">
        <v>31</v>
      </c>
      <c r="Q4924" s="8" t="str">
        <f t="shared" si="76"/>
        <v>Early Stage</v>
      </c>
    </row>
    <row r="4925" spans="1:17">
      <c r="A4925" t="s">
        <v>9920</v>
      </c>
      <c r="B4925" t="s">
        <v>9921</v>
      </c>
      <c r="C4925" t="s">
        <v>18</v>
      </c>
      <c r="D4925" t="s">
        <v>145</v>
      </c>
      <c r="E4925" t="s">
        <v>160</v>
      </c>
      <c r="F4925">
        <v>2022</v>
      </c>
      <c r="G4925" s="2">
        <v>44866</v>
      </c>
      <c r="H4925" t="s">
        <v>80</v>
      </c>
      <c r="I4925">
        <v>47581078</v>
      </c>
      <c r="J4925">
        <v>539604504</v>
      </c>
      <c r="K4925" t="s">
        <v>149</v>
      </c>
      <c r="L4925">
        <v>13</v>
      </c>
      <c r="M4925">
        <v>1830</v>
      </c>
      <c r="N4925">
        <v>40914284</v>
      </c>
      <c r="O4925">
        <v>19</v>
      </c>
      <c r="P4925" t="s">
        <v>23</v>
      </c>
      <c r="Q4925" s="8" t="str">
        <f t="shared" si="76"/>
        <v>Early Stage</v>
      </c>
    </row>
    <row r="4926" spans="1:17">
      <c r="A4926" t="s">
        <v>9922</v>
      </c>
      <c r="B4926" t="s">
        <v>9923</v>
      </c>
      <c r="C4926" t="s">
        <v>53</v>
      </c>
      <c r="D4926" t="s">
        <v>68</v>
      </c>
      <c r="E4926" t="s">
        <v>76</v>
      </c>
      <c r="F4926">
        <v>2020</v>
      </c>
      <c r="G4926" s="2">
        <v>45101</v>
      </c>
      <c r="H4926" t="s">
        <v>29</v>
      </c>
      <c r="I4926">
        <v>1736622</v>
      </c>
      <c r="J4926">
        <v>558669664</v>
      </c>
      <c r="K4926" t="s">
        <v>41</v>
      </c>
      <c r="L4926">
        <v>13</v>
      </c>
      <c r="M4926">
        <v>1130</v>
      </c>
      <c r="N4926">
        <v>16627532</v>
      </c>
      <c r="O4926">
        <v>2</v>
      </c>
      <c r="P4926" t="s">
        <v>37</v>
      </c>
      <c r="Q4926" s="8" t="str">
        <f t="shared" si="76"/>
        <v>Early Stage</v>
      </c>
    </row>
    <row r="4927" spans="1:17">
      <c r="A4927" t="s">
        <v>9924</v>
      </c>
      <c r="B4927" t="s">
        <v>9925</v>
      </c>
      <c r="C4927" t="s">
        <v>96</v>
      </c>
      <c r="D4927" t="s">
        <v>72</v>
      </c>
      <c r="E4927" t="s">
        <v>73</v>
      </c>
      <c r="F4927">
        <v>2019</v>
      </c>
      <c r="G4927" s="2">
        <v>45135</v>
      </c>
      <c r="H4927" t="s">
        <v>80</v>
      </c>
      <c r="I4927">
        <v>48272114</v>
      </c>
      <c r="J4927">
        <v>711220766</v>
      </c>
      <c r="K4927" t="s">
        <v>22</v>
      </c>
      <c r="L4927">
        <v>14</v>
      </c>
      <c r="M4927">
        <v>1626</v>
      </c>
      <c r="N4927">
        <v>937135</v>
      </c>
      <c r="O4927">
        <v>2</v>
      </c>
      <c r="P4927" t="s">
        <v>37</v>
      </c>
      <c r="Q4927" s="8" t="str">
        <f t="shared" si="76"/>
        <v>Early Stage</v>
      </c>
    </row>
    <row r="4928" spans="1:17">
      <c r="A4928" t="s">
        <v>9926</v>
      </c>
      <c r="B4928" t="s">
        <v>9927</v>
      </c>
      <c r="C4928" t="s">
        <v>40</v>
      </c>
      <c r="D4928" t="s">
        <v>19</v>
      </c>
      <c r="E4928" t="s">
        <v>20</v>
      </c>
      <c r="F4928">
        <v>2017</v>
      </c>
      <c r="G4928" s="2">
        <v>46148</v>
      </c>
      <c r="H4928" t="s">
        <v>77</v>
      </c>
      <c r="I4928">
        <v>32921254</v>
      </c>
      <c r="J4928">
        <v>992581291</v>
      </c>
      <c r="K4928" t="s">
        <v>22</v>
      </c>
      <c r="L4928">
        <v>13</v>
      </c>
      <c r="M4928">
        <v>1219</v>
      </c>
      <c r="N4928">
        <v>95423327</v>
      </c>
      <c r="O4928">
        <v>13</v>
      </c>
      <c r="P4928" t="s">
        <v>23</v>
      </c>
      <c r="Q4928" s="8" t="str">
        <f t="shared" si="76"/>
        <v>Near Unicorn</v>
      </c>
    </row>
    <row r="4929" spans="1:17">
      <c r="A4929" t="s">
        <v>9928</v>
      </c>
      <c r="B4929" t="s">
        <v>9929</v>
      </c>
      <c r="C4929" t="s">
        <v>60</v>
      </c>
      <c r="D4929" t="s">
        <v>46</v>
      </c>
      <c r="E4929" t="s">
        <v>46</v>
      </c>
      <c r="F4929">
        <v>2022</v>
      </c>
      <c r="G4929" s="2">
        <v>45487</v>
      </c>
      <c r="H4929" t="s">
        <v>29</v>
      </c>
      <c r="I4929">
        <v>14650101</v>
      </c>
      <c r="J4929">
        <v>652416959</v>
      </c>
      <c r="K4929" t="s">
        <v>140</v>
      </c>
      <c r="L4929">
        <v>14</v>
      </c>
      <c r="M4929">
        <v>2966</v>
      </c>
      <c r="N4929">
        <v>82234927</v>
      </c>
      <c r="O4929">
        <v>1</v>
      </c>
      <c r="P4929" t="s">
        <v>23</v>
      </c>
      <c r="Q4929" s="8" t="str">
        <f t="shared" si="76"/>
        <v>Early Stage</v>
      </c>
    </row>
    <row r="4930" spans="1:17">
      <c r="A4930" t="s">
        <v>9930</v>
      </c>
      <c r="B4930" t="s">
        <v>9931</v>
      </c>
      <c r="C4930" t="s">
        <v>49</v>
      </c>
      <c r="D4930" t="s">
        <v>54</v>
      </c>
      <c r="E4930" t="s">
        <v>55</v>
      </c>
      <c r="F4930">
        <v>2010</v>
      </c>
      <c r="G4930" s="2">
        <v>45707</v>
      </c>
      <c r="H4930" t="s">
        <v>77</v>
      </c>
      <c r="I4930">
        <v>29423770</v>
      </c>
      <c r="J4930">
        <v>50379108</v>
      </c>
      <c r="K4930" t="s">
        <v>149</v>
      </c>
      <c r="L4930">
        <v>7</v>
      </c>
      <c r="M4930">
        <v>1049</v>
      </c>
      <c r="N4930">
        <v>4733191</v>
      </c>
      <c r="O4930">
        <v>9</v>
      </c>
      <c r="P4930" t="s">
        <v>31</v>
      </c>
      <c r="Q4930" s="8" t="str">
        <f t="shared" si="76"/>
        <v>Early Stage</v>
      </c>
    </row>
    <row r="4931" spans="1:17">
      <c r="A4931" t="s">
        <v>9932</v>
      </c>
      <c r="B4931" t="s">
        <v>9933</v>
      </c>
      <c r="C4931" t="s">
        <v>96</v>
      </c>
      <c r="D4931" t="s">
        <v>34</v>
      </c>
      <c r="E4931" t="s">
        <v>35</v>
      </c>
      <c r="F4931">
        <v>2012</v>
      </c>
      <c r="G4931" s="2">
        <v>45983</v>
      </c>
      <c r="H4931" t="s">
        <v>29</v>
      </c>
      <c r="I4931">
        <v>8552398</v>
      </c>
      <c r="J4931">
        <v>909849266</v>
      </c>
      <c r="K4931" t="s">
        <v>140</v>
      </c>
      <c r="L4931">
        <v>12</v>
      </c>
      <c r="M4931">
        <v>3304</v>
      </c>
      <c r="N4931">
        <v>28487098</v>
      </c>
      <c r="O4931">
        <v>29</v>
      </c>
      <c r="P4931" t="s">
        <v>37</v>
      </c>
      <c r="Q4931" s="8" t="str">
        <f t="shared" ref="Q4931:Q4994" si="77">IF(J4931&gt;=800000000,"Near Unicorn","Early Stage")</f>
        <v>Near Unicorn</v>
      </c>
    </row>
    <row r="4932" spans="1:17">
      <c r="A4932" t="s">
        <v>9934</v>
      </c>
      <c r="B4932" t="s">
        <v>9935</v>
      </c>
      <c r="C4932" t="s">
        <v>60</v>
      </c>
      <c r="D4932" t="s">
        <v>133</v>
      </c>
      <c r="E4932" t="s">
        <v>180</v>
      </c>
      <c r="F4932">
        <v>2013</v>
      </c>
      <c r="G4932" s="2">
        <v>44520</v>
      </c>
      <c r="H4932" t="s">
        <v>23</v>
      </c>
      <c r="I4932">
        <v>4043169</v>
      </c>
      <c r="J4932">
        <v>850172091</v>
      </c>
      <c r="K4932" t="s">
        <v>114</v>
      </c>
      <c r="L4932">
        <v>8</v>
      </c>
      <c r="M4932">
        <v>2576</v>
      </c>
      <c r="N4932">
        <v>34708185</v>
      </c>
      <c r="O4932">
        <v>40</v>
      </c>
      <c r="P4932" t="s">
        <v>23</v>
      </c>
      <c r="Q4932" s="8" t="str">
        <f t="shared" si="77"/>
        <v>Near Unicorn</v>
      </c>
    </row>
    <row r="4933" spans="1:17">
      <c r="A4933" t="s">
        <v>9936</v>
      </c>
      <c r="B4933" t="s">
        <v>9937</v>
      </c>
      <c r="C4933" t="s">
        <v>40</v>
      </c>
      <c r="D4933" t="s">
        <v>68</v>
      </c>
      <c r="E4933" t="s">
        <v>76</v>
      </c>
      <c r="F4933">
        <v>2018</v>
      </c>
      <c r="G4933" s="2">
        <v>45067</v>
      </c>
      <c r="H4933" t="s">
        <v>80</v>
      </c>
      <c r="I4933">
        <v>49906794</v>
      </c>
      <c r="J4933">
        <v>374475058</v>
      </c>
      <c r="K4933" t="s">
        <v>30</v>
      </c>
      <c r="L4933">
        <v>14</v>
      </c>
      <c r="M4933">
        <v>800</v>
      </c>
      <c r="N4933">
        <v>96231299</v>
      </c>
      <c r="O4933">
        <v>33</v>
      </c>
      <c r="P4933" t="s">
        <v>23</v>
      </c>
      <c r="Q4933" s="8" t="str">
        <f t="shared" si="77"/>
        <v>Early Stage</v>
      </c>
    </row>
    <row r="4934" spans="1:17">
      <c r="A4934" t="s">
        <v>9938</v>
      </c>
      <c r="B4934" t="s">
        <v>9939</v>
      </c>
      <c r="C4934" t="s">
        <v>40</v>
      </c>
      <c r="D4934" t="s">
        <v>72</v>
      </c>
      <c r="E4934" t="s">
        <v>73</v>
      </c>
      <c r="F4934">
        <v>2014</v>
      </c>
      <c r="G4934" s="2">
        <v>45327</v>
      </c>
      <c r="H4934" t="s">
        <v>50</v>
      </c>
      <c r="I4934">
        <v>41678609</v>
      </c>
      <c r="J4934">
        <v>857508490</v>
      </c>
      <c r="K4934" t="s">
        <v>30</v>
      </c>
      <c r="L4934">
        <v>11</v>
      </c>
      <c r="M4934">
        <v>3227</v>
      </c>
      <c r="N4934">
        <v>44395215</v>
      </c>
      <c r="O4934">
        <v>29</v>
      </c>
      <c r="P4934" t="s">
        <v>42</v>
      </c>
      <c r="Q4934" s="8" t="str">
        <f t="shared" si="77"/>
        <v>Near Unicorn</v>
      </c>
    </row>
    <row r="4935" spans="1:17">
      <c r="A4935" t="s">
        <v>9940</v>
      </c>
      <c r="B4935" t="s">
        <v>9941</v>
      </c>
      <c r="C4935" t="s">
        <v>49</v>
      </c>
      <c r="D4935" t="s">
        <v>145</v>
      </c>
      <c r="E4935" t="s">
        <v>160</v>
      </c>
      <c r="F4935">
        <v>2015</v>
      </c>
      <c r="G4935" s="2">
        <v>45657</v>
      </c>
      <c r="H4935" t="s">
        <v>80</v>
      </c>
      <c r="I4935">
        <v>34293503</v>
      </c>
      <c r="J4935">
        <v>858297983</v>
      </c>
      <c r="K4935" t="s">
        <v>30</v>
      </c>
      <c r="L4935">
        <v>10</v>
      </c>
      <c r="M4935">
        <v>3501</v>
      </c>
      <c r="N4935">
        <v>40998499</v>
      </c>
      <c r="O4935">
        <v>34</v>
      </c>
      <c r="P4935" t="s">
        <v>37</v>
      </c>
      <c r="Q4935" s="8" t="str">
        <f t="shared" si="77"/>
        <v>Near Unicorn</v>
      </c>
    </row>
    <row r="4936" spans="1:17">
      <c r="A4936" t="s">
        <v>9942</v>
      </c>
      <c r="B4936" t="s">
        <v>9943</v>
      </c>
      <c r="C4936" t="s">
        <v>45</v>
      </c>
      <c r="D4936" t="s">
        <v>88</v>
      </c>
      <c r="E4936" t="s">
        <v>163</v>
      </c>
      <c r="F4936">
        <v>2017</v>
      </c>
      <c r="G4936" s="2">
        <v>45864</v>
      </c>
      <c r="H4936" t="s">
        <v>21</v>
      </c>
      <c r="I4936">
        <v>20110446</v>
      </c>
      <c r="J4936">
        <v>694068157</v>
      </c>
      <c r="K4936" t="s">
        <v>41</v>
      </c>
      <c r="L4936">
        <v>12</v>
      </c>
      <c r="M4936">
        <v>2964</v>
      </c>
      <c r="N4936">
        <v>35148036</v>
      </c>
      <c r="O4936">
        <v>30</v>
      </c>
      <c r="P4936" t="s">
        <v>37</v>
      </c>
      <c r="Q4936" s="8" t="str">
        <f t="shared" si="77"/>
        <v>Early Stage</v>
      </c>
    </row>
    <row r="4937" spans="1:17">
      <c r="A4937" t="s">
        <v>9944</v>
      </c>
      <c r="B4937" t="s">
        <v>9945</v>
      </c>
      <c r="C4937" t="s">
        <v>96</v>
      </c>
      <c r="D4937" t="s">
        <v>54</v>
      </c>
      <c r="E4937" t="s">
        <v>55</v>
      </c>
      <c r="F4937">
        <v>2015</v>
      </c>
      <c r="G4937" s="2">
        <v>44335</v>
      </c>
      <c r="H4937" t="s">
        <v>23</v>
      </c>
      <c r="I4937">
        <v>41744530</v>
      </c>
      <c r="J4937">
        <v>862909054</v>
      </c>
      <c r="K4937" t="s">
        <v>30</v>
      </c>
      <c r="L4937">
        <v>9</v>
      </c>
      <c r="M4937">
        <v>2236</v>
      </c>
      <c r="N4937">
        <v>22796368</v>
      </c>
      <c r="O4937">
        <v>33</v>
      </c>
      <c r="P4937" t="s">
        <v>23</v>
      </c>
      <c r="Q4937" s="8" t="str">
        <f t="shared" si="77"/>
        <v>Near Unicorn</v>
      </c>
    </row>
    <row r="4938" spans="1:17">
      <c r="A4938" t="s">
        <v>9946</v>
      </c>
      <c r="B4938" t="s">
        <v>9947</v>
      </c>
      <c r="C4938" t="s">
        <v>60</v>
      </c>
      <c r="D4938" t="s">
        <v>27</v>
      </c>
      <c r="E4938" t="s">
        <v>202</v>
      </c>
      <c r="F4938">
        <v>2011</v>
      </c>
      <c r="G4938" s="2">
        <v>45878</v>
      </c>
      <c r="H4938" t="s">
        <v>77</v>
      </c>
      <c r="I4938">
        <v>38745802</v>
      </c>
      <c r="J4938">
        <v>354305519</v>
      </c>
      <c r="K4938" t="s">
        <v>140</v>
      </c>
      <c r="L4938">
        <v>1</v>
      </c>
      <c r="M4938">
        <v>4752</v>
      </c>
      <c r="N4938">
        <v>43431592</v>
      </c>
      <c r="O4938">
        <v>9</v>
      </c>
      <c r="P4938" t="s">
        <v>37</v>
      </c>
      <c r="Q4938" s="8" t="str">
        <f t="shared" si="77"/>
        <v>Early Stage</v>
      </c>
    </row>
    <row r="4939" spans="1:17">
      <c r="A4939" t="s">
        <v>9948</v>
      </c>
      <c r="B4939" t="s">
        <v>9949</v>
      </c>
      <c r="C4939" t="s">
        <v>49</v>
      </c>
      <c r="D4939" t="s">
        <v>145</v>
      </c>
      <c r="E4939" t="s">
        <v>146</v>
      </c>
      <c r="F4939">
        <v>2013</v>
      </c>
      <c r="G4939" s="2">
        <v>45932</v>
      </c>
      <c r="H4939" t="s">
        <v>29</v>
      </c>
      <c r="I4939">
        <v>9229824</v>
      </c>
      <c r="J4939">
        <v>180016212</v>
      </c>
      <c r="K4939" t="s">
        <v>140</v>
      </c>
      <c r="L4939">
        <v>3</v>
      </c>
      <c r="M4939">
        <v>4329</v>
      </c>
      <c r="N4939">
        <v>23402500</v>
      </c>
      <c r="O4939">
        <v>31</v>
      </c>
      <c r="P4939" t="s">
        <v>23</v>
      </c>
      <c r="Q4939" s="8" t="str">
        <f t="shared" si="77"/>
        <v>Early Stage</v>
      </c>
    </row>
    <row r="4940" spans="1:17">
      <c r="A4940" t="s">
        <v>9950</v>
      </c>
      <c r="B4940" t="s">
        <v>9951</v>
      </c>
      <c r="C4940" t="s">
        <v>96</v>
      </c>
      <c r="D4940" t="s">
        <v>88</v>
      </c>
      <c r="E4940" t="s">
        <v>163</v>
      </c>
      <c r="F4940">
        <v>2024</v>
      </c>
      <c r="G4940" s="2">
        <v>44676</v>
      </c>
      <c r="H4940" t="s">
        <v>93</v>
      </c>
      <c r="I4940">
        <v>30619215</v>
      </c>
      <c r="J4940">
        <v>615847084</v>
      </c>
      <c r="K4940" t="s">
        <v>36</v>
      </c>
      <c r="L4940">
        <v>5</v>
      </c>
      <c r="M4940">
        <v>3215</v>
      </c>
      <c r="N4940">
        <v>6934348</v>
      </c>
      <c r="O4940">
        <v>29</v>
      </c>
      <c r="P4940" t="s">
        <v>42</v>
      </c>
      <c r="Q4940" s="8" t="str">
        <f t="shared" si="77"/>
        <v>Early Stage</v>
      </c>
    </row>
    <row r="4941" spans="1:17">
      <c r="A4941" t="s">
        <v>9952</v>
      </c>
      <c r="B4941" t="s">
        <v>9953</v>
      </c>
      <c r="C4941" t="s">
        <v>96</v>
      </c>
      <c r="D4941" t="s">
        <v>27</v>
      </c>
      <c r="E4941" t="s">
        <v>83</v>
      </c>
      <c r="F4941">
        <v>2014</v>
      </c>
      <c r="G4941" s="2">
        <v>45753</v>
      </c>
      <c r="H4941" t="s">
        <v>77</v>
      </c>
      <c r="I4941">
        <v>41173203</v>
      </c>
      <c r="J4941">
        <v>794523785</v>
      </c>
      <c r="K4941" t="s">
        <v>114</v>
      </c>
      <c r="L4941">
        <v>3</v>
      </c>
      <c r="M4941">
        <v>473</v>
      </c>
      <c r="N4941">
        <v>31296224</v>
      </c>
      <c r="O4941">
        <v>24</v>
      </c>
      <c r="P4941" t="s">
        <v>23</v>
      </c>
      <c r="Q4941" s="8" t="str">
        <f t="shared" si="77"/>
        <v>Early Stage</v>
      </c>
    </row>
    <row r="4942" spans="1:17">
      <c r="A4942" t="s">
        <v>9954</v>
      </c>
      <c r="B4942" t="s">
        <v>9955</v>
      </c>
      <c r="C4942" t="s">
        <v>49</v>
      </c>
      <c r="D4942" t="s">
        <v>34</v>
      </c>
      <c r="E4942" t="s">
        <v>35</v>
      </c>
      <c r="F4942">
        <v>2010</v>
      </c>
      <c r="G4942" s="2">
        <v>46000</v>
      </c>
      <c r="H4942" t="s">
        <v>23</v>
      </c>
      <c r="I4942">
        <v>30893449</v>
      </c>
      <c r="J4942">
        <v>404274940</v>
      </c>
      <c r="K4942" t="s">
        <v>22</v>
      </c>
      <c r="L4942">
        <v>11</v>
      </c>
      <c r="M4942">
        <v>4587</v>
      </c>
      <c r="N4942">
        <v>80317672</v>
      </c>
      <c r="O4942">
        <v>31</v>
      </c>
      <c r="P4942" t="s">
        <v>42</v>
      </c>
      <c r="Q4942" s="8" t="str">
        <f t="shared" si="77"/>
        <v>Early Stage</v>
      </c>
    </row>
    <row r="4943" spans="1:17">
      <c r="A4943" t="s">
        <v>9956</v>
      </c>
      <c r="B4943" t="s">
        <v>9957</v>
      </c>
      <c r="C4943" t="s">
        <v>40</v>
      </c>
      <c r="D4943" t="s">
        <v>34</v>
      </c>
      <c r="E4943" t="s">
        <v>35</v>
      </c>
      <c r="F4943">
        <v>2014</v>
      </c>
      <c r="G4943" s="2">
        <v>45024</v>
      </c>
      <c r="H4943" t="s">
        <v>21</v>
      </c>
      <c r="I4943">
        <v>48602241</v>
      </c>
      <c r="J4943">
        <v>639749715</v>
      </c>
      <c r="K4943" t="s">
        <v>41</v>
      </c>
      <c r="L4943">
        <v>5</v>
      </c>
      <c r="M4943">
        <v>3075</v>
      </c>
      <c r="N4943">
        <v>16276771</v>
      </c>
      <c r="O4943">
        <v>33</v>
      </c>
      <c r="P4943" t="s">
        <v>23</v>
      </c>
      <c r="Q4943" s="8" t="str">
        <f t="shared" si="77"/>
        <v>Early Stage</v>
      </c>
    </row>
    <row r="4944" spans="1:17">
      <c r="A4944" t="s">
        <v>9958</v>
      </c>
      <c r="B4944" t="s">
        <v>9959</v>
      </c>
      <c r="C4944" t="s">
        <v>45</v>
      </c>
      <c r="D4944" t="s">
        <v>19</v>
      </c>
      <c r="E4944" t="s">
        <v>20</v>
      </c>
      <c r="F4944">
        <v>2023</v>
      </c>
      <c r="G4944" s="2">
        <v>44330</v>
      </c>
      <c r="H4944" t="s">
        <v>93</v>
      </c>
      <c r="I4944">
        <v>20485543</v>
      </c>
      <c r="J4944">
        <v>888489428</v>
      </c>
      <c r="K4944" t="s">
        <v>140</v>
      </c>
      <c r="L4944">
        <v>4</v>
      </c>
      <c r="M4944">
        <v>4606</v>
      </c>
      <c r="N4944">
        <v>69587572</v>
      </c>
      <c r="O4944">
        <v>24</v>
      </c>
      <c r="P4944" t="s">
        <v>31</v>
      </c>
      <c r="Q4944" s="8" t="str">
        <f t="shared" si="77"/>
        <v>Near Unicorn</v>
      </c>
    </row>
    <row r="4945" spans="1:17">
      <c r="A4945" t="s">
        <v>9960</v>
      </c>
      <c r="B4945" t="s">
        <v>9961</v>
      </c>
      <c r="C4945" t="s">
        <v>53</v>
      </c>
      <c r="D4945" t="s">
        <v>133</v>
      </c>
      <c r="E4945" t="s">
        <v>180</v>
      </c>
      <c r="F4945">
        <v>2016</v>
      </c>
      <c r="G4945" s="2">
        <v>45877</v>
      </c>
      <c r="H4945" t="s">
        <v>23</v>
      </c>
      <c r="I4945">
        <v>38458396</v>
      </c>
      <c r="J4945">
        <v>656049475</v>
      </c>
      <c r="K4945" t="s">
        <v>36</v>
      </c>
      <c r="L4945">
        <v>10</v>
      </c>
      <c r="M4945">
        <v>604</v>
      </c>
      <c r="N4945">
        <v>41648083</v>
      </c>
      <c r="O4945">
        <v>36</v>
      </c>
      <c r="P4945" t="s">
        <v>37</v>
      </c>
      <c r="Q4945" s="8" t="str">
        <f t="shared" si="77"/>
        <v>Early Stage</v>
      </c>
    </row>
    <row r="4946" spans="1:17">
      <c r="A4946" t="s">
        <v>9962</v>
      </c>
      <c r="B4946" t="s">
        <v>9963</v>
      </c>
      <c r="C4946" t="s">
        <v>26</v>
      </c>
      <c r="D4946" t="s">
        <v>68</v>
      </c>
      <c r="E4946" t="s">
        <v>76</v>
      </c>
      <c r="F4946">
        <v>2012</v>
      </c>
      <c r="G4946" s="2">
        <v>45104</v>
      </c>
      <c r="H4946" t="s">
        <v>21</v>
      </c>
      <c r="I4946">
        <v>44304682</v>
      </c>
      <c r="J4946">
        <v>707122296</v>
      </c>
      <c r="K4946" t="s">
        <v>114</v>
      </c>
      <c r="L4946">
        <v>3</v>
      </c>
      <c r="M4946">
        <v>1265</v>
      </c>
      <c r="N4946">
        <v>22879322</v>
      </c>
      <c r="O4946">
        <v>29</v>
      </c>
      <c r="P4946" t="s">
        <v>37</v>
      </c>
      <c r="Q4946" s="8" t="str">
        <f t="shared" si="77"/>
        <v>Early Stage</v>
      </c>
    </row>
    <row r="4947" spans="1:17">
      <c r="A4947" t="s">
        <v>9964</v>
      </c>
      <c r="B4947" t="s">
        <v>9965</v>
      </c>
      <c r="C4947" t="s">
        <v>26</v>
      </c>
      <c r="D4947" t="s">
        <v>19</v>
      </c>
      <c r="E4947" t="s">
        <v>20</v>
      </c>
      <c r="F4947">
        <v>2014</v>
      </c>
      <c r="G4947" s="2">
        <v>45328</v>
      </c>
      <c r="H4947" t="s">
        <v>21</v>
      </c>
      <c r="I4947">
        <v>20623603</v>
      </c>
      <c r="J4947">
        <v>998472276</v>
      </c>
      <c r="K4947" t="s">
        <v>149</v>
      </c>
      <c r="L4947">
        <v>6</v>
      </c>
      <c r="M4947">
        <v>2211</v>
      </c>
      <c r="N4947">
        <v>41019369</v>
      </c>
      <c r="O4947">
        <v>32</v>
      </c>
      <c r="P4947" t="s">
        <v>23</v>
      </c>
      <c r="Q4947" s="8" t="str">
        <f t="shared" si="77"/>
        <v>Near Unicorn</v>
      </c>
    </row>
    <row r="4948" spans="1:17">
      <c r="A4948" t="s">
        <v>9966</v>
      </c>
      <c r="B4948" t="s">
        <v>9967</v>
      </c>
      <c r="C4948" t="s">
        <v>60</v>
      </c>
      <c r="D4948" t="s">
        <v>46</v>
      </c>
      <c r="E4948" t="s">
        <v>46</v>
      </c>
      <c r="F4948">
        <v>2011</v>
      </c>
      <c r="G4948" s="2">
        <v>45805</v>
      </c>
      <c r="H4948" t="s">
        <v>23</v>
      </c>
      <c r="I4948">
        <v>25985354</v>
      </c>
      <c r="J4948">
        <v>168336764</v>
      </c>
      <c r="K4948" t="s">
        <v>30</v>
      </c>
      <c r="L4948">
        <v>12</v>
      </c>
      <c r="M4948">
        <v>4620</v>
      </c>
      <c r="N4948">
        <v>7481953</v>
      </c>
      <c r="O4948">
        <v>35</v>
      </c>
      <c r="P4948" t="s">
        <v>37</v>
      </c>
      <c r="Q4948" s="8" t="str">
        <f t="shared" si="77"/>
        <v>Early Stage</v>
      </c>
    </row>
    <row r="4949" spans="1:17">
      <c r="A4949" t="s">
        <v>9968</v>
      </c>
      <c r="B4949" t="s">
        <v>9969</v>
      </c>
      <c r="C4949" t="s">
        <v>18</v>
      </c>
      <c r="D4949" t="s">
        <v>54</v>
      </c>
      <c r="E4949" t="s">
        <v>55</v>
      </c>
      <c r="F4949">
        <v>2013</v>
      </c>
      <c r="G4949" s="2">
        <v>46179</v>
      </c>
      <c r="H4949" t="s">
        <v>77</v>
      </c>
      <c r="I4949">
        <v>2145299</v>
      </c>
      <c r="J4949">
        <v>735167852</v>
      </c>
      <c r="K4949" t="s">
        <v>140</v>
      </c>
      <c r="L4949">
        <v>15</v>
      </c>
      <c r="M4949">
        <v>1010</v>
      </c>
      <c r="N4949">
        <v>45113572</v>
      </c>
      <c r="O4949">
        <v>38</v>
      </c>
      <c r="P4949" t="s">
        <v>31</v>
      </c>
      <c r="Q4949" s="8" t="str">
        <f t="shared" si="77"/>
        <v>Early Stage</v>
      </c>
    </row>
    <row r="4950" spans="1:17">
      <c r="A4950" t="s">
        <v>9970</v>
      </c>
      <c r="B4950" t="s">
        <v>9971</v>
      </c>
      <c r="C4950" t="s">
        <v>92</v>
      </c>
      <c r="D4950" t="s">
        <v>68</v>
      </c>
      <c r="E4950" t="s">
        <v>76</v>
      </c>
      <c r="F4950">
        <v>2015</v>
      </c>
      <c r="G4950" s="2">
        <v>44877</v>
      </c>
      <c r="H4950" t="s">
        <v>50</v>
      </c>
      <c r="I4950">
        <v>19318176</v>
      </c>
      <c r="J4950">
        <v>597262522</v>
      </c>
      <c r="K4950" t="s">
        <v>149</v>
      </c>
      <c r="L4950">
        <v>12</v>
      </c>
      <c r="M4950">
        <v>3313</v>
      </c>
      <c r="N4950">
        <v>28347074</v>
      </c>
      <c r="O4950">
        <v>20</v>
      </c>
      <c r="P4950" t="s">
        <v>37</v>
      </c>
      <c r="Q4950" s="8" t="str">
        <f t="shared" si="77"/>
        <v>Early Stage</v>
      </c>
    </row>
    <row r="4951" spans="1:17">
      <c r="A4951" t="s">
        <v>9972</v>
      </c>
      <c r="B4951" t="s">
        <v>9973</v>
      </c>
      <c r="C4951" t="s">
        <v>45</v>
      </c>
      <c r="D4951" t="s">
        <v>88</v>
      </c>
      <c r="E4951" t="s">
        <v>163</v>
      </c>
      <c r="F4951">
        <v>2023</v>
      </c>
      <c r="G4951" s="2">
        <v>45190</v>
      </c>
      <c r="H4951" t="s">
        <v>80</v>
      </c>
      <c r="I4951">
        <v>5915882</v>
      </c>
      <c r="J4951">
        <v>51136348</v>
      </c>
      <c r="K4951" t="s">
        <v>30</v>
      </c>
      <c r="L4951">
        <v>10</v>
      </c>
      <c r="M4951">
        <v>3895</v>
      </c>
      <c r="N4951">
        <v>31761565</v>
      </c>
      <c r="O4951">
        <v>4</v>
      </c>
      <c r="P4951" t="s">
        <v>23</v>
      </c>
      <c r="Q4951" s="8" t="str">
        <f t="shared" si="77"/>
        <v>Early Stage</v>
      </c>
    </row>
    <row r="4952" spans="1:17">
      <c r="A4952" t="s">
        <v>9974</v>
      </c>
      <c r="B4952" t="s">
        <v>9975</v>
      </c>
      <c r="C4952" t="s">
        <v>53</v>
      </c>
      <c r="D4952" t="s">
        <v>88</v>
      </c>
      <c r="E4952" t="s">
        <v>89</v>
      </c>
      <c r="F4952">
        <v>2014</v>
      </c>
      <c r="G4952" s="2">
        <v>44902</v>
      </c>
      <c r="H4952" t="s">
        <v>23</v>
      </c>
      <c r="I4952">
        <v>44603920</v>
      </c>
      <c r="J4952">
        <v>478487909</v>
      </c>
      <c r="K4952" t="s">
        <v>22</v>
      </c>
      <c r="L4952">
        <v>10</v>
      </c>
      <c r="M4952">
        <v>1297</v>
      </c>
      <c r="N4952">
        <v>90651112</v>
      </c>
      <c r="O4952">
        <v>27</v>
      </c>
      <c r="P4952" t="s">
        <v>37</v>
      </c>
      <c r="Q4952" s="8" t="str">
        <f t="shared" si="77"/>
        <v>Early Stage</v>
      </c>
    </row>
    <row r="4953" spans="1:17">
      <c r="A4953" t="s">
        <v>9976</v>
      </c>
      <c r="B4953" t="s">
        <v>9977</v>
      </c>
      <c r="C4953" t="s">
        <v>18</v>
      </c>
      <c r="D4953" t="s">
        <v>72</v>
      </c>
      <c r="E4953" t="s">
        <v>73</v>
      </c>
      <c r="F4953">
        <v>2013</v>
      </c>
      <c r="G4953" s="2">
        <v>45604</v>
      </c>
      <c r="H4953" t="s">
        <v>50</v>
      </c>
      <c r="I4953">
        <v>44168166</v>
      </c>
      <c r="J4953">
        <v>518631837</v>
      </c>
      <c r="K4953" t="s">
        <v>140</v>
      </c>
      <c r="L4953">
        <v>6</v>
      </c>
      <c r="M4953">
        <v>4411</v>
      </c>
      <c r="N4953">
        <v>1409048</v>
      </c>
      <c r="O4953">
        <v>26</v>
      </c>
      <c r="P4953" t="s">
        <v>31</v>
      </c>
      <c r="Q4953" s="8" t="str">
        <f t="shared" si="77"/>
        <v>Early Stage</v>
      </c>
    </row>
    <row r="4954" spans="1:17">
      <c r="A4954" t="s">
        <v>9978</v>
      </c>
      <c r="B4954" t="s">
        <v>9979</v>
      </c>
      <c r="C4954" t="s">
        <v>45</v>
      </c>
      <c r="D4954" t="s">
        <v>133</v>
      </c>
      <c r="E4954" t="s">
        <v>134</v>
      </c>
      <c r="F4954">
        <v>2012</v>
      </c>
      <c r="G4954" s="2">
        <v>45236</v>
      </c>
      <c r="H4954" t="s">
        <v>80</v>
      </c>
      <c r="I4954">
        <v>17407724</v>
      </c>
      <c r="J4954">
        <v>786965894</v>
      </c>
      <c r="K4954" t="s">
        <v>41</v>
      </c>
      <c r="L4954">
        <v>15</v>
      </c>
      <c r="M4954">
        <v>801</v>
      </c>
      <c r="N4954">
        <v>75075465</v>
      </c>
      <c r="O4954">
        <v>18</v>
      </c>
      <c r="P4954" t="s">
        <v>23</v>
      </c>
      <c r="Q4954" s="8" t="str">
        <f t="shared" si="77"/>
        <v>Early Stage</v>
      </c>
    </row>
    <row r="4955" spans="1:17">
      <c r="A4955" t="s">
        <v>9980</v>
      </c>
      <c r="B4955" t="s">
        <v>9981</v>
      </c>
      <c r="C4955" t="s">
        <v>96</v>
      </c>
      <c r="D4955" t="s">
        <v>19</v>
      </c>
      <c r="E4955" t="s">
        <v>20</v>
      </c>
      <c r="F4955">
        <v>2015</v>
      </c>
      <c r="G4955" s="2">
        <v>44612</v>
      </c>
      <c r="H4955" t="s">
        <v>29</v>
      </c>
      <c r="I4955">
        <v>35953711</v>
      </c>
      <c r="J4955">
        <v>612268945</v>
      </c>
      <c r="K4955" t="s">
        <v>36</v>
      </c>
      <c r="L4955">
        <v>11</v>
      </c>
      <c r="M4955">
        <v>4140</v>
      </c>
      <c r="N4955">
        <v>11713836</v>
      </c>
      <c r="O4955">
        <v>19</v>
      </c>
      <c r="P4955" t="s">
        <v>42</v>
      </c>
      <c r="Q4955" s="8" t="str">
        <f t="shared" si="77"/>
        <v>Early Stage</v>
      </c>
    </row>
    <row r="4956" spans="1:17">
      <c r="A4956" t="s">
        <v>9982</v>
      </c>
      <c r="B4956" t="s">
        <v>9983</v>
      </c>
      <c r="C4956" t="s">
        <v>53</v>
      </c>
      <c r="D4956" t="s">
        <v>19</v>
      </c>
      <c r="E4956" t="s">
        <v>20</v>
      </c>
      <c r="F4956">
        <v>2023</v>
      </c>
      <c r="G4956" s="2">
        <v>45547</v>
      </c>
      <c r="H4956" t="s">
        <v>80</v>
      </c>
      <c r="I4956">
        <v>19436121</v>
      </c>
      <c r="J4956">
        <v>883060711</v>
      </c>
      <c r="K4956" t="s">
        <v>62</v>
      </c>
      <c r="L4956">
        <v>7</v>
      </c>
      <c r="M4956">
        <v>2352</v>
      </c>
      <c r="N4956">
        <v>21535255</v>
      </c>
      <c r="O4956">
        <v>40</v>
      </c>
      <c r="P4956" t="s">
        <v>31</v>
      </c>
      <c r="Q4956" s="8" t="str">
        <f t="shared" si="77"/>
        <v>Near Unicorn</v>
      </c>
    </row>
    <row r="4957" spans="1:17">
      <c r="A4957" t="s">
        <v>9984</v>
      </c>
      <c r="B4957" t="s">
        <v>9985</v>
      </c>
      <c r="C4957" t="s">
        <v>96</v>
      </c>
      <c r="D4957" t="s">
        <v>88</v>
      </c>
      <c r="E4957" t="s">
        <v>89</v>
      </c>
      <c r="F4957">
        <v>2021</v>
      </c>
      <c r="G4957" s="2">
        <v>45125</v>
      </c>
      <c r="H4957" t="s">
        <v>50</v>
      </c>
      <c r="I4957">
        <v>30359548</v>
      </c>
      <c r="J4957">
        <v>329536264</v>
      </c>
      <c r="K4957" t="s">
        <v>30</v>
      </c>
      <c r="L4957">
        <v>5</v>
      </c>
      <c r="M4957">
        <v>2473</v>
      </c>
      <c r="N4957">
        <v>26962513</v>
      </c>
      <c r="O4957">
        <v>20</v>
      </c>
      <c r="P4957" t="s">
        <v>37</v>
      </c>
      <c r="Q4957" s="8" t="str">
        <f t="shared" si="77"/>
        <v>Early Stage</v>
      </c>
    </row>
    <row r="4958" spans="1:17">
      <c r="A4958" t="s">
        <v>9986</v>
      </c>
      <c r="B4958" t="s">
        <v>9987</v>
      </c>
      <c r="C4958" t="s">
        <v>49</v>
      </c>
      <c r="D4958" t="s">
        <v>72</v>
      </c>
      <c r="E4958" t="s">
        <v>73</v>
      </c>
      <c r="F4958">
        <v>2017</v>
      </c>
      <c r="G4958" s="2">
        <v>44659</v>
      </c>
      <c r="H4958" t="s">
        <v>80</v>
      </c>
      <c r="I4958">
        <v>14126226</v>
      </c>
      <c r="J4958">
        <v>317538818</v>
      </c>
      <c r="K4958" t="s">
        <v>30</v>
      </c>
      <c r="L4958">
        <v>8</v>
      </c>
      <c r="M4958">
        <v>4852</v>
      </c>
      <c r="N4958">
        <v>89709403</v>
      </c>
      <c r="O4958">
        <v>1</v>
      </c>
      <c r="P4958" t="s">
        <v>37</v>
      </c>
      <c r="Q4958" s="8" t="str">
        <f t="shared" si="77"/>
        <v>Early Stage</v>
      </c>
    </row>
    <row r="4959" spans="1:17">
      <c r="A4959" t="s">
        <v>9988</v>
      </c>
      <c r="B4959" t="s">
        <v>9989</v>
      </c>
      <c r="C4959" t="s">
        <v>53</v>
      </c>
      <c r="D4959" t="s">
        <v>72</v>
      </c>
      <c r="E4959" t="s">
        <v>101</v>
      </c>
      <c r="F4959">
        <v>2017</v>
      </c>
      <c r="G4959" s="2">
        <v>44797</v>
      </c>
      <c r="H4959" t="s">
        <v>50</v>
      </c>
      <c r="I4959">
        <v>4856573</v>
      </c>
      <c r="J4959">
        <v>375411557</v>
      </c>
      <c r="K4959" t="s">
        <v>149</v>
      </c>
      <c r="L4959">
        <v>9</v>
      </c>
      <c r="M4959">
        <v>4742</v>
      </c>
      <c r="N4959">
        <v>27769326</v>
      </c>
      <c r="O4959">
        <v>36</v>
      </c>
      <c r="P4959" t="s">
        <v>42</v>
      </c>
      <c r="Q4959" s="8" t="str">
        <f t="shared" si="77"/>
        <v>Early Stage</v>
      </c>
    </row>
    <row r="4960" spans="1:17">
      <c r="A4960" t="s">
        <v>9990</v>
      </c>
      <c r="B4960" t="s">
        <v>9991</v>
      </c>
      <c r="C4960" t="s">
        <v>45</v>
      </c>
      <c r="D4960" t="s">
        <v>54</v>
      </c>
      <c r="E4960" t="s">
        <v>55</v>
      </c>
      <c r="F4960">
        <v>2015</v>
      </c>
      <c r="G4960" s="2">
        <v>45428</v>
      </c>
      <c r="H4960" t="s">
        <v>29</v>
      </c>
      <c r="I4960">
        <v>29072594</v>
      </c>
      <c r="J4960">
        <v>627627670</v>
      </c>
      <c r="K4960" t="s">
        <v>22</v>
      </c>
      <c r="L4960">
        <v>6</v>
      </c>
      <c r="M4960">
        <v>4741</v>
      </c>
      <c r="N4960">
        <v>17951007</v>
      </c>
      <c r="O4960">
        <v>37</v>
      </c>
      <c r="P4960" t="s">
        <v>31</v>
      </c>
      <c r="Q4960" s="8" t="str">
        <f t="shared" si="77"/>
        <v>Early Stage</v>
      </c>
    </row>
    <row r="4961" spans="1:17">
      <c r="A4961" t="s">
        <v>9992</v>
      </c>
      <c r="B4961" t="s">
        <v>9993</v>
      </c>
      <c r="C4961" t="s">
        <v>45</v>
      </c>
      <c r="D4961" t="s">
        <v>145</v>
      </c>
      <c r="E4961" t="s">
        <v>146</v>
      </c>
      <c r="F4961">
        <v>2021</v>
      </c>
      <c r="G4961" s="2">
        <v>44375</v>
      </c>
      <c r="H4961" t="s">
        <v>80</v>
      </c>
      <c r="I4961">
        <v>14905216</v>
      </c>
      <c r="J4961">
        <v>367260118</v>
      </c>
      <c r="K4961" t="s">
        <v>62</v>
      </c>
      <c r="L4961">
        <v>13</v>
      </c>
      <c r="M4961">
        <v>949</v>
      </c>
      <c r="N4961">
        <v>79933057</v>
      </c>
      <c r="O4961">
        <v>18</v>
      </c>
      <c r="P4961" t="s">
        <v>37</v>
      </c>
      <c r="Q4961" s="8" t="str">
        <f t="shared" si="77"/>
        <v>Early Stage</v>
      </c>
    </row>
    <row r="4962" spans="1:17">
      <c r="A4962" t="s">
        <v>9994</v>
      </c>
      <c r="B4962" t="s">
        <v>9995</v>
      </c>
      <c r="C4962" t="s">
        <v>92</v>
      </c>
      <c r="D4962" t="s">
        <v>72</v>
      </c>
      <c r="E4962" t="s">
        <v>101</v>
      </c>
      <c r="F4962">
        <v>2014</v>
      </c>
      <c r="G4962" s="2">
        <v>44492</v>
      </c>
      <c r="H4962" t="s">
        <v>77</v>
      </c>
      <c r="I4962">
        <v>21048848</v>
      </c>
      <c r="J4962">
        <v>494207871</v>
      </c>
      <c r="K4962" t="s">
        <v>114</v>
      </c>
      <c r="L4962">
        <v>13</v>
      </c>
      <c r="M4962">
        <v>783</v>
      </c>
      <c r="N4962">
        <v>31829315</v>
      </c>
      <c r="O4962">
        <v>4</v>
      </c>
      <c r="P4962" t="s">
        <v>42</v>
      </c>
      <c r="Q4962" s="8" t="str">
        <f t="shared" si="77"/>
        <v>Early Stage</v>
      </c>
    </row>
    <row r="4963" spans="1:17">
      <c r="A4963" t="s">
        <v>9996</v>
      </c>
      <c r="B4963" t="s">
        <v>9997</v>
      </c>
      <c r="C4963" t="s">
        <v>49</v>
      </c>
      <c r="D4963" t="s">
        <v>68</v>
      </c>
      <c r="E4963" t="s">
        <v>69</v>
      </c>
      <c r="F4963">
        <v>2022</v>
      </c>
      <c r="G4963" s="2">
        <v>45601</v>
      </c>
      <c r="H4963" t="s">
        <v>77</v>
      </c>
      <c r="I4963">
        <v>30597390</v>
      </c>
      <c r="J4963">
        <v>955689163</v>
      </c>
      <c r="K4963" t="s">
        <v>36</v>
      </c>
      <c r="L4963">
        <v>10</v>
      </c>
      <c r="M4963">
        <v>2658</v>
      </c>
      <c r="N4963">
        <v>66553484</v>
      </c>
      <c r="O4963">
        <v>33</v>
      </c>
      <c r="P4963" t="s">
        <v>23</v>
      </c>
      <c r="Q4963" s="8" t="str">
        <f t="shared" si="77"/>
        <v>Near Unicorn</v>
      </c>
    </row>
    <row r="4964" spans="1:17">
      <c r="A4964" t="s">
        <v>9998</v>
      </c>
      <c r="B4964" t="s">
        <v>9999</v>
      </c>
      <c r="C4964" t="s">
        <v>60</v>
      </c>
      <c r="D4964" t="s">
        <v>72</v>
      </c>
      <c r="E4964" t="s">
        <v>101</v>
      </c>
      <c r="F4964">
        <v>2023</v>
      </c>
      <c r="G4964" s="2">
        <v>45659</v>
      </c>
      <c r="H4964" t="s">
        <v>77</v>
      </c>
      <c r="I4964">
        <v>8382317</v>
      </c>
      <c r="J4964">
        <v>830115331</v>
      </c>
      <c r="K4964" t="s">
        <v>30</v>
      </c>
      <c r="L4964">
        <v>7</v>
      </c>
      <c r="M4964">
        <v>997</v>
      </c>
      <c r="N4964">
        <v>59071866</v>
      </c>
      <c r="O4964">
        <v>22</v>
      </c>
      <c r="P4964" t="s">
        <v>23</v>
      </c>
      <c r="Q4964" s="8" t="str">
        <f t="shared" si="77"/>
        <v>Near Unicorn</v>
      </c>
    </row>
    <row r="4965" spans="1:17">
      <c r="A4965" t="s">
        <v>10000</v>
      </c>
      <c r="B4965" t="s">
        <v>10001</v>
      </c>
      <c r="C4965" t="s">
        <v>53</v>
      </c>
      <c r="D4965" t="s">
        <v>88</v>
      </c>
      <c r="E4965" t="s">
        <v>163</v>
      </c>
      <c r="F4965">
        <v>2015</v>
      </c>
      <c r="G4965" s="2">
        <v>46064</v>
      </c>
      <c r="H4965" t="s">
        <v>77</v>
      </c>
      <c r="I4965">
        <v>43020732</v>
      </c>
      <c r="J4965">
        <v>178925659</v>
      </c>
      <c r="K4965" t="s">
        <v>22</v>
      </c>
      <c r="L4965">
        <v>3</v>
      </c>
      <c r="M4965">
        <v>4043</v>
      </c>
      <c r="N4965">
        <v>98494432</v>
      </c>
      <c r="O4965">
        <v>9</v>
      </c>
      <c r="P4965" t="s">
        <v>42</v>
      </c>
      <c r="Q4965" s="8" t="str">
        <f t="shared" si="77"/>
        <v>Early Stage</v>
      </c>
    </row>
    <row r="4966" spans="1:17">
      <c r="A4966" t="s">
        <v>10002</v>
      </c>
      <c r="B4966" t="s">
        <v>10003</v>
      </c>
      <c r="C4966" t="s">
        <v>40</v>
      </c>
      <c r="D4966" t="s">
        <v>88</v>
      </c>
      <c r="E4966" t="s">
        <v>89</v>
      </c>
      <c r="F4966">
        <v>2013</v>
      </c>
      <c r="G4966" s="2">
        <v>45221</v>
      </c>
      <c r="H4966" t="s">
        <v>50</v>
      </c>
      <c r="I4966">
        <v>19137770</v>
      </c>
      <c r="J4966">
        <v>419906473</v>
      </c>
      <c r="K4966" t="s">
        <v>140</v>
      </c>
      <c r="L4966">
        <v>12</v>
      </c>
      <c r="M4966">
        <v>1812</v>
      </c>
      <c r="N4966">
        <v>78393184</v>
      </c>
      <c r="O4966">
        <v>24</v>
      </c>
      <c r="P4966" t="s">
        <v>31</v>
      </c>
      <c r="Q4966" s="8" t="str">
        <f t="shared" si="77"/>
        <v>Early Stage</v>
      </c>
    </row>
    <row r="4967" spans="1:17">
      <c r="A4967" t="s">
        <v>10004</v>
      </c>
      <c r="B4967" t="s">
        <v>10005</v>
      </c>
      <c r="C4967" t="s">
        <v>45</v>
      </c>
      <c r="D4967" t="s">
        <v>46</v>
      </c>
      <c r="E4967" t="s">
        <v>46</v>
      </c>
      <c r="F4967">
        <v>2020</v>
      </c>
      <c r="G4967" s="2">
        <v>44873</v>
      </c>
      <c r="H4967" t="s">
        <v>50</v>
      </c>
      <c r="I4967">
        <v>20296766</v>
      </c>
      <c r="J4967">
        <v>989821744</v>
      </c>
      <c r="K4967" t="s">
        <v>41</v>
      </c>
      <c r="L4967">
        <v>3</v>
      </c>
      <c r="M4967">
        <v>4949</v>
      </c>
      <c r="N4967">
        <v>14706711</v>
      </c>
      <c r="O4967">
        <v>19</v>
      </c>
      <c r="P4967" t="s">
        <v>37</v>
      </c>
      <c r="Q4967" s="8" t="str">
        <f t="shared" si="77"/>
        <v>Near Unicorn</v>
      </c>
    </row>
    <row r="4968" spans="1:17">
      <c r="A4968" t="s">
        <v>10006</v>
      </c>
      <c r="B4968" t="s">
        <v>10007</v>
      </c>
      <c r="C4968" t="s">
        <v>26</v>
      </c>
      <c r="D4968" t="s">
        <v>54</v>
      </c>
      <c r="E4968" t="s">
        <v>55</v>
      </c>
      <c r="F4968">
        <v>2017</v>
      </c>
      <c r="G4968" s="2">
        <v>44709</v>
      </c>
      <c r="H4968" t="s">
        <v>50</v>
      </c>
      <c r="I4968">
        <v>38989395</v>
      </c>
      <c r="J4968">
        <v>476927965</v>
      </c>
      <c r="K4968" t="s">
        <v>140</v>
      </c>
      <c r="L4968">
        <v>10</v>
      </c>
      <c r="M4968">
        <v>85</v>
      </c>
      <c r="N4968">
        <v>88458814</v>
      </c>
      <c r="O4968">
        <v>25</v>
      </c>
      <c r="P4968" t="s">
        <v>37</v>
      </c>
      <c r="Q4968" s="8" t="str">
        <f t="shared" si="77"/>
        <v>Early Stage</v>
      </c>
    </row>
    <row r="4969" spans="1:17">
      <c r="A4969" t="s">
        <v>10008</v>
      </c>
      <c r="B4969" t="s">
        <v>10009</v>
      </c>
      <c r="C4969" t="s">
        <v>40</v>
      </c>
      <c r="D4969" t="s">
        <v>54</v>
      </c>
      <c r="E4969" t="s">
        <v>55</v>
      </c>
      <c r="F4969">
        <v>2012</v>
      </c>
      <c r="G4969" s="2">
        <v>45833</v>
      </c>
      <c r="H4969" t="s">
        <v>21</v>
      </c>
      <c r="I4969">
        <v>11686578</v>
      </c>
      <c r="J4969">
        <v>96477520</v>
      </c>
      <c r="K4969" t="s">
        <v>149</v>
      </c>
      <c r="L4969">
        <v>7</v>
      </c>
      <c r="M4969">
        <v>1848</v>
      </c>
      <c r="N4969">
        <v>930885</v>
      </c>
      <c r="O4969">
        <v>5</v>
      </c>
      <c r="P4969" t="s">
        <v>23</v>
      </c>
      <c r="Q4969" s="8" t="str">
        <f t="shared" si="77"/>
        <v>Early Stage</v>
      </c>
    </row>
    <row r="4970" spans="1:17">
      <c r="A4970" t="s">
        <v>10010</v>
      </c>
      <c r="B4970" t="s">
        <v>10011</v>
      </c>
      <c r="C4970" t="s">
        <v>67</v>
      </c>
      <c r="D4970" t="s">
        <v>72</v>
      </c>
      <c r="E4970" t="s">
        <v>101</v>
      </c>
      <c r="F4970">
        <v>2013</v>
      </c>
      <c r="G4970" s="2">
        <v>44588</v>
      </c>
      <c r="H4970" t="s">
        <v>29</v>
      </c>
      <c r="I4970">
        <v>28971729</v>
      </c>
      <c r="J4970">
        <v>477023015</v>
      </c>
      <c r="K4970" t="s">
        <v>114</v>
      </c>
      <c r="L4970">
        <v>1</v>
      </c>
      <c r="M4970">
        <v>4523</v>
      </c>
      <c r="N4970">
        <v>28872224</v>
      </c>
      <c r="O4970">
        <v>34</v>
      </c>
      <c r="P4970" t="s">
        <v>42</v>
      </c>
      <c r="Q4970" s="8" t="str">
        <f t="shared" si="77"/>
        <v>Early Stage</v>
      </c>
    </row>
    <row r="4971" spans="1:17">
      <c r="A4971" t="s">
        <v>10012</v>
      </c>
      <c r="B4971" t="s">
        <v>10013</v>
      </c>
      <c r="C4971" t="s">
        <v>92</v>
      </c>
      <c r="D4971" t="s">
        <v>19</v>
      </c>
      <c r="E4971" t="s">
        <v>20</v>
      </c>
      <c r="F4971">
        <v>2010</v>
      </c>
      <c r="G4971" s="2">
        <v>46093</v>
      </c>
      <c r="H4971" t="s">
        <v>50</v>
      </c>
      <c r="I4971">
        <v>36772227</v>
      </c>
      <c r="J4971">
        <v>472579120</v>
      </c>
      <c r="K4971" t="s">
        <v>62</v>
      </c>
      <c r="L4971">
        <v>10</v>
      </c>
      <c r="M4971">
        <v>1705</v>
      </c>
      <c r="N4971">
        <v>61645497</v>
      </c>
      <c r="O4971">
        <v>11</v>
      </c>
      <c r="P4971" t="s">
        <v>37</v>
      </c>
      <c r="Q4971" s="8" t="str">
        <f t="shared" si="77"/>
        <v>Early Stage</v>
      </c>
    </row>
    <row r="4972" spans="1:17">
      <c r="A4972" t="s">
        <v>10014</v>
      </c>
      <c r="B4972" t="s">
        <v>10015</v>
      </c>
      <c r="C4972" t="s">
        <v>96</v>
      </c>
      <c r="D4972" t="s">
        <v>54</v>
      </c>
      <c r="E4972" t="s">
        <v>61</v>
      </c>
      <c r="F4972">
        <v>2014</v>
      </c>
      <c r="G4972" s="2">
        <v>46095</v>
      </c>
      <c r="H4972" t="s">
        <v>93</v>
      </c>
      <c r="I4972">
        <v>35130382</v>
      </c>
      <c r="J4972">
        <v>908735289</v>
      </c>
      <c r="K4972" t="s">
        <v>41</v>
      </c>
      <c r="L4972">
        <v>3</v>
      </c>
      <c r="M4972">
        <v>1552</v>
      </c>
      <c r="N4972">
        <v>30558574</v>
      </c>
      <c r="O4972">
        <v>22</v>
      </c>
      <c r="P4972" t="s">
        <v>37</v>
      </c>
      <c r="Q4972" s="8" t="str">
        <f t="shared" si="77"/>
        <v>Near Unicorn</v>
      </c>
    </row>
    <row r="4973" spans="1:17">
      <c r="A4973" t="s">
        <v>10016</v>
      </c>
      <c r="B4973" t="s">
        <v>10017</v>
      </c>
      <c r="C4973" t="s">
        <v>96</v>
      </c>
      <c r="D4973" t="s">
        <v>145</v>
      </c>
      <c r="E4973" t="s">
        <v>160</v>
      </c>
      <c r="F4973">
        <v>2014</v>
      </c>
      <c r="G4973" s="2">
        <v>44778</v>
      </c>
      <c r="H4973" t="s">
        <v>21</v>
      </c>
      <c r="I4973">
        <v>44843889</v>
      </c>
      <c r="J4973">
        <v>64885627</v>
      </c>
      <c r="K4973" t="s">
        <v>62</v>
      </c>
      <c r="L4973">
        <v>9</v>
      </c>
      <c r="M4973">
        <v>2829</v>
      </c>
      <c r="N4973">
        <v>99236336</v>
      </c>
      <c r="O4973">
        <v>35</v>
      </c>
      <c r="P4973" t="s">
        <v>23</v>
      </c>
      <c r="Q4973" s="8" t="str">
        <f t="shared" si="77"/>
        <v>Early Stage</v>
      </c>
    </row>
    <row r="4974" spans="1:17">
      <c r="A4974" t="s">
        <v>10018</v>
      </c>
      <c r="B4974" t="s">
        <v>10019</v>
      </c>
      <c r="C4974" t="s">
        <v>45</v>
      </c>
      <c r="D4974" t="s">
        <v>19</v>
      </c>
      <c r="E4974" t="s">
        <v>20</v>
      </c>
      <c r="F4974">
        <v>2017</v>
      </c>
      <c r="G4974" s="2">
        <v>44990</v>
      </c>
      <c r="H4974" t="s">
        <v>77</v>
      </c>
      <c r="I4974">
        <v>35381534</v>
      </c>
      <c r="J4974">
        <v>805119072</v>
      </c>
      <c r="K4974" t="s">
        <v>30</v>
      </c>
      <c r="L4974">
        <v>9</v>
      </c>
      <c r="M4974">
        <v>2767</v>
      </c>
      <c r="N4974">
        <v>55258460</v>
      </c>
      <c r="O4974">
        <v>34</v>
      </c>
      <c r="P4974" t="s">
        <v>37</v>
      </c>
      <c r="Q4974" s="8" t="str">
        <f t="shared" si="77"/>
        <v>Near Unicorn</v>
      </c>
    </row>
    <row r="4975" spans="1:17">
      <c r="A4975" t="s">
        <v>10020</v>
      </c>
      <c r="B4975" t="s">
        <v>10021</v>
      </c>
      <c r="C4975" t="s">
        <v>49</v>
      </c>
      <c r="D4975" t="s">
        <v>72</v>
      </c>
      <c r="E4975" t="s">
        <v>101</v>
      </c>
      <c r="F4975">
        <v>2013</v>
      </c>
      <c r="G4975" s="2">
        <v>44248</v>
      </c>
      <c r="H4975" t="s">
        <v>50</v>
      </c>
      <c r="I4975">
        <v>47934167</v>
      </c>
      <c r="J4975">
        <v>422531779</v>
      </c>
      <c r="K4975" t="s">
        <v>114</v>
      </c>
      <c r="L4975">
        <v>3</v>
      </c>
      <c r="M4975">
        <v>172</v>
      </c>
      <c r="N4975">
        <v>93436113</v>
      </c>
      <c r="O4975">
        <v>8</v>
      </c>
      <c r="P4975" t="s">
        <v>42</v>
      </c>
      <c r="Q4975" s="8" t="str">
        <f t="shared" si="77"/>
        <v>Early Stage</v>
      </c>
    </row>
    <row r="4976" spans="1:17">
      <c r="A4976" t="s">
        <v>10022</v>
      </c>
      <c r="B4976" t="s">
        <v>10023</v>
      </c>
      <c r="C4976" t="s">
        <v>53</v>
      </c>
      <c r="D4976" t="s">
        <v>88</v>
      </c>
      <c r="E4976" t="s">
        <v>89</v>
      </c>
      <c r="F4976">
        <v>2023</v>
      </c>
      <c r="G4976" s="2">
        <v>44631</v>
      </c>
      <c r="H4976" t="s">
        <v>21</v>
      </c>
      <c r="I4976">
        <v>25799660</v>
      </c>
      <c r="J4976">
        <v>104091151</v>
      </c>
      <c r="K4976" t="s">
        <v>36</v>
      </c>
      <c r="L4976">
        <v>2</v>
      </c>
      <c r="M4976">
        <v>3272</v>
      </c>
      <c r="N4976">
        <v>49747160</v>
      </c>
      <c r="O4976">
        <v>21</v>
      </c>
      <c r="P4976" t="s">
        <v>42</v>
      </c>
      <c r="Q4976" s="8" t="str">
        <f t="shared" si="77"/>
        <v>Early Stage</v>
      </c>
    </row>
    <row r="4977" spans="1:17">
      <c r="A4977" t="s">
        <v>10024</v>
      </c>
      <c r="B4977" t="s">
        <v>10025</v>
      </c>
      <c r="C4977" t="s">
        <v>53</v>
      </c>
      <c r="D4977" t="s">
        <v>34</v>
      </c>
      <c r="E4977" t="s">
        <v>35</v>
      </c>
      <c r="F4977">
        <v>2014</v>
      </c>
      <c r="G4977" s="2">
        <v>44364</v>
      </c>
      <c r="H4977" t="s">
        <v>23</v>
      </c>
      <c r="I4977">
        <v>36798028</v>
      </c>
      <c r="J4977">
        <v>94846901</v>
      </c>
      <c r="K4977" t="s">
        <v>22</v>
      </c>
      <c r="L4977">
        <v>6</v>
      </c>
      <c r="M4977">
        <v>2864</v>
      </c>
      <c r="N4977">
        <v>97105796</v>
      </c>
      <c r="O4977">
        <v>8</v>
      </c>
      <c r="P4977" t="s">
        <v>31</v>
      </c>
      <c r="Q4977" s="8" t="str">
        <f t="shared" si="77"/>
        <v>Early Stage</v>
      </c>
    </row>
    <row r="4978" spans="1:17">
      <c r="A4978" t="s">
        <v>10026</v>
      </c>
      <c r="B4978" t="s">
        <v>10027</v>
      </c>
      <c r="C4978" t="s">
        <v>67</v>
      </c>
      <c r="D4978" t="s">
        <v>19</v>
      </c>
      <c r="E4978" t="s">
        <v>20</v>
      </c>
      <c r="F4978">
        <v>2010</v>
      </c>
      <c r="G4978" s="2">
        <v>44503</v>
      </c>
      <c r="H4978" t="s">
        <v>93</v>
      </c>
      <c r="I4978">
        <v>28891260</v>
      </c>
      <c r="J4978">
        <v>678082518</v>
      </c>
      <c r="K4978" t="s">
        <v>114</v>
      </c>
      <c r="L4978">
        <v>2</v>
      </c>
      <c r="M4978">
        <v>3079</v>
      </c>
      <c r="N4978">
        <v>32321592</v>
      </c>
      <c r="O4978">
        <v>13</v>
      </c>
      <c r="P4978" t="s">
        <v>42</v>
      </c>
      <c r="Q4978" s="8" t="str">
        <f t="shared" si="77"/>
        <v>Early Stage</v>
      </c>
    </row>
    <row r="4979" spans="1:17">
      <c r="A4979" t="s">
        <v>10028</v>
      </c>
      <c r="B4979" t="s">
        <v>10029</v>
      </c>
      <c r="C4979" t="s">
        <v>92</v>
      </c>
      <c r="D4979" t="s">
        <v>54</v>
      </c>
      <c r="E4979" t="s">
        <v>55</v>
      </c>
      <c r="F4979">
        <v>2024</v>
      </c>
      <c r="G4979" s="2">
        <v>45571</v>
      </c>
      <c r="H4979" t="s">
        <v>77</v>
      </c>
      <c r="I4979">
        <v>9417768</v>
      </c>
      <c r="J4979">
        <v>630246486</v>
      </c>
      <c r="K4979" t="s">
        <v>41</v>
      </c>
      <c r="L4979">
        <v>7</v>
      </c>
      <c r="M4979">
        <v>2970</v>
      </c>
      <c r="N4979">
        <v>7688611</v>
      </c>
      <c r="O4979">
        <v>35</v>
      </c>
      <c r="P4979" t="s">
        <v>23</v>
      </c>
      <c r="Q4979" s="8" t="str">
        <f t="shared" si="77"/>
        <v>Early Stage</v>
      </c>
    </row>
    <row r="4980" spans="1:17">
      <c r="A4980" t="s">
        <v>10030</v>
      </c>
      <c r="B4980" t="s">
        <v>10031</v>
      </c>
      <c r="C4980" t="s">
        <v>96</v>
      </c>
      <c r="D4980" t="s">
        <v>88</v>
      </c>
      <c r="E4980" t="s">
        <v>163</v>
      </c>
      <c r="F4980">
        <v>2020</v>
      </c>
      <c r="G4980" s="2">
        <v>44591</v>
      </c>
      <c r="H4980" t="s">
        <v>29</v>
      </c>
      <c r="I4980">
        <v>5892095</v>
      </c>
      <c r="J4980">
        <v>933001881</v>
      </c>
      <c r="K4980" t="s">
        <v>114</v>
      </c>
      <c r="L4980">
        <v>12</v>
      </c>
      <c r="M4980">
        <v>3464</v>
      </c>
      <c r="N4980">
        <v>15290923</v>
      </c>
      <c r="O4980">
        <v>1</v>
      </c>
      <c r="P4980" t="s">
        <v>31</v>
      </c>
      <c r="Q4980" s="8" t="str">
        <f t="shared" si="77"/>
        <v>Near Unicorn</v>
      </c>
    </row>
    <row r="4981" spans="1:17">
      <c r="A4981" t="s">
        <v>10032</v>
      </c>
      <c r="B4981" t="s">
        <v>10033</v>
      </c>
      <c r="C4981" t="s">
        <v>67</v>
      </c>
      <c r="D4981" t="s">
        <v>88</v>
      </c>
      <c r="E4981" t="s">
        <v>163</v>
      </c>
      <c r="F4981">
        <v>2020</v>
      </c>
      <c r="G4981" s="2">
        <v>45678</v>
      </c>
      <c r="H4981" t="s">
        <v>23</v>
      </c>
      <c r="I4981">
        <v>14219415</v>
      </c>
      <c r="J4981">
        <v>234618555</v>
      </c>
      <c r="K4981" t="s">
        <v>149</v>
      </c>
      <c r="L4981">
        <v>10</v>
      </c>
      <c r="M4981">
        <v>4882</v>
      </c>
      <c r="N4981">
        <v>63176083</v>
      </c>
      <c r="O4981">
        <v>2</v>
      </c>
      <c r="P4981" t="s">
        <v>31</v>
      </c>
      <c r="Q4981" s="8" t="str">
        <f t="shared" si="77"/>
        <v>Early Stage</v>
      </c>
    </row>
    <row r="4982" spans="1:17">
      <c r="A4982" t="s">
        <v>10034</v>
      </c>
      <c r="B4982" t="s">
        <v>10035</v>
      </c>
      <c r="C4982" t="s">
        <v>53</v>
      </c>
      <c r="D4982" t="s">
        <v>19</v>
      </c>
      <c r="E4982" t="s">
        <v>20</v>
      </c>
      <c r="F4982">
        <v>2022</v>
      </c>
      <c r="G4982" s="2">
        <v>46037</v>
      </c>
      <c r="H4982" t="s">
        <v>29</v>
      </c>
      <c r="I4982">
        <v>2282269</v>
      </c>
      <c r="J4982">
        <v>79753587</v>
      </c>
      <c r="K4982" t="s">
        <v>140</v>
      </c>
      <c r="L4982">
        <v>5</v>
      </c>
      <c r="M4982">
        <v>893</v>
      </c>
      <c r="N4982">
        <v>11991885</v>
      </c>
      <c r="O4982">
        <v>29</v>
      </c>
      <c r="P4982" t="s">
        <v>31</v>
      </c>
      <c r="Q4982" s="8" t="str">
        <f t="shared" si="77"/>
        <v>Early Stage</v>
      </c>
    </row>
    <row r="4983" spans="1:17">
      <c r="A4983" t="s">
        <v>10036</v>
      </c>
      <c r="B4983" t="s">
        <v>10037</v>
      </c>
      <c r="C4983" t="s">
        <v>40</v>
      </c>
      <c r="D4983" t="s">
        <v>46</v>
      </c>
      <c r="E4983" t="s">
        <v>46</v>
      </c>
      <c r="F4983">
        <v>2010</v>
      </c>
      <c r="G4983" s="2">
        <v>44801</v>
      </c>
      <c r="H4983" t="s">
        <v>80</v>
      </c>
      <c r="I4983">
        <v>6370892</v>
      </c>
      <c r="J4983">
        <v>941247321</v>
      </c>
      <c r="K4983" t="s">
        <v>30</v>
      </c>
      <c r="L4983">
        <v>14</v>
      </c>
      <c r="M4983">
        <v>1512</v>
      </c>
      <c r="N4983">
        <v>37333898</v>
      </c>
      <c r="O4983">
        <v>2</v>
      </c>
      <c r="P4983" t="s">
        <v>42</v>
      </c>
      <c r="Q4983" s="8" t="str">
        <f t="shared" si="77"/>
        <v>Near Unicorn</v>
      </c>
    </row>
    <row r="4984" spans="1:17">
      <c r="A4984" t="s">
        <v>10038</v>
      </c>
      <c r="B4984" t="s">
        <v>10039</v>
      </c>
      <c r="C4984" t="s">
        <v>67</v>
      </c>
      <c r="D4984" t="s">
        <v>27</v>
      </c>
      <c r="E4984" t="s">
        <v>83</v>
      </c>
      <c r="F4984">
        <v>2019</v>
      </c>
      <c r="G4984" s="2">
        <v>45671</v>
      </c>
      <c r="H4984" t="s">
        <v>29</v>
      </c>
      <c r="I4984">
        <v>33138081</v>
      </c>
      <c r="J4984">
        <v>975107138</v>
      </c>
      <c r="K4984" t="s">
        <v>62</v>
      </c>
      <c r="L4984">
        <v>3</v>
      </c>
      <c r="M4984">
        <v>2738</v>
      </c>
      <c r="N4984">
        <v>33587694</v>
      </c>
      <c r="O4984">
        <v>36</v>
      </c>
      <c r="P4984" t="s">
        <v>23</v>
      </c>
      <c r="Q4984" s="8" t="str">
        <f t="shared" si="77"/>
        <v>Near Unicorn</v>
      </c>
    </row>
    <row r="4985" spans="1:17">
      <c r="A4985" t="s">
        <v>10040</v>
      </c>
      <c r="B4985" t="s">
        <v>10041</v>
      </c>
      <c r="C4985" t="s">
        <v>18</v>
      </c>
      <c r="D4985" t="s">
        <v>54</v>
      </c>
      <c r="E4985" t="s">
        <v>55</v>
      </c>
      <c r="F4985">
        <v>2021</v>
      </c>
      <c r="G4985" s="2">
        <v>44201</v>
      </c>
      <c r="H4985" t="s">
        <v>93</v>
      </c>
      <c r="I4985">
        <v>4733402</v>
      </c>
      <c r="J4985">
        <v>682971635</v>
      </c>
      <c r="K4985" t="s">
        <v>36</v>
      </c>
      <c r="L4985">
        <v>1</v>
      </c>
      <c r="M4985">
        <v>3714</v>
      </c>
      <c r="N4985">
        <v>69230894</v>
      </c>
      <c r="O4985">
        <v>14</v>
      </c>
      <c r="P4985" t="s">
        <v>23</v>
      </c>
      <c r="Q4985" s="8" t="str">
        <f t="shared" si="77"/>
        <v>Early Stage</v>
      </c>
    </row>
    <row r="4986" spans="1:17">
      <c r="A4986" t="s">
        <v>10042</v>
      </c>
      <c r="B4986" t="s">
        <v>10043</v>
      </c>
      <c r="C4986" t="s">
        <v>67</v>
      </c>
      <c r="D4986" t="s">
        <v>72</v>
      </c>
      <c r="E4986" t="s">
        <v>73</v>
      </c>
      <c r="F4986">
        <v>2018</v>
      </c>
      <c r="G4986" s="2">
        <v>44588</v>
      </c>
      <c r="H4986" t="s">
        <v>80</v>
      </c>
      <c r="I4986">
        <v>33338185</v>
      </c>
      <c r="J4986">
        <v>322596616</v>
      </c>
      <c r="K4986" t="s">
        <v>22</v>
      </c>
      <c r="L4986">
        <v>7</v>
      </c>
      <c r="M4986">
        <v>1295</v>
      </c>
      <c r="N4986">
        <v>28411330</v>
      </c>
      <c r="O4986">
        <v>31</v>
      </c>
      <c r="P4986" t="s">
        <v>23</v>
      </c>
      <c r="Q4986" s="8" t="str">
        <f t="shared" si="77"/>
        <v>Early Stage</v>
      </c>
    </row>
    <row r="4987" spans="1:17">
      <c r="A4987" t="s">
        <v>10044</v>
      </c>
      <c r="B4987" t="s">
        <v>10045</v>
      </c>
      <c r="C4987" t="s">
        <v>92</v>
      </c>
      <c r="D4987" t="s">
        <v>68</v>
      </c>
      <c r="E4987" t="s">
        <v>69</v>
      </c>
      <c r="F4987">
        <v>2014</v>
      </c>
      <c r="G4987" s="2">
        <v>45064</v>
      </c>
      <c r="H4987" t="s">
        <v>80</v>
      </c>
      <c r="I4987">
        <v>17804420</v>
      </c>
      <c r="J4987">
        <v>647888527</v>
      </c>
      <c r="K4987" t="s">
        <v>140</v>
      </c>
      <c r="L4987">
        <v>6</v>
      </c>
      <c r="M4987">
        <v>3984</v>
      </c>
      <c r="N4987">
        <v>55292844</v>
      </c>
      <c r="O4987">
        <v>10</v>
      </c>
      <c r="P4987" t="s">
        <v>31</v>
      </c>
      <c r="Q4987" s="8" t="str">
        <f t="shared" si="77"/>
        <v>Early Stage</v>
      </c>
    </row>
    <row r="4988" spans="1:17">
      <c r="A4988" t="s">
        <v>10046</v>
      </c>
      <c r="B4988" t="s">
        <v>10047</v>
      </c>
      <c r="C4988" t="s">
        <v>26</v>
      </c>
      <c r="D4988" t="s">
        <v>19</v>
      </c>
      <c r="E4988" t="s">
        <v>20</v>
      </c>
      <c r="F4988">
        <v>2017</v>
      </c>
      <c r="G4988" s="2">
        <v>46197</v>
      </c>
      <c r="H4988" t="s">
        <v>23</v>
      </c>
      <c r="I4988">
        <v>44909621</v>
      </c>
      <c r="J4988">
        <v>82637985</v>
      </c>
      <c r="K4988" t="s">
        <v>22</v>
      </c>
      <c r="L4988">
        <v>1</v>
      </c>
      <c r="M4988">
        <v>1189</v>
      </c>
      <c r="N4988">
        <v>52370548</v>
      </c>
      <c r="O4988">
        <v>18</v>
      </c>
      <c r="P4988" t="s">
        <v>42</v>
      </c>
      <c r="Q4988" s="8" t="str">
        <f t="shared" si="77"/>
        <v>Early Stage</v>
      </c>
    </row>
    <row r="4989" spans="1:17">
      <c r="A4989" t="s">
        <v>10048</v>
      </c>
      <c r="B4989" t="s">
        <v>10049</v>
      </c>
      <c r="C4989" t="s">
        <v>40</v>
      </c>
      <c r="D4989" t="s">
        <v>68</v>
      </c>
      <c r="E4989" t="s">
        <v>76</v>
      </c>
      <c r="F4989">
        <v>2013</v>
      </c>
      <c r="G4989" s="2">
        <v>45176</v>
      </c>
      <c r="H4989" t="s">
        <v>29</v>
      </c>
      <c r="I4989">
        <v>17436568</v>
      </c>
      <c r="J4989">
        <v>806324824</v>
      </c>
      <c r="K4989" t="s">
        <v>30</v>
      </c>
      <c r="L4989">
        <v>2</v>
      </c>
      <c r="M4989">
        <v>4249</v>
      </c>
      <c r="N4989">
        <v>61289959</v>
      </c>
      <c r="O4989">
        <v>13</v>
      </c>
      <c r="P4989" t="s">
        <v>23</v>
      </c>
      <c r="Q4989" s="8" t="str">
        <f t="shared" si="77"/>
        <v>Near Unicorn</v>
      </c>
    </row>
    <row r="4990" spans="1:17">
      <c r="A4990" t="s">
        <v>10050</v>
      </c>
      <c r="B4990" t="s">
        <v>10051</v>
      </c>
      <c r="C4990" t="s">
        <v>53</v>
      </c>
      <c r="D4990" t="s">
        <v>34</v>
      </c>
      <c r="E4990" t="s">
        <v>35</v>
      </c>
      <c r="F4990">
        <v>2015</v>
      </c>
      <c r="G4990" s="2">
        <v>45245</v>
      </c>
      <c r="H4990" t="s">
        <v>29</v>
      </c>
      <c r="I4990">
        <v>46255068</v>
      </c>
      <c r="J4990">
        <v>542560854</v>
      </c>
      <c r="K4990" t="s">
        <v>114</v>
      </c>
      <c r="L4990">
        <v>14</v>
      </c>
      <c r="M4990">
        <v>1041</v>
      </c>
      <c r="N4990">
        <v>35297997</v>
      </c>
      <c r="O4990">
        <v>23</v>
      </c>
      <c r="P4990" t="s">
        <v>31</v>
      </c>
      <c r="Q4990" s="8" t="str">
        <f t="shared" si="77"/>
        <v>Early Stage</v>
      </c>
    </row>
    <row r="4991" spans="1:17">
      <c r="A4991" t="s">
        <v>10052</v>
      </c>
      <c r="B4991" t="s">
        <v>10053</v>
      </c>
      <c r="C4991" t="s">
        <v>96</v>
      </c>
      <c r="D4991" t="s">
        <v>27</v>
      </c>
      <c r="E4991" t="s">
        <v>83</v>
      </c>
      <c r="F4991">
        <v>2024</v>
      </c>
      <c r="G4991" s="2">
        <v>46024</v>
      </c>
      <c r="H4991" t="s">
        <v>77</v>
      </c>
      <c r="I4991">
        <v>18351043</v>
      </c>
      <c r="J4991">
        <v>841806609</v>
      </c>
      <c r="K4991" t="s">
        <v>114</v>
      </c>
      <c r="L4991">
        <v>12</v>
      </c>
      <c r="M4991">
        <v>1365</v>
      </c>
      <c r="N4991">
        <v>87337499</v>
      </c>
      <c r="O4991">
        <v>2</v>
      </c>
      <c r="P4991" t="s">
        <v>23</v>
      </c>
      <c r="Q4991" s="8" t="str">
        <f t="shared" si="77"/>
        <v>Near Unicorn</v>
      </c>
    </row>
    <row r="4992" spans="1:17">
      <c r="A4992" t="s">
        <v>10054</v>
      </c>
      <c r="B4992" t="s">
        <v>10055</v>
      </c>
      <c r="C4992" t="s">
        <v>53</v>
      </c>
      <c r="D4992" t="s">
        <v>88</v>
      </c>
      <c r="E4992" t="s">
        <v>163</v>
      </c>
      <c r="F4992">
        <v>2019</v>
      </c>
      <c r="G4992" s="2">
        <v>46126</v>
      </c>
      <c r="H4992" t="s">
        <v>93</v>
      </c>
      <c r="I4992">
        <v>17276890</v>
      </c>
      <c r="J4992">
        <v>326060181</v>
      </c>
      <c r="K4992" t="s">
        <v>114</v>
      </c>
      <c r="L4992">
        <v>11</v>
      </c>
      <c r="M4992">
        <v>4127</v>
      </c>
      <c r="N4992">
        <v>59961818</v>
      </c>
      <c r="O4992">
        <v>38</v>
      </c>
      <c r="P4992" t="s">
        <v>37</v>
      </c>
      <c r="Q4992" s="8" t="str">
        <f t="shared" si="77"/>
        <v>Early Stage</v>
      </c>
    </row>
    <row r="4993" spans="1:17">
      <c r="A4993" t="s">
        <v>10056</v>
      </c>
      <c r="B4993" t="s">
        <v>10057</v>
      </c>
      <c r="C4993" t="s">
        <v>60</v>
      </c>
      <c r="D4993" t="s">
        <v>88</v>
      </c>
      <c r="E4993" t="s">
        <v>89</v>
      </c>
      <c r="F4993">
        <v>2018</v>
      </c>
      <c r="G4993" s="2">
        <v>45080</v>
      </c>
      <c r="H4993" t="s">
        <v>50</v>
      </c>
      <c r="I4993">
        <v>44021870</v>
      </c>
      <c r="J4993">
        <v>173036555</v>
      </c>
      <c r="K4993" t="s">
        <v>22</v>
      </c>
      <c r="L4993">
        <v>6</v>
      </c>
      <c r="M4993">
        <v>3179</v>
      </c>
      <c r="N4993">
        <v>86020331</v>
      </c>
      <c r="O4993">
        <v>6</v>
      </c>
      <c r="P4993" t="s">
        <v>31</v>
      </c>
      <c r="Q4993" s="8" t="str">
        <f t="shared" si="77"/>
        <v>Early Stage</v>
      </c>
    </row>
    <row r="4994" spans="1:17">
      <c r="A4994" t="s">
        <v>10058</v>
      </c>
      <c r="B4994" t="s">
        <v>10059</v>
      </c>
      <c r="C4994" t="s">
        <v>49</v>
      </c>
      <c r="D4994" t="s">
        <v>46</v>
      </c>
      <c r="E4994" t="s">
        <v>46</v>
      </c>
      <c r="F4994">
        <v>2019</v>
      </c>
      <c r="G4994" s="2">
        <v>45059</v>
      </c>
      <c r="H4994" t="s">
        <v>23</v>
      </c>
      <c r="I4994">
        <v>43334200</v>
      </c>
      <c r="J4994">
        <v>104012092</v>
      </c>
      <c r="K4994" t="s">
        <v>41</v>
      </c>
      <c r="L4994">
        <v>13</v>
      </c>
      <c r="M4994">
        <v>1750</v>
      </c>
      <c r="N4994">
        <v>63824045</v>
      </c>
      <c r="O4994">
        <v>1</v>
      </c>
      <c r="P4994" t="s">
        <v>37</v>
      </c>
      <c r="Q4994" s="8" t="str">
        <f t="shared" si="77"/>
        <v>Early Stage</v>
      </c>
    </row>
    <row r="4995" spans="1:17">
      <c r="A4995" t="s">
        <v>10060</v>
      </c>
      <c r="B4995" t="s">
        <v>10061</v>
      </c>
      <c r="C4995" t="s">
        <v>96</v>
      </c>
      <c r="D4995" t="s">
        <v>72</v>
      </c>
      <c r="E4995" t="s">
        <v>73</v>
      </c>
      <c r="F4995">
        <v>2020</v>
      </c>
      <c r="G4995" s="2">
        <v>46160</v>
      </c>
      <c r="H4995" t="s">
        <v>77</v>
      </c>
      <c r="I4995">
        <v>20556807</v>
      </c>
      <c r="J4995">
        <v>316822084</v>
      </c>
      <c r="K4995" t="s">
        <v>30</v>
      </c>
      <c r="L4995">
        <v>10</v>
      </c>
      <c r="M4995">
        <v>511</v>
      </c>
      <c r="N4995">
        <v>92669305</v>
      </c>
      <c r="O4995">
        <v>24</v>
      </c>
      <c r="P4995" t="s">
        <v>23</v>
      </c>
      <c r="Q4995" s="8" t="str">
        <f t="shared" ref="Q4995:Q5001" si="78">IF(J4995&gt;=800000000,"Near Unicorn","Early Stage")</f>
        <v>Early Stage</v>
      </c>
    </row>
    <row r="4996" spans="1:17">
      <c r="A4996" t="s">
        <v>10062</v>
      </c>
      <c r="B4996" t="s">
        <v>10063</v>
      </c>
      <c r="C4996" t="s">
        <v>26</v>
      </c>
      <c r="D4996" t="s">
        <v>19</v>
      </c>
      <c r="E4996" t="s">
        <v>20</v>
      </c>
      <c r="F4996">
        <v>2022</v>
      </c>
      <c r="G4996" s="2">
        <v>45923</v>
      </c>
      <c r="H4996" t="s">
        <v>50</v>
      </c>
      <c r="I4996">
        <v>7071416</v>
      </c>
      <c r="J4996">
        <v>868395557</v>
      </c>
      <c r="K4996" t="s">
        <v>30</v>
      </c>
      <c r="L4996">
        <v>12</v>
      </c>
      <c r="M4996">
        <v>4949</v>
      </c>
      <c r="N4996">
        <v>58401662</v>
      </c>
      <c r="O4996">
        <v>32</v>
      </c>
      <c r="P4996" t="s">
        <v>37</v>
      </c>
      <c r="Q4996" s="8" t="str">
        <f t="shared" si="78"/>
        <v>Near Unicorn</v>
      </c>
    </row>
    <row r="4997" spans="1:17">
      <c r="A4997" t="s">
        <v>10064</v>
      </c>
      <c r="B4997" t="s">
        <v>10065</v>
      </c>
      <c r="C4997" t="s">
        <v>53</v>
      </c>
      <c r="D4997" t="s">
        <v>27</v>
      </c>
      <c r="E4997" t="s">
        <v>202</v>
      </c>
      <c r="F4997">
        <v>2013</v>
      </c>
      <c r="G4997" s="2">
        <v>45579</v>
      </c>
      <c r="H4997" t="s">
        <v>21</v>
      </c>
      <c r="I4997">
        <v>5778541</v>
      </c>
      <c r="J4997">
        <v>93989515</v>
      </c>
      <c r="K4997" t="s">
        <v>41</v>
      </c>
      <c r="L4997">
        <v>2</v>
      </c>
      <c r="M4997">
        <v>1729</v>
      </c>
      <c r="N4997">
        <v>2184822</v>
      </c>
      <c r="O4997">
        <v>39</v>
      </c>
      <c r="P4997" t="s">
        <v>31</v>
      </c>
      <c r="Q4997" s="8" t="str">
        <f t="shared" si="78"/>
        <v>Early Stage</v>
      </c>
    </row>
    <row r="4998" spans="1:17">
      <c r="A4998" t="s">
        <v>10066</v>
      </c>
      <c r="B4998" t="s">
        <v>10067</v>
      </c>
      <c r="C4998" t="s">
        <v>96</v>
      </c>
      <c r="D4998" t="s">
        <v>27</v>
      </c>
      <c r="E4998" t="s">
        <v>202</v>
      </c>
      <c r="F4998">
        <v>2013</v>
      </c>
      <c r="G4998" s="2">
        <v>44400</v>
      </c>
      <c r="H4998" t="s">
        <v>23</v>
      </c>
      <c r="I4998">
        <v>36898116</v>
      </c>
      <c r="J4998">
        <v>626517285</v>
      </c>
      <c r="K4998" t="s">
        <v>22</v>
      </c>
      <c r="L4998">
        <v>8</v>
      </c>
      <c r="M4998">
        <v>1096</v>
      </c>
      <c r="N4998">
        <v>81793216</v>
      </c>
      <c r="O4998">
        <v>7</v>
      </c>
      <c r="P4998" t="s">
        <v>37</v>
      </c>
      <c r="Q4998" s="8" t="str">
        <f t="shared" si="78"/>
        <v>Early Stage</v>
      </c>
    </row>
    <row r="4999" spans="1:17">
      <c r="A4999" t="s">
        <v>10068</v>
      </c>
      <c r="B4999" t="s">
        <v>10069</v>
      </c>
      <c r="C4999" t="s">
        <v>67</v>
      </c>
      <c r="D4999" t="s">
        <v>88</v>
      </c>
      <c r="E4999" t="s">
        <v>89</v>
      </c>
      <c r="F4999">
        <v>2024</v>
      </c>
      <c r="G4999" s="2">
        <v>44725</v>
      </c>
      <c r="H4999" t="s">
        <v>23</v>
      </c>
      <c r="I4999">
        <v>16111753</v>
      </c>
      <c r="J4999">
        <v>389182707</v>
      </c>
      <c r="K4999" t="s">
        <v>41</v>
      </c>
      <c r="L4999">
        <v>8</v>
      </c>
      <c r="M4999">
        <v>3547</v>
      </c>
      <c r="N4999">
        <v>55077625</v>
      </c>
      <c r="O4999">
        <v>6</v>
      </c>
      <c r="P4999" t="s">
        <v>31</v>
      </c>
      <c r="Q4999" s="8" t="str">
        <f t="shared" si="78"/>
        <v>Early Stage</v>
      </c>
    </row>
    <row r="5000" spans="1:17">
      <c r="A5000" t="s">
        <v>10070</v>
      </c>
      <c r="B5000" t="s">
        <v>10071</v>
      </c>
      <c r="C5000" t="s">
        <v>26</v>
      </c>
      <c r="D5000" t="s">
        <v>19</v>
      </c>
      <c r="E5000" t="s">
        <v>20</v>
      </c>
      <c r="F5000">
        <v>2021</v>
      </c>
      <c r="G5000" s="2">
        <v>46015</v>
      </c>
      <c r="H5000" t="s">
        <v>93</v>
      </c>
      <c r="I5000">
        <v>29893140</v>
      </c>
      <c r="J5000">
        <v>389556799</v>
      </c>
      <c r="K5000" t="s">
        <v>114</v>
      </c>
      <c r="L5000">
        <v>12</v>
      </c>
      <c r="M5000">
        <v>1712</v>
      </c>
      <c r="N5000">
        <v>13577847</v>
      </c>
      <c r="O5000">
        <v>17</v>
      </c>
      <c r="P5000" t="s">
        <v>42</v>
      </c>
      <c r="Q5000" s="8" t="str">
        <f t="shared" si="78"/>
        <v>Early Stage</v>
      </c>
    </row>
    <row r="5001" spans="1:17">
      <c r="A5001" t="s">
        <v>10072</v>
      </c>
      <c r="B5001" t="s">
        <v>10073</v>
      </c>
      <c r="C5001" t="s">
        <v>49</v>
      </c>
      <c r="D5001" t="s">
        <v>133</v>
      </c>
      <c r="E5001" t="s">
        <v>134</v>
      </c>
      <c r="F5001">
        <v>2013</v>
      </c>
      <c r="G5001" s="2">
        <v>44469</v>
      </c>
      <c r="H5001" t="s">
        <v>93</v>
      </c>
      <c r="I5001">
        <v>27254975</v>
      </c>
      <c r="J5001">
        <v>402245321</v>
      </c>
      <c r="K5001" t="s">
        <v>36</v>
      </c>
      <c r="L5001">
        <v>2</v>
      </c>
      <c r="M5001">
        <v>2544</v>
      </c>
      <c r="N5001">
        <v>98746290</v>
      </c>
      <c r="O5001">
        <v>10</v>
      </c>
      <c r="P5001" t="s">
        <v>37</v>
      </c>
      <c r="Q5001" s="8" t="str">
        <f t="shared" si="78"/>
        <v>Early Stage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Startup_Funding_Data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Hulwan, A.R. (Arun, Student M-BA)</cp:lastModifiedBy>
  <dcterms:created xsi:type="dcterms:W3CDTF">2026-06-18T11:31:09Z</dcterms:created>
  <dcterms:modified xsi:type="dcterms:W3CDTF">2026-06-18T15:11:25Z</dcterms:modified>
</cp:coreProperties>
</file>