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LST\Revature\USF\iOS\Projects\P3\"/>
    </mc:Choice>
  </mc:AlternateContent>
  <xr:revisionPtr revIDLastSave="0" documentId="13_ncr:1_{82BC263B-BE8C-431C-89F9-793F01EEF607}" xr6:coauthVersionLast="45" xr6:coauthVersionMax="45" xr10:uidLastSave="{00000000-0000-0000-0000-000000000000}"/>
  <bookViews>
    <workbookView xWindow="-120" yWindow="-120" windowWidth="20730" windowHeight="11160" xr2:uid="{B7BEAE90-68F9-4A87-9D57-B62586C9BC90}"/>
  </bookViews>
  <sheets>
    <sheet name="Cover Page" sheetId="6" r:id="rId1"/>
    <sheet name="iRevatureQuizPro" sheetId="1" r:id="rId2"/>
    <sheet name="Sprint Plan" sheetId="2" r:id="rId3"/>
    <sheet name="Project Resources" sheetId="3" r:id="rId4"/>
    <sheet name="Tasks - Owners" sheetId="4" r:id="rId5"/>
    <sheet name="Technology Stack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D2" i="2"/>
  <c r="C24" i="1"/>
  <c r="F3" i="2" l="1"/>
  <c r="F2" i="2"/>
  <c r="F4" i="2"/>
  <c r="E6" i="2"/>
  <c r="E3" i="2"/>
  <c r="E4" i="2"/>
  <c r="E2" i="2"/>
  <c r="F6" i="2" l="1"/>
</calcChain>
</file>

<file path=xl/sharedStrings.xml><?xml version="1.0" encoding="utf-8"?>
<sst xmlns="http://schemas.openxmlformats.org/spreadsheetml/2006/main" count="177" uniqueCount="127">
  <si>
    <t>User Story</t>
  </si>
  <si>
    <t>As a trainer I should be able to create a course from my iOS Mobile Device</t>
  </si>
  <si>
    <t>As  a trainer I should be able to view all the courses I have created  from my iOS Mobile Device</t>
  </si>
  <si>
    <t>As a trainer I should be able to delete the course I had created which are in Draft Mode</t>
  </si>
  <si>
    <t>As a trainer I should be able to create a quiz from the existing questions category</t>
  </si>
  <si>
    <t>As a trainer I should be able to see all the quizzes I had created</t>
  </si>
  <si>
    <t>As a trainer I should be able to delete all the quizzes I had created and in Draft mode</t>
  </si>
  <si>
    <t>As a trainer I should be able to see the quiz results by Batch/Student/Question</t>
  </si>
  <si>
    <t xml:space="preserve">As a Associate I should be able to see all the quiz assigned to me </t>
  </si>
  <si>
    <t>As a Associate I should be able to take up a quiz on at any point of time within 15 mins from actual quiz time</t>
  </si>
  <si>
    <t xml:space="preserve">As a Associate I should be able to see the results of the quiz I had taken so far </t>
  </si>
  <si>
    <t>As a user I should be able to change the password at given point of time.</t>
  </si>
  <si>
    <t>Category</t>
  </si>
  <si>
    <t>Login</t>
  </si>
  <si>
    <t>Course</t>
  </si>
  <si>
    <t>Quiz</t>
  </si>
  <si>
    <t>As a trainer I should be able to modify the course I have created from my iOS Mobile Device</t>
  </si>
  <si>
    <t>As a trainer I should be able to attach a quiz to a batch/student/course</t>
  </si>
  <si>
    <t>Story Points</t>
  </si>
  <si>
    <t>Sprint 1</t>
  </si>
  <si>
    <t>Sprint 2</t>
  </si>
  <si>
    <t>Sprint 3</t>
  </si>
  <si>
    <t>Sprint #</t>
  </si>
  <si>
    <t>Start Date</t>
  </si>
  <si>
    <t>End Date</t>
  </si>
  <si>
    <t>Story Points for Each Sprint</t>
  </si>
  <si>
    <t>Velocity</t>
  </si>
  <si>
    <t>Total</t>
  </si>
  <si>
    <t>UI Wireframes</t>
  </si>
  <si>
    <t>LLD</t>
  </si>
  <si>
    <t>Class Design, DB Design (Local Device)</t>
  </si>
  <si>
    <t>API Specification</t>
  </si>
  <si>
    <t>Team</t>
  </si>
  <si>
    <t>Uday</t>
  </si>
  <si>
    <t>Mock API Spec</t>
  </si>
  <si>
    <t>Production API</t>
  </si>
  <si>
    <t>RevPro Dev Environment - Hosted on GCP Cloud</t>
  </si>
  <si>
    <t>Project Plan</t>
  </si>
  <si>
    <t>DSM MOM</t>
  </si>
  <si>
    <t>CSM - 3 days rotation policy</t>
  </si>
  <si>
    <t>Microsoft Project Plan</t>
  </si>
  <si>
    <t xml:space="preserve">High Level Design </t>
  </si>
  <si>
    <t>Client App Architecture , Server Architecture</t>
  </si>
  <si>
    <t>Team,Uday</t>
  </si>
  <si>
    <t xml:space="preserve">As a revature ambassdor I should be able to setup an event </t>
  </si>
  <si>
    <t>Event</t>
  </si>
  <si>
    <t>As a event Attendee I should be able to enter into an event and takeup quiz</t>
  </si>
  <si>
    <t>Priority</t>
  </si>
  <si>
    <t>High</t>
  </si>
  <si>
    <t>Medium</t>
  </si>
  <si>
    <t>Low</t>
  </si>
  <si>
    <t>As a revature ambassdor I should be able to see the results of the quiz by attendee</t>
  </si>
  <si>
    <t>Login Page - Users (Trainer, Associates , Ambassdor)</t>
  </si>
  <si>
    <t>Order</t>
  </si>
  <si>
    <t>P3 Showcase</t>
  </si>
  <si>
    <t>19th March</t>
  </si>
  <si>
    <t>20th March</t>
  </si>
  <si>
    <t>23rd March</t>
  </si>
  <si>
    <t>Staging</t>
  </si>
  <si>
    <t>Promotional Cermony</t>
  </si>
  <si>
    <t>Proto</t>
  </si>
  <si>
    <t>DB Design</t>
  </si>
  <si>
    <t>LLD - Class Diagram</t>
  </si>
  <si>
    <t>LLD - Activity Diagram</t>
  </si>
  <si>
    <t xml:space="preserve">API Specifiation </t>
  </si>
  <si>
    <t>API - Mock Test</t>
  </si>
  <si>
    <t>Resources</t>
  </si>
  <si>
    <t>Owner</t>
  </si>
  <si>
    <t>Nathan</t>
  </si>
  <si>
    <t>SQLite</t>
  </si>
  <si>
    <t>Database</t>
  </si>
  <si>
    <t>Library</t>
  </si>
  <si>
    <t>EasySQL</t>
  </si>
  <si>
    <t>API - Production (Dev)</t>
  </si>
  <si>
    <t>Wes Otero</t>
  </si>
  <si>
    <t>Tool</t>
  </si>
  <si>
    <t>Proto.io</t>
  </si>
  <si>
    <t>Kjay</t>
  </si>
  <si>
    <t>Gliffy , Visual Pardigm , Creatively</t>
  </si>
  <si>
    <t>Jeremy</t>
  </si>
  <si>
    <t>Swagger</t>
  </si>
  <si>
    <t>Kyle</t>
  </si>
  <si>
    <t>Postman, JSON Validation</t>
  </si>
  <si>
    <t>Endpoint Url</t>
  </si>
  <si>
    <t>Project Structure - Push to GitHub</t>
  </si>
  <si>
    <t>Xcode/Git</t>
  </si>
  <si>
    <t>SQL Library - Framework</t>
  </si>
  <si>
    <t>Mark</t>
  </si>
  <si>
    <t>Sprint 0</t>
  </si>
  <si>
    <t>Total User Stories (High &amp; Medium)</t>
  </si>
  <si>
    <t>Total User Stories (Low)</t>
  </si>
  <si>
    <t xml:space="preserve">QA Build </t>
  </si>
  <si>
    <t>Due Date</t>
  </si>
  <si>
    <t>04-Mar - 2pm (Uday) - 05th Mar</t>
  </si>
  <si>
    <t>Actual</t>
  </si>
  <si>
    <t>Project</t>
  </si>
  <si>
    <t>iRevatureQuizPro</t>
  </si>
  <si>
    <t>Description</t>
  </si>
  <si>
    <t>iOS USF Batch - JAN 2020</t>
  </si>
  <si>
    <t>Project Type</t>
  </si>
  <si>
    <t>Author</t>
  </si>
  <si>
    <t>Udayakumar Mathivanan</t>
  </si>
  <si>
    <t xml:space="preserve">Technology </t>
  </si>
  <si>
    <t>Version</t>
  </si>
  <si>
    <t>License</t>
  </si>
  <si>
    <t>Reference</t>
  </si>
  <si>
    <t xml:space="preserve">As a Trainer I should be able to import questions </t>
  </si>
  <si>
    <t>Total User Stories</t>
  </si>
  <si>
    <t>GitHub Location</t>
  </si>
  <si>
    <t>https://github.com/revaturelabs/iRevatureQuizPro/</t>
  </si>
  <si>
    <t>P3</t>
  </si>
  <si>
    <t>Xcode</t>
  </si>
  <si>
    <t>iOS</t>
  </si>
  <si>
    <t>Swift</t>
  </si>
  <si>
    <t>MacOS</t>
  </si>
  <si>
    <t>Alamofire</t>
  </si>
  <si>
    <t>SwiftyJSON</t>
  </si>
  <si>
    <t>SQLite Framework</t>
  </si>
  <si>
    <t>Postman</t>
  </si>
  <si>
    <t>MySQL - Server Side</t>
  </si>
  <si>
    <t>GCP Cloud - Kubernetes</t>
  </si>
  <si>
    <t>GPL</t>
  </si>
  <si>
    <t>Free</t>
  </si>
  <si>
    <t>Apache</t>
  </si>
  <si>
    <t>Subscription</t>
  </si>
  <si>
    <t>The  project is a iOS Mobile App which enables trainers, ambassadors and associates to configure/access/takeup weekly written  quiz, view results of quiz, add a quiz to an Revature Event using the Marketo Code, Allow event attendees to takeup the quiz and  allow trainers to import the questions into RevPro system from their iPhone/iPad devices.</t>
  </si>
  <si>
    <t>As a revature ambassdor I should be able to attach a quiz to an event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</si>
</sst>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0" fillId="0" borderId="1" xfId="0" applyFont="1" applyBorder="1"/>
    <xf numFmtId="14" fontId="0" fillId="0" borderId="1" xfId="0" applyNumberFormat="1" applyBorder="1"/>
    <xf numFmtId="0" fontId="1" fillId="2" borderId="4" xfId="0" applyFont="1" applyFill="1" applyBorder="1"/>
    <xf numFmtId="0" fontId="1" fillId="2" borderId="2" xfId="0" applyFont="1" applyFill="1" applyBorder="1"/>
    <xf numFmtId="16" fontId="0" fillId="0" borderId="1" xfId="0" applyNumberFormat="1" applyBorder="1"/>
    <xf numFmtId="0" fontId="0" fillId="0" borderId="6" xfId="0" applyBorder="1"/>
    <xf numFmtId="0" fontId="0" fillId="0" borderId="0" xfId="0" applyBorder="1"/>
    <xf numFmtId="0" fontId="0" fillId="0" borderId="0" xfId="0" applyFont="1"/>
    <xf numFmtId="0" fontId="1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0" xfId="0" applyNumberFormat="1" applyBorder="1"/>
    <xf numFmtId="0" fontId="2" fillId="0" borderId="0" xfId="0" applyFont="1" applyBorder="1"/>
    <xf numFmtId="14" fontId="2" fillId="0" borderId="0" xfId="0" applyNumberFormat="1" applyFont="1" applyBorder="1"/>
    <xf numFmtId="0" fontId="1" fillId="0" borderId="2" xfId="0" applyFont="1" applyFill="1" applyBorder="1"/>
    <xf numFmtId="0" fontId="4" fillId="0" borderId="3" xfId="0" applyFont="1" applyBorder="1"/>
    <xf numFmtId="0" fontId="4" fillId="0" borderId="6" xfId="0" applyFont="1" applyBorder="1"/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14" fontId="5" fillId="0" borderId="0" xfId="1" applyNumberFormat="1" applyBorder="1"/>
    <xf numFmtId="0" fontId="2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438149</xdr:colOff>
      <xdr:row>2</xdr:row>
      <xdr:rowOff>114301</xdr:rowOff>
    </xdr:from>
    <xdr:to>
      <xdr:col>15</xdr:col>
      <xdr:colOff>343728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CBAD0-B1E3-4B7A-8086-A0D51A098C1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899" y="504826"/>
          <a:ext cx="1124779" cy="552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B2DB1-16B9-4065-A0C4-86F071896B3D}" name="Table1" displayName="Table1" ref="A1:E20" totalsRowShown="0" headerRowDxfId="10" tableBorderDxfId="9">
  <autoFilter ref="A1:E20" xr:uid="{738EACD9-D1DD-476D-89AE-BE0A8AD174BA}"/>
  <tableColumns count="5">
    <tableColumn id="1" xr3:uid="{48281EE9-E1E6-4DAA-85B7-2708FA1B728D}" name="User Story" dataDxfId="8"/>
    <tableColumn id="2" xr3:uid="{26A010DA-6018-4309-A586-FC9119BE34A4}" name="Category" dataDxfId="7"/>
    <tableColumn id="3" xr3:uid="{2BB65B3A-46A4-46ED-AAD1-B5C672623077}" name="Story Points" dataDxfId="6"/>
    <tableColumn id="4" xr3:uid="{E6656568-54D6-4459-80A3-393D94E9C118}" name="Priority" dataDxfId="5"/>
    <tableColumn id="5" xr3:uid="{1F217ECF-B99B-4321-96F4-54D5CE50FBF5}" name="Orde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0A72FE-978F-4B9B-94C8-13D20F262194}" name="Table2" displayName="Table2" ref="A1:D13" totalsRowShown="0" headerRowDxfId="4">
  <autoFilter ref="A1:D13" xr:uid="{28D24CE6-AF33-43C2-A4FC-DB759FF250F3}"/>
  <tableColumns count="4">
    <tableColumn id="1" xr3:uid="{152388AC-42AF-4D8B-84C9-F249F589F787}" name="Technology " dataDxfId="3"/>
    <tableColumn id="2" xr3:uid="{7D6F0FC4-3120-4CFF-BDE5-D9D93D28E603}" name="Version" dataDxfId="2"/>
    <tableColumn id="3" xr3:uid="{3AF1E8E7-A31A-4773-AE09-8FCB9E7541CD}" name="License" dataDxfId="1"/>
    <tableColumn id="4" xr3:uid="{786607A8-E666-4FC2-955E-1E36BF7BB1B0}" name="Referenc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evaturelabs/iRevatureQuizPr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EF4D-FF7F-43C0-8915-9F46E5566C6B}">
  <dimension ref="C2:P19"/>
  <sheetViews>
    <sheetView showGridLines="0" tabSelected="1" topLeftCell="A4" workbookViewId="0">
      <selection activeCell="D12" sqref="D12"/>
    </sheetView>
  </sheetViews>
  <sheetFormatPr defaultRowHeight="15" x14ac:dyDescent="0.25"/>
  <cols>
    <col min="4" max="4" width="20" customWidth="1"/>
    <col min="5" max="5" width="15.140625" customWidth="1"/>
  </cols>
  <sheetData>
    <row r="2" spans="3:16" ht="15.75" thickBot="1" x14ac:dyDescent="0.3"/>
    <row r="3" spans="3:16" x14ac:dyDescent="0.25"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spans="3:16" x14ac:dyDescent="0.25">
      <c r="C4" s="21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2"/>
    </row>
    <row r="5" spans="3:16" ht="15.75" x14ac:dyDescent="0.25">
      <c r="C5" s="2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2"/>
    </row>
    <row r="6" spans="3:16" ht="30.75" customHeight="1" x14ac:dyDescent="0.25">
      <c r="C6" s="21"/>
      <c r="D6" s="36" t="s">
        <v>95</v>
      </c>
      <c r="E6" s="38" t="s">
        <v>96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22"/>
    </row>
    <row r="7" spans="3:16" ht="70.5" customHeight="1" x14ac:dyDescent="0.25">
      <c r="C7" s="21"/>
      <c r="D7" s="36" t="s">
        <v>97</v>
      </c>
      <c r="E7" s="40" t="s">
        <v>125</v>
      </c>
      <c r="F7" s="40"/>
      <c r="G7" s="40"/>
      <c r="H7" s="40"/>
      <c r="I7" s="40"/>
      <c r="J7" s="40"/>
      <c r="K7" s="40"/>
      <c r="L7" s="40"/>
      <c r="M7" s="40"/>
      <c r="N7" s="40"/>
      <c r="O7" s="30"/>
      <c r="P7" s="22"/>
    </row>
    <row r="8" spans="3:16" ht="15.75" x14ac:dyDescent="0.25">
      <c r="C8" s="21"/>
      <c r="D8" s="36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22"/>
    </row>
    <row r="9" spans="3:16" ht="15.75" x14ac:dyDescent="0.25">
      <c r="C9" s="21"/>
      <c r="D9" s="36" t="s">
        <v>32</v>
      </c>
      <c r="E9" s="30" t="s">
        <v>98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22"/>
    </row>
    <row r="10" spans="3:16" ht="15.75" x14ac:dyDescent="0.25">
      <c r="C10" s="21"/>
      <c r="D10" s="37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22"/>
    </row>
    <row r="11" spans="3:16" ht="15.75" x14ac:dyDescent="0.25">
      <c r="C11" s="21"/>
      <c r="D11" s="36" t="s">
        <v>23</v>
      </c>
      <c r="E11" s="35">
        <v>43892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22"/>
    </row>
    <row r="12" spans="3:16" ht="15.75" x14ac:dyDescent="0.25">
      <c r="C12" s="21"/>
      <c r="D12" s="36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2"/>
    </row>
    <row r="13" spans="3:16" ht="15.75" x14ac:dyDescent="0.25">
      <c r="C13" s="21"/>
      <c r="D13" s="36" t="s">
        <v>99</v>
      </c>
      <c r="E13" s="31" t="s">
        <v>110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22"/>
    </row>
    <row r="14" spans="3:16" ht="15.75" x14ac:dyDescent="0.25">
      <c r="C14" s="21"/>
      <c r="D14" s="36"/>
      <c r="E14" s="31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2"/>
    </row>
    <row r="15" spans="3:16" ht="15.75" x14ac:dyDescent="0.25">
      <c r="C15" s="21"/>
      <c r="D15" s="36" t="s">
        <v>100</v>
      </c>
      <c r="E15" s="31" t="s">
        <v>101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22"/>
    </row>
    <row r="16" spans="3:16" x14ac:dyDescent="0.25">
      <c r="C16" s="21"/>
      <c r="D16" s="20"/>
      <c r="E16" s="29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2"/>
    </row>
    <row r="17" spans="3:16" ht="15.75" x14ac:dyDescent="0.25">
      <c r="C17" s="21"/>
      <c r="D17" s="36" t="s">
        <v>108</v>
      </c>
      <c r="E17" s="39" t="s">
        <v>109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2"/>
    </row>
    <row r="18" spans="3:16" x14ac:dyDescent="0.25">
      <c r="C18" s="21"/>
      <c r="D18" s="20"/>
      <c r="E18" s="29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22"/>
    </row>
    <row r="19" spans="3:16" ht="15.75" thickBot="1" x14ac:dyDescent="0.3"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</row>
  </sheetData>
  <mergeCells count="1">
    <mergeCell ref="E7:N7"/>
  </mergeCells>
  <hyperlinks>
    <hyperlink ref="E17" r:id="rId1" xr:uid="{61A44AE5-5C45-4B75-9385-B9472C38E7D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299C-709C-43E0-BF4F-FE8920B45D50}">
  <dimension ref="A1:E24"/>
  <sheetViews>
    <sheetView workbookViewId="0">
      <selection activeCell="A11" sqref="A11"/>
    </sheetView>
  </sheetViews>
  <sheetFormatPr defaultRowHeight="15" x14ac:dyDescent="0.25"/>
  <cols>
    <col min="1" max="1" width="117.28515625" customWidth="1"/>
    <col min="2" max="2" width="18.42578125" customWidth="1"/>
    <col min="3" max="3" width="18.140625" customWidth="1"/>
    <col min="4" max="4" width="17" customWidth="1"/>
  </cols>
  <sheetData>
    <row r="1" spans="1:5" x14ac:dyDescent="0.25">
      <c r="A1" s="5" t="s">
        <v>0</v>
      </c>
      <c r="B1" s="2" t="s">
        <v>12</v>
      </c>
      <c r="C1" s="2" t="s">
        <v>18</v>
      </c>
      <c r="D1" s="7" t="s">
        <v>47</v>
      </c>
      <c r="E1" s="11" t="s">
        <v>53</v>
      </c>
    </row>
    <row r="2" spans="1:5" x14ac:dyDescent="0.25">
      <c r="A2" s="33" t="s">
        <v>52</v>
      </c>
      <c r="B2" s="3" t="s">
        <v>13</v>
      </c>
      <c r="C2" s="3">
        <v>1</v>
      </c>
      <c r="D2" s="8" t="s">
        <v>48</v>
      </c>
      <c r="E2">
        <v>1</v>
      </c>
    </row>
    <row r="3" spans="1:5" x14ac:dyDescent="0.25">
      <c r="A3" s="6" t="s">
        <v>11</v>
      </c>
      <c r="B3" s="3" t="s">
        <v>13</v>
      </c>
      <c r="C3" s="3">
        <v>1</v>
      </c>
      <c r="D3" s="8" t="s">
        <v>49</v>
      </c>
      <c r="E3">
        <v>8</v>
      </c>
    </row>
    <row r="4" spans="1:5" x14ac:dyDescent="0.25">
      <c r="A4" s="6" t="s">
        <v>44</v>
      </c>
      <c r="B4" s="3" t="s">
        <v>45</v>
      </c>
      <c r="C4" s="3">
        <v>3</v>
      </c>
      <c r="D4" s="8" t="s">
        <v>50</v>
      </c>
    </row>
    <row r="5" spans="1:5" x14ac:dyDescent="0.25">
      <c r="A5" s="6" t="s">
        <v>1</v>
      </c>
      <c r="B5" s="3" t="s">
        <v>14</v>
      </c>
      <c r="C5" s="3">
        <v>2</v>
      </c>
      <c r="D5" s="8" t="s">
        <v>50</v>
      </c>
    </row>
    <row r="6" spans="1:5" x14ac:dyDescent="0.25">
      <c r="A6" s="6" t="s">
        <v>2</v>
      </c>
      <c r="B6" s="3" t="s">
        <v>14</v>
      </c>
      <c r="C6" s="3">
        <v>2</v>
      </c>
      <c r="D6" s="8" t="s">
        <v>50</v>
      </c>
    </row>
    <row r="7" spans="1:5" x14ac:dyDescent="0.25">
      <c r="A7" s="6" t="s">
        <v>16</v>
      </c>
      <c r="B7" s="3" t="s">
        <v>14</v>
      </c>
      <c r="C7" s="3">
        <v>1</v>
      </c>
      <c r="D7" s="8" t="s">
        <v>50</v>
      </c>
    </row>
    <row r="8" spans="1:5" x14ac:dyDescent="0.25">
      <c r="A8" s="6" t="s">
        <v>3</v>
      </c>
      <c r="B8" s="3" t="s">
        <v>14</v>
      </c>
      <c r="C8" s="3">
        <v>3</v>
      </c>
      <c r="D8" s="8" t="s">
        <v>50</v>
      </c>
    </row>
    <row r="9" spans="1:5" x14ac:dyDescent="0.25">
      <c r="A9" s="6" t="s">
        <v>4</v>
      </c>
      <c r="B9" s="3" t="s">
        <v>15</v>
      </c>
      <c r="C9" s="3">
        <v>3</v>
      </c>
      <c r="D9" s="8" t="s">
        <v>48</v>
      </c>
      <c r="E9">
        <v>4</v>
      </c>
    </row>
    <row r="10" spans="1:5" x14ac:dyDescent="0.25">
      <c r="A10" s="6" t="s">
        <v>5</v>
      </c>
      <c r="B10" s="3" t="s">
        <v>15</v>
      </c>
      <c r="C10" s="3">
        <v>2</v>
      </c>
      <c r="D10" s="8" t="s">
        <v>48</v>
      </c>
      <c r="E10">
        <v>4</v>
      </c>
    </row>
    <row r="11" spans="1:5" x14ac:dyDescent="0.25">
      <c r="A11" s="33" t="s">
        <v>126</v>
      </c>
      <c r="B11" s="3" t="s">
        <v>45</v>
      </c>
      <c r="C11" s="3">
        <v>5</v>
      </c>
      <c r="D11" s="8" t="s">
        <v>48</v>
      </c>
      <c r="E11">
        <v>2</v>
      </c>
    </row>
    <row r="12" spans="1:5" x14ac:dyDescent="0.25">
      <c r="A12" s="6" t="s">
        <v>17</v>
      </c>
      <c r="B12" s="3" t="s">
        <v>15</v>
      </c>
      <c r="C12" s="3">
        <v>3</v>
      </c>
      <c r="D12" s="8" t="s">
        <v>49</v>
      </c>
      <c r="E12">
        <v>5</v>
      </c>
    </row>
    <row r="13" spans="1:5" x14ac:dyDescent="0.25">
      <c r="A13" s="6" t="s">
        <v>6</v>
      </c>
      <c r="B13" s="3" t="s">
        <v>15</v>
      </c>
      <c r="C13" s="3">
        <v>2</v>
      </c>
      <c r="D13" s="8" t="s">
        <v>49</v>
      </c>
      <c r="E13">
        <v>6</v>
      </c>
    </row>
    <row r="14" spans="1:5" x14ac:dyDescent="0.25">
      <c r="A14" s="6" t="s">
        <v>7</v>
      </c>
      <c r="B14" s="3" t="s">
        <v>15</v>
      </c>
      <c r="C14" s="3">
        <v>2</v>
      </c>
      <c r="D14" s="8" t="s">
        <v>48</v>
      </c>
      <c r="E14">
        <v>5</v>
      </c>
    </row>
    <row r="15" spans="1:5" x14ac:dyDescent="0.25">
      <c r="A15" s="6" t="s">
        <v>8</v>
      </c>
      <c r="B15" s="3" t="s">
        <v>15</v>
      </c>
      <c r="C15" s="3">
        <v>3</v>
      </c>
      <c r="D15" s="8" t="s">
        <v>48</v>
      </c>
      <c r="E15">
        <v>5</v>
      </c>
    </row>
    <row r="16" spans="1:5" x14ac:dyDescent="0.25">
      <c r="A16" s="6" t="s">
        <v>9</v>
      </c>
      <c r="B16" s="3" t="s">
        <v>15</v>
      </c>
      <c r="C16" s="3">
        <v>2</v>
      </c>
      <c r="D16" s="8" t="s">
        <v>48</v>
      </c>
      <c r="E16">
        <v>5</v>
      </c>
    </row>
    <row r="17" spans="1:5" x14ac:dyDescent="0.25">
      <c r="A17" s="6" t="s">
        <v>10</v>
      </c>
      <c r="B17" s="3" t="s">
        <v>15</v>
      </c>
      <c r="C17" s="3">
        <v>3</v>
      </c>
      <c r="D17" s="8" t="s">
        <v>49</v>
      </c>
      <c r="E17">
        <v>6</v>
      </c>
    </row>
    <row r="18" spans="1:5" x14ac:dyDescent="0.25">
      <c r="A18" s="6" t="s">
        <v>46</v>
      </c>
      <c r="B18" s="3" t="s">
        <v>45</v>
      </c>
      <c r="C18" s="3">
        <v>3</v>
      </c>
      <c r="D18" s="8" t="s">
        <v>48</v>
      </c>
      <c r="E18">
        <v>7</v>
      </c>
    </row>
    <row r="19" spans="1:5" x14ac:dyDescent="0.25">
      <c r="A19" s="34" t="s">
        <v>51</v>
      </c>
      <c r="B19" s="9" t="s">
        <v>45</v>
      </c>
      <c r="C19" s="9">
        <v>3</v>
      </c>
      <c r="D19" s="10" t="s">
        <v>48</v>
      </c>
      <c r="E19">
        <v>3</v>
      </c>
    </row>
    <row r="20" spans="1:5" x14ac:dyDescent="0.25">
      <c r="A20" s="17" t="s">
        <v>106</v>
      </c>
      <c r="B20" s="9" t="s">
        <v>15</v>
      </c>
      <c r="C20" s="9">
        <v>3</v>
      </c>
      <c r="D20" s="10" t="s">
        <v>48</v>
      </c>
      <c r="E20" s="18">
        <v>4</v>
      </c>
    </row>
    <row r="22" spans="1:5" x14ac:dyDescent="0.25">
      <c r="A22" s="1" t="s">
        <v>89</v>
      </c>
      <c r="B22">
        <v>14</v>
      </c>
      <c r="C22">
        <v>36</v>
      </c>
    </row>
    <row r="23" spans="1:5" x14ac:dyDescent="0.25">
      <c r="A23" s="1" t="s">
        <v>90</v>
      </c>
      <c r="B23">
        <v>5</v>
      </c>
      <c r="C23">
        <v>11</v>
      </c>
    </row>
    <row r="24" spans="1:5" x14ac:dyDescent="0.25">
      <c r="A24" s="1" t="s">
        <v>107</v>
      </c>
      <c r="B24">
        <v>19</v>
      </c>
      <c r="C24">
        <f>SUM(Table1[Story Points])</f>
        <v>47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4331-CD5B-4374-ABD9-8F016D0919FF}">
  <dimension ref="A1:G11"/>
  <sheetViews>
    <sheetView workbookViewId="0">
      <selection activeCell="E14" sqref="E14"/>
    </sheetView>
  </sheetViews>
  <sheetFormatPr defaultRowHeight="15" x14ac:dyDescent="0.25"/>
  <cols>
    <col min="2" max="2" width="17.85546875" customWidth="1"/>
    <col min="3" max="3" width="27.42578125" customWidth="1"/>
    <col min="4" max="4" width="27" customWidth="1"/>
    <col min="5" max="5" width="30.28515625" customWidth="1"/>
    <col min="7" max="7" width="32.7109375" customWidth="1"/>
  </cols>
  <sheetData>
    <row r="1" spans="1:7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15" t="s">
        <v>94</v>
      </c>
      <c r="G1" s="14" t="s">
        <v>91</v>
      </c>
    </row>
    <row r="2" spans="1:7" x14ac:dyDescent="0.25">
      <c r="A2" s="3" t="s">
        <v>19</v>
      </c>
      <c r="B2" s="13">
        <v>43892</v>
      </c>
      <c r="C2" s="13">
        <v>43896</v>
      </c>
      <c r="D2" s="3">
        <f>iRevatureQuizPro!$C$22*35/100</f>
        <v>12.6</v>
      </c>
      <c r="E2" s="3">
        <f>6*40</f>
        <v>240</v>
      </c>
      <c r="F2" s="3">
        <f>240-4</f>
        <v>236</v>
      </c>
      <c r="G2" s="3"/>
    </row>
    <row r="3" spans="1:7" x14ac:dyDescent="0.25">
      <c r="A3" s="3" t="s">
        <v>20</v>
      </c>
      <c r="B3" s="13">
        <v>43899</v>
      </c>
      <c r="C3" s="13">
        <v>43903</v>
      </c>
      <c r="D3" s="3">
        <f>iRevatureQuizPro!$C$22*45/100</f>
        <v>16.2</v>
      </c>
      <c r="E3" s="3">
        <f t="shared" ref="E3:E4" si="0">6*40</f>
        <v>240</v>
      </c>
      <c r="F3" s="3">
        <f xml:space="preserve"> E3 - (240*15/100 )</f>
        <v>204</v>
      </c>
      <c r="G3" s="3"/>
    </row>
    <row r="4" spans="1:7" x14ac:dyDescent="0.25">
      <c r="A4" s="3" t="s">
        <v>21</v>
      </c>
      <c r="B4" s="13">
        <v>43906</v>
      </c>
      <c r="C4" s="13">
        <v>43909</v>
      </c>
      <c r="D4" s="3">
        <f>iRevatureQuizPro!$C$22*20/100</f>
        <v>7.2</v>
      </c>
      <c r="E4" s="3">
        <f t="shared" si="0"/>
        <v>240</v>
      </c>
      <c r="F4" s="3">
        <f>6*24</f>
        <v>144</v>
      </c>
      <c r="G4" s="3"/>
    </row>
    <row r="5" spans="1:7" x14ac:dyDescent="0.25">
      <c r="A5" s="3"/>
      <c r="B5" s="3"/>
      <c r="C5" s="3"/>
      <c r="D5" s="3">
        <f>SUM(D2:D4)</f>
        <v>36</v>
      </c>
      <c r="E5" s="3"/>
      <c r="F5" s="3"/>
      <c r="G5" s="3"/>
    </row>
    <row r="6" spans="1:7" x14ac:dyDescent="0.25">
      <c r="A6" s="3"/>
      <c r="B6" s="3"/>
      <c r="C6" s="3"/>
      <c r="D6" s="2" t="s">
        <v>27</v>
      </c>
      <c r="E6" s="3">
        <f>SUM(E2:E4)</f>
        <v>720</v>
      </c>
      <c r="F6" s="3">
        <f>SUM(F2:F5)</f>
        <v>584</v>
      </c>
      <c r="G6" s="3"/>
    </row>
    <row r="9" spans="1:7" x14ac:dyDescent="0.25">
      <c r="C9" s="19" t="s">
        <v>54</v>
      </c>
      <c r="D9" s="1" t="s">
        <v>55</v>
      </c>
    </row>
    <row r="10" spans="1:7" x14ac:dyDescent="0.25">
      <c r="C10" s="19" t="s">
        <v>59</v>
      </c>
      <c r="D10" s="1" t="s">
        <v>56</v>
      </c>
    </row>
    <row r="11" spans="1:7" x14ac:dyDescent="0.25">
      <c r="C11" s="19" t="s">
        <v>58</v>
      </c>
      <c r="D11" s="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EB97-1FD5-4039-A661-5C353438F967}">
  <dimension ref="A1:D7"/>
  <sheetViews>
    <sheetView workbookViewId="0">
      <selection activeCell="B8" sqref="B8"/>
    </sheetView>
  </sheetViews>
  <sheetFormatPr defaultRowHeight="15" x14ac:dyDescent="0.25"/>
  <cols>
    <col min="1" max="1" width="28.140625" customWidth="1"/>
    <col min="2" max="2" width="45.5703125" customWidth="1"/>
    <col min="3" max="3" width="27.28515625" customWidth="1"/>
  </cols>
  <sheetData>
    <row r="1" spans="1:4" x14ac:dyDescent="0.25">
      <c r="A1" s="2" t="s">
        <v>28</v>
      </c>
      <c r="B1" s="12" t="s">
        <v>60</v>
      </c>
      <c r="C1" s="3" t="s">
        <v>32</v>
      </c>
      <c r="D1" s="1" t="s">
        <v>88</v>
      </c>
    </row>
    <row r="2" spans="1:4" x14ac:dyDescent="0.25">
      <c r="A2" s="2" t="s">
        <v>41</v>
      </c>
      <c r="B2" s="12" t="s">
        <v>42</v>
      </c>
      <c r="C2" s="3" t="s">
        <v>43</v>
      </c>
    </row>
    <row r="3" spans="1:4" x14ac:dyDescent="0.25">
      <c r="A3" s="2" t="s">
        <v>29</v>
      </c>
      <c r="B3" s="12" t="s">
        <v>30</v>
      </c>
      <c r="C3" s="3" t="s">
        <v>32</v>
      </c>
    </row>
    <row r="4" spans="1:4" x14ac:dyDescent="0.25">
      <c r="A4" s="2" t="s">
        <v>31</v>
      </c>
      <c r="B4" s="3" t="s">
        <v>34</v>
      </c>
      <c r="C4" s="3" t="s">
        <v>33</v>
      </c>
    </row>
    <row r="5" spans="1:4" x14ac:dyDescent="0.25">
      <c r="A5" s="2" t="s">
        <v>35</v>
      </c>
      <c r="B5" s="3" t="s">
        <v>36</v>
      </c>
      <c r="C5" s="3" t="s">
        <v>33</v>
      </c>
    </row>
    <row r="6" spans="1:4" x14ac:dyDescent="0.25">
      <c r="A6" s="2" t="s">
        <v>37</v>
      </c>
      <c r="B6" s="3" t="s">
        <v>40</v>
      </c>
      <c r="C6" s="3" t="s">
        <v>33</v>
      </c>
    </row>
    <row r="7" spans="1:4" x14ac:dyDescent="0.25">
      <c r="A7" s="2" t="s">
        <v>38</v>
      </c>
      <c r="B7" s="3"/>
      <c r="C7" s="3" t="s">
        <v>39</v>
      </c>
      <c r="D7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C6BA-75B5-49FD-B458-1A879202AD60}">
  <dimension ref="A1:G10"/>
  <sheetViews>
    <sheetView workbookViewId="0">
      <selection activeCell="A2" sqref="A2:A9"/>
    </sheetView>
  </sheetViews>
  <sheetFormatPr defaultRowHeight="15" x14ac:dyDescent="0.25"/>
  <cols>
    <col min="1" max="1" width="40" customWidth="1"/>
    <col min="2" max="2" width="30.42578125" customWidth="1"/>
    <col min="3" max="3" width="11.42578125" customWidth="1"/>
    <col min="4" max="4" width="18.42578125" customWidth="1"/>
    <col min="5" max="5" width="34.7109375" customWidth="1"/>
    <col min="6" max="6" width="23.7109375" customWidth="1"/>
    <col min="7" max="7" width="15.140625" customWidth="1"/>
  </cols>
  <sheetData>
    <row r="1" spans="1:7" x14ac:dyDescent="0.25">
      <c r="A1" s="4" t="s">
        <v>66</v>
      </c>
      <c r="B1" s="4" t="s">
        <v>67</v>
      </c>
      <c r="C1" s="4" t="s">
        <v>70</v>
      </c>
      <c r="D1" s="4" t="s">
        <v>71</v>
      </c>
      <c r="E1" s="4" t="s">
        <v>75</v>
      </c>
      <c r="F1" s="4" t="s">
        <v>83</v>
      </c>
      <c r="G1" s="15" t="s">
        <v>92</v>
      </c>
    </row>
    <row r="2" spans="1:7" x14ac:dyDescent="0.25">
      <c r="A2" s="3" t="s">
        <v>61</v>
      </c>
      <c r="B2" s="3" t="s">
        <v>68</v>
      </c>
      <c r="C2" s="3" t="s">
        <v>69</v>
      </c>
      <c r="D2" s="3" t="s">
        <v>72</v>
      </c>
      <c r="E2" s="3"/>
      <c r="F2" s="3"/>
      <c r="G2" s="16">
        <v>43895</v>
      </c>
    </row>
    <row r="3" spans="1:7" x14ac:dyDescent="0.25">
      <c r="A3" s="3" t="s">
        <v>28</v>
      </c>
      <c r="B3" s="3" t="s">
        <v>74</v>
      </c>
      <c r="C3" s="3"/>
      <c r="D3" s="3"/>
      <c r="E3" s="3" t="s">
        <v>76</v>
      </c>
      <c r="F3" s="3"/>
      <c r="G3" s="16">
        <v>43895</v>
      </c>
    </row>
    <row r="4" spans="1:7" x14ac:dyDescent="0.25">
      <c r="A4" s="3" t="s">
        <v>62</v>
      </c>
      <c r="B4" s="3" t="s">
        <v>77</v>
      </c>
      <c r="C4" s="3"/>
      <c r="D4" s="3"/>
      <c r="E4" s="3" t="s">
        <v>78</v>
      </c>
      <c r="F4" s="3"/>
      <c r="G4" s="16">
        <v>43895</v>
      </c>
    </row>
    <row r="5" spans="1:7" x14ac:dyDescent="0.25">
      <c r="A5" s="3" t="s">
        <v>63</v>
      </c>
      <c r="B5" s="3" t="s">
        <v>79</v>
      </c>
      <c r="C5" s="3"/>
      <c r="D5" s="3"/>
      <c r="E5" s="3" t="s">
        <v>78</v>
      </c>
      <c r="F5" s="3"/>
      <c r="G5" s="16">
        <v>43895</v>
      </c>
    </row>
    <row r="6" spans="1:7" x14ac:dyDescent="0.25">
      <c r="A6" s="3" t="s">
        <v>64</v>
      </c>
      <c r="B6" s="3" t="s">
        <v>33</v>
      </c>
      <c r="C6" s="3"/>
      <c r="D6" s="3"/>
      <c r="E6" s="3" t="s">
        <v>80</v>
      </c>
      <c r="F6" s="3"/>
      <c r="G6" s="16">
        <v>43894</v>
      </c>
    </row>
    <row r="7" spans="1:7" x14ac:dyDescent="0.25">
      <c r="A7" s="3" t="s">
        <v>65</v>
      </c>
      <c r="B7" s="3" t="s">
        <v>81</v>
      </c>
      <c r="C7" s="3"/>
      <c r="D7" s="3"/>
      <c r="E7" s="3" t="s">
        <v>82</v>
      </c>
      <c r="F7" s="3"/>
      <c r="G7" s="3" t="s">
        <v>93</v>
      </c>
    </row>
    <row r="8" spans="1:7" x14ac:dyDescent="0.25">
      <c r="A8" s="3" t="s">
        <v>73</v>
      </c>
      <c r="B8" s="3" t="s">
        <v>33</v>
      </c>
      <c r="C8" s="3"/>
      <c r="D8" s="3"/>
      <c r="E8" s="3"/>
      <c r="F8" s="3"/>
      <c r="G8" s="16">
        <v>43899</v>
      </c>
    </row>
    <row r="9" spans="1:7" x14ac:dyDescent="0.25">
      <c r="A9" s="3" t="s">
        <v>84</v>
      </c>
      <c r="B9" s="3" t="s">
        <v>87</v>
      </c>
      <c r="C9" s="3"/>
      <c r="D9" s="3"/>
      <c r="E9" s="3" t="s">
        <v>85</v>
      </c>
      <c r="F9" s="3"/>
      <c r="G9" s="16">
        <v>43894</v>
      </c>
    </row>
    <row r="10" spans="1:7" x14ac:dyDescent="0.25">
      <c r="A10" s="3" t="s">
        <v>86</v>
      </c>
      <c r="B10" s="3" t="s">
        <v>87</v>
      </c>
      <c r="C10" s="3"/>
      <c r="D10" s="3"/>
      <c r="E10" s="3"/>
      <c r="F10" s="3"/>
      <c r="G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33FF-1821-4EFD-97C0-A782849E00E3}">
  <dimension ref="A1:D12"/>
  <sheetViews>
    <sheetView workbookViewId="0">
      <selection activeCell="C16" sqref="C16"/>
    </sheetView>
  </sheetViews>
  <sheetFormatPr defaultRowHeight="15" x14ac:dyDescent="0.25"/>
  <cols>
    <col min="1" max="1" width="43.140625" customWidth="1"/>
    <col min="2" max="2" width="18.5703125" customWidth="1"/>
    <col min="3" max="3" width="20.5703125" customWidth="1"/>
    <col min="4" max="4" width="31.7109375" customWidth="1"/>
  </cols>
  <sheetData>
    <row r="1" spans="1:4" x14ac:dyDescent="0.25">
      <c r="A1" s="2" t="s">
        <v>102</v>
      </c>
      <c r="B1" s="2" t="s">
        <v>103</v>
      </c>
      <c r="C1" s="2" t="s">
        <v>104</v>
      </c>
      <c r="D1" s="32" t="s">
        <v>105</v>
      </c>
    </row>
    <row r="2" spans="1:4" x14ac:dyDescent="0.25">
      <c r="A2" s="3" t="s">
        <v>111</v>
      </c>
      <c r="B2" s="3"/>
      <c r="C2" s="3" t="s">
        <v>121</v>
      </c>
      <c r="D2" s="3"/>
    </row>
    <row r="3" spans="1:4" x14ac:dyDescent="0.25">
      <c r="A3" s="3" t="s">
        <v>112</v>
      </c>
      <c r="B3" s="3"/>
      <c r="C3" s="3" t="s">
        <v>121</v>
      </c>
      <c r="D3" s="3"/>
    </row>
    <row r="4" spans="1:4" x14ac:dyDescent="0.25">
      <c r="A4" s="3" t="s">
        <v>113</v>
      </c>
      <c r="B4" s="3"/>
      <c r="C4" s="3" t="s">
        <v>121</v>
      </c>
      <c r="D4" s="3"/>
    </row>
    <row r="5" spans="1:4" x14ac:dyDescent="0.25">
      <c r="A5" s="3" t="s">
        <v>114</v>
      </c>
      <c r="B5" s="3"/>
      <c r="C5" s="3" t="s">
        <v>121</v>
      </c>
      <c r="D5" s="3"/>
    </row>
    <row r="6" spans="1:4" x14ac:dyDescent="0.25">
      <c r="A6" s="3" t="s">
        <v>115</v>
      </c>
      <c r="B6" s="3"/>
      <c r="C6" s="3" t="s">
        <v>123</v>
      </c>
      <c r="D6" s="3"/>
    </row>
    <row r="7" spans="1:4" x14ac:dyDescent="0.25">
      <c r="A7" s="3" t="s">
        <v>116</v>
      </c>
      <c r="B7" s="3"/>
      <c r="C7" s="3" t="s">
        <v>123</v>
      </c>
      <c r="D7" s="3"/>
    </row>
    <row r="8" spans="1:4" x14ac:dyDescent="0.25">
      <c r="A8" s="3" t="s">
        <v>117</v>
      </c>
      <c r="B8" s="3"/>
      <c r="C8" s="3" t="s">
        <v>122</v>
      </c>
      <c r="D8" s="3"/>
    </row>
    <row r="9" spans="1:4" x14ac:dyDescent="0.25">
      <c r="A9" s="3" t="s">
        <v>118</v>
      </c>
      <c r="B9" s="3"/>
      <c r="C9" s="3" t="s">
        <v>122</v>
      </c>
      <c r="D9" s="3"/>
    </row>
    <row r="10" spans="1:4" x14ac:dyDescent="0.25">
      <c r="A10" s="3" t="s">
        <v>80</v>
      </c>
      <c r="B10" s="3"/>
      <c r="C10" s="3" t="s">
        <v>122</v>
      </c>
      <c r="D10" s="3"/>
    </row>
    <row r="11" spans="1:4" x14ac:dyDescent="0.25">
      <c r="A11" s="3" t="s">
        <v>119</v>
      </c>
      <c r="B11" s="3"/>
      <c r="C11" s="3" t="s">
        <v>122</v>
      </c>
      <c r="D11" s="3"/>
    </row>
    <row r="12" spans="1:4" x14ac:dyDescent="0.25">
      <c r="A12" s="3" t="s">
        <v>120</v>
      </c>
      <c r="B12" s="3"/>
      <c r="C12" s="3" t="s">
        <v>124</v>
      </c>
      <c r="D1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iRevatureQuizPro</vt:lpstr>
      <vt:lpstr>Sprint Plan</vt:lpstr>
      <vt:lpstr>Project Resources</vt:lpstr>
      <vt:lpstr>Tasks - Owners</vt:lpstr>
      <vt:lpstr>Technology 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umathiva</dc:creator>
  <cp:lastModifiedBy>umathiva</cp:lastModifiedBy>
  <dcterms:created xsi:type="dcterms:W3CDTF">2020-03-01T04:45:43Z</dcterms:created>
  <dcterms:modified xsi:type="dcterms:W3CDTF">2020-03-03T15:32:35Z</dcterms:modified>
</cp:coreProperties>
</file>