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MARCIA\ARTIGOS PARA SUBMISSAO\2022\Luciane\Artigo 2\CORRECAO\"/>
    </mc:Choice>
  </mc:AlternateContent>
  <xr:revisionPtr revIDLastSave="0" documentId="13_ncr:1_{07393F2E-0494-46C5-88C0-13961F822F3A}" xr6:coauthVersionLast="47" xr6:coauthVersionMax="47" xr10:uidLastSave="{00000000-0000-0000-0000-000000000000}"/>
  <bookViews>
    <workbookView xWindow="-120" yWindow="-120" windowWidth="20730" windowHeight="11160" activeTab="1" xr2:uid="{13B47B2E-51FF-47BA-B487-D41F7288A8C7}"/>
  </bookViews>
  <sheets>
    <sheet name="IS-1_ Assembleia_perfis" sheetId="4" r:id="rId1"/>
    <sheet name="IS-2_Assembleia_Transecto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3" i="8" l="1"/>
  <c r="AH53" i="8" s="1"/>
  <c r="AG52" i="8"/>
  <c r="AH52" i="8" s="1"/>
  <c r="AG49" i="8"/>
  <c r="AH49" i="8" s="1"/>
  <c r="AG54" i="8"/>
  <c r="AH54" i="8" s="1"/>
  <c r="AG55" i="8"/>
  <c r="AH55" i="8" s="1"/>
  <c r="AG51" i="8"/>
  <c r="AH51" i="8" s="1"/>
  <c r="AG50" i="8"/>
  <c r="AH50" i="8" s="1"/>
  <c r="AG48" i="8"/>
  <c r="AH48" i="8" s="1"/>
  <c r="AG47" i="8"/>
  <c r="AH47" i="8" s="1"/>
  <c r="AG36" i="8"/>
  <c r="AH36" i="8" s="1"/>
  <c r="AG35" i="8"/>
  <c r="AH35" i="8" s="1"/>
  <c r="AG28" i="8"/>
  <c r="AH28" i="8" s="1"/>
  <c r="AG34" i="8"/>
  <c r="AH34" i="8" s="1"/>
  <c r="AG31" i="8"/>
  <c r="AH31" i="8" s="1"/>
  <c r="AG29" i="8"/>
  <c r="AH29" i="8" s="1"/>
  <c r="AG33" i="8"/>
  <c r="AH33" i="8" s="1"/>
  <c r="AG32" i="8"/>
  <c r="AH32" i="8" s="1"/>
  <c r="AG30" i="8"/>
  <c r="AH30" i="8" s="1"/>
  <c r="AG17" i="8"/>
  <c r="AH17" i="8" s="1"/>
  <c r="AG16" i="8"/>
  <c r="AH16" i="8" s="1"/>
  <c r="AG13" i="8"/>
  <c r="AH13" i="8" s="1"/>
  <c r="AG10" i="8"/>
  <c r="AH10" i="8" s="1"/>
  <c r="AG9" i="8"/>
  <c r="AH9" i="8" s="1"/>
  <c r="AG11" i="8"/>
  <c r="AH11" i="8" s="1"/>
  <c r="AG12" i="8"/>
  <c r="AH12" i="8" s="1"/>
  <c r="AG14" i="8"/>
  <c r="AH14" i="8" s="1"/>
  <c r="AG15" i="8"/>
  <c r="AH15" i="8" s="1"/>
</calcChain>
</file>

<file path=xl/sharedStrings.xml><?xml version="1.0" encoding="utf-8"?>
<sst xmlns="http://schemas.openxmlformats.org/spreadsheetml/2006/main" count="632" uniqueCount="198">
  <si>
    <t>MONOCOTILEDONEAE</t>
  </si>
  <si>
    <t xml:space="preserve">Poaceae </t>
  </si>
  <si>
    <t>Panicoideae</t>
  </si>
  <si>
    <t>CRO</t>
  </si>
  <si>
    <t>Cross</t>
  </si>
  <si>
    <t>A</t>
  </si>
  <si>
    <t>BIL</t>
  </si>
  <si>
    <t>Bilobate</t>
  </si>
  <si>
    <t>POL</t>
  </si>
  <si>
    <t>Polylobate</t>
  </si>
  <si>
    <t>Danthonioideae/Pooideae</t>
  </si>
  <si>
    <t>REI</t>
  </si>
  <si>
    <t>Reiniform</t>
  </si>
  <si>
    <t>B</t>
  </si>
  <si>
    <t>RON</t>
  </si>
  <si>
    <t>Rondel</t>
  </si>
  <si>
    <t>CRE</t>
  </si>
  <si>
    <t>Crenate</t>
  </si>
  <si>
    <t>Chloridoideae</t>
  </si>
  <si>
    <t>SAD</t>
  </si>
  <si>
    <t>Saddle</t>
  </si>
  <si>
    <t>C</t>
  </si>
  <si>
    <t>Subfamília Indeterminada</t>
  </si>
  <si>
    <t>BUL_FLA</t>
  </si>
  <si>
    <t>Bulliform Flabelatte</t>
  </si>
  <si>
    <t>D</t>
  </si>
  <si>
    <t>BLO</t>
  </si>
  <si>
    <t>Blocky</t>
  </si>
  <si>
    <t>ELO_DEN</t>
  </si>
  <si>
    <t>Elongate dentate</t>
  </si>
  <si>
    <t>Arecaceae</t>
  </si>
  <si>
    <t>SPH_ECH</t>
  </si>
  <si>
    <t>Spheroid echinate</t>
  </si>
  <si>
    <t>E</t>
  </si>
  <si>
    <t>SPH_ORN</t>
  </si>
  <si>
    <t>Spheroid ornate</t>
  </si>
  <si>
    <t>F</t>
  </si>
  <si>
    <t>ELI_PSI</t>
  </si>
  <si>
    <t>Elipsoidal psilate</t>
  </si>
  <si>
    <t>G</t>
  </si>
  <si>
    <t>POLY</t>
  </si>
  <si>
    <t>Polygonal epidermic cell</t>
  </si>
  <si>
    <t>SPH_PSI</t>
  </si>
  <si>
    <t>Spheroid psilate</t>
  </si>
  <si>
    <t>TRA</t>
  </si>
  <si>
    <t>Tracheary</t>
  </si>
  <si>
    <t>TAB</t>
  </si>
  <si>
    <t>Tabular</t>
  </si>
  <si>
    <t>TAB_SUL</t>
  </si>
  <si>
    <t>Tabular sulcate</t>
  </si>
  <si>
    <t>ELO</t>
  </si>
  <si>
    <t>Elongate</t>
  </si>
  <si>
    <t>H</t>
  </si>
  <si>
    <t>STO</t>
  </si>
  <si>
    <t>Estomato</t>
  </si>
  <si>
    <t>NI</t>
  </si>
  <si>
    <t>I</t>
  </si>
  <si>
    <t>Tafonomizados</t>
  </si>
  <si>
    <t>ART</t>
  </si>
  <si>
    <t>Articulados</t>
  </si>
  <si>
    <t>QUE_B</t>
  </si>
  <si>
    <t>Quebrados</t>
  </si>
  <si>
    <t>QUE</t>
  </si>
  <si>
    <t>Queimados</t>
  </si>
  <si>
    <t>J</t>
  </si>
  <si>
    <t>Corroído</t>
  </si>
  <si>
    <t>DP</t>
  </si>
  <si>
    <t>K</t>
  </si>
  <si>
    <t>IC</t>
  </si>
  <si>
    <t>FS</t>
  </si>
  <si>
    <t>Iph</t>
  </si>
  <si>
    <t>CAR</t>
  </si>
  <si>
    <t>L</t>
  </si>
  <si>
    <t>δ13C</t>
  </si>
  <si>
    <t>C/N</t>
  </si>
  <si>
    <t>Relação C/N</t>
  </si>
  <si>
    <t>Família Indefinida</t>
  </si>
  <si>
    <t>Code</t>
  </si>
  <si>
    <t>Name</t>
  </si>
  <si>
    <t>Group</t>
  </si>
  <si>
    <t>Não identificado</t>
  </si>
  <si>
    <t>SamNum</t>
  </si>
  <si>
    <t>Samplenumbers</t>
  </si>
  <si>
    <t>SUM(A)</t>
  </si>
  <si>
    <t>Ervas</t>
  </si>
  <si>
    <t>Sum</t>
  </si>
  <si>
    <t>SUM(B)</t>
  </si>
  <si>
    <t>Palmeiras</t>
  </si>
  <si>
    <t>SUM(C)</t>
  </si>
  <si>
    <t>Árvores</t>
  </si>
  <si>
    <t>SUM(D)</t>
  </si>
  <si>
    <t>Árvores e Arbustos</t>
  </si>
  <si>
    <t>SUM(E)</t>
  </si>
  <si>
    <t>Indiscriminadas</t>
  </si>
  <si>
    <t>SUM(F)</t>
  </si>
  <si>
    <t>Não identificados</t>
  </si>
  <si>
    <t>None</t>
  </si>
  <si>
    <t>SUM(G)</t>
  </si>
  <si>
    <t>SUM(H)</t>
  </si>
  <si>
    <t>SUM(I)</t>
  </si>
  <si>
    <t>Índices</t>
  </si>
  <si>
    <t>SUM(J)</t>
  </si>
  <si>
    <t>SUM(K)</t>
  </si>
  <si>
    <t>SUM(L)</t>
  </si>
  <si>
    <t>SSUM(Sum)</t>
  </si>
  <si>
    <t>Soma dos fitolitos</t>
  </si>
  <si>
    <t>A;B;C;D;E</t>
  </si>
  <si>
    <t>SSUM(x)</t>
  </si>
  <si>
    <t>SSUM(xx)</t>
  </si>
  <si>
    <t>Árvores e Arbustivas</t>
  </si>
  <si>
    <t>C;D</t>
  </si>
  <si>
    <t>SSUM(xxx)</t>
  </si>
  <si>
    <t xml:space="preserve">Profundidade (cm) </t>
  </si>
  <si>
    <t>Eudicotiledoneae (Arbórea e Arbustiva)</t>
  </si>
  <si>
    <t>EUDICOTILEDONEAE</t>
  </si>
  <si>
    <t>Índice de Cobertura Arbórae</t>
  </si>
  <si>
    <t>Índice Climático</t>
  </si>
  <si>
    <t>Índice de Stresse Hídrico</t>
  </si>
  <si>
    <t xml:space="preserve">Índice de Aridez </t>
  </si>
  <si>
    <t>Carvão &gt;250um</t>
  </si>
  <si>
    <t>Isótopos de C</t>
  </si>
  <si>
    <t>Serrapilhera</t>
  </si>
  <si>
    <t>Eudicotiledoneae Arbórea</t>
  </si>
  <si>
    <t>Índices Fitolíticos</t>
  </si>
  <si>
    <t>Carrvão &gt;250um</t>
  </si>
  <si>
    <r>
      <rPr>
        <sz val="11"/>
        <color theme="1"/>
        <rFont val="Calibri"/>
        <family val="2"/>
      </rP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</t>
    </r>
  </si>
  <si>
    <t xml:space="preserve">Perfil 1: </t>
  </si>
  <si>
    <t>SUM</t>
  </si>
  <si>
    <t xml:space="preserve">Perfil 2: </t>
  </si>
  <si>
    <r>
      <t>Assembleia de fitólitos contados (números absolutos), indices fitolíticos, Carvão (g.kg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), Isótopos de C (δ13C) e Relação C/N do Latossolo Vermelho Eutrófico (P2), Loanda (PR).</t>
    </r>
  </si>
  <si>
    <r>
      <t>Assembleia de fitólitos contado (números absolutos), indices fitolíticos, Carvão (g.kg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), Isótopos de C - δ13C(</t>
    </r>
    <r>
      <rPr>
        <sz val="10"/>
        <color theme="1"/>
        <rFont val="Calibri"/>
        <family val="2"/>
      </rPr>
      <t>‰</t>
    </r>
    <r>
      <rPr>
        <sz val="10"/>
        <color theme="1"/>
        <rFont val="Arial"/>
        <family val="2"/>
      </rPr>
      <t>) e Relação C/N do Latossolo Vermelho Eutrófico (P1), Loanda (PR).</t>
    </r>
  </si>
  <si>
    <t xml:space="preserve">Informação Suplementar </t>
  </si>
  <si>
    <t>Código</t>
  </si>
  <si>
    <t>PAP</t>
  </si>
  <si>
    <t>ELO_ENT</t>
  </si>
  <si>
    <t>ACU_BUL</t>
  </si>
  <si>
    <t>TAB_SIN</t>
  </si>
  <si>
    <t>Nome</t>
  </si>
  <si>
    <t>MEDIANA</t>
  </si>
  <si>
    <t>T1P1 0-5cm</t>
  </si>
  <si>
    <t>TIPI 5-10cm</t>
  </si>
  <si>
    <t>T1P2 0-5 cm</t>
  </si>
  <si>
    <t>T1P2 5-10cm</t>
  </si>
  <si>
    <t>T1P3 0-5cm</t>
  </si>
  <si>
    <t>T1P3 5-10cm</t>
  </si>
  <si>
    <t>DESVIO</t>
  </si>
  <si>
    <t>CROSS</t>
  </si>
  <si>
    <t>BILOBATE</t>
  </si>
  <si>
    <t>POLYLOBATE</t>
  </si>
  <si>
    <t>RONDEL</t>
  </si>
  <si>
    <t>SADDLE</t>
  </si>
  <si>
    <t>BULLIFORM FLABELLATE</t>
  </si>
  <si>
    <t>BLOCKY</t>
  </si>
  <si>
    <t>SPHEROID ECHINATE</t>
  </si>
  <si>
    <t>SPHEROID ORNATE</t>
  </si>
  <si>
    <t>ELIPSOIDAL PSILATE</t>
  </si>
  <si>
    <t>POLYGONAL EPIDERMIC CELL</t>
  </si>
  <si>
    <t>SPHEROID PSILATE</t>
  </si>
  <si>
    <t>TRACHEARY</t>
  </si>
  <si>
    <t>TABULAR SINUATE</t>
  </si>
  <si>
    <t>ELONGATE</t>
  </si>
  <si>
    <t>ESTOMATE</t>
  </si>
  <si>
    <t>Grupo</t>
  </si>
  <si>
    <t>Total de fitólitos identificados</t>
  </si>
  <si>
    <t>Total de fitólitos contatos (células simples)</t>
  </si>
  <si>
    <t>Esqueleto de Sílica</t>
  </si>
  <si>
    <t>T2P1 0-5cm</t>
  </si>
  <si>
    <t>T2P2 0-5 cm</t>
  </si>
  <si>
    <t>T2P2 5-10cm</t>
  </si>
  <si>
    <t>T2P3 0-5cm</t>
  </si>
  <si>
    <t>T2P3 5-10cm</t>
  </si>
  <si>
    <t>T2P1 5-10cm</t>
  </si>
  <si>
    <t>POLYH_FAC</t>
  </si>
  <si>
    <t>POLYHEDRAL_FACETED</t>
  </si>
  <si>
    <t>ELONGATE_ENTIRE</t>
  </si>
  <si>
    <t>T3P1 0-5cm</t>
  </si>
  <si>
    <t>T3P2 5-10cm</t>
  </si>
  <si>
    <t>T3P3 0-5cm</t>
  </si>
  <si>
    <t>T3P3 5-10cm</t>
  </si>
  <si>
    <t>T3P2 0-5 cm</t>
  </si>
  <si>
    <t>T3P2 - Serrapilheira</t>
  </si>
  <si>
    <t>T3P1 - Serrapilheira</t>
  </si>
  <si>
    <t>T3PI 5-10cm</t>
  </si>
  <si>
    <t>T3P3 - Serrapilheira</t>
  </si>
  <si>
    <t>EL0_FAC</t>
  </si>
  <si>
    <t>ELONGATE_FACETED</t>
  </si>
  <si>
    <t>ACUTE BULBOSUS</t>
  </si>
  <si>
    <t>PAPILLATE</t>
  </si>
  <si>
    <t>IS-1: Assembleia de fitólitos (valores absolutos) identificadas em serrapilheira e solos nas amostras coletadas nos pontos (P1, P2, P3) ao longo dos transectos (T1, T2, T3) na área de paleovoçoroca G3, Loanda, PR.</t>
  </si>
  <si>
    <t>Trancecto 1</t>
  </si>
  <si>
    <t>Transecto 2</t>
  </si>
  <si>
    <t>Transecto 3</t>
  </si>
  <si>
    <t>T1P1 - Serrapilheira</t>
  </si>
  <si>
    <t>T1P2  - Serrapilheira</t>
  </si>
  <si>
    <t>T1P3 - Serrapilheira</t>
  </si>
  <si>
    <t>T2P1 - Serrapilheira</t>
  </si>
  <si>
    <t>T2P2 - Serrapilheira</t>
  </si>
  <si>
    <t>T2P3 - Serrapilheira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</si>
</sst>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8" xfId="0" applyBorder="1" applyAlignment="1"/>
    <xf numFmtId="0" fontId="0" fillId="0" borderId="15" xfId="0" applyBorder="1" applyAlignment="1">
      <alignment horizontal="center" wrapText="1"/>
    </xf>
    <xf numFmtId="0" fontId="0" fillId="0" borderId="15" xfId="0" applyBorder="1" applyAlignment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/>
    <xf numFmtId="0" fontId="3" fillId="0" borderId="0" xfId="0" applyFont="1" applyAlignment="1">
      <alignment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0" fontId="0" fillId="0" borderId="9" xfId="0" applyBorder="1" applyAlignment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8" xfId="0" applyFill="1" applyBorder="1"/>
    <xf numFmtId="0" fontId="0" fillId="0" borderId="9" xfId="0" applyBorder="1" applyAlignment="1">
      <alignment wrapText="1"/>
    </xf>
    <xf numFmtId="164" fontId="0" fillId="0" borderId="6" xfId="0" applyNumberFormat="1" applyBorder="1"/>
    <xf numFmtId="0" fontId="0" fillId="0" borderId="10" xfId="0" applyBorder="1" applyAlignment="1"/>
    <xf numFmtId="0" fontId="0" fillId="0" borderId="0" xfId="0" applyFill="1"/>
    <xf numFmtId="1" fontId="0" fillId="0" borderId="0" xfId="0" applyNumberFormat="1"/>
    <xf numFmtId="0" fontId="0" fillId="0" borderId="6" xfId="0" applyFill="1" applyBorder="1"/>
    <xf numFmtId="0" fontId="0" fillId="0" borderId="6" xfId="0" applyFill="1" applyBorder="1" applyAlignment="1"/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1" fontId="0" fillId="0" borderId="0" xfId="0" applyNumberFormat="1" applyFill="1"/>
    <xf numFmtId="2" fontId="0" fillId="0" borderId="6" xfId="0" applyNumberFormat="1" applyFill="1" applyBorder="1"/>
    <xf numFmtId="2" fontId="0" fillId="0" borderId="0" xfId="0" applyNumberFormat="1" applyFill="1"/>
    <xf numFmtId="0" fontId="0" fillId="0" borderId="11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11" xfId="0" applyFont="1" applyBorder="1" applyAlignment="1">
      <alignment horizontal="center" vertical="center" textRotation="90"/>
    </xf>
    <xf numFmtId="0" fontId="7" fillId="0" borderId="15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7" fillId="0" borderId="11" xfId="0" applyFont="1" applyFill="1" applyBorder="1" applyAlignment="1">
      <alignment horizontal="center" vertical="center" textRotation="90"/>
    </xf>
    <xf numFmtId="0" fontId="7" fillId="0" borderId="15" xfId="0" applyFont="1" applyFill="1" applyBorder="1" applyAlignment="1">
      <alignment horizontal="center" vertical="center" textRotation="90"/>
    </xf>
    <xf numFmtId="0" fontId="7" fillId="0" borderId="12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C372-262D-4F44-A2CB-3141959CD926}">
  <dimension ref="A1:AZ49"/>
  <sheetViews>
    <sheetView topLeftCell="A19" workbookViewId="0">
      <selection activeCell="H55" sqref="H55"/>
    </sheetView>
  </sheetViews>
  <sheetFormatPr defaultRowHeight="15" x14ac:dyDescent="0.25"/>
  <cols>
    <col min="9" max="9" width="13.7109375" bestFit="1" customWidth="1"/>
    <col min="14" max="14" width="16.85546875" customWidth="1"/>
    <col min="15" max="15" width="9.7109375" customWidth="1"/>
    <col min="16" max="16" width="10" customWidth="1"/>
    <col min="17" max="17" width="9.85546875" customWidth="1"/>
    <col min="23" max="23" width="12" customWidth="1"/>
    <col min="24" max="24" width="11" bestFit="1" customWidth="1"/>
    <col min="25" max="25" width="11.140625" bestFit="1" customWidth="1"/>
    <col min="27" max="27" width="9.7109375" customWidth="1"/>
    <col min="28" max="28" width="10.42578125" customWidth="1"/>
    <col min="40" max="40" width="15" bestFit="1" customWidth="1"/>
    <col min="41" max="41" width="13.28515625" customWidth="1"/>
    <col min="42" max="42" width="11" bestFit="1" customWidth="1"/>
    <col min="43" max="43" width="14.5703125" bestFit="1" customWidth="1"/>
    <col min="51" max="51" width="14.5703125" bestFit="1" customWidth="1"/>
  </cols>
  <sheetData>
    <row r="1" spans="1:51" x14ac:dyDescent="0.25">
      <c r="A1" t="s">
        <v>131</v>
      </c>
    </row>
    <row r="2" spans="1:51" x14ac:dyDescent="0.25">
      <c r="A2" t="s">
        <v>126</v>
      </c>
      <c r="B2" s="30" t="s">
        <v>130</v>
      </c>
    </row>
    <row r="3" spans="1:51" x14ac:dyDescent="0.25">
      <c r="A3" s="4"/>
      <c r="B3" s="4"/>
      <c r="C3" s="70" t="s">
        <v>0</v>
      </c>
      <c r="D3" s="64"/>
      <c r="E3" s="64"/>
      <c r="F3" s="64"/>
      <c r="G3" s="64"/>
      <c r="H3" s="64"/>
      <c r="I3" s="64"/>
      <c r="J3" s="64"/>
      <c r="K3" s="64"/>
      <c r="L3" s="64"/>
      <c r="M3" s="65"/>
      <c r="N3" s="70" t="s">
        <v>114</v>
      </c>
      <c r="O3" s="64"/>
      <c r="P3" s="64"/>
      <c r="Q3" s="64"/>
      <c r="R3" s="64"/>
      <c r="S3" s="64"/>
      <c r="T3" s="65"/>
      <c r="U3" s="70" t="s">
        <v>76</v>
      </c>
      <c r="V3" s="65"/>
      <c r="W3" s="61" t="s">
        <v>55</v>
      </c>
      <c r="X3" s="64" t="s">
        <v>57</v>
      </c>
      <c r="Y3" s="64"/>
      <c r="Z3" s="65"/>
      <c r="AA3" s="70" t="s">
        <v>100</v>
      </c>
      <c r="AB3" s="64"/>
      <c r="AC3" s="64"/>
      <c r="AD3" s="65"/>
      <c r="AE3" s="61" t="s">
        <v>71</v>
      </c>
      <c r="AF3" s="61" t="s">
        <v>73</v>
      </c>
      <c r="AG3" s="61" t="s">
        <v>74</v>
      </c>
    </row>
    <row r="4" spans="1:51" x14ac:dyDescent="0.25">
      <c r="A4" s="5"/>
      <c r="B4" s="5"/>
      <c r="C4" s="72"/>
      <c r="D4" s="68"/>
      <c r="E4" s="68"/>
      <c r="F4" s="68"/>
      <c r="G4" s="68"/>
      <c r="H4" s="68"/>
      <c r="I4" s="68"/>
      <c r="J4" s="68"/>
      <c r="K4" s="68"/>
      <c r="L4" s="68"/>
      <c r="M4" s="69"/>
      <c r="N4" s="72"/>
      <c r="O4" s="68"/>
      <c r="P4" s="68"/>
      <c r="Q4" s="68"/>
      <c r="R4" s="68"/>
      <c r="S4" s="68"/>
      <c r="T4" s="69"/>
      <c r="U4" s="71"/>
      <c r="V4" s="67"/>
      <c r="W4" s="62"/>
      <c r="X4" s="66"/>
      <c r="Y4" s="66"/>
      <c r="Z4" s="67"/>
      <c r="AA4" s="71"/>
      <c r="AB4" s="66"/>
      <c r="AC4" s="66"/>
      <c r="AD4" s="67"/>
      <c r="AE4" s="62"/>
      <c r="AF4" s="62"/>
      <c r="AG4" s="62"/>
    </row>
    <row r="5" spans="1:51" ht="30" customHeight="1" x14ac:dyDescent="0.25">
      <c r="A5" s="5"/>
      <c r="B5" s="5"/>
      <c r="C5" s="78" t="s">
        <v>1</v>
      </c>
      <c r="D5" s="79"/>
      <c r="E5" s="79"/>
      <c r="F5" s="79"/>
      <c r="G5" s="79"/>
      <c r="H5" s="79"/>
      <c r="I5" s="79"/>
      <c r="J5" s="79"/>
      <c r="K5" s="79"/>
      <c r="L5" s="79"/>
      <c r="M5" s="61" t="s">
        <v>30</v>
      </c>
      <c r="N5" s="73" t="s">
        <v>122</v>
      </c>
      <c r="O5" s="70" t="s">
        <v>113</v>
      </c>
      <c r="P5" s="64"/>
      <c r="Q5" s="64"/>
      <c r="R5" s="64"/>
      <c r="S5" s="64"/>
      <c r="T5" s="65"/>
      <c r="U5" s="71"/>
      <c r="V5" s="67"/>
      <c r="W5" s="62"/>
      <c r="X5" s="66"/>
      <c r="Y5" s="66"/>
      <c r="Z5" s="67"/>
      <c r="AA5" s="71"/>
      <c r="AB5" s="66"/>
      <c r="AC5" s="66"/>
      <c r="AD5" s="67"/>
      <c r="AE5" s="62"/>
      <c r="AF5" s="62"/>
      <c r="AG5" s="62"/>
    </row>
    <row r="6" spans="1:51" x14ac:dyDescent="0.25">
      <c r="A6" s="5"/>
      <c r="B6" s="5"/>
      <c r="C6" s="70" t="s">
        <v>2</v>
      </c>
      <c r="D6" s="64"/>
      <c r="E6" s="65"/>
      <c r="F6" s="70" t="s">
        <v>10</v>
      </c>
      <c r="G6" s="64"/>
      <c r="H6" s="65"/>
      <c r="I6" s="15" t="s">
        <v>18</v>
      </c>
      <c r="J6" s="75" t="s">
        <v>22</v>
      </c>
      <c r="K6" s="76"/>
      <c r="L6" s="77"/>
      <c r="M6" s="62"/>
      <c r="N6" s="74"/>
      <c r="O6" s="71"/>
      <c r="P6" s="66"/>
      <c r="Q6" s="66"/>
      <c r="R6" s="66"/>
      <c r="S6" s="66"/>
      <c r="T6" s="67"/>
      <c r="U6" s="71"/>
      <c r="V6" s="67"/>
      <c r="W6" s="62"/>
      <c r="X6" s="68"/>
      <c r="Y6" s="68"/>
      <c r="Z6" s="69"/>
      <c r="AA6" s="72"/>
      <c r="AB6" s="68"/>
      <c r="AC6" s="68"/>
      <c r="AD6" s="69"/>
      <c r="AE6" s="62"/>
      <c r="AF6" s="62"/>
      <c r="AG6" s="62"/>
      <c r="AI6" t="s">
        <v>126</v>
      </c>
      <c r="AJ6" s="30" t="s">
        <v>130</v>
      </c>
    </row>
    <row r="7" spans="1:51" x14ac:dyDescent="0.25">
      <c r="A7" s="58" t="s">
        <v>112</v>
      </c>
      <c r="B7" s="8" t="s">
        <v>77</v>
      </c>
      <c r="C7" s="15" t="s">
        <v>3</v>
      </c>
      <c r="D7" s="15" t="s">
        <v>6</v>
      </c>
      <c r="E7" s="15" t="s">
        <v>8</v>
      </c>
      <c r="F7" s="15" t="s">
        <v>11</v>
      </c>
      <c r="G7" s="15" t="s">
        <v>14</v>
      </c>
      <c r="H7" s="15" t="s">
        <v>16</v>
      </c>
      <c r="I7" s="15" t="s">
        <v>19</v>
      </c>
      <c r="J7" s="15" t="s">
        <v>23</v>
      </c>
      <c r="K7" s="15" t="s">
        <v>26</v>
      </c>
      <c r="L7" s="15" t="s">
        <v>28</v>
      </c>
      <c r="M7" s="15" t="s">
        <v>31</v>
      </c>
      <c r="N7" s="15" t="s">
        <v>34</v>
      </c>
      <c r="O7" s="10" t="s">
        <v>37</v>
      </c>
      <c r="P7" s="15" t="s">
        <v>40</v>
      </c>
      <c r="Q7" s="15" t="s">
        <v>42</v>
      </c>
      <c r="R7" s="15" t="s">
        <v>44</v>
      </c>
      <c r="S7" s="15" t="s">
        <v>46</v>
      </c>
      <c r="T7" s="15" t="s">
        <v>48</v>
      </c>
      <c r="U7" s="15" t="s">
        <v>50</v>
      </c>
      <c r="V7" s="15" t="s">
        <v>53</v>
      </c>
      <c r="W7" s="63"/>
      <c r="X7" s="10" t="s">
        <v>58</v>
      </c>
      <c r="Y7" s="15" t="s">
        <v>62</v>
      </c>
      <c r="Z7" s="15" t="s">
        <v>60</v>
      </c>
      <c r="AA7" s="33" t="s">
        <v>66</v>
      </c>
      <c r="AB7" s="34" t="s">
        <v>68</v>
      </c>
      <c r="AC7" s="34" t="s">
        <v>69</v>
      </c>
      <c r="AD7" s="34" t="s">
        <v>70</v>
      </c>
      <c r="AE7" s="63"/>
      <c r="AF7" s="63"/>
      <c r="AG7" s="63"/>
      <c r="AI7" t="s">
        <v>81</v>
      </c>
      <c r="AJ7" t="s">
        <v>83</v>
      </c>
      <c r="AK7" t="s">
        <v>86</v>
      </c>
      <c r="AL7" t="s">
        <v>88</v>
      </c>
      <c r="AM7" t="s">
        <v>90</v>
      </c>
      <c r="AN7" t="s">
        <v>92</v>
      </c>
      <c r="AO7" t="s">
        <v>94</v>
      </c>
      <c r="AP7" t="s">
        <v>97</v>
      </c>
      <c r="AQ7" t="s">
        <v>98</v>
      </c>
      <c r="AR7" t="s">
        <v>99</v>
      </c>
      <c r="AS7" t="s">
        <v>101</v>
      </c>
      <c r="AT7" t="s">
        <v>102</v>
      </c>
      <c r="AU7" t="s">
        <v>103</v>
      </c>
      <c r="AV7" t="s">
        <v>104</v>
      </c>
      <c r="AW7" t="s">
        <v>107</v>
      </c>
      <c r="AX7" t="s">
        <v>108</v>
      </c>
      <c r="AY7" t="s">
        <v>111</v>
      </c>
    </row>
    <row r="8" spans="1:51" ht="45" x14ac:dyDescent="0.25">
      <c r="A8" s="59"/>
      <c r="B8" t="s">
        <v>78</v>
      </c>
      <c r="C8" s="16" t="s">
        <v>4</v>
      </c>
      <c r="D8" s="16" t="s">
        <v>7</v>
      </c>
      <c r="E8" s="16" t="s">
        <v>9</v>
      </c>
      <c r="F8" s="16" t="s">
        <v>12</v>
      </c>
      <c r="G8" s="16" t="s">
        <v>15</v>
      </c>
      <c r="H8" s="16" t="s">
        <v>17</v>
      </c>
      <c r="I8" s="16" t="s">
        <v>20</v>
      </c>
      <c r="J8" s="16" t="s">
        <v>24</v>
      </c>
      <c r="K8" s="16" t="s">
        <v>27</v>
      </c>
      <c r="L8" s="23" t="s">
        <v>29</v>
      </c>
      <c r="M8" s="23" t="s">
        <v>32</v>
      </c>
      <c r="N8" s="24" t="s">
        <v>35</v>
      </c>
      <c r="O8" s="25" t="s">
        <v>38</v>
      </c>
      <c r="P8" s="26" t="s">
        <v>41</v>
      </c>
      <c r="Q8" s="26" t="s">
        <v>43</v>
      </c>
      <c r="R8" s="16" t="s">
        <v>45</v>
      </c>
      <c r="S8" s="16" t="s">
        <v>47</v>
      </c>
      <c r="T8" s="26" t="s">
        <v>49</v>
      </c>
      <c r="U8" s="16" t="s">
        <v>51</v>
      </c>
      <c r="V8" s="16" t="s">
        <v>54</v>
      </c>
      <c r="W8" s="25" t="s">
        <v>80</v>
      </c>
      <c r="X8" s="16" t="s">
        <v>59</v>
      </c>
      <c r="Y8" s="16" t="s">
        <v>63</v>
      </c>
      <c r="Z8" s="16" t="s">
        <v>61</v>
      </c>
      <c r="AA8" s="35" t="s">
        <v>115</v>
      </c>
      <c r="AB8" s="36" t="s">
        <v>116</v>
      </c>
      <c r="AC8" s="36" t="s">
        <v>117</v>
      </c>
      <c r="AD8" s="36" t="s">
        <v>118</v>
      </c>
      <c r="AE8" s="28" t="s">
        <v>119</v>
      </c>
      <c r="AF8" s="28" t="s">
        <v>120</v>
      </c>
      <c r="AG8" s="28" t="s">
        <v>75</v>
      </c>
      <c r="AI8" t="s">
        <v>82</v>
      </c>
      <c r="AJ8" t="s">
        <v>84</v>
      </c>
      <c r="AK8" t="s">
        <v>87</v>
      </c>
      <c r="AL8" t="s">
        <v>89</v>
      </c>
      <c r="AM8" t="s">
        <v>91</v>
      </c>
      <c r="AN8" t="s">
        <v>93</v>
      </c>
      <c r="AO8" s="2" t="s">
        <v>95</v>
      </c>
      <c r="AP8" t="s">
        <v>59</v>
      </c>
      <c r="AQ8" t="s">
        <v>57</v>
      </c>
      <c r="AR8" t="s">
        <v>123</v>
      </c>
      <c r="AS8" s="2" t="s">
        <v>124</v>
      </c>
      <c r="AT8" t="s">
        <v>125</v>
      </c>
      <c r="AU8" t="s">
        <v>74</v>
      </c>
      <c r="AV8" s="2" t="s">
        <v>105</v>
      </c>
      <c r="AW8" t="s">
        <v>84</v>
      </c>
      <c r="AX8" t="s">
        <v>109</v>
      </c>
      <c r="AY8" t="s">
        <v>57</v>
      </c>
    </row>
    <row r="9" spans="1:51" x14ac:dyDescent="0.25">
      <c r="A9" s="60"/>
      <c r="B9" s="4" t="s">
        <v>79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13</v>
      </c>
      <c r="N9" s="4" t="s">
        <v>21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33</v>
      </c>
      <c r="V9" s="4" t="s">
        <v>33</v>
      </c>
      <c r="W9" s="4" t="s">
        <v>36</v>
      </c>
      <c r="X9" s="4" t="s">
        <v>39</v>
      </c>
      <c r="Y9" s="4" t="s">
        <v>52</v>
      </c>
      <c r="Z9" s="4" t="s">
        <v>52</v>
      </c>
      <c r="AA9" s="4" t="s">
        <v>56</v>
      </c>
      <c r="AB9" s="4" t="s">
        <v>56</v>
      </c>
      <c r="AC9" s="4" t="s">
        <v>56</v>
      </c>
      <c r="AD9" s="4" t="s">
        <v>56</v>
      </c>
      <c r="AE9" s="4" t="s">
        <v>64</v>
      </c>
      <c r="AF9" s="4" t="s">
        <v>67</v>
      </c>
      <c r="AG9" s="10" t="s">
        <v>72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106</v>
      </c>
      <c r="AW9" t="s">
        <v>5</v>
      </c>
      <c r="AX9" t="s">
        <v>110</v>
      </c>
      <c r="AY9" t="s">
        <v>52</v>
      </c>
    </row>
    <row r="10" spans="1:51" x14ac:dyDescent="0.25">
      <c r="A10" s="11" t="s">
        <v>121</v>
      </c>
      <c r="B10" s="5"/>
      <c r="C10" s="5">
        <v>0</v>
      </c>
      <c r="D10" s="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9</v>
      </c>
      <c r="N10" s="5">
        <v>0</v>
      </c>
      <c r="O10" s="5">
        <v>26</v>
      </c>
      <c r="P10" s="5">
        <v>0</v>
      </c>
      <c r="Q10" s="5">
        <v>0</v>
      </c>
      <c r="R10" s="5">
        <v>73</v>
      </c>
      <c r="S10" s="5">
        <v>0</v>
      </c>
      <c r="T10" s="5">
        <v>0</v>
      </c>
      <c r="U10" s="5">
        <v>17</v>
      </c>
      <c r="V10" s="5">
        <v>69</v>
      </c>
      <c r="W10" s="5">
        <v>0</v>
      </c>
      <c r="X10" s="5">
        <v>121</v>
      </c>
      <c r="Y10" s="5">
        <v>0</v>
      </c>
      <c r="Z10" s="5">
        <v>0</v>
      </c>
      <c r="AA10" s="5">
        <v>0.9</v>
      </c>
      <c r="AB10" s="5">
        <v>0</v>
      </c>
      <c r="AC10" s="5">
        <v>0.6</v>
      </c>
      <c r="AD10" s="5">
        <v>0.3</v>
      </c>
      <c r="AE10" s="5">
        <v>0</v>
      </c>
      <c r="AF10" s="5">
        <v>-23.5</v>
      </c>
      <c r="AG10" s="12">
        <v>8.83</v>
      </c>
      <c r="AJ10">
        <v>7</v>
      </c>
      <c r="AK10">
        <v>9</v>
      </c>
      <c r="AL10">
        <v>0</v>
      </c>
      <c r="AM10">
        <v>99</v>
      </c>
      <c r="AN10">
        <v>86</v>
      </c>
      <c r="AO10">
        <v>0</v>
      </c>
      <c r="AP10">
        <v>121</v>
      </c>
      <c r="AQ10">
        <v>0</v>
      </c>
      <c r="AR10">
        <v>1.8</v>
      </c>
      <c r="AS10">
        <v>0</v>
      </c>
      <c r="AT10">
        <v>-23.5</v>
      </c>
      <c r="AU10">
        <v>8.83</v>
      </c>
      <c r="AV10">
        <v>201</v>
      </c>
      <c r="AW10">
        <v>7</v>
      </c>
      <c r="AX10">
        <v>99</v>
      </c>
      <c r="AY10">
        <v>0</v>
      </c>
    </row>
    <row r="11" spans="1:51" x14ac:dyDescent="0.25">
      <c r="A11" s="11">
        <v>10</v>
      </c>
      <c r="B11" s="5"/>
      <c r="C11" s="5">
        <v>0</v>
      </c>
      <c r="D11" s="5">
        <v>17</v>
      </c>
      <c r="E11" s="5">
        <v>0</v>
      </c>
      <c r="F11" s="5">
        <v>7</v>
      </c>
      <c r="G11" s="5">
        <v>0</v>
      </c>
      <c r="H11" s="5">
        <v>0</v>
      </c>
      <c r="I11" s="5">
        <v>0</v>
      </c>
      <c r="J11" s="5">
        <v>21</v>
      </c>
      <c r="K11" s="5">
        <v>0</v>
      </c>
      <c r="L11" s="5">
        <v>0</v>
      </c>
      <c r="M11" s="5">
        <v>58</v>
      </c>
      <c r="N11" s="5">
        <v>0</v>
      </c>
      <c r="O11" s="5">
        <v>0</v>
      </c>
      <c r="P11" s="5">
        <v>17</v>
      </c>
      <c r="Q11" s="5">
        <v>15</v>
      </c>
      <c r="R11" s="5">
        <v>0</v>
      </c>
      <c r="S11" s="5">
        <v>0</v>
      </c>
      <c r="T11" s="5">
        <v>0</v>
      </c>
      <c r="U11" s="5">
        <v>43</v>
      </c>
      <c r="V11" s="5">
        <v>0</v>
      </c>
      <c r="W11" s="5">
        <v>0</v>
      </c>
      <c r="X11" s="5">
        <v>10</v>
      </c>
      <c r="Y11" s="5">
        <v>5</v>
      </c>
      <c r="Z11" s="5">
        <v>8</v>
      </c>
      <c r="AA11" s="5">
        <v>1.6</v>
      </c>
      <c r="AB11" s="5">
        <v>0</v>
      </c>
      <c r="AC11" s="5">
        <v>1.2</v>
      </c>
      <c r="AD11" s="5">
        <v>0</v>
      </c>
      <c r="AE11" s="5">
        <v>4.9000000000000004</v>
      </c>
      <c r="AF11" s="5">
        <v>-23.5</v>
      </c>
      <c r="AG11" s="12">
        <v>8.83</v>
      </c>
      <c r="AJ11">
        <v>45</v>
      </c>
      <c r="AK11">
        <v>58</v>
      </c>
      <c r="AL11">
        <v>0</v>
      </c>
      <c r="AM11">
        <v>32</v>
      </c>
      <c r="AN11">
        <v>43</v>
      </c>
      <c r="AO11">
        <v>0</v>
      </c>
      <c r="AP11">
        <v>10</v>
      </c>
      <c r="AQ11">
        <v>13</v>
      </c>
      <c r="AR11">
        <v>2.8</v>
      </c>
      <c r="AS11">
        <v>4.9000000000000004</v>
      </c>
      <c r="AT11">
        <v>-23.5</v>
      </c>
      <c r="AU11">
        <v>8.83</v>
      </c>
      <c r="AV11">
        <v>178</v>
      </c>
      <c r="AW11">
        <v>45</v>
      </c>
      <c r="AX11">
        <v>32</v>
      </c>
      <c r="AY11">
        <v>13</v>
      </c>
    </row>
    <row r="12" spans="1:51" x14ac:dyDescent="0.25">
      <c r="A12" s="11">
        <v>20</v>
      </c>
      <c r="B12" s="5"/>
      <c r="C12" s="5">
        <v>0</v>
      </c>
      <c r="D12" s="5">
        <v>15</v>
      </c>
      <c r="E12" s="5">
        <v>0</v>
      </c>
      <c r="F12" s="5">
        <v>10</v>
      </c>
      <c r="G12" s="5">
        <v>0</v>
      </c>
      <c r="H12" s="5">
        <v>0</v>
      </c>
      <c r="I12" s="5">
        <v>7</v>
      </c>
      <c r="J12" s="5">
        <v>26</v>
      </c>
      <c r="K12" s="5">
        <v>28</v>
      </c>
      <c r="L12" s="5">
        <v>0</v>
      </c>
      <c r="M12" s="5">
        <v>20</v>
      </c>
      <c r="N12" s="5">
        <v>19</v>
      </c>
      <c r="O12" s="5">
        <v>0</v>
      </c>
      <c r="P12" s="5">
        <v>20</v>
      </c>
      <c r="Q12" s="5">
        <v>21</v>
      </c>
      <c r="R12" s="5">
        <v>0</v>
      </c>
      <c r="S12" s="5">
        <v>12</v>
      </c>
      <c r="T12" s="5">
        <v>0</v>
      </c>
      <c r="U12" s="5">
        <v>40</v>
      </c>
      <c r="V12" s="5">
        <v>0</v>
      </c>
      <c r="W12" s="5">
        <v>0</v>
      </c>
      <c r="X12" s="5">
        <v>0</v>
      </c>
      <c r="Y12" s="5">
        <v>8</v>
      </c>
      <c r="Z12" s="5">
        <v>0</v>
      </c>
      <c r="AA12" s="5">
        <v>0.9</v>
      </c>
      <c r="AB12" s="5">
        <v>0.3</v>
      </c>
      <c r="AC12" s="5">
        <v>0</v>
      </c>
      <c r="AD12" s="5">
        <v>1.2</v>
      </c>
      <c r="AE12" s="5">
        <v>0</v>
      </c>
      <c r="AF12" s="5">
        <v>-22.97</v>
      </c>
      <c r="AG12" s="12">
        <v>9.02</v>
      </c>
      <c r="AJ12">
        <v>86</v>
      </c>
      <c r="AK12">
        <v>20</v>
      </c>
      <c r="AL12">
        <v>19</v>
      </c>
      <c r="AM12">
        <v>53</v>
      </c>
      <c r="AN12">
        <v>40</v>
      </c>
      <c r="AO12">
        <v>0</v>
      </c>
      <c r="AP12">
        <v>0</v>
      </c>
      <c r="AQ12">
        <v>8</v>
      </c>
      <c r="AR12">
        <v>2.4</v>
      </c>
      <c r="AS12">
        <v>0</v>
      </c>
      <c r="AT12">
        <v>-22.97</v>
      </c>
      <c r="AU12">
        <v>9.02</v>
      </c>
      <c r="AV12">
        <v>218</v>
      </c>
      <c r="AW12">
        <v>86</v>
      </c>
      <c r="AX12">
        <v>72</v>
      </c>
      <c r="AY12">
        <v>8</v>
      </c>
    </row>
    <row r="13" spans="1:51" x14ac:dyDescent="0.25">
      <c r="A13" s="11">
        <v>30</v>
      </c>
      <c r="B13" s="5"/>
      <c r="C13" s="5">
        <v>2</v>
      </c>
      <c r="D13" s="5">
        <v>7</v>
      </c>
      <c r="E13" s="5">
        <v>0</v>
      </c>
      <c r="F13" s="5">
        <v>10</v>
      </c>
      <c r="G13" s="5">
        <v>0</v>
      </c>
      <c r="H13" s="5">
        <v>0</v>
      </c>
      <c r="I13" s="5">
        <v>0</v>
      </c>
      <c r="J13" s="5">
        <v>11</v>
      </c>
      <c r="K13" s="5">
        <v>44</v>
      </c>
      <c r="L13" s="5">
        <v>8</v>
      </c>
      <c r="M13" s="5">
        <v>60</v>
      </c>
      <c r="N13" s="5">
        <v>15</v>
      </c>
      <c r="O13" s="5">
        <v>0</v>
      </c>
      <c r="P13" s="5">
        <v>0</v>
      </c>
      <c r="Q13" s="5">
        <v>22</v>
      </c>
      <c r="R13" s="5">
        <v>0</v>
      </c>
      <c r="S13" s="5">
        <v>8</v>
      </c>
      <c r="T13" s="5">
        <v>0</v>
      </c>
      <c r="U13" s="5">
        <v>21</v>
      </c>
      <c r="V13" s="5">
        <v>0</v>
      </c>
      <c r="W13" s="5">
        <v>0</v>
      </c>
      <c r="X13" s="5">
        <v>0</v>
      </c>
      <c r="Y13" s="5">
        <v>17</v>
      </c>
      <c r="Z13" s="5">
        <v>3</v>
      </c>
      <c r="AA13" s="5">
        <v>1.9</v>
      </c>
      <c r="AB13" s="5">
        <v>0</v>
      </c>
      <c r="AC13" s="5">
        <v>0</v>
      </c>
      <c r="AD13" s="5">
        <v>1</v>
      </c>
      <c r="AE13" s="5">
        <v>0</v>
      </c>
      <c r="AF13" s="5">
        <v>-21.64</v>
      </c>
      <c r="AG13" s="12">
        <v>9.3000000000000007</v>
      </c>
      <c r="AJ13">
        <v>82</v>
      </c>
      <c r="AK13">
        <v>60</v>
      </c>
      <c r="AL13">
        <v>15</v>
      </c>
      <c r="AM13">
        <v>30</v>
      </c>
      <c r="AN13">
        <v>21</v>
      </c>
      <c r="AO13">
        <v>0</v>
      </c>
      <c r="AP13">
        <v>0</v>
      </c>
      <c r="AQ13">
        <v>20</v>
      </c>
      <c r="AR13">
        <v>2.9</v>
      </c>
      <c r="AS13">
        <v>0</v>
      </c>
      <c r="AT13">
        <v>-21.64</v>
      </c>
      <c r="AU13">
        <v>9.3000000000000007</v>
      </c>
      <c r="AV13">
        <v>208</v>
      </c>
      <c r="AW13">
        <v>82</v>
      </c>
      <c r="AX13">
        <v>45</v>
      </c>
      <c r="AY13">
        <v>20</v>
      </c>
    </row>
    <row r="14" spans="1:51" x14ac:dyDescent="0.25">
      <c r="A14" s="11">
        <v>40</v>
      </c>
      <c r="B14" s="5"/>
      <c r="C14" s="5">
        <v>0</v>
      </c>
      <c r="D14" s="5">
        <v>16</v>
      </c>
      <c r="E14" s="5">
        <v>0</v>
      </c>
      <c r="F14" s="5">
        <v>7</v>
      </c>
      <c r="G14" s="5">
        <v>0</v>
      </c>
      <c r="H14" s="5">
        <v>19</v>
      </c>
      <c r="I14" s="5">
        <v>4</v>
      </c>
      <c r="J14" s="5">
        <v>19</v>
      </c>
      <c r="K14" s="5">
        <v>11</v>
      </c>
      <c r="L14" s="5">
        <v>0</v>
      </c>
      <c r="M14" s="5">
        <v>28</v>
      </c>
      <c r="N14" s="5">
        <v>50</v>
      </c>
      <c r="O14" s="5">
        <v>0</v>
      </c>
      <c r="P14" s="5">
        <v>0</v>
      </c>
      <c r="Q14" s="5">
        <v>17</v>
      </c>
      <c r="R14" s="5">
        <v>0</v>
      </c>
      <c r="S14" s="5">
        <v>0</v>
      </c>
      <c r="T14" s="5">
        <v>0</v>
      </c>
      <c r="U14" s="5">
        <v>64</v>
      </c>
      <c r="V14" s="5">
        <v>0</v>
      </c>
      <c r="W14" s="5">
        <v>11</v>
      </c>
      <c r="X14" s="5">
        <v>16</v>
      </c>
      <c r="Y14" s="5">
        <v>102</v>
      </c>
      <c r="Z14" s="5">
        <v>0</v>
      </c>
      <c r="AA14" s="5">
        <v>1.7</v>
      </c>
      <c r="AB14" s="5">
        <v>0.2</v>
      </c>
      <c r="AC14" s="5">
        <v>0</v>
      </c>
      <c r="AD14" s="5">
        <v>1</v>
      </c>
      <c r="AE14" s="5">
        <v>0</v>
      </c>
      <c r="AF14" s="5">
        <v>-22.94</v>
      </c>
      <c r="AG14" s="12">
        <v>9.76</v>
      </c>
      <c r="AJ14">
        <v>76</v>
      </c>
      <c r="AK14">
        <v>28</v>
      </c>
      <c r="AL14">
        <v>50</v>
      </c>
      <c r="AM14">
        <v>17</v>
      </c>
      <c r="AN14">
        <v>64</v>
      </c>
      <c r="AO14">
        <v>11</v>
      </c>
      <c r="AP14">
        <v>16</v>
      </c>
      <c r="AQ14">
        <v>102</v>
      </c>
      <c r="AR14">
        <v>2.9</v>
      </c>
      <c r="AS14">
        <v>0</v>
      </c>
      <c r="AT14">
        <v>-22.94</v>
      </c>
      <c r="AU14">
        <v>9.76</v>
      </c>
      <c r="AV14">
        <v>235</v>
      </c>
      <c r="AW14">
        <v>76</v>
      </c>
      <c r="AX14">
        <v>67</v>
      </c>
      <c r="AY14">
        <v>102</v>
      </c>
    </row>
    <row r="15" spans="1:51" x14ac:dyDescent="0.25">
      <c r="A15" s="11">
        <v>50</v>
      </c>
      <c r="B15" s="5"/>
      <c r="C15" s="5">
        <v>0</v>
      </c>
      <c r="D15" s="5">
        <v>15</v>
      </c>
      <c r="E15" s="5">
        <v>0</v>
      </c>
      <c r="F15" s="5">
        <v>20</v>
      </c>
      <c r="G15" s="5">
        <v>0</v>
      </c>
      <c r="H15" s="5">
        <v>17</v>
      </c>
      <c r="I15" s="5">
        <v>0</v>
      </c>
      <c r="J15" s="5">
        <v>10</v>
      </c>
      <c r="K15" s="5">
        <v>0</v>
      </c>
      <c r="L15" s="5">
        <v>0</v>
      </c>
      <c r="M15" s="5">
        <v>15</v>
      </c>
      <c r="N15" s="5">
        <v>17</v>
      </c>
      <c r="O15" s="5">
        <v>0</v>
      </c>
      <c r="P15" s="5">
        <v>19</v>
      </c>
      <c r="Q15" s="5">
        <v>39</v>
      </c>
      <c r="R15" s="5">
        <v>0</v>
      </c>
      <c r="S15" s="5">
        <v>9</v>
      </c>
      <c r="T15" s="5">
        <v>0</v>
      </c>
      <c r="U15" s="5">
        <v>65</v>
      </c>
      <c r="V15" s="5">
        <v>0</v>
      </c>
      <c r="W15" s="5">
        <v>15</v>
      </c>
      <c r="X15" s="5">
        <v>0</v>
      </c>
      <c r="Y15" s="5">
        <v>24</v>
      </c>
      <c r="Z15" s="5">
        <v>0</v>
      </c>
      <c r="AA15" s="5">
        <v>2.2000000000000002</v>
      </c>
      <c r="AB15" s="5">
        <v>0</v>
      </c>
      <c r="AC15" s="5">
        <v>0</v>
      </c>
      <c r="AD15" s="5">
        <v>7</v>
      </c>
      <c r="AE15" s="5">
        <v>0</v>
      </c>
      <c r="AF15" s="5">
        <v>-23.4</v>
      </c>
      <c r="AG15" s="12">
        <v>9.4499999999999993</v>
      </c>
      <c r="AJ15">
        <v>62</v>
      </c>
      <c r="AK15">
        <v>15</v>
      </c>
      <c r="AL15">
        <v>17</v>
      </c>
      <c r="AM15">
        <v>67</v>
      </c>
      <c r="AN15">
        <v>65</v>
      </c>
      <c r="AO15">
        <v>15</v>
      </c>
      <c r="AP15">
        <v>0</v>
      </c>
      <c r="AQ15">
        <v>24</v>
      </c>
      <c r="AR15">
        <v>9.1999999999999993</v>
      </c>
      <c r="AS15">
        <v>0</v>
      </c>
      <c r="AT15">
        <v>-23.4</v>
      </c>
      <c r="AU15">
        <v>9.4499999999999993</v>
      </c>
      <c r="AV15">
        <v>226</v>
      </c>
      <c r="AW15">
        <v>62</v>
      </c>
      <c r="AX15">
        <v>84</v>
      </c>
      <c r="AY15">
        <v>24</v>
      </c>
    </row>
    <row r="16" spans="1:51" x14ac:dyDescent="0.25">
      <c r="A16" s="11">
        <v>60</v>
      </c>
      <c r="B16" s="5"/>
      <c r="C16" s="5">
        <v>0</v>
      </c>
      <c r="D16" s="5">
        <v>5</v>
      </c>
      <c r="E16" s="5">
        <v>0</v>
      </c>
      <c r="F16" s="5">
        <v>14</v>
      </c>
      <c r="G16" s="5">
        <v>0</v>
      </c>
      <c r="H16" s="5">
        <v>0</v>
      </c>
      <c r="I16" s="5">
        <v>0</v>
      </c>
      <c r="J16" s="5">
        <v>25</v>
      </c>
      <c r="K16" s="5">
        <v>33</v>
      </c>
      <c r="L16" s="5">
        <v>0</v>
      </c>
      <c r="M16" s="5">
        <v>0</v>
      </c>
      <c r="N16" s="5">
        <v>45</v>
      </c>
      <c r="O16" s="5">
        <v>0</v>
      </c>
      <c r="P16" s="5">
        <v>0</v>
      </c>
      <c r="Q16" s="5">
        <v>15</v>
      </c>
      <c r="R16" s="5">
        <v>0</v>
      </c>
      <c r="S16" s="5">
        <v>14</v>
      </c>
      <c r="T16" s="5">
        <v>0</v>
      </c>
      <c r="U16" s="5">
        <v>47</v>
      </c>
      <c r="V16" s="5">
        <v>0</v>
      </c>
      <c r="W16" s="5">
        <v>9</v>
      </c>
      <c r="X16" s="5">
        <v>0</v>
      </c>
      <c r="Y16" s="5">
        <v>20</v>
      </c>
      <c r="Z16" s="5">
        <v>0</v>
      </c>
      <c r="AA16" s="5">
        <v>2</v>
      </c>
      <c r="AB16" s="5">
        <v>0</v>
      </c>
      <c r="AC16" s="5">
        <v>0</v>
      </c>
      <c r="AD16" s="5">
        <v>0.5</v>
      </c>
      <c r="AE16" s="5">
        <v>0</v>
      </c>
      <c r="AF16" s="5">
        <v>-22.75</v>
      </c>
      <c r="AG16" s="12">
        <v>9.32</v>
      </c>
      <c r="AJ16">
        <v>77</v>
      </c>
      <c r="AK16">
        <v>0</v>
      </c>
      <c r="AL16">
        <v>45</v>
      </c>
      <c r="AM16">
        <v>29</v>
      </c>
      <c r="AN16">
        <v>47</v>
      </c>
      <c r="AO16">
        <v>9</v>
      </c>
      <c r="AP16">
        <v>0</v>
      </c>
      <c r="AQ16">
        <v>20</v>
      </c>
      <c r="AR16">
        <v>2.5</v>
      </c>
      <c r="AS16">
        <v>0</v>
      </c>
      <c r="AT16">
        <v>-22.75</v>
      </c>
      <c r="AU16">
        <v>9.32</v>
      </c>
      <c r="AV16">
        <v>198</v>
      </c>
      <c r="AW16">
        <v>77</v>
      </c>
      <c r="AX16">
        <v>74</v>
      </c>
      <c r="AY16">
        <v>20</v>
      </c>
    </row>
    <row r="17" spans="1:51" x14ac:dyDescent="0.25">
      <c r="A17" s="11">
        <v>70</v>
      </c>
      <c r="B17" s="5"/>
      <c r="C17" s="5">
        <v>0</v>
      </c>
      <c r="D17" s="5">
        <v>19</v>
      </c>
      <c r="E17" s="5">
        <v>0</v>
      </c>
      <c r="F17" s="5">
        <v>13</v>
      </c>
      <c r="G17" s="5">
        <v>3</v>
      </c>
      <c r="H17" s="5">
        <v>24</v>
      </c>
      <c r="I17" s="5">
        <v>4</v>
      </c>
      <c r="J17" s="5">
        <v>25</v>
      </c>
      <c r="K17" s="5">
        <v>0</v>
      </c>
      <c r="L17" s="5">
        <v>0</v>
      </c>
      <c r="M17" s="5">
        <v>16</v>
      </c>
      <c r="N17" s="5">
        <v>77</v>
      </c>
      <c r="O17" s="5">
        <v>0</v>
      </c>
      <c r="P17" s="5">
        <v>0</v>
      </c>
      <c r="Q17" s="5">
        <v>26</v>
      </c>
      <c r="R17" s="5">
        <v>0</v>
      </c>
      <c r="S17" s="5">
        <v>0</v>
      </c>
      <c r="T17" s="5">
        <v>0</v>
      </c>
      <c r="U17" s="5">
        <v>43</v>
      </c>
      <c r="V17" s="5">
        <v>0</v>
      </c>
      <c r="W17" s="5">
        <v>0</v>
      </c>
      <c r="X17" s="5">
        <v>4</v>
      </c>
      <c r="Y17" s="5">
        <v>12</v>
      </c>
      <c r="Z17" s="5">
        <v>0</v>
      </c>
      <c r="AA17" s="5">
        <v>2</v>
      </c>
      <c r="AB17" s="5">
        <v>0.1</v>
      </c>
      <c r="AC17" s="5">
        <v>1</v>
      </c>
      <c r="AD17" s="5">
        <v>0.2</v>
      </c>
      <c r="AE17" s="5">
        <v>0</v>
      </c>
      <c r="AF17" s="5">
        <v>-23.2</v>
      </c>
      <c r="AG17" s="12">
        <v>9.2200000000000006</v>
      </c>
      <c r="AJ17">
        <v>88</v>
      </c>
      <c r="AK17">
        <v>16</v>
      </c>
      <c r="AL17">
        <v>77</v>
      </c>
      <c r="AM17">
        <v>26</v>
      </c>
      <c r="AN17">
        <v>43</v>
      </c>
      <c r="AO17">
        <v>0</v>
      </c>
      <c r="AP17">
        <v>4</v>
      </c>
      <c r="AQ17">
        <v>12</v>
      </c>
      <c r="AR17">
        <v>3.3</v>
      </c>
      <c r="AS17">
        <v>0</v>
      </c>
      <c r="AT17">
        <v>-23.2</v>
      </c>
      <c r="AU17">
        <v>9.2200000000000006</v>
      </c>
      <c r="AV17">
        <v>250</v>
      </c>
      <c r="AW17">
        <v>88</v>
      </c>
      <c r="AX17">
        <v>103</v>
      </c>
      <c r="AY17">
        <v>12</v>
      </c>
    </row>
    <row r="18" spans="1:51" x14ac:dyDescent="0.25">
      <c r="A18" s="11">
        <v>80</v>
      </c>
      <c r="B18" s="5"/>
      <c r="C18" s="5">
        <v>0</v>
      </c>
      <c r="D18" s="5">
        <v>13</v>
      </c>
      <c r="E18" s="5">
        <v>0</v>
      </c>
      <c r="F18" s="5">
        <v>17</v>
      </c>
      <c r="G18" s="5">
        <v>0</v>
      </c>
      <c r="H18" s="5">
        <v>15</v>
      </c>
      <c r="I18" s="5">
        <v>0</v>
      </c>
      <c r="J18" s="5">
        <v>46</v>
      </c>
      <c r="K18" s="5">
        <v>21</v>
      </c>
      <c r="L18" s="5">
        <v>0</v>
      </c>
      <c r="M18" s="5">
        <v>0</v>
      </c>
      <c r="N18" s="5">
        <v>47</v>
      </c>
      <c r="O18" s="5">
        <v>0</v>
      </c>
      <c r="P18" s="5">
        <v>0</v>
      </c>
      <c r="Q18" s="5">
        <v>34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</v>
      </c>
      <c r="Z18" s="5">
        <v>0</v>
      </c>
      <c r="AA18" s="5">
        <v>1.4</v>
      </c>
      <c r="AB18" s="5">
        <v>0</v>
      </c>
      <c r="AC18" s="5">
        <v>3.5</v>
      </c>
      <c r="AD18" s="5">
        <v>0</v>
      </c>
      <c r="AE18" s="5">
        <v>0</v>
      </c>
      <c r="AF18" s="5">
        <v>-23.66</v>
      </c>
      <c r="AG18" s="12">
        <v>9.44</v>
      </c>
      <c r="AJ18">
        <v>112</v>
      </c>
      <c r="AK18">
        <v>0</v>
      </c>
      <c r="AL18">
        <v>47</v>
      </c>
      <c r="AM18">
        <v>34</v>
      </c>
      <c r="AN18">
        <v>0</v>
      </c>
      <c r="AO18">
        <v>0</v>
      </c>
      <c r="AP18">
        <v>0</v>
      </c>
      <c r="AQ18">
        <v>8</v>
      </c>
      <c r="AR18">
        <v>4.9000000000000004</v>
      </c>
      <c r="AS18">
        <v>0</v>
      </c>
      <c r="AT18">
        <v>-23.66</v>
      </c>
      <c r="AU18">
        <v>9.44</v>
      </c>
      <c r="AV18">
        <v>193</v>
      </c>
      <c r="AW18">
        <v>112</v>
      </c>
      <c r="AX18">
        <v>81</v>
      </c>
      <c r="AY18">
        <v>8</v>
      </c>
    </row>
    <row r="19" spans="1:51" x14ac:dyDescent="0.25">
      <c r="A19" s="11">
        <v>90</v>
      </c>
      <c r="B19" s="5"/>
      <c r="C19" s="5">
        <v>0</v>
      </c>
      <c r="D19" s="5">
        <v>12</v>
      </c>
      <c r="E19" s="5">
        <v>0</v>
      </c>
      <c r="F19" s="5">
        <v>20</v>
      </c>
      <c r="G19" s="5">
        <v>0</v>
      </c>
      <c r="H19" s="5">
        <v>0</v>
      </c>
      <c r="I19" s="5">
        <v>0</v>
      </c>
      <c r="J19" s="5">
        <v>12</v>
      </c>
      <c r="K19" s="5">
        <v>0</v>
      </c>
      <c r="L19" s="5">
        <v>14</v>
      </c>
      <c r="M19" s="5">
        <v>23</v>
      </c>
      <c r="N19" s="5">
        <v>32</v>
      </c>
      <c r="O19" s="5">
        <v>0</v>
      </c>
      <c r="P19" s="5">
        <v>0</v>
      </c>
      <c r="Q19" s="5">
        <v>15</v>
      </c>
      <c r="R19" s="5">
        <v>0</v>
      </c>
      <c r="S19" s="5">
        <v>0</v>
      </c>
      <c r="T19" s="5">
        <v>0</v>
      </c>
      <c r="U19" s="5">
        <v>49</v>
      </c>
      <c r="V19" s="5">
        <v>0</v>
      </c>
      <c r="W19" s="5">
        <v>0</v>
      </c>
      <c r="X19" s="5">
        <v>0</v>
      </c>
      <c r="Y19" s="5">
        <v>17</v>
      </c>
      <c r="Z19" s="5">
        <v>0</v>
      </c>
      <c r="AA19" s="5">
        <v>2.7</v>
      </c>
      <c r="AB19" s="5">
        <v>0</v>
      </c>
      <c r="AC19" s="5">
        <v>1</v>
      </c>
      <c r="AD19" s="5">
        <v>0</v>
      </c>
      <c r="AE19" s="5">
        <v>0</v>
      </c>
      <c r="AF19" s="5">
        <v>-23.79</v>
      </c>
      <c r="AG19" s="12">
        <v>9.41</v>
      </c>
      <c r="AJ19">
        <v>58</v>
      </c>
      <c r="AK19">
        <v>23</v>
      </c>
      <c r="AL19">
        <v>32</v>
      </c>
      <c r="AM19">
        <v>15</v>
      </c>
      <c r="AN19">
        <v>49</v>
      </c>
      <c r="AO19">
        <v>0</v>
      </c>
      <c r="AP19">
        <v>0</v>
      </c>
      <c r="AQ19">
        <v>17</v>
      </c>
      <c r="AR19">
        <v>3.7</v>
      </c>
      <c r="AS19">
        <v>0</v>
      </c>
      <c r="AT19">
        <v>-23.79</v>
      </c>
      <c r="AU19">
        <v>9.41</v>
      </c>
      <c r="AV19">
        <v>177</v>
      </c>
      <c r="AW19">
        <v>58</v>
      </c>
      <c r="AX19">
        <v>47</v>
      </c>
      <c r="AY19">
        <v>17</v>
      </c>
    </row>
    <row r="20" spans="1:51" x14ac:dyDescent="0.25">
      <c r="A20" s="11">
        <v>100</v>
      </c>
      <c r="B20" s="5"/>
      <c r="C20" s="5">
        <v>4</v>
      </c>
      <c r="D20" s="5">
        <v>5</v>
      </c>
      <c r="E20" s="5">
        <v>0</v>
      </c>
      <c r="F20" s="5">
        <v>35</v>
      </c>
      <c r="G20" s="5">
        <v>0</v>
      </c>
      <c r="H20" s="5">
        <v>13</v>
      </c>
      <c r="I20" s="5">
        <v>0</v>
      </c>
      <c r="J20" s="5">
        <v>9</v>
      </c>
      <c r="K20" s="5">
        <v>0</v>
      </c>
      <c r="L20" s="5">
        <v>14</v>
      </c>
      <c r="M20" s="5">
        <v>45</v>
      </c>
      <c r="N20" s="5">
        <v>20</v>
      </c>
      <c r="O20" s="5">
        <v>0</v>
      </c>
      <c r="P20" s="5">
        <v>0</v>
      </c>
      <c r="Q20" s="5">
        <v>35</v>
      </c>
      <c r="R20" s="5">
        <v>0</v>
      </c>
      <c r="S20" s="5">
        <v>0</v>
      </c>
      <c r="T20" s="5">
        <v>0</v>
      </c>
      <c r="U20" s="5">
        <v>28</v>
      </c>
      <c r="V20" s="5">
        <v>0</v>
      </c>
      <c r="W20" s="5">
        <v>5</v>
      </c>
      <c r="X20" s="5">
        <v>3</v>
      </c>
      <c r="Y20" s="5">
        <v>18</v>
      </c>
      <c r="Z20" s="5">
        <v>0</v>
      </c>
      <c r="AA20" s="5">
        <v>3.1</v>
      </c>
      <c r="AB20" s="5">
        <v>0</v>
      </c>
      <c r="AC20" s="5">
        <v>0.7</v>
      </c>
      <c r="AD20" s="5">
        <v>0</v>
      </c>
      <c r="AE20" s="5">
        <v>1.57</v>
      </c>
      <c r="AF20" s="5">
        <v>-24.37</v>
      </c>
      <c r="AG20" s="12">
        <v>9.9700000000000006</v>
      </c>
      <c r="AJ20">
        <v>80</v>
      </c>
      <c r="AK20">
        <v>45</v>
      </c>
      <c r="AL20">
        <v>20</v>
      </c>
      <c r="AM20">
        <v>35</v>
      </c>
      <c r="AN20">
        <v>28</v>
      </c>
      <c r="AO20">
        <v>5</v>
      </c>
      <c r="AP20">
        <v>3</v>
      </c>
      <c r="AQ20">
        <v>18</v>
      </c>
      <c r="AR20">
        <v>3.8</v>
      </c>
      <c r="AS20">
        <v>1.57</v>
      </c>
      <c r="AT20">
        <v>-24.37</v>
      </c>
      <c r="AU20">
        <v>9.9700000000000006</v>
      </c>
      <c r="AV20">
        <v>208</v>
      </c>
      <c r="AW20">
        <v>80</v>
      </c>
      <c r="AX20">
        <v>55</v>
      </c>
      <c r="AY20">
        <v>18</v>
      </c>
    </row>
    <row r="21" spans="1:51" x14ac:dyDescent="0.25">
      <c r="A21" s="11">
        <v>110</v>
      </c>
      <c r="B21" s="5"/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12</v>
      </c>
      <c r="L21" s="5">
        <v>0</v>
      </c>
      <c r="M21" s="5">
        <v>0</v>
      </c>
      <c r="N21" s="5">
        <v>0</v>
      </c>
      <c r="O21" s="5">
        <v>0</v>
      </c>
      <c r="P21" s="5">
        <v>3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1.57</v>
      </c>
      <c r="AF21" s="5">
        <v>-24.39</v>
      </c>
      <c r="AG21" s="12">
        <v>9.9700000000000006</v>
      </c>
      <c r="AJ21">
        <v>12</v>
      </c>
      <c r="AK21">
        <v>0</v>
      </c>
      <c r="AL21">
        <v>0</v>
      </c>
      <c r="AM21">
        <v>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1.57</v>
      </c>
      <c r="AT21">
        <v>-24.39</v>
      </c>
      <c r="AU21">
        <v>9.9700000000000006</v>
      </c>
      <c r="AV21">
        <v>15</v>
      </c>
      <c r="AW21">
        <v>12</v>
      </c>
      <c r="AX21">
        <v>3</v>
      </c>
      <c r="AY21">
        <v>0</v>
      </c>
    </row>
    <row r="22" spans="1:51" x14ac:dyDescent="0.25">
      <c r="A22" s="11">
        <v>120</v>
      </c>
      <c r="B22" s="5"/>
      <c r="C22" s="5">
        <v>6</v>
      </c>
      <c r="D22" s="5">
        <v>11</v>
      </c>
      <c r="E22" s="5">
        <v>0</v>
      </c>
      <c r="F22" s="5">
        <v>7</v>
      </c>
      <c r="G22" s="5">
        <v>0</v>
      </c>
      <c r="H22" s="5">
        <v>0</v>
      </c>
      <c r="I22" s="5">
        <v>0</v>
      </c>
      <c r="J22" s="5">
        <v>5</v>
      </c>
      <c r="K22" s="5">
        <v>0</v>
      </c>
      <c r="L22" s="5">
        <v>0</v>
      </c>
      <c r="M22" s="5">
        <v>29</v>
      </c>
      <c r="N22" s="5">
        <v>40</v>
      </c>
      <c r="O22" s="5">
        <v>0</v>
      </c>
      <c r="P22" s="5">
        <v>0</v>
      </c>
      <c r="Q22" s="5">
        <v>23</v>
      </c>
      <c r="R22" s="5">
        <v>0</v>
      </c>
      <c r="S22" s="5">
        <v>0</v>
      </c>
      <c r="T22" s="5">
        <v>0</v>
      </c>
      <c r="U22" s="5">
        <v>57</v>
      </c>
      <c r="V22" s="5">
        <v>0</v>
      </c>
      <c r="W22" s="5">
        <v>0</v>
      </c>
      <c r="X22" s="5">
        <v>0</v>
      </c>
      <c r="Y22" s="5">
        <v>12</v>
      </c>
      <c r="Z22" s="5">
        <v>0</v>
      </c>
      <c r="AA22" s="5">
        <v>2.9</v>
      </c>
      <c r="AB22" s="5">
        <v>0</v>
      </c>
      <c r="AC22" s="5">
        <v>0.2</v>
      </c>
      <c r="AD22" s="5">
        <v>0</v>
      </c>
      <c r="AE22" s="5">
        <v>1.57</v>
      </c>
      <c r="AF22" s="5">
        <v>-24.07</v>
      </c>
      <c r="AG22" s="12">
        <v>9.4700000000000006</v>
      </c>
      <c r="AJ22">
        <v>29</v>
      </c>
      <c r="AK22">
        <v>29</v>
      </c>
      <c r="AL22">
        <v>40</v>
      </c>
      <c r="AM22">
        <v>23</v>
      </c>
      <c r="AN22">
        <v>57</v>
      </c>
      <c r="AO22">
        <v>0</v>
      </c>
      <c r="AP22">
        <v>0</v>
      </c>
      <c r="AQ22">
        <v>12</v>
      </c>
      <c r="AR22">
        <v>3.1</v>
      </c>
      <c r="AS22">
        <v>1.57</v>
      </c>
      <c r="AT22">
        <v>-24.07</v>
      </c>
      <c r="AU22">
        <v>9.4700000000000006</v>
      </c>
      <c r="AV22">
        <v>178</v>
      </c>
      <c r="AW22">
        <v>29</v>
      </c>
      <c r="AX22">
        <v>63</v>
      </c>
      <c r="AY22">
        <v>12</v>
      </c>
    </row>
    <row r="23" spans="1:51" x14ac:dyDescent="0.25">
      <c r="A23" s="11">
        <v>130</v>
      </c>
      <c r="B23" s="5"/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25</v>
      </c>
      <c r="L23" s="5">
        <v>0</v>
      </c>
      <c r="M23" s="5">
        <v>0</v>
      </c>
      <c r="N23" s="5">
        <v>20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1.57</v>
      </c>
      <c r="AF23" s="5">
        <v>-24.16</v>
      </c>
      <c r="AG23" s="12">
        <v>9.5399999999999991</v>
      </c>
      <c r="AJ23">
        <v>25</v>
      </c>
      <c r="AK23">
        <v>0</v>
      </c>
      <c r="AL23">
        <v>20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1.57</v>
      </c>
      <c r="AT23">
        <v>-24.16</v>
      </c>
      <c r="AU23">
        <v>9.5399999999999991</v>
      </c>
      <c r="AV23">
        <v>45</v>
      </c>
      <c r="AW23">
        <v>25</v>
      </c>
      <c r="AX23">
        <v>20</v>
      </c>
      <c r="AY23">
        <v>0</v>
      </c>
    </row>
    <row r="24" spans="1:51" x14ac:dyDescent="0.25">
      <c r="A24" s="11">
        <v>160</v>
      </c>
      <c r="B24" s="5"/>
      <c r="C24" s="5">
        <v>0</v>
      </c>
      <c r="D24" s="5">
        <v>9</v>
      </c>
      <c r="E24" s="5">
        <v>0</v>
      </c>
      <c r="F24" s="5">
        <v>24</v>
      </c>
      <c r="G24" s="5">
        <v>3</v>
      </c>
      <c r="H24" s="5">
        <v>0</v>
      </c>
      <c r="I24" s="5">
        <v>7</v>
      </c>
      <c r="J24" s="5">
        <v>23</v>
      </c>
      <c r="K24" s="5">
        <v>0</v>
      </c>
      <c r="L24" s="5">
        <v>0</v>
      </c>
      <c r="M24" s="5">
        <v>37</v>
      </c>
      <c r="N24" s="5">
        <v>37</v>
      </c>
      <c r="O24" s="5">
        <v>0</v>
      </c>
      <c r="P24" s="5">
        <v>0</v>
      </c>
      <c r="Q24" s="5">
        <v>12</v>
      </c>
      <c r="R24" s="5">
        <v>0</v>
      </c>
      <c r="S24" s="5">
        <v>0</v>
      </c>
      <c r="T24" s="5">
        <v>0</v>
      </c>
      <c r="U24" s="5">
        <v>24</v>
      </c>
      <c r="V24" s="5">
        <v>0</v>
      </c>
      <c r="W24" s="5">
        <v>0</v>
      </c>
      <c r="X24" s="5">
        <v>0</v>
      </c>
      <c r="Y24" s="5">
        <v>9</v>
      </c>
      <c r="Z24" s="5">
        <v>0</v>
      </c>
      <c r="AA24" s="5">
        <v>1.2</v>
      </c>
      <c r="AB24" s="5">
        <v>0.2</v>
      </c>
      <c r="AC24" s="5">
        <v>1.2</v>
      </c>
      <c r="AD24" s="5">
        <v>0.4</v>
      </c>
      <c r="AE24" s="5">
        <v>1.57</v>
      </c>
      <c r="AF24" s="5">
        <v>-24.71</v>
      </c>
      <c r="AG24" s="12">
        <v>9.92</v>
      </c>
      <c r="AJ24">
        <v>66</v>
      </c>
      <c r="AK24">
        <v>37</v>
      </c>
      <c r="AL24">
        <v>37</v>
      </c>
      <c r="AM24">
        <v>12</v>
      </c>
      <c r="AN24">
        <v>24</v>
      </c>
      <c r="AO24">
        <v>0</v>
      </c>
      <c r="AP24">
        <v>0</v>
      </c>
      <c r="AQ24">
        <v>9</v>
      </c>
      <c r="AR24">
        <v>3</v>
      </c>
      <c r="AS24">
        <v>1.57</v>
      </c>
      <c r="AT24">
        <v>-24.71</v>
      </c>
      <c r="AU24">
        <v>9.92</v>
      </c>
      <c r="AV24">
        <v>176</v>
      </c>
      <c r="AW24">
        <v>66</v>
      </c>
      <c r="AX24">
        <v>49</v>
      </c>
      <c r="AY24">
        <v>9</v>
      </c>
    </row>
    <row r="25" spans="1:51" x14ac:dyDescent="0.25">
      <c r="A25" s="11">
        <v>170</v>
      </c>
      <c r="B25" s="5"/>
      <c r="C25" s="5">
        <v>0</v>
      </c>
      <c r="D25" s="5">
        <v>15</v>
      </c>
      <c r="E25" s="5">
        <v>0</v>
      </c>
      <c r="F25" s="5">
        <v>18</v>
      </c>
      <c r="G25" s="5">
        <v>3</v>
      </c>
      <c r="H25" s="5">
        <v>17</v>
      </c>
      <c r="I25" s="5">
        <v>3</v>
      </c>
      <c r="J25" s="5">
        <v>18</v>
      </c>
      <c r="K25" s="5">
        <v>22</v>
      </c>
      <c r="L25" s="5">
        <v>0</v>
      </c>
      <c r="M25" s="5">
        <v>25</v>
      </c>
      <c r="N25" s="5">
        <v>10</v>
      </c>
      <c r="O25" s="5">
        <v>25</v>
      </c>
      <c r="P25" s="5">
        <v>5</v>
      </c>
      <c r="Q25" s="5">
        <v>0</v>
      </c>
      <c r="R25" s="5">
        <v>4</v>
      </c>
      <c r="S25" s="5">
        <v>12</v>
      </c>
      <c r="T25" s="5">
        <v>0</v>
      </c>
      <c r="U25" s="5">
        <v>50</v>
      </c>
      <c r="V25" s="5">
        <v>0</v>
      </c>
      <c r="W25" s="5">
        <v>0</v>
      </c>
      <c r="X25" s="5">
        <v>34</v>
      </c>
      <c r="Y25" s="5">
        <v>0</v>
      </c>
      <c r="Z25" s="5">
        <v>0</v>
      </c>
      <c r="AA25" s="5">
        <v>1.1000000000000001</v>
      </c>
      <c r="AB25" s="5">
        <v>0.2</v>
      </c>
      <c r="AC25" s="5">
        <v>1.4</v>
      </c>
      <c r="AD25" s="5">
        <v>0</v>
      </c>
      <c r="AE25" s="5">
        <v>1.57</v>
      </c>
      <c r="AF25" s="5">
        <v>-24.68</v>
      </c>
      <c r="AG25" s="12">
        <v>10.54</v>
      </c>
      <c r="AJ25">
        <v>96</v>
      </c>
      <c r="AK25">
        <v>25</v>
      </c>
      <c r="AL25">
        <v>10</v>
      </c>
      <c r="AM25">
        <v>46</v>
      </c>
      <c r="AN25">
        <v>50</v>
      </c>
      <c r="AO25">
        <v>0</v>
      </c>
      <c r="AP25">
        <v>34</v>
      </c>
      <c r="AQ25">
        <v>0</v>
      </c>
      <c r="AR25">
        <v>2.7</v>
      </c>
      <c r="AS25">
        <v>1.57</v>
      </c>
      <c r="AT25">
        <v>-24.68</v>
      </c>
      <c r="AU25">
        <v>10.54</v>
      </c>
      <c r="AV25">
        <v>227</v>
      </c>
      <c r="AW25">
        <v>96</v>
      </c>
      <c r="AX25">
        <v>56</v>
      </c>
      <c r="AY25">
        <v>0</v>
      </c>
    </row>
    <row r="26" spans="1:51" x14ac:dyDescent="0.25">
      <c r="A26" s="11">
        <v>180</v>
      </c>
      <c r="B26" s="5"/>
      <c r="C26" s="5">
        <v>0</v>
      </c>
      <c r="D26" s="5">
        <v>7</v>
      </c>
      <c r="E26" s="5">
        <v>0</v>
      </c>
      <c r="F26" s="5">
        <v>20</v>
      </c>
      <c r="G26" s="5">
        <v>0</v>
      </c>
      <c r="H26" s="5">
        <v>20</v>
      </c>
      <c r="I26" s="5">
        <v>0</v>
      </c>
      <c r="J26" s="5">
        <v>6</v>
      </c>
      <c r="K26" s="5">
        <v>11</v>
      </c>
      <c r="L26" s="5">
        <v>0</v>
      </c>
      <c r="M26" s="5">
        <v>24</v>
      </c>
      <c r="N26" s="5">
        <v>14</v>
      </c>
      <c r="O26" s="5">
        <v>26</v>
      </c>
      <c r="P26" s="5">
        <v>0</v>
      </c>
      <c r="Q26" s="5">
        <v>0</v>
      </c>
      <c r="R26" s="5">
        <v>0</v>
      </c>
      <c r="S26" s="5">
        <v>0</v>
      </c>
      <c r="T26" s="5">
        <v>16</v>
      </c>
      <c r="U26" s="5">
        <v>65</v>
      </c>
      <c r="V26" s="5">
        <v>0</v>
      </c>
      <c r="W26" s="5">
        <v>0</v>
      </c>
      <c r="X26" s="5">
        <v>0</v>
      </c>
      <c r="Y26" s="5">
        <v>20</v>
      </c>
      <c r="Z26" s="5">
        <v>0</v>
      </c>
      <c r="AA26" s="5">
        <v>3.1</v>
      </c>
      <c r="AB26" s="5">
        <v>0</v>
      </c>
      <c r="AC26" s="5">
        <v>0.6</v>
      </c>
      <c r="AD26" s="5">
        <v>0</v>
      </c>
      <c r="AE26" s="5">
        <v>1.57</v>
      </c>
      <c r="AF26" s="5">
        <v>-24.14</v>
      </c>
      <c r="AG26" s="12">
        <v>11.35</v>
      </c>
      <c r="AJ26">
        <v>64</v>
      </c>
      <c r="AK26">
        <v>24</v>
      </c>
      <c r="AL26">
        <v>14</v>
      </c>
      <c r="AM26">
        <v>42</v>
      </c>
      <c r="AN26">
        <v>65</v>
      </c>
      <c r="AO26">
        <v>0</v>
      </c>
      <c r="AP26">
        <v>0</v>
      </c>
      <c r="AQ26">
        <v>20</v>
      </c>
      <c r="AR26">
        <v>3.7</v>
      </c>
      <c r="AS26">
        <v>1.57</v>
      </c>
      <c r="AT26">
        <v>-24.14</v>
      </c>
      <c r="AU26">
        <v>11.35</v>
      </c>
      <c r="AV26">
        <v>209</v>
      </c>
      <c r="AW26">
        <v>64</v>
      </c>
      <c r="AX26">
        <v>56</v>
      </c>
      <c r="AY26">
        <v>20</v>
      </c>
    </row>
    <row r="27" spans="1:51" x14ac:dyDescent="0.25">
      <c r="A27" s="11">
        <v>200</v>
      </c>
      <c r="B27" s="5"/>
      <c r="C27" s="5">
        <v>7</v>
      </c>
      <c r="D27" s="5">
        <v>17</v>
      </c>
      <c r="E27" s="5">
        <v>0</v>
      </c>
      <c r="F27" s="5">
        <v>12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30</v>
      </c>
      <c r="N27" s="5">
        <v>45</v>
      </c>
      <c r="O27" s="5">
        <v>12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78</v>
      </c>
      <c r="V27" s="5">
        <v>0</v>
      </c>
      <c r="W27" s="5">
        <v>0</v>
      </c>
      <c r="X27" s="5">
        <v>0</v>
      </c>
      <c r="Y27" s="5">
        <v>33</v>
      </c>
      <c r="Z27" s="5">
        <v>0</v>
      </c>
      <c r="AA27" s="5">
        <v>1.8</v>
      </c>
      <c r="AB27" s="5">
        <v>0</v>
      </c>
      <c r="AC27" s="5">
        <v>0</v>
      </c>
      <c r="AD27" s="5">
        <v>0.1</v>
      </c>
      <c r="AE27" s="5">
        <v>1.57</v>
      </c>
      <c r="AF27" s="5">
        <v>-24.18</v>
      </c>
      <c r="AG27" s="12">
        <v>10.54</v>
      </c>
      <c r="AJ27">
        <v>36</v>
      </c>
      <c r="AK27">
        <v>30</v>
      </c>
      <c r="AL27">
        <v>45</v>
      </c>
      <c r="AM27">
        <v>12</v>
      </c>
      <c r="AN27">
        <v>78</v>
      </c>
      <c r="AO27">
        <v>0</v>
      </c>
      <c r="AP27">
        <v>0</v>
      </c>
      <c r="AQ27">
        <v>33</v>
      </c>
      <c r="AR27">
        <v>1.9</v>
      </c>
      <c r="AS27">
        <v>1.57</v>
      </c>
      <c r="AT27">
        <v>-24.18</v>
      </c>
      <c r="AU27">
        <v>10.54</v>
      </c>
      <c r="AV27">
        <v>201</v>
      </c>
      <c r="AW27">
        <v>36</v>
      </c>
      <c r="AX27">
        <v>57</v>
      </c>
      <c r="AY27">
        <v>33</v>
      </c>
    </row>
    <row r="28" spans="1:51" x14ac:dyDescent="0.25">
      <c r="A28" s="11">
        <v>260</v>
      </c>
      <c r="B28" s="5"/>
      <c r="C28" s="5">
        <v>0</v>
      </c>
      <c r="D28" s="5">
        <v>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7</v>
      </c>
      <c r="K28" s="5">
        <v>39</v>
      </c>
      <c r="L28" s="5">
        <v>0</v>
      </c>
      <c r="M28" s="5">
        <v>25</v>
      </c>
      <c r="N28" s="5">
        <v>22</v>
      </c>
      <c r="O28" s="5">
        <v>0</v>
      </c>
      <c r="P28" s="5">
        <v>0</v>
      </c>
      <c r="Q28" s="5">
        <v>0</v>
      </c>
      <c r="R28" s="5">
        <v>0</v>
      </c>
      <c r="S28" s="5">
        <v>34</v>
      </c>
      <c r="T28" s="5">
        <v>12</v>
      </c>
      <c r="U28" s="5">
        <v>14</v>
      </c>
      <c r="V28" s="5">
        <v>0</v>
      </c>
      <c r="W28" s="5">
        <v>0</v>
      </c>
      <c r="X28" s="5">
        <v>0</v>
      </c>
      <c r="Y28" s="5">
        <v>41</v>
      </c>
      <c r="Z28" s="5">
        <v>0</v>
      </c>
      <c r="AA28" s="5">
        <v>5.2</v>
      </c>
      <c r="AB28" s="5">
        <v>0</v>
      </c>
      <c r="AC28" s="5">
        <v>2.2999999999999998</v>
      </c>
      <c r="AD28" s="5">
        <v>0</v>
      </c>
      <c r="AE28" s="5">
        <v>0</v>
      </c>
      <c r="AF28" s="5">
        <v>-24.03</v>
      </c>
      <c r="AG28" s="12">
        <v>10.65</v>
      </c>
      <c r="AJ28">
        <v>49</v>
      </c>
      <c r="AK28">
        <v>25</v>
      </c>
      <c r="AL28">
        <v>22</v>
      </c>
      <c r="AM28">
        <v>46</v>
      </c>
      <c r="AN28">
        <v>14</v>
      </c>
      <c r="AO28">
        <v>0</v>
      </c>
      <c r="AP28">
        <v>0</v>
      </c>
      <c r="AQ28">
        <v>41</v>
      </c>
      <c r="AR28">
        <v>7.5</v>
      </c>
      <c r="AS28">
        <v>0</v>
      </c>
      <c r="AT28">
        <v>-24.03</v>
      </c>
      <c r="AU28">
        <v>10.65</v>
      </c>
      <c r="AV28">
        <v>156</v>
      </c>
      <c r="AW28">
        <v>49</v>
      </c>
      <c r="AX28">
        <v>68</v>
      </c>
      <c r="AY28">
        <v>41</v>
      </c>
    </row>
    <row r="29" spans="1:51" x14ac:dyDescent="0.25">
      <c r="A29" s="11">
        <v>280</v>
      </c>
      <c r="B29" s="5"/>
      <c r="C29" s="5">
        <v>0</v>
      </c>
      <c r="D29" s="5">
        <v>37</v>
      </c>
      <c r="E29" s="5">
        <v>10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11</v>
      </c>
      <c r="N29" s="5">
        <v>33</v>
      </c>
      <c r="O29" s="5">
        <v>0</v>
      </c>
      <c r="P29" s="5">
        <v>0</v>
      </c>
      <c r="Q29" s="5">
        <v>0</v>
      </c>
      <c r="R29" s="5">
        <v>2</v>
      </c>
      <c r="S29" s="5">
        <v>0</v>
      </c>
      <c r="T29" s="5">
        <v>0</v>
      </c>
      <c r="U29" s="5">
        <v>84</v>
      </c>
      <c r="V29" s="5">
        <v>0</v>
      </c>
      <c r="W29" s="5">
        <v>14</v>
      </c>
      <c r="X29" s="5">
        <v>0</v>
      </c>
      <c r="Y29" s="5">
        <v>13</v>
      </c>
      <c r="Z29" s="5">
        <v>0</v>
      </c>
      <c r="AA29" s="5">
        <v>0.9</v>
      </c>
      <c r="AB29" s="5">
        <v>0</v>
      </c>
      <c r="AC29" s="5">
        <v>0</v>
      </c>
      <c r="AD29" s="5">
        <v>0</v>
      </c>
      <c r="AE29" s="5">
        <v>0</v>
      </c>
      <c r="AF29" s="5">
        <v>-24.33</v>
      </c>
      <c r="AG29" s="12">
        <v>10.24</v>
      </c>
      <c r="AJ29">
        <v>47</v>
      </c>
      <c r="AK29">
        <v>11</v>
      </c>
      <c r="AL29">
        <v>33</v>
      </c>
      <c r="AM29">
        <v>2</v>
      </c>
      <c r="AN29">
        <v>84</v>
      </c>
      <c r="AO29">
        <v>14</v>
      </c>
      <c r="AP29">
        <v>0</v>
      </c>
      <c r="AQ29">
        <v>13</v>
      </c>
      <c r="AR29">
        <v>0.9</v>
      </c>
      <c r="AS29">
        <v>0</v>
      </c>
      <c r="AT29">
        <v>-24.33</v>
      </c>
      <c r="AU29">
        <v>10.24</v>
      </c>
      <c r="AV29">
        <v>177</v>
      </c>
      <c r="AW29">
        <v>47</v>
      </c>
      <c r="AX29">
        <v>35</v>
      </c>
      <c r="AY29">
        <v>13</v>
      </c>
    </row>
    <row r="30" spans="1:51" x14ac:dyDescent="0.25">
      <c r="A30" s="13">
        <v>300</v>
      </c>
      <c r="B30" s="14"/>
      <c r="C30" s="14">
        <v>0</v>
      </c>
      <c r="D30" s="14">
        <v>17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40</v>
      </c>
      <c r="K30" s="14">
        <v>21</v>
      </c>
      <c r="L30" s="14">
        <v>0</v>
      </c>
      <c r="M30" s="14">
        <v>5</v>
      </c>
      <c r="N30" s="14">
        <v>34</v>
      </c>
      <c r="O30" s="14">
        <v>0</v>
      </c>
      <c r="P30" s="14">
        <v>0</v>
      </c>
      <c r="Q30" s="14">
        <v>0</v>
      </c>
      <c r="R30" s="14">
        <v>0</v>
      </c>
      <c r="S30" s="14">
        <v>21</v>
      </c>
      <c r="T30" s="14">
        <v>0</v>
      </c>
      <c r="U30" s="14">
        <v>40</v>
      </c>
      <c r="V30" s="14">
        <v>0</v>
      </c>
      <c r="W30" s="14">
        <v>0</v>
      </c>
      <c r="X30" s="14">
        <v>5</v>
      </c>
      <c r="Y30" s="14">
        <v>15</v>
      </c>
      <c r="Z30" s="14">
        <v>0</v>
      </c>
      <c r="AA30" s="14">
        <v>1.4</v>
      </c>
      <c r="AB30" s="14">
        <v>0</v>
      </c>
      <c r="AC30" s="14">
        <v>1.4</v>
      </c>
      <c r="AD30" s="14">
        <v>0</v>
      </c>
      <c r="AE30" s="14">
        <v>0</v>
      </c>
      <c r="AF30" s="14">
        <v>-24.81</v>
      </c>
      <c r="AG30" s="29">
        <v>10.73</v>
      </c>
    </row>
    <row r="34" spans="1:52" x14ac:dyDescent="0.25">
      <c r="A34" t="s">
        <v>128</v>
      </c>
      <c r="B34" s="30" t="s">
        <v>129</v>
      </c>
    </row>
    <row r="35" spans="1:52" x14ac:dyDescent="0.25">
      <c r="A35" s="4"/>
      <c r="B35" s="4"/>
      <c r="C35" s="70" t="s">
        <v>0</v>
      </c>
      <c r="D35" s="64"/>
      <c r="E35" s="64"/>
      <c r="F35" s="64"/>
      <c r="G35" s="64"/>
      <c r="H35" s="64"/>
      <c r="I35" s="64"/>
      <c r="J35" s="64"/>
      <c r="K35" s="64"/>
      <c r="L35" s="64"/>
      <c r="M35" s="65"/>
      <c r="N35" s="70" t="s">
        <v>114</v>
      </c>
      <c r="O35" s="64"/>
      <c r="P35" s="64"/>
      <c r="Q35" s="64"/>
      <c r="R35" s="64"/>
      <c r="S35" s="64"/>
      <c r="T35" s="65"/>
      <c r="U35" s="70" t="s">
        <v>76</v>
      </c>
      <c r="V35" s="64"/>
      <c r="W35" s="61" t="s">
        <v>55</v>
      </c>
      <c r="X35" s="64" t="s">
        <v>57</v>
      </c>
      <c r="Y35" s="64"/>
      <c r="Z35" s="64"/>
      <c r="AA35" s="65"/>
      <c r="AB35" s="70" t="s">
        <v>100</v>
      </c>
      <c r="AC35" s="64"/>
      <c r="AD35" s="64"/>
      <c r="AE35" s="65"/>
      <c r="AF35" s="61" t="s">
        <v>71</v>
      </c>
      <c r="AG35" s="61" t="s">
        <v>73</v>
      </c>
      <c r="AH35" s="61" t="s">
        <v>74</v>
      </c>
    </row>
    <row r="36" spans="1:52" x14ac:dyDescent="0.25">
      <c r="A36" s="5"/>
      <c r="B36" s="5"/>
      <c r="C36" s="72"/>
      <c r="D36" s="68"/>
      <c r="E36" s="68"/>
      <c r="F36" s="68"/>
      <c r="G36" s="68"/>
      <c r="H36" s="68"/>
      <c r="I36" s="68"/>
      <c r="J36" s="68"/>
      <c r="K36" s="68"/>
      <c r="L36" s="68"/>
      <c r="M36" s="69"/>
      <c r="N36" s="72"/>
      <c r="O36" s="68"/>
      <c r="P36" s="68"/>
      <c r="Q36" s="68"/>
      <c r="R36" s="68"/>
      <c r="S36" s="68"/>
      <c r="T36" s="69"/>
      <c r="U36" s="71"/>
      <c r="V36" s="66"/>
      <c r="W36" s="62"/>
      <c r="X36" s="66"/>
      <c r="Y36" s="66"/>
      <c r="Z36" s="66"/>
      <c r="AA36" s="67"/>
      <c r="AB36" s="71"/>
      <c r="AC36" s="66"/>
      <c r="AD36" s="66"/>
      <c r="AE36" s="67"/>
      <c r="AF36" s="62"/>
      <c r="AG36" s="62"/>
      <c r="AH36" s="62"/>
    </row>
    <row r="37" spans="1:52" x14ac:dyDescent="0.25">
      <c r="A37" s="5"/>
      <c r="B37" s="5"/>
      <c r="C37" s="78" t="s">
        <v>1</v>
      </c>
      <c r="D37" s="79"/>
      <c r="E37" s="79"/>
      <c r="F37" s="79"/>
      <c r="G37" s="79"/>
      <c r="H37" s="79"/>
      <c r="I37" s="79"/>
      <c r="J37" s="79"/>
      <c r="K37" s="79"/>
      <c r="L37" s="79"/>
      <c r="M37" s="61" t="s">
        <v>30</v>
      </c>
      <c r="N37" s="73" t="s">
        <v>122</v>
      </c>
      <c r="O37" s="70" t="s">
        <v>113</v>
      </c>
      <c r="P37" s="64"/>
      <c r="Q37" s="64"/>
      <c r="R37" s="64"/>
      <c r="S37" s="64"/>
      <c r="T37" s="65"/>
      <c r="U37" s="71"/>
      <c r="V37" s="66"/>
      <c r="W37" s="62"/>
      <c r="X37" s="66"/>
      <c r="Y37" s="66"/>
      <c r="Z37" s="66"/>
      <c r="AA37" s="67"/>
      <c r="AB37" s="71"/>
      <c r="AC37" s="66"/>
      <c r="AD37" s="66"/>
      <c r="AE37" s="67"/>
      <c r="AF37" s="62"/>
      <c r="AG37" s="62"/>
      <c r="AH37" s="62"/>
    </row>
    <row r="38" spans="1:52" x14ac:dyDescent="0.25">
      <c r="A38" s="5"/>
      <c r="B38" s="5"/>
      <c r="C38" s="70" t="s">
        <v>2</v>
      </c>
      <c r="D38" s="64"/>
      <c r="E38" s="65"/>
      <c r="F38" s="70" t="s">
        <v>10</v>
      </c>
      <c r="G38" s="64"/>
      <c r="H38" s="65"/>
      <c r="I38" s="15" t="s">
        <v>18</v>
      </c>
      <c r="J38" s="75" t="s">
        <v>22</v>
      </c>
      <c r="K38" s="76"/>
      <c r="L38" s="77"/>
      <c r="M38" s="62"/>
      <c r="N38" s="74"/>
      <c r="O38" s="71"/>
      <c r="P38" s="66"/>
      <c r="Q38" s="66"/>
      <c r="R38" s="66"/>
      <c r="S38" s="66"/>
      <c r="T38" s="67"/>
      <c r="U38" s="71"/>
      <c r="V38" s="66"/>
      <c r="W38" s="62"/>
      <c r="X38" s="68"/>
      <c r="Y38" s="68"/>
      <c r="Z38" s="68"/>
      <c r="AA38" s="69"/>
      <c r="AB38" s="72"/>
      <c r="AC38" s="68"/>
      <c r="AD38" s="68"/>
      <c r="AE38" s="69"/>
      <c r="AF38" s="62"/>
      <c r="AG38" s="62"/>
      <c r="AH38" s="62"/>
    </row>
    <row r="39" spans="1:52" x14ac:dyDescent="0.25">
      <c r="A39" s="58" t="s">
        <v>112</v>
      </c>
      <c r="B39" s="8" t="s">
        <v>77</v>
      </c>
      <c r="C39" s="10" t="s">
        <v>3</v>
      </c>
      <c r="D39" s="15" t="s">
        <v>6</v>
      </c>
      <c r="E39" s="15" t="s">
        <v>8</v>
      </c>
      <c r="F39" s="15" t="s">
        <v>11</v>
      </c>
      <c r="G39" s="15" t="s">
        <v>14</v>
      </c>
      <c r="H39" s="15" t="s">
        <v>16</v>
      </c>
      <c r="I39" s="15" t="s">
        <v>19</v>
      </c>
      <c r="J39" s="15" t="s">
        <v>23</v>
      </c>
      <c r="K39" s="15" t="s">
        <v>26</v>
      </c>
      <c r="L39" s="15" t="s">
        <v>28</v>
      </c>
      <c r="M39" s="15" t="s">
        <v>31</v>
      </c>
      <c r="N39" s="15" t="s">
        <v>34</v>
      </c>
      <c r="O39" s="10" t="s">
        <v>37</v>
      </c>
      <c r="P39" s="15" t="s">
        <v>40</v>
      </c>
      <c r="Q39" s="15" t="s">
        <v>42</v>
      </c>
      <c r="R39" s="15" t="s">
        <v>44</v>
      </c>
      <c r="S39" s="15" t="s">
        <v>46</v>
      </c>
      <c r="T39" s="15" t="s">
        <v>48</v>
      </c>
      <c r="U39" s="15" t="s">
        <v>50</v>
      </c>
      <c r="V39" s="9" t="s">
        <v>53</v>
      </c>
      <c r="W39" s="63"/>
      <c r="X39" s="12" t="s">
        <v>58</v>
      </c>
      <c r="Y39" s="16" t="s">
        <v>62</v>
      </c>
      <c r="Z39" s="16" t="s">
        <v>60</v>
      </c>
      <c r="AA39" s="15" t="s">
        <v>60</v>
      </c>
      <c r="AB39" s="20" t="s">
        <v>66</v>
      </c>
      <c r="AC39" s="8" t="s">
        <v>68</v>
      </c>
      <c r="AD39" s="8" t="s">
        <v>69</v>
      </c>
      <c r="AE39" s="8" t="s">
        <v>70</v>
      </c>
      <c r="AF39" s="63"/>
      <c r="AG39" s="63"/>
      <c r="AH39" s="63"/>
      <c r="AJ39" t="s">
        <v>81</v>
      </c>
      <c r="AK39" t="s">
        <v>83</v>
      </c>
      <c r="AL39" t="s">
        <v>86</v>
      </c>
      <c r="AM39" t="s">
        <v>88</v>
      </c>
      <c r="AN39" t="s">
        <v>90</v>
      </c>
      <c r="AO39" t="s">
        <v>92</v>
      </c>
      <c r="AP39" t="s">
        <v>94</v>
      </c>
      <c r="AQ39" t="s">
        <v>97</v>
      </c>
      <c r="AR39" t="s">
        <v>98</v>
      </c>
      <c r="AS39" t="s">
        <v>99</v>
      </c>
      <c r="AT39" t="s">
        <v>101</v>
      </c>
      <c r="AU39" t="s">
        <v>102</v>
      </c>
      <c r="AV39" t="s">
        <v>103</v>
      </c>
      <c r="AW39" t="s">
        <v>104</v>
      </c>
      <c r="AX39" t="s">
        <v>107</v>
      </c>
      <c r="AY39" t="s">
        <v>108</v>
      </c>
      <c r="AZ39" t="s">
        <v>111</v>
      </c>
    </row>
    <row r="40" spans="1:52" ht="45" customHeight="1" x14ac:dyDescent="0.25">
      <c r="A40" s="59"/>
      <c r="B40" s="8" t="s">
        <v>78</v>
      </c>
      <c r="C40" s="12" t="s">
        <v>4</v>
      </c>
      <c r="D40" s="16" t="s">
        <v>7</v>
      </c>
      <c r="E40" s="16" t="s">
        <v>9</v>
      </c>
      <c r="F40" s="16" t="s">
        <v>12</v>
      </c>
      <c r="G40" s="16" t="s">
        <v>15</v>
      </c>
      <c r="H40" s="16" t="s">
        <v>17</v>
      </c>
      <c r="I40" s="16" t="s">
        <v>20</v>
      </c>
      <c r="J40" s="16" t="s">
        <v>24</v>
      </c>
      <c r="K40" s="16" t="s">
        <v>27</v>
      </c>
      <c r="L40" s="23" t="s">
        <v>29</v>
      </c>
      <c r="M40" s="23" t="s">
        <v>32</v>
      </c>
      <c r="N40" s="24" t="s">
        <v>35</v>
      </c>
      <c r="O40" s="25" t="s">
        <v>38</v>
      </c>
      <c r="P40" s="26" t="s">
        <v>41</v>
      </c>
      <c r="Q40" s="26" t="s">
        <v>43</v>
      </c>
      <c r="R40" s="16" t="s">
        <v>45</v>
      </c>
      <c r="S40" s="16" t="s">
        <v>47</v>
      </c>
      <c r="T40" s="26" t="s">
        <v>49</v>
      </c>
      <c r="U40" s="16" t="s">
        <v>51</v>
      </c>
      <c r="V40" s="16" t="s">
        <v>54</v>
      </c>
      <c r="W40" s="25" t="s">
        <v>80</v>
      </c>
      <c r="X40" s="16" t="s">
        <v>59</v>
      </c>
      <c r="Y40" s="16" t="s">
        <v>63</v>
      </c>
      <c r="Z40" s="16" t="s">
        <v>61</v>
      </c>
      <c r="AA40" s="16" t="s">
        <v>65</v>
      </c>
      <c r="AB40" s="27" t="s">
        <v>115</v>
      </c>
      <c r="AC40" s="28" t="s">
        <v>116</v>
      </c>
      <c r="AD40" s="28" t="s">
        <v>117</v>
      </c>
      <c r="AE40" s="28" t="s">
        <v>118</v>
      </c>
      <c r="AF40" s="28" t="s">
        <v>119</v>
      </c>
      <c r="AG40" s="28" t="s">
        <v>120</v>
      </c>
      <c r="AH40" s="28" t="s">
        <v>75</v>
      </c>
      <c r="AJ40" t="s">
        <v>82</v>
      </c>
      <c r="AK40" t="s">
        <v>84</v>
      </c>
      <c r="AL40" t="s">
        <v>87</v>
      </c>
      <c r="AM40" t="s">
        <v>89</v>
      </c>
      <c r="AN40" t="s">
        <v>91</v>
      </c>
      <c r="AO40" t="s">
        <v>93</v>
      </c>
      <c r="AP40" s="2" t="s">
        <v>95</v>
      </c>
      <c r="AQ40" t="s">
        <v>59</v>
      </c>
      <c r="AR40" t="s">
        <v>57</v>
      </c>
      <c r="AS40" t="s">
        <v>123</v>
      </c>
      <c r="AT40" s="2" t="s">
        <v>124</v>
      </c>
      <c r="AU40" t="s">
        <v>125</v>
      </c>
      <c r="AV40" t="s">
        <v>74</v>
      </c>
      <c r="AW40" s="2" t="s">
        <v>105</v>
      </c>
      <c r="AX40" t="s">
        <v>84</v>
      </c>
      <c r="AY40" t="s">
        <v>109</v>
      </c>
      <c r="AZ40" t="s">
        <v>57</v>
      </c>
    </row>
    <row r="41" spans="1:52" x14ac:dyDescent="0.25">
      <c r="A41" s="60"/>
      <c r="B41" s="15" t="s">
        <v>79</v>
      </c>
      <c r="C41" s="18" t="s">
        <v>5</v>
      </c>
      <c r="D41" s="19" t="s">
        <v>5</v>
      </c>
      <c r="E41" s="19" t="s">
        <v>5</v>
      </c>
      <c r="F41" s="19" t="s">
        <v>5</v>
      </c>
      <c r="G41" s="19" t="s">
        <v>5</v>
      </c>
      <c r="H41" s="19" t="s">
        <v>5</v>
      </c>
      <c r="I41" s="19" t="s">
        <v>5</v>
      </c>
      <c r="J41" s="19" t="s">
        <v>5</v>
      </c>
      <c r="K41" s="19" t="s">
        <v>5</v>
      </c>
      <c r="L41" s="20" t="s">
        <v>5</v>
      </c>
      <c r="M41" s="8" t="s">
        <v>13</v>
      </c>
      <c r="N41" s="8" t="s">
        <v>21</v>
      </c>
      <c r="O41" s="18" t="s">
        <v>25</v>
      </c>
      <c r="P41" s="19" t="s">
        <v>25</v>
      </c>
      <c r="Q41" s="19" t="s">
        <v>25</v>
      </c>
      <c r="R41" s="19" t="s">
        <v>25</v>
      </c>
      <c r="S41" s="19" t="s">
        <v>25</v>
      </c>
      <c r="T41" s="20" t="s">
        <v>25</v>
      </c>
      <c r="U41" s="18" t="s">
        <v>33</v>
      </c>
      <c r="V41" s="20" t="s">
        <v>33</v>
      </c>
      <c r="W41" s="8" t="s">
        <v>36</v>
      </c>
      <c r="X41" s="8" t="s">
        <v>39</v>
      </c>
      <c r="Y41" s="18" t="s">
        <v>52</v>
      </c>
      <c r="Z41" s="19" t="s">
        <v>52</v>
      </c>
      <c r="AA41" s="20" t="s">
        <v>52</v>
      </c>
      <c r="AB41" s="18" t="s">
        <v>56</v>
      </c>
      <c r="AC41" s="19" t="s">
        <v>56</v>
      </c>
      <c r="AD41" s="19" t="s">
        <v>56</v>
      </c>
      <c r="AE41" s="20" t="s">
        <v>56</v>
      </c>
      <c r="AF41" s="8" t="s">
        <v>64</v>
      </c>
      <c r="AG41" s="8" t="s">
        <v>67</v>
      </c>
      <c r="AH41" s="8" t="s">
        <v>72</v>
      </c>
      <c r="AK41" t="s">
        <v>127</v>
      </c>
      <c r="AL41" t="s">
        <v>127</v>
      </c>
      <c r="AM41" t="s">
        <v>127</v>
      </c>
      <c r="AN41" t="s">
        <v>127</v>
      </c>
      <c r="AO41" t="s">
        <v>127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106</v>
      </c>
      <c r="AX41" t="s">
        <v>5</v>
      </c>
      <c r="AY41" t="s">
        <v>110</v>
      </c>
      <c r="AZ41" t="s">
        <v>52</v>
      </c>
    </row>
    <row r="42" spans="1:52" x14ac:dyDescent="0.25">
      <c r="A42" s="9" t="s">
        <v>121</v>
      </c>
      <c r="B42" s="4"/>
      <c r="C42" s="4">
        <v>4</v>
      </c>
      <c r="D42" s="4">
        <v>3</v>
      </c>
      <c r="E42" s="4">
        <v>0</v>
      </c>
      <c r="F42" s="4">
        <v>0</v>
      </c>
      <c r="G42" s="4">
        <v>12</v>
      </c>
      <c r="H42" s="4">
        <v>0</v>
      </c>
      <c r="I42" s="4">
        <v>7</v>
      </c>
      <c r="J42" s="4">
        <v>3</v>
      </c>
      <c r="K42" s="4">
        <v>2</v>
      </c>
      <c r="L42" s="4">
        <v>0</v>
      </c>
      <c r="M42" s="4">
        <v>6</v>
      </c>
      <c r="N42" s="4">
        <v>0</v>
      </c>
      <c r="O42" s="4">
        <v>0</v>
      </c>
      <c r="P42" s="4">
        <v>250</v>
      </c>
      <c r="Q42" s="4">
        <v>4</v>
      </c>
      <c r="R42" s="4">
        <v>7</v>
      </c>
      <c r="S42" s="4">
        <v>2</v>
      </c>
      <c r="T42" s="4">
        <v>0</v>
      </c>
      <c r="U42" s="4">
        <v>7</v>
      </c>
      <c r="V42" s="4">
        <v>30</v>
      </c>
      <c r="W42" s="4">
        <v>2</v>
      </c>
      <c r="X42" s="4">
        <v>200</v>
      </c>
      <c r="Y42" s="4">
        <v>0</v>
      </c>
      <c r="Z42" s="4">
        <v>0</v>
      </c>
      <c r="AA42" s="4">
        <v>6</v>
      </c>
      <c r="AB42" s="4">
        <v>0.4</v>
      </c>
      <c r="AC42" s="4">
        <v>0</v>
      </c>
      <c r="AD42" s="4">
        <v>0.2</v>
      </c>
      <c r="AE42" s="4">
        <v>0.1</v>
      </c>
      <c r="AF42" s="4">
        <v>0</v>
      </c>
      <c r="AG42" s="4">
        <v>-24.725999999999999</v>
      </c>
      <c r="AH42" s="10">
        <v>11.05</v>
      </c>
      <c r="AK42">
        <v>31</v>
      </c>
      <c r="AL42">
        <v>6</v>
      </c>
      <c r="AM42">
        <v>0</v>
      </c>
      <c r="AN42">
        <v>263</v>
      </c>
      <c r="AO42">
        <v>37</v>
      </c>
      <c r="AP42">
        <v>2</v>
      </c>
      <c r="AQ42">
        <v>200</v>
      </c>
      <c r="AR42">
        <v>6</v>
      </c>
      <c r="AS42">
        <v>0.7</v>
      </c>
      <c r="AT42">
        <v>0</v>
      </c>
      <c r="AU42">
        <v>-24.725999999999999</v>
      </c>
      <c r="AV42">
        <v>11.05</v>
      </c>
      <c r="AW42">
        <v>337</v>
      </c>
      <c r="AX42">
        <v>31</v>
      </c>
      <c r="AY42">
        <v>263</v>
      </c>
      <c r="AZ42">
        <v>6</v>
      </c>
    </row>
    <row r="43" spans="1:52" x14ac:dyDescent="0.25">
      <c r="A43" s="11">
        <v>10</v>
      </c>
      <c r="B43" s="5"/>
      <c r="C43" s="5">
        <v>0</v>
      </c>
      <c r="D43" s="5">
        <v>55</v>
      </c>
      <c r="E43" s="5">
        <v>4</v>
      </c>
      <c r="F43" s="5">
        <v>20</v>
      </c>
      <c r="G43" s="5">
        <v>0</v>
      </c>
      <c r="H43" s="5">
        <v>0</v>
      </c>
      <c r="I43" s="5">
        <v>0</v>
      </c>
      <c r="J43" s="5">
        <v>0</v>
      </c>
      <c r="K43" s="5">
        <v>6</v>
      </c>
      <c r="L43" s="5">
        <v>0</v>
      </c>
      <c r="M43" s="5">
        <v>40</v>
      </c>
      <c r="N43" s="5">
        <v>4</v>
      </c>
      <c r="O43" s="5">
        <v>0</v>
      </c>
      <c r="P43" s="5">
        <v>0</v>
      </c>
      <c r="Q43" s="5">
        <v>9</v>
      </c>
      <c r="R43" s="5">
        <v>6</v>
      </c>
      <c r="S43" s="5">
        <v>33</v>
      </c>
      <c r="T43" s="5">
        <v>13</v>
      </c>
      <c r="U43" s="5">
        <v>17</v>
      </c>
      <c r="V43" s="5">
        <v>0</v>
      </c>
      <c r="W43" s="5">
        <v>8</v>
      </c>
      <c r="X43" s="5">
        <v>10</v>
      </c>
      <c r="Y43" s="5">
        <v>8</v>
      </c>
      <c r="Z43" s="5">
        <v>14</v>
      </c>
      <c r="AA43" s="5">
        <v>0</v>
      </c>
      <c r="AB43" s="5">
        <v>0.2</v>
      </c>
      <c r="AC43" s="5">
        <v>0</v>
      </c>
      <c r="AD43" s="5">
        <v>0.2</v>
      </c>
      <c r="AE43" s="5">
        <v>0</v>
      </c>
      <c r="AF43" s="5">
        <v>0.13</v>
      </c>
      <c r="AG43" s="5">
        <v>-24.725999999999999</v>
      </c>
      <c r="AH43" s="12">
        <v>11.05</v>
      </c>
      <c r="AK43">
        <v>85</v>
      </c>
      <c r="AL43">
        <v>40</v>
      </c>
      <c r="AM43">
        <v>4</v>
      </c>
      <c r="AN43">
        <v>61</v>
      </c>
      <c r="AO43">
        <v>17</v>
      </c>
      <c r="AP43">
        <v>8</v>
      </c>
      <c r="AQ43">
        <v>10</v>
      </c>
      <c r="AR43">
        <v>22</v>
      </c>
      <c r="AS43">
        <v>0.4</v>
      </c>
      <c r="AT43">
        <v>0.13</v>
      </c>
      <c r="AU43">
        <v>-24.725999999999999</v>
      </c>
      <c r="AV43">
        <v>11.05</v>
      </c>
      <c r="AW43">
        <v>207</v>
      </c>
      <c r="AX43">
        <v>85</v>
      </c>
      <c r="AY43">
        <v>65</v>
      </c>
      <c r="AZ43">
        <v>22</v>
      </c>
    </row>
    <row r="44" spans="1:52" x14ac:dyDescent="0.25">
      <c r="A44" s="11">
        <v>20</v>
      </c>
      <c r="B44" s="5"/>
      <c r="C44" s="5">
        <v>5</v>
      </c>
      <c r="D44" s="5">
        <v>37</v>
      </c>
      <c r="E44" s="5">
        <v>0</v>
      </c>
      <c r="F44" s="5">
        <v>22</v>
      </c>
      <c r="G44" s="5">
        <v>0</v>
      </c>
      <c r="H44" s="5">
        <v>0</v>
      </c>
      <c r="I44" s="5">
        <v>7</v>
      </c>
      <c r="J44" s="5">
        <v>0</v>
      </c>
      <c r="K44" s="5">
        <v>32</v>
      </c>
      <c r="L44" s="5">
        <v>0</v>
      </c>
      <c r="M44" s="5">
        <v>22</v>
      </c>
      <c r="N44" s="5">
        <v>0</v>
      </c>
      <c r="O44" s="5">
        <v>0</v>
      </c>
      <c r="P44" s="5">
        <v>0</v>
      </c>
      <c r="Q44" s="5">
        <v>16</v>
      </c>
      <c r="R44" s="5">
        <v>0</v>
      </c>
      <c r="S44" s="5">
        <v>47</v>
      </c>
      <c r="T44" s="5">
        <v>0</v>
      </c>
      <c r="U44" s="5">
        <v>11</v>
      </c>
      <c r="V44" s="5">
        <v>0</v>
      </c>
      <c r="W44" s="5">
        <v>0</v>
      </c>
      <c r="X44" s="5">
        <v>0</v>
      </c>
      <c r="Y44" s="5">
        <v>8</v>
      </c>
      <c r="Z44" s="5">
        <v>8</v>
      </c>
      <c r="AA44" s="5">
        <v>11</v>
      </c>
      <c r="AB44" s="5">
        <v>0.3</v>
      </c>
      <c r="AC44" s="5">
        <v>0</v>
      </c>
      <c r="AD44" s="5">
        <v>0.2</v>
      </c>
      <c r="AE44" s="5">
        <v>0.1</v>
      </c>
      <c r="AF44" s="5">
        <v>0.13</v>
      </c>
      <c r="AG44" s="5">
        <v>-23.54</v>
      </c>
      <c r="AH44" s="12">
        <v>11.19</v>
      </c>
      <c r="AK44">
        <v>103</v>
      </c>
      <c r="AL44">
        <v>22</v>
      </c>
      <c r="AM44">
        <v>0</v>
      </c>
      <c r="AN44">
        <v>63</v>
      </c>
      <c r="AO44">
        <v>11</v>
      </c>
      <c r="AP44">
        <v>0</v>
      </c>
      <c r="AQ44">
        <v>0</v>
      </c>
      <c r="AR44">
        <v>27</v>
      </c>
      <c r="AS44">
        <v>0.6</v>
      </c>
      <c r="AT44">
        <v>0.13</v>
      </c>
      <c r="AU44">
        <v>-23.54</v>
      </c>
      <c r="AV44">
        <v>11.19</v>
      </c>
      <c r="AW44">
        <v>199</v>
      </c>
      <c r="AX44">
        <v>103</v>
      </c>
      <c r="AY44">
        <v>63</v>
      </c>
      <c r="AZ44">
        <v>27</v>
      </c>
    </row>
    <row r="45" spans="1:52" x14ac:dyDescent="0.25">
      <c r="A45" s="11">
        <v>60</v>
      </c>
      <c r="B45" s="5"/>
      <c r="C45" s="5">
        <v>0</v>
      </c>
      <c r="D45" s="5">
        <v>7</v>
      </c>
      <c r="E45" s="5">
        <v>55</v>
      </c>
      <c r="F45" s="5">
        <v>4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96</v>
      </c>
      <c r="N45" s="5">
        <v>0</v>
      </c>
      <c r="O45" s="5">
        <v>0</v>
      </c>
      <c r="P45" s="5">
        <v>0</v>
      </c>
      <c r="Q45" s="5">
        <v>7</v>
      </c>
      <c r="R45" s="5">
        <v>0</v>
      </c>
      <c r="S45" s="5">
        <v>13</v>
      </c>
      <c r="T45" s="5">
        <v>6</v>
      </c>
      <c r="U45" s="5">
        <v>8</v>
      </c>
      <c r="V45" s="5">
        <v>0</v>
      </c>
      <c r="W45" s="5">
        <v>0</v>
      </c>
      <c r="X45" s="5">
        <v>0</v>
      </c>
      <c r="Y45" s="5">
        <v>11</v>
      </c>
      <c r="Z45" s="5">
        <v>21</v>
      </c>
      <c r="AA45" s="5">
        <v>17</v>
      </c>
      <c r="AB45" s="5">
        <v>3.9</v>
      </c>
      <c r="AC45" s="5">
        <v>0</v>
      </c>
      <c r="AD45" s="5">
        <v>1.3</v>
      </c>
      <c r="AE45" s="5">
        <v>0</v>
      </c>
      <c r="AF45" s="5">
        <v>0.02</v>
      </c>
      <c r="AG45" s="5">
        <v>-25.283000000000001</v>
      </c>
      <c r="AH45" s="12">
        <v>15.79</v>
      </c>
      <c r="AK45">
        <v>66</v>
      </c>
      <c r="AL45">
        <v>96</v>
      </c>
      <c r="AM45">
        <v>0</v>
      </c>
      <c r="AN45">
        <v>26</v>
      </c>
      <c r="AO45">
        <v>8</v>
      </c>
      <c r="AP45">
        <v>0</v>
      </c>
      <c r="AQ45">
        <v>0</v>
      </c>
      <c r="AR45">
        <v>49</v>
      </c>
      <c r="AS45">
        <v>5.2</v>
      </c>
      <c r="AT45">
        <v>0.02</v>
      </c>
      <c r="AU45">
        <v>-25.283000000000001</v>
      </c>
      <c r="AV45">
        <v>15.79</v>
      </c>
      <c r="AW45">
        <v>196</v>
      </c>
      <c r="AX45">
        <v>66</v>
      </c>
      <c r="AY45">
        <v>26</v>
      </c>
      <c r="AZ45">
        <v>49</v>
      </c>
    </row>
    <row r="46" spans="1:52" x14ac:dyDescent="0.25">
      <c r="A46" s="11">
        <v>70</v>
      </c>
      <c r="B46" s="5"/>
      <c r="C46" s="5">
        <v>0</v>
      </c>
      <c r="D46" s="5">
        <v>8</v>
      </c>
      <c r="E46" s="5">
        <v>6</v>
      </c>
      <c r="F46" s="5">
        <v>38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57</v>
      </c>
      <c r="N46" s="5">
        <v>0</v>
      </c>
      <c r="O46" s="5">
        <v>0</v>
      </c>
      <c r="P46" s="5">
        <v>0</v>
      </c>
      <c r="Q46" s="5">
        <v>37</v>
      </c>
      <c r="R46" s="5">
        <v>0</v>
      </c>
      <c r="S46" s="5">
        <v>17</v>
      </c>
      <c r="T46" s="5">
        <v>18</v>
      </c>
      <c r="U46" s="5">
        <v>25</v>
      </c>
      <c r="V46" s="5">
        <v>0</v>
      </c>
      <c r="W46" s="5">
        <v>0</v>
      </c>
      <c r="X46" s="5">
        <v>4</v>
      </c>
      <c r="Y46" s="5">
        <v>6</v>
      </c>
      <c r="Z46" s="5">
        <v>12</v>
      </c>
      <c r="AA46" s="5">
        <v>21</v>
      </c>
      <c r="AB46" s="5">
        <v>5.4</v>
      </c>
      <c r="AC46" s="5">
        <v>0</v>
      </c>
      <c r="AD46" s="5">
        <v>0</v>
      </c>
      <c r="AE46" s="5">
        <v>0</v>
      </c>
      <c r="AF46" s="5">
        <v>0.18</v>
      </c>
      <c r="AG46" s="5">
        <v>-23.638000000000002</v>
      </c>
      <c r="AH46" s="12">
        <v>11.28</v>
      </c>
      <c r="AK46">
        <v>52</v>
      </c>
      <c r="AL46">
        <v>57</v>
      </c>
      <c r="AM46">
        <v>0</v>
      </c>
      <c r="AN46">
        <v>72</v>
      </c>
      <c r="AO46">
        <v>25</v>
      </c>
      <c r="AP46">
        <v>0</v>
      </c>
      <c r="AQ46">
        <v>4</v>
      </c>
      <c r="AR46">
        <v>39</v>
      </c>
      <c r="AS46">
        <v>5.4</v>
      </c>
      <c r="AT46">
        <v>0.18</v>
      </c>
      <c r="AU46">
        <v>-23.638000000000002</v>
      </c>
      <c r="AV46">
        <v>11.28</v>
      </c>
      <c r="AW46">
        <v>206</v>
      </c>
      <c r="AX46">
        <v>52</v>
      </c>
      <c r="AY46">
        <v>72</v>
      </c>
      <c r="AZ46">
        <v>39</v>
      </c>
    </row>
    <row r="47" spans="1:52" x14ac:dyDescent="0.25">
      <c r="A47" s="11">
        <v>80</v>
      </c>
      <c r="B47" s="5"/>
      <c r="C47" s="5">
        <v>0</v>
      </c>
      <c r="D47" s="5">
        <v>0</v>
      </c>
      <c r="E47" s="5">
        <v>12</v>
      </c>
      <c r="F47" s="5">
        <v>31</v>
      </c>
      <c r="G47" s="5">
        <v>0</v>
      </c>
      <c r="H47" s="5">
        <v>0</v>
      </c>
      <c r="I47" s="5">
        <v>0</v>
      </c>
      <c r="J47" s="5">
        <v>0</v>
      </c>
      <c r="K47" s="5">
        <v>7</v>
      </c>
      <c r="L47" s="5">
        <v>0</v>
      </c>
      <c r="M47" s="5">
        <v>35</v>
      </c>
      <c r="N47" s="5">
        <v>0</v>
      </c>
      <c r="O47" s="5">
        <v>0</v>
      </c>
      <c r="P47" s="5">
        <v>0</v>
      </c>
      <c r="Q47" s="5">
        <v>20</v>
      </c>
      <c r="R47" s="5">
        <v>0</v>
      </c>
      <c r="S47" s="5">
        <v>16</v>
      </c>
      <c r="T47" s="5">
        <v>25</v>
      </c>
      <c r="U47" s="5">
        <v>0</v>
      </c>
      <c r="V47" s="5">
        <v>0</v>
      </c>
      <c r="W47" s="5">
        <v>0</v>
      </c>
      <c r="X47" s="5">
        <v>0</v>
      </c>
      <c r="Y47" s="5">
        <v>5</v>
      </c>
      <c r="Z47" s="5">
        <v>8</v>
      </c>
      <c r="AA47" s="5">
        <v>10</v>
      </c>
      <c r="AB47" s="5">
        <v>1.5</v>
      </c>
      <c r="AC47" s="5">
        <v>0</v>
      </c>
      <c r="AD47" s="5">
        <v>0</v>
      </c>
      <c r="AE47" s="5">
        <v>0</v>
      </c>
      <c r="AF47" s="5">
        <v>0.18</v>
      </c>
      <c r="AG47" s="5">
        <v>-23.920999999999999</v>
      </c>
      <c r="AH47" s="12">
        <v>12.43</v>
      </c>
      <c r="AK47">
        <v>50</v>
      </c>
      <c r="AL47">
        <v>35</v>
      </c>
      <c r="AM47">
        <v>0</v>
      </c>
      <c r="AN47">
        <v>61</v>
      </c>
      <c r="AO47">
        <v>0</v>
      </c>
      <c r="AP47">
        <v>0</v>
      </c>
      <c r="AQ47">
        <v>0</v>
      </c>
      <c r="AR47">
        <v>23</v>
      </c>
      <c r="AS47">
        <v>1.5</v>
      </c>
      <c r="AT47">
        <v>0.18</v>
      </c>
      <c r="AU47">
        <v>-23.920999999999999</v>
      </c>
      <c r="AV47">
        <v>12.43</v>
      </c>
      <c r="AW47">
        <v>146</v>
      </c>
      <c r="AX47">
        <v>50</v>
      </c>
      <c r="AY47">
        <v>61</v>
      </c>
      <c r="AZ47">
        <v>23</v>
      </c>
    </row>
    <row r="48" spans="1:52" x14ac:dyDescent="0.25">
      <c r="A48" s="11">
        <v>110</v>
      </c>
      <c r="B48" s="5"/>
      <c r="C48" s="5">
        <v>0</v>
      </c>
      <c r="D48" s="5">
        <v>15</v>
      </c>
      <c r="E48" s="5">
        <v>0</v>
      </c>
      <c r="F48" s="5">
        <v>40</v>
      </c>
      <c r="G48" s="5">
        <v>0</v>
      </c>
      <c r="H48" s="5">
        <v>0</v>
      </c>
      <c r="I48" s="5">
        <v>0</v>
      </c>
      <c r="J48" s="5">
        <v>0</v>
      </c>
      <c r="K48" s="5">
        <v>10</v>
      </c>
      <c r="L48" s="5">
        <v>0</v>
      </c>
      <c r="M48" s="5">
        <v>35</v>
      </c>
      <c r="N48" s="5">
        <v>12</v>
      </c>
      <c r="O48" s="5">
        <v>49</v>
      </c>
      <c r="P48" s="5">
        <v>0</v>
      </c>
      <c r="Q48" s="5">
        <v>28</v>
      </c>
      <c r="R48" s="5">
        <v>0</v>
      </c>
      <c r="S48" s="5">
        <v>68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8</v>
      </c>
      <c r="AA48" s="5">
        <v>25</v>
      </c>
      <c r="AB48" s="5">
        <v>2.7</v>
      </c>
      <c r="AC48" s="5">
        <v>0</v>
      </c>
      <c r="AD48" s="5">
        <v>0</v>
      </c>
      <c r="AE48" s="5">
        <v>0</v>
      </c>
      <c r="AF48" s="5">
        <v>0.99</v>
      </c>
      <c r="AG48" s="5">
        <v>-24.762</v>
      </c>
      <c r="AH48" s="12">
        <v>14.48</v>
      </c>
      <c r="AK48">
        <v>65</v>
      </c>
      <c r="AL48">
        <v>35</v>
      </c>
      <c r="AM48">
        <v>12</v>
      </c>
      <c r="AN48">
        <v>145</v>
      </c>
      <c r="AO48">
        <v>0</v>
      </c>
      <c r="AP48">
        <v>0</v>
      </c>
      <c r="AQ48">
        <v>0</v>
      </c>
      <c r="AR48">
        <v>33</v>
      </c>
      <c r="AS48">
        <v>2.7</v>
      </c>
      <c r="AT48">
        <v>0.99</v>
      </c>
      <c r="AU48">
        <v>-24.762</v>
      </c>
      <c r="AV48">
        <v>14.48</v>
      </c>
      <c r="AW48">
        <v>257</v>
      </c>
      <c r="AX48">
        <v>65</v>
      </c>
      <c r="AY48">
        <v>157</v>
      </c>
      <c r="AZ48">
        <v>33</v>
      </c>
    </row>
    <row r="49" spans="1:52" x14ac:dyDescent="0.25">
      <c r="A49" s="13">
        <v>190</v>
      </c>
      <c r="B49" s="14"/>
      <c r="C49" s="14">
        <v>3</v>
      </c>
      <c r="D49" s="14">
        <v>0</v>
      </c>
      <c r="E49" s="14">
        <v>7</v>
      </c>
      <c r="F49" s="14">
        <v>37</v>
      </c>
      <c r="G49" s="14">
        <v>0</v>
      </c>
      <c r="H49" s="14">
        <v>0</v>
      </c>
      <c r="I49" s="14">
        <v>8</v>
      </c>
      <c r="J49" s="14">
        <v>15</v>
      </c>
      <c r="K49" s="14">
        <v>0</v>
      </c>
      <c r="L49" s="14">
        <v>0</v>
      </c>
      <c r="M49" s="14">
        <v>49</v>
      </c>
      <c r="N49" s="14">
        <v>31</v>
      </c>
      <c r="O49" s="14">
        <v>0</v>
      </c>
      <c r="P49" s="14">
        <v>0</v>
      </c>
      <c r="Q49" s="14">
        <v>37</v>
      </c>
      <c r="R49" s="14">
        <v>0</v>
      </c>
      <c r="S49" s="14">
        <v>0</v>
      </c>
      <c r="T49" s="14">
        <v>0</v>
      </c>
      <c r="U49" s="14">
        <v>36</v>
      </c>
      <c r="V49" s="14">
        <v>0</v>
      </c>
      <c r="W49" s="14">
        <v>0</v>
      </c>
      <c r="X49" s="14">
        <v>0</v>
      </c>
      <c r="Y49" s="14">
        <v>24</v>
      </c>
      <c r="Z49" s="14">
        <v>10</v>
      </c>
      <c r="AA49" s="14">
        <v>6</v>
      </c>
      <c r="AB49" s="14">
        <v>1.6</v>
      </c>
      <c r="AC49" s="14">
        <v>0</v>
      </c>
      <c r="AD49" s="14">
        <v>0.7</v>
      </c>
      <c r="AE49" s="14">
        <v>0.4</v>
      </c>
      <c r="AF49" s="14">
        <v>0.13</v>
      </c>
      <c r="AG49" s="14">
        <v>-24.335000000000001</v>
      </c>
      <c r="AH49" s="29">
        <v>14.54</v>
      </c>
      <c r="AK49">
        <v>70</v>
      </c>
      <c r="AL49">
        <v>49</v>
      </c>
      <c r="AM49">
        <v>31</v>
      </c>
      <c r="AN49">
        <v>37</v>
      </c>
      <c r="AO49">
        <v>36</v>
      </c>
      <c r="AP49">
        <v>0</v>
      </c>
      <c r="AQ49">
        <v>0</v>
      </c>
      <c r="AR49">
        <v>40</v>
      </c>
      <c r="AS49">
        <v>2.7</v>
      </c>
      <c r="AT49">
        <v>0.13</v>
      </c>
      <c r="AU49">
        <v>-24.335000000000001</v>
      </c>
      <c r="AV49">
        <v>14.54</v>
      </c>
      <c r="AW49">
        <v>223</v>
      </c>
      <c r="AX49">
        <v>70</v>
      </c>
      <c r="AY49">
        <v>68</v>
      </c>
      <c r="AZ49">
        <v>40</v>
      </c>
    </row>
  </sheetData>
  <mergeCells count="34">
    <mergeCell ref="M37:M38"/>
    <mergeCell ref="U3:V6"/>
    <mergeCell ref="N3:T4"/>
    <mergeCell ref="N5:N6"/>
    <mergeCell ref="O5:T6"/>
    <mergeCell ref="M5:M6"/>
    <mergeCell ref="A39:A41"/>
    <mergeCell ref="AB35:AE38"/>
    <mergeCell ref="AF35:AF39"/>
    <mergeCell ref="AG35:AG39"/>
    <mergeCell ref="AH35:AH39"/>
    <mergeCell ref="X35:AA38"/>
    <mergeCell ref="W35:W39"/>
    <mergeCell ref="N37:N38"/>
    <mergeCell ref="O37:T38"/>
    <mergeCell ref="C38:E38"/>
    <mergeCell ref="F38:H38"/>
    <mergeCell ref="J38:L38"/>
    <mergeCell ref="C35:M36"/>
    <mergeCell ref="N35:T36"/>
    <mergeCell ref="U35:V38"/>
    <mergeCell ref="C37:L37"/>
    <mergeCell ref="A7:A9"/>
    <mergeCell ref="AE3:AE7"/>
    <mergeCell ref="AF3:AF7"/>
    <mergeCell ref="AG3:AG7"/>
    <mergeCell ref="X3:Z6"/>
    <mergeCell ref="W3:W7"/>
    <mergeCell ref="AA3:AD6"/>
    <mergeCell ref="C3:M4"/>
    <mergeCell ref="C5:L5"/>
    <mergeCell ref="C6:E6"/>
    <mergeCell ref="F6:H6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4552-9439-42A1-AE73-DB6B3DC186B5}">
  <dimension ref="A1:EH79"/>
  <sheetViews>
    <sheetView tabSelected="1" topLeftCell="T34" zoomScale="70" zoomScaleNormal="70" workbookViewId="0">
      <selection activeCell="AJ54" sqref="AJ54"/>
    </sheetView>
  </sheetViews>
  <sheetFormatPr defaultRowHeight="15" x14ac:dyDescent="0.25"/>
  <cols>
    <col min="8" max="8" width="16.5703125" customWidth="1"/>
    <col min="10" max="10" width="5.42578125" customWidth="1"/>
    <col min="11" max="11" width="15.28515625" customWidth="1"/>
    <col min="13" max="13" width="14" customWidth="1"/>
    <col min="14" max="14" width="11.85546875" customWidth="1"/>
    <col min="15" max="15" width="12" customWidth="1"/>
    <col min="16" max="16" width="14.28515625" customWidth="1"/>
    <col min="17" max="18" width="14.140625" customWidth="1"/>
    <col min="19" max="19" width="11.7109375" customWidth="1"/>
    <col min="22" max="22" width="17.28515625" customWidth="1"/>
    <col min="26" max="26" width="12.5703125" customWidth="1"/>
    <col min="27" max="27" width="11.85546875" customWidth="1"/>
    <col min="28" max="28" width="9.5703125" customWidth="1"/>
    <col min="29" max="29" width="9.140625" customWidth="1"/>
    <col min="36" max="36" width="13.85546875" customWidth="1"/>
  </cols>
  <sheetData>
    <row r="1" spans="1:90" ht="42" customHeight="1" x14ac:dyDescent="0.25">
      <c r="A1" s="99" t="s">
        <v>188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</row>
    <row r="2" spans="1:90" ht="18" customHeight="1" x14ac:dyDescent="0.25">
      <c r="B2" s="5"/>
      <c r="C2" s="12"/>
      <c r="D2" s="64" t="s">
        <v>0</v>
      </c>
      <c r="E2" s="64"/>
      <c r="F2" s="64"/>
      <c r="G2" s="64"/>
      <c r="H2" s="64"/>
      <c r="I2" s="64"/>
      <c r="J2" s="64"/>
      <c r="K2" s="64"/>
      <c r="L2" s="64"/>
      <c r="M2" s="64"/>
      <c r="N2" s="65"/>
      <c r="O2" s="70" t="s">
        <v>114</v>
      </c>
      <c r="P2" s="64"/>
      <c r="Q2" s="64"/>
      <c r="R2" s="64"/>
      <c r="S2" s="64"/>
      <c r="T2" s="64"/>
      <c r="U2" s="64"/>
      <c r="V2" s="65"/>
      <c r="W2" s="70" t="s">
        <v>76</v>
      </c>
      <c r="X2" s="64"/>
      <c r="Y2" s="64"/>
      <c r="Z2" s="61" t="s">
        <v>55</v>
      </c>
      <c r="AA2" s="73" t="s">
        <v>165</v>
      </c>
      <c r="AB2" s="90" t="s">
        <v>57</v>
      </c>
      <c r="AC2" s="70" t="s">
        <v>100</v>
      </c>
      <c r="AD2" s="64"/>
      <c r="AE2" s="64"/>
      <c r="AF2" s="65"/>
      <c r="AG2" s="90" t="s">
        <v>163</v>
      </c>
      <c r="AH2" s="58" t="s">
        <v>164</v>
      </c>
    </row>
    <row r="3" spans="1:90" ht="15" hidden="1" customHeight="1" x14ac:dyDescent="0.25">
      <c r="B3" s="5"/>
      <c r="C3" s="5"/>
      <c r="D3" s="72"/>
      <c r="E3" s="68"/>
      <c r="F3" s="68"/>
      <c r="G3" s="68"/>
      <c r="H3" s="68"/>
      <c r="I3" s="68"/>
      <c r="J3" s="68"/>
      <c r="K3" s="68"/>
      <c r="L3" s="68"/>
      <c r="M3" s="68"/>
      <c r="N3" s="69"/>
      <c r="O3" s="72"/>
      <c r="P3" s="68"/>
      <c r="Q3" s="68"/>
      <c r="R3" s="68"/>
      <c r="S3" s="68"/>
      <c r="T3" s="68"/>
      <c r="U3" s="68"/>
      <c r="V3" s="69"/>
      <c r="W3" s="71"/>
      <c r="X3" s="66"/>
      <c r="Y3" s="66"/>
      <c r="Z3" s="62"/>
      <c r="AA3" s="74"/>
      <c r="AB3" s="91"/>
      <c r="AC3" s="71"/>
      <c r="AD3" s="66"/>
      <c r="AE3" s="66"/>
      <c r="AF3" s="67"/>
      <c r="AG3" s="91"/>
      <c r="AH3" s="59"/>
    </row>
    <row r="4" spans="1:90" x14ac:dyDescent="0.25">
      <c r="B4" s="5"/>
      <c r="C4" s="5"/>
      <c r="D4" s="78" t="s">
        <v>1</v>
      </c>
      <c r="E4" s="79"/>
      <c r="F4" s="79"/>
      <c r="G4" s="79"/>
      <c r="H4" s="79"/>
      <c r="I4" s="79"/>
      <c r="J4" s="79"/>
      <c r="K4" s="79"/>
      <c r="L4" s="79"/>
      <c r="M4" s="79"/>
      <c r="N4" s="61" t="s">
        <v>30</v>
      </c>
      <c r="O4" s="73" t="s">
        <v>122</v>
      </c>
      <c r="P4" s="70" t="s">
        <v>113</v>
      </c>
      <c r="Q4" s="64"/>
      <c r="R4" s="64"/>
      <c r="S4" s="64"/>
      <c r="T4" s="64"/>
      <c r="U4" s="64"/>
      <c r="V4" s="65"/>
      <c r="W4" s="71"/>
      <c r="X4" s="66"/>
      <c r="Y4" s="66"/>
      <c r="Z4" s="62"/>
      <c r="AA4" s="74"/>
      <c r="AB4" s="91"/>
      <c r="AC4" s="71"/>
      <c r="AD4" s="66"/>
      <c r="AE4" s="66"/>
      <c r="AF4" s="67"/>
      <c r="AG4" s="91"/>
      <c r="AH4" s="59"/>
    </row>
    <row r="5" spans="1:90" ht="30" x14ac:dyDescent="0.25">
      <c r="B5" s="5"/>
      <c r="C5" s="5"/>
      <c r="D5" s="78" t="s">
        <v>2</v>
      </c>
      <c r="E5" s="79"/>
      <c r="F5" s="79"/>
      <c r="G5" s="88"/>
      <c r="H5" s="17" t="s">
        <v>10</v>
      </c>
      <c r="I5" s="79" t="s">
        <v>18</v>
      </c>
      <c r="J5" s="88"/>
      <c r="K5" s="75" t="s">
        <v>22</v>
      </c>
      <c r="L5" s="76"/>
      <c r="M5" s="77"/>
      <c r="N5" s="62"/>
      <c r="O5" s="74"/>
      <c r="P5" s="71"/>
      <c r="Q5" s="66"/>
      <c r="R5" s="66"/>
      <c r="S5" s="66"/>
      <c r="T5" s="66"/>
      <c r="U5" s="66"/>
      <c r="V5" s="67"/>
      <c r="W5" s="71"/>
      <c r="X5" s="66"/>
      <c r="Y5" s="66"/>
      <c r="Z5" s="62"/>
      <c r="AA5" s="96"/>
      <c r="AB5" s="91"/>
      <c r="AC5" s="72"/>
      <c r="AD5" s="68"/>
      <c r="AE5" s="68"/>
      <c r="AF5" s="69"/>
      <c r="AG5" s="91"/>
      <c r="AH5" s="59"/>
    </row>
    <row r="6" spans="1:90" x14ac:dyDescent="0.25">
      <c r="B6" s="58" t="s">
        <v>112</v>
      </c>
      <c r="C6" s="15" t="s">
        <v>132</v>
      </c>
      <c r="D6" s="10" t="s">
        <v>3</v>
      </c>
      <c r="E6" s="15" t="s">
        <v>6</v>
      </c>
      <c r="F6" s="70" t="s">
        <v>8</v>
      </c>
      <c r="G6" s="64"/>
      <c r="H6" s="32" t="s">
        <v>14</v>
      </c>
      <c r="I6" s="70" t="s">
        <v>19</v>
      </c>
      <c r="J6" s="65"/>
      <c r="K6" s="15" t="s">
        <v>23</v>
      </c>
      <c r="L6" s="70" t="s">
        <v>26</v>
      </c>
      <c r="M6" s="65"/>
      <c r="N6" s="15" t="s">
        <v>31</v>
      </c>
      <c r="O6" s="15" t="s">
        <v>34</v>
      </c>
      <c r="P6" s="10" t="s">
        <v>37</v>
      </c>
      <c r="Q6" s="78" t="s">
        <v>40</v>
      </c>
      <c r="R6" s="88"/>
      <c r="S6" s="15" t="s">
        <v>42</v>
      </c>
      <c r="T6" s="15" t="s">
        <v>44</v>
      </c>
      <c r="U6" s="70" t="s">
        <v>136</v>
      </c>
      <c r="V6" s="65"/>
      <c r="W6" s="15" t="s">
        <v>134</v>
      </c>
      <c r="X6" s="9"/>
      <c r="Y6" s="9" t="s">
        <v>53</v>
      </c>
      <c r="Z6" s="62"/>
      <c r="AA6" s="12" t="s">
        <v>58</v>
      </c>
      <c r="AB6" s="91"/>
      <c r="AC6" s="10" t="s">
        <v>66</v>
      </c>
      <c r="AD6" s="15" t="s">
        <v>68</v>
      </c>
      <c r="AE6" s="15" t="s">
        <v>69</v>
      </c>
      <c r="AF6" s="15" t="s">
        <v>70</v>
      </c>
      <c r="AG6" s="91"/>
      <c r="AH6" s="59"/>
    </row>
    <row r="7" spans="1:90" s="2" customFormat="1" ht="60" x14ac:dyDescent="0.25">
      <c r="B7" s="59"/>
      <c r="C7" s="17" t="s">
        <v>137</v>
      </c>
      <c r="D7" s="21" t="s">
        <v>146</v>
      </c>
      <c r="E7" s="17" t="s">
        <v>147</v>
      </c>
      <c r="F7" s="94" t="s">
        <v>148</v>
      </c>
      <c r="G7" s="95"/>
      <c r="H7" s="40" t="s">
        <v>149</v>
      </c>
      <c r="I7" s="78" t="s">
        <v>150</v>
      </c>
      <c r="J7" s="88"/>
      <c r="K7" s="17" t="s">
        <v>151</v>
      </c>
      <c r="L7" s="94" t="s">
        <v>152</v>
      </c>
      <c r="M7" s="95"/>
      <c r="N7" s="43" t="s">
        <v>153</v>
      </c>
      <c r="O7" s="43" t="s">
        <v>154</v>
      </c>
      <c r="P7" s="43" t="s">
        <v>155</v>
      </c>
      <c r="Q7" s="89" t="s">
        <v>156</v>
      </c>
      <c r="R7" s="89"/>
      <c r="S7" s="43" t="s">
        <v>157</v>
      </c>
      <c r="T7" s="43" t="s">
        <v>158</v>
      </c>
      <c r="U7" s="94" t="s">
        <v>136</v>
      </c>
      <c r="V7" s="95"/>
      <c r="W7" s="94" t="s">
        <v>174</v>
      </c>
      <c r="X7" s="89"/>
      <c r="Y7" s="17" t="s">
        <v>161</v>
      </c>
      <c r="Z7" s="21" t="s">
        <v>80</v>
      </c>
      <c r="AA7" s="17" t="s">
        <v>59</v>
      </c>
      <c r="AB7" s="92"/>
      <c r="AC7" s="21" t="s">
        <v>115</v>
      </c>
      <c r="AD7" s="17" t="s">
        <v>116</v>
      </c>
      <c r="AE7" s="17" t="s">
        <v>117</v>
      </c>
      <c r="AF7" s="17" t="s">
        <v>118</v>
      </c>
      <c r="AG7" s="91"/>
      <c r="AH7" s="59"/>
      <c r="CC7"/>
      <c r="CD7"/>
      <c r="CE7"/>
      <c r="CF7"/>
      <c r="CG7"/>
      <c r="CH7"/>
      <c r="CI7"/>
      <c r="CJ7"/>
      <c r="CK7"/>
      <c r="CL7"/>
    </row>
    <row r="8" spans="1:90" x14ac:dyDescent="0.25">
      <c r="B8" s="60"/>
      <c r="C8" s="15" t="s">
        <v>162</v>
      </c>
      <c r="D8" s="18" t="s">
        <v>5</v>
      </c>
      <c r="E8" s="19" t="s">
        <v>5</v>
      </c>
      <c r="F8" s="79" t="s">
        <v>5</v>
      </c>
      <c r="G8" s="88"/>
      <c r="H8" s="42" t="s">
        <v>5</v>
      </c>
      <c r="I8" s="79" t="s">
        <v>5</v>
      </c>
      <c r="J8" s="79"/>
      <c r="K8" s="19" t="s">
        <v>5</v>
      </c>
      <c r="L8" s="79" t="s">
        <v>5</v>
      </c>
      <c r="M8" s="88"/>
      <c r="N8" s="8" t="s">
        <v>13</v>
      </c>
      <c r="O8" s="8" t="s">
        <v>21</v>
      </c>
      <c r="P8" s="18" t="s">
        <v>25</v>
      </c>
      <c r="Q8" s="79" t="s">
        <v>25</v>
      </c>
      <c r="R8" s="79"/>
      <c r="S8" s="19" t="s">
        <v>25</v>
      </c>
      <c r="T8" s="19" t="s">
        <v>25</v>
      </c>
      <c r="U8" s="79" t="s">
        <v>25</v>
      </c>
      <c r="V8" s="88"/>
      <c r="W8" s="78" t="s">
        <v>33</v>
      </c>
      <c r="X8" s="79"/>
      <c r="Y8" s="20" t="s">
        <v>33</v>
      </c>
      <c r="Z8" s="8" t="s">
        <v>36</v>
      </c>
      <c r="AA8" s="8" t="s">
        <v>39</v>
      </c>
      <c r="AB8" s="20" t="s">
        <v>52</v>
      </c>
      <c r="AC8" s="18" t="s">
        <v>56</v>
      </c>
      <c r="AD8" s="19" t="s">
        <v>56</v>
      </c>
      <c r="AE8" s="19" t="s">
        <v>56</v>
      </c>
      <c r="AF8" s="20" t="s">
        <v>56</v>
      </c>
      <c r="AG8" s="92"/>
      <c r="AH8" s="60"/>
    </row>
    <row r="9" spans="1:90" x14ac:dyDescent="0.25">
      <c r="A9" s="82" t="s">
        <v>189</v>
      </c>
      <c r="B9" t="s">
        <v>192</v>
      </c>
      <c r="D9" s="1">
        <v>0</v>
      </c>
      <c r="E9" s="1">
        <v>7</v>
      </c>
      <c r="F9" s="64">
        <v>0</v>
      </c>
      <c r="G9" s="64"/>
      <c r="H9" s="1">
        <v>11</v>
      </c>
      <c r="I9" s="66">
        <v>0</v>
      </c>
      <c r="J9" s="66"/>
      <c r="K9" s="1">
        <v>19</v>
      </c>
      <c r="L9" s="64">
        <v>22</v>
      </c>
      <c r="M9" s="64"/>
      <c r="N9" s="1">
        <v>0</v>
      </c>
      <c r="O9" s="1">
        <v>0</v>
      </c>
      <c r="P9" s="1">
        <v>27</v>
      </c>
      <c r="Q9" s="64">
        <v>0</v>
      </c>
      <c r="R9" s="64"/>
      <c r="S9" s="1">
        <v>8</v>
      </c>
      <c r="T9" s="1">
        <v>30</v>
      </c>
      <c r="U9" s="64">
        <v>124</v>
      </c>
      <c r="V9" s="64"/>
      <c r="W9" s="64">
        <v>32</v>
      </c>
      <c r="X9" s="64"/>
      <c r="Y9" s="1">
        <v>20</v>
      </c>
      <c r="Z9" s="1">
        <v>0</v>
      </c>
      <c r="AA9" s="1">
        <v>0</v>
      </c>
      <c r="AB9" s="1">
        <v>0</v>
      </c>
      <c r="AC9" s="50">
        <v>0.6</v>
      </c>
      <c r="AD9" s="50">
        <v>0.6</v>
      </c>
      <c r="AE9" s="50">
        <v>1.1000000000000001</v>
      </c>
      <c r="AF9" s="1">
        <v>0</v>
      </c>
      <c r="AG9" s="1">
        <f t="shared" ref="AG9:AG17" si="0">SUM(D9:Y9)</f>
        <v>300</v>
      </c>
      <c r="AH9" s="1">
        <f>AG9+AB9</f>
        <v>300</v>
      </c>
    </row>
    <row r="10" spans="1:90" x14ac:dyDescent="0.25">
      <c r="A10" s="83"/>
      <c r="B10" t="s">
        <v>139</v>
      </c>
      <c r="D10" s="1">
        <v>0</v>
      </c>
      <c r="E10" s="1">
        <v>12</v>
      </c>
      <c r="F10" s="81">
        <v>0</v>
      </c>
      <c r="G10" s="81"/>
      <c r="H10" s="1">
        <v>0</v>
      </c>
      <c r="I10" s="66">
        <v>1</v>
      </c>
      <c r="J10" s="66"/>
      <c r="K10" s="1">
        <v>20</v>
      </c>
      <c r="L10" s="81">
        <v>14</v>
      </c>
      <c r="M10" s="81"/>
      <c r="N10" s="1">
        <v>38</v>
      </c>
      <c r="O10" s="1">
        <v>55</v>
      </c>
      <c r="P10" s="1">
        <v>0</v>
      </c>
      <c r="Q10" s="81">
        <v>20</v>
      </c>
      <c r="R10" s="81"/>
      <c r="S10" s="1">
        <v>8</v>
      </c>
      <c r="T10" s="1">
        <v>0</v>
      </c>
      <c r="U10" s="81">
        <v>12</v>
      </c>
      <c r="V10" s="81"/>
      <c r="W10" s="81">
        <v>30</v>
      </c>
      <c r="X10" s="81"/>
      <c r="Y10" s="1">
        <v>0</v>
      </c>
      <c r="Z10" s="1">
        <v>0</v>
      </c>
      <c r="AA10" s="1">
        <v>22</v>
      </c>
      <c r="AB10" s="1">
        <v>10</v>
      </c>
      <c r="AC10" s="50">
        <v>1.71875</v>
      </c>
      <c r="AD10" s="50">
        <v>0</v>
      </c>
      <c r="AE10" s="50">
        <v>1.6666666666666667</v>
      </c>
      <c r="AF10" s="1">
        <v>0</v>
      </c>
      <c r="AG10" s="1">
        <f t="shared" si="0"/>
        <v>210</v>
      </c>
      <c r="AH10" s="1">
        <f t="shared" ref="AH10:AH17" si="1">AG10+AB10</f>
        <v>220</v>
      </c>
    </row>
    <row r="11" spans="1:90" x14ac:dyDescent="0.25">
      <c r="A11" s="83"/>
      <c r="B11" t="s">
        <v>140</v>
      </c>
      <c r="D11" s="1">
        <v>0</v>
      </c>
      <c r="E11" s="1">
        <v>5</v>
      </c>
      <c r="F11" s="81">
        <v>0</v>
      </c>
      <c r="G11" s="81"/>
      <c r="H11" s="1">
        <v>0</v>
      </c>
      <c r="I11" s="81">
        <v>30</v>
      </c>
      <c r="J11" s="81"/>
      <c r="K11" s="1"/>
      <c r="L11" s="81">
        <v>50</v>
      </c>
      <c r="M11" s="81"/>
      <c r="N11" s="1">
        <v>19</v>
      </c>
      <c r="O11" s="1">
        <v>40</v>
      </c>
      <c r="P11" s="1">
        <v>0</v>
      </c>
      <c r="Q11" s="81">
        <v>30</v>
      </c>
      <c r="R11" s="81"/>
      <c r="S11" s="1">
        <v>23</v>
      </c>
      <c r="T11" s="1">
        <v>0</v>
      </c>
      <c r="U11" s="81">
        <v>14</v>
      </c>
      <c r="V11" s="81"/>
      <c r="W11" s="81">
        <v>91</v>
      </c>
      <c r="X11" s="81"/>
      <c r="Y11" s="1">
        <v>0</v>
      </c>
      <c r="Z11" s="1">
        <v>0</v>
      </c>
      <c r="AA11" s="1">
        <v>34</v>
      </c>
      <c r="AB11" s="1">
        <v>0</v>
      </c>
      <c r="AC11" s="50">
        <v>8</v>
      </c>
      <c r="AD11" s="50">
        <v>0</v>
      </c>
      <c r="AE11" s="50">
        <v>0</v>
      </c>
      <c r="AF11" s="1">
        <v>0</v>
      </c>
      <c r="AG11" s="1">
        <f t="shared" si="0"/>
        <v>302</v>
      </c>
      <c r="AH11" s="1">
        <f t="shared" si="1"/>
        <v>302</v>
      </c>
    </row>
    <row r="12" spans="1:90" x14ac:dyDescent="0.25">
      <c r="A12" s="83"/>
      <c r="B12" t="s">
        <v>193</v>
      </c>
      <c r="D12" s="1">
        <v>0</v>
      </c>
      <c r="E12" s="1">
        <v>7</v>
      </c>
      <c r="F12" s="81">
        <v>0</v>
      </c>
      <c r="G12" s="81"/>
      <c r="H12" s="1">
        <v>0</v>
      </c>
      <c r="I12" s="81">
        <v>0</v>
      </c>
      <c r="J12" s="81"/>
      <c r="K12" s="1">
        <v>0</v>
      </c>
      <c r="L12" s="81">
        <v>15</v>
      </c>
      <c r="M12" s="81"/>
      <c r="N12" s="1">
        <v>0</v>
      </c>
      <c r="O12" s="1">
        <v>0</v>
      </c>
      <c r="P12" s="1">
        <v>49</v>
      </c>
      <c r="Q12" s="81">
        <v>0</v>
      </c>
      <c r="R12" s="81"/>
      <c r="S12" s="1">
        <v>10</v>
      </c>
      <c r="T12" s="1">
        <v>19</v>
      </c>
      <c r="U12" s="81">
        <v>159</v>
      </c>
      <c r="V12" s="81"/>
      <c r="W12" s="81">
        <v>32</v>
      </c>
      <c r="X12" s="81"/>
      <c r="Y12" s="1">
        <v>10</v>
      </c>
      <c r="Z12" s="1">
        <v>0</v>
      </c>
      <c r="AA12" s="1">
        <v>0</v>
      </c>
      <c r="AB12" s="1">
        <v>0</v>
      </c>
      <c r="AC12" s="50">
        <v>2.7</v>
      </c>
      <c r="AD12" s="50">
        <v>0</v>
      </c>
      <c r="AE12" s="50">
        <v>0</v>
      </c>
      <c r="AF12" s="1">
        <v>0</v>
      </c>
      <c r="AG12" s="1">
        <f t="shared" si="0"/>
        <v>301</v>
      </c>
      <c r="AH12" s="1">
        <f t="shared" si="1"/>
        <v>301</v>
      </c>
    </row>
    <row r="13" spans="1:90" x14ac:dyDescent="0.25">
      <c r="A13" s="83"/>
      <c r="B13" t="s">
        <v>141</v>
      </c>
      <c r="D13" s="1">
        <v>0</v>
      </c>
      <c r="E13" s="1">
        <v>12</v>
      </c>
      <c r="F13" s="81">
        <v>0</v>
      </c>
      <c r="G13" s="81"/>
      <c r="H13" s="1">
        <v>0</v>
      </c>
      <c r="I13" s="81">
        <v>1</v>
      </c>
      <c r="J13" s="81"/>
      <c r="K13" s="1">
        <v>4</v>
      </c>
      <c r="L13" s="81">
        <v>6</v>
      </c>
      <c r="M13" s="81"/>
      <c r="N13" s="1">
        <v>44</v>
      </c>
      <c r="O13" s="1">
        <v>27</v>
      </c>
      <c r="P13" s="1">
        <v>0</v>
      </c>
      <c r="Q13" s="81">
        <v>13</v>
      </c>
      <c r="R13" s="81"/>
      <c r="S13" s="1">
        <v>23</v>
      </c>
      <c r="T13" s="1">
        <v>0</v>
      </c>
      <c r="U13" s="81">
        <v>21</v>
      </c>
      <c r="V13" s="81"/>
      <c r="W13" s="81">
        <v>50</v>
      </c>
      <c r="X13" s="81"/>
      <c r="Y13" s="1">
        <v>0</v>
      </c>
      <c r="Z13" s="1">
        <v>0</v>
      </c>
      <c r="AA13" s="1">
        <v>29</v>
      </c>
      <c r="AB13" s="1">
        <v>7</v>
      </c>
      <c r="AC13" s="50">
        <v>1.6875</v>
      </c>
      <c r="AD13" s="50">
        <v>0</v>
      </c>
      <c r="AE13" s="50">
        <v>0.33333333333333331</v>
      </c>
      <c r="AF13" s="1">
        <v>0</v>
      </c>
      <c r="AG13" s="1">
        <f t="shared" si="0"/>
        <v>201</v>
      </c>
      <c r="AH13" s="1">
        <f t="shared" si="1"/>
        <v>208</v>
      </c>
    </row>
    <row r="14" spans="1:90" x14ac:dyDescent="0.25">
      <c r="A14" s="83"/>
      <c r="B14" t="s">
        <v>142</v>
      </c>
      <c r="D14" s="1">
        <v>0</v>
      </c>
      <c r="E14" s="1">
        <v>7</v>
      </c>
      <c r="F14" s="81">
        <v>0</v>
      </c>
      <c r="G14" s="81"/>
      <c r="H14" s="1">
        <v>0</v>
      </c>
      <c r="I14" s="81">
        <v>2</v>
      </c>
      <c r="J14" s="81"/>
      <c r="K14" s="1">
        <v>6</v>
      </c>
      <c r="L14" s="81">
        <v>4</v>
      </c>
      <c r="M14" s="81"/>
      <c r="N14" s="1">
        <v>53</v>
      </c>
      <c r="O14" s="1">
        <v>27</v>
      </c>
      <c r="P14" s="1">
        <v>0</v>
      </c>
      <c r="Q14" s="81">
        <v>8</v>
      </c>
      <c r="R14" s="81"/>
      <c r="S14" s="1">
        <v>23</v>
      </c>
      <c r="T14" s="1">
        <v>0</v>
      </c>
      <c r="U14" s="81">
        <v>16</v>
      </c>
      <c r="V14" s="81"/>
      <c r="W14" s="81">
        <v>56</v>
      </c>
      <c r="X14" s="81"/>
      <c r="Y14" s="1">
        <v>0</v>
      </c>
      <c r="Z14" s="1">
        <v>0</v>
      </c>
      <c r="AA14" s="1">
        <v>19</v>
      </c>
      <c r="AB14" s="1">
        <v>0</v>
      </c>
      <c r="AC14" s="50">
        <v>2.0769230769230771</v>
      </c>
      <c r="AD14" s="50">
        <v>0</v>
      </c>
      <c r="AE14" s="50">
        <v>0.8571428571428571</v>
      </c>
      <c r="AF14" s="1">
        <v>0</v>
      </c>
      <c r="AG14" s="1">
        <f t="shared" si="0"/>
        <v>202</v>
      </c>
      <c r="AH14" s="1">
        <f t="shared" si="1"/>
        <v>202</v>
      </c>
    </row>
    <row r="15" spans="1:90" x14ac:dyDescent="0.25">
      <c r="A15" s="83"/>
      <c r="B15" t="s">
        <v>194</v>
      </c>
      <c r="D15" s="1">
        <v>0</v>
      </c>
      <c r="E15" s="1">
        <v>14</v>
      </c>
      <c r="F15" s="81">
        <v>1</v>
      </c>
      <c r="G15" s="81"/>
      <c r="H15" s="1">
        <v>0</v>
      </c>
      <c r="I15" s="81">
        <v>3</v>
      </c>
      <c r="J15" s="81"/>
      <c r="K15" s="1">
        <v>24</v>
      </c>
      <c r="L15" s="81">
        <v>15</v>
      </c>
      <c r="M15" s="81"/>
      <c r="N15" s="1">
        <v>21</v>
      </c>
      <c r="O15" s="1">
        <v>8</v>
      </c>
      <c r="P15" s="1">
        <v>14</v>
      </c>
      <c r="Q15" s="81">
        <v>0</v>
      </c>
      <c r="R15" s="81"/>
      <c r="S15" s="1">
        <v>40</v>
      </c>
      <c r="T15" s="1">
        <v>10</v>
      </c>
      <c r="U15" s="81">
        <v>87</v>
      </c>
      <c r="V15" s="81"/>
      <c r="W15" s="81">
        <v>54</v>
      </c>
      <c r="X15" s="81"/>
      <c r="Y15" s="1">
        <v>10</v>
      </c>
      <c r="Z15" s="1">
        <v>0</v>
      </c>
      <c r="AA15" s="1">
        <v>3</v>
      </c>
      <c r="AB15" s="1">
        <v>0</v>
      </c>
      <c r="AC15" s="50">
        <v>1.1000000000000001</v>
      </c>
      <c r="AD15" s="50">
        <v>0</v>
      </c>
      <c r="AE15" s="50">
        <v>1.7</v>
      </c>
      <c r="AF15" s="1">
        <v>0</v>
      </c>
      <c r="AG15" s="1">
        <f t="shared" si="0"/>
        <v>301</v>
      </c>
      <c r="AH15" s="1">
        <f t="shared" si="1"/>
        <v>301</v>
      </c>
    </row>
    <row r="16" spans="1:90" s="5" customFormat="1" x14ac:dyDescent="0.25">
      <c r="A16" s="83"/>
      <c r="B16" s="5" t="s">
        <v>143</v>
      </c>
      <c r="D16" s="6">
        <v>0</v>
      </c>
      <c r="E16" s="6">
        <v>10</v>
      </c>
      <c r="F16" s="66">
        <v>0</v>
      </c>
      <c r="G16" s="66"/>
      <c r="H16" s="6">
        <v>3</v>
      </c>
      <c r="I16" s="66">
        <v>30</v>
      </c>
      <c r="J16" s="66"/>
      <c r="K16" s="6">
        <v>18</v>
      </c>
      <c r="L16" s="66">
        <v>67</v>
      </c>
      <c r="M16" s="66"/>
      <c r="N16" s="6">
        <v>25</v>
      </c>
      <c r="O16" s="6">
        <v>10</v>
      </c>
      <c r="P16" s="6">
        <v>10</v>
      </c>
      <c r="Q16" s="66">
        <v>27</v>
      </c>
      <c r="R16" s="66"/>
      <c r="S16" s="6">
        <v>15</v>
      </c>
      <c r="T16" s="6">
        <v>4</v>
      </c>
      <c r="U16" s="66">
        <v>12</v>
      </c>
      <c r="V16" s="66"/>
      <c r="W16" s="66">
        <v>89</v>
      </c>
      <c r="X16" s="66"/>
      <c r="Y16" s="6">
        <v>0</v>
      </c>
      <c r="Z16" s="6">
        <v>0</v>
      </c>
      <c r="AA16" s="6">
        <v>34</v>
      </c>
      <c r="AB16" s="6">
        <v>5</v>
      </c>
      <c r="AC16" s="51">
        <v>0.32258064516129031</v>
      </c>
      <c r="AD16" s="51">
        <v>0.23076923076923078</v>
      </c>
      <c r="AE16" s="51">
        <v>1.3846153846153846</v>
      </c>
      <c r="AF16" s="6">
        <v>0</v>
      </c>
      <c r="AG16" s="6">
        <f t="shared" si="0"/>
        <v>320</v>
      </c>
      <c r="AH16" s="6">
        <f t="shared" si="1"/>
        <v>325</v>
      </c>
      <c r="CC16"/>
      <c r="CD16"/>
      <c r="CE16"/>
      <c r="CF16"/>
      <c r="CG16" s="46"/>
      <c r="CH16" s="46"/>
      <c r="CI16" s="46"/>
      <c r="CJ16" s="46"/>
      <c r="CK16" s="46"/>
      <c r="CL16" s="46"/>
    </row>
    <row r="17" spans="1:138" s="5" customFormat="1" x14ac:dyDescent="0.25">
      <c r="A17" s="84"/>
      <c r="B17" s="14" t="s">
        <v>144</v>
      </c>
      <c r="C17" s="14"/>
      <c r="D17" s="31">
        <v>3</v>
      </c>
      <c r="E17" s="31">
        <v>15</v>
      </c>
      <c r="F17" s="68">
        <v>0</v>
      </c>
      <c r="G17" s="68"/>
      <c r="H17" s="31">
        <v>0</v>
      </c>
      <c r="I17" s="68">
        <v>0</v>
      </c>
      <c r="J17" s="68"/>
      <c r="K17" s="31">
        <v>14</v>
      </c>
      <c r="L17" s="68">
        <v>0</v>
      </c>
      <c r="M17" s="68"/>
      <c r="N17" s="31">
        <v>10</v>
      </c>
      <c r="O17" s="31">
        <v>50</v>
      </c>
      <c r="P17" s="31">
        <v>15</v>
      </c>
      <c r="Q17" s="68">
        <v>29</v>
      </c>
      <c r="R17" s="68"/>
      <c r="S17" s="31">
        <v>35</v>
      </c>
      <c r="T17" s="31">
        <v>0</v>
      </c>
      <c r="U17" s="68">
        <v>0</v>
      </c>
      <c r="V17" s="68"/>
      <c r="W17" s="68">
        <v>45</v>
      </c>
      <c r="X17" s="68"/>
      <c r="Y17" s="31">
        <v>0</v>
      </c>
      <c r="Z17" s="31">
        <v>0</v>
      </c>
      <c r="AA17" s="31">
        <v>25</v>
      </c>
      <c r="AB17" s="31">
        <v>6</v>
      </c>
      <c r="AC17" s="52">
        <v>1.5625</v>
      </c>
      <c r="AD17" s="52">
        <v>0</v>
      </c>
      <c r="AE17" s="52">
        <v>0.66666666666666663</v>
      </c>
      <c r="AF17" s="31">
        <v>0</v>
      </c>
      <c r="AG17" s="31">
        <f t="shared" si="0"/>
        <v>216</v>
      </c>
      <c r="AH17" s="31">
        <f t="shared" si="1"/>
        <v>222</v>
      </c>
      <c r="CC17"/>
      <c r="CD17"/>
      <c r="CE17"/>
      <c r="CF17"/>
      <c r="CG17" s="46"/>
      <c r="CH17" s="46"/>
      <c r="CI17" s="46"/>
      <c r="CJ17" s="46"/>
      <c r="CK17" s="46"/>
      <c r="CL17" s="46"/>
    </row>
    <row r="18" spans="1:138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CG18" s="46"/>
      <c r="CH18" s="46"/>
      <c r="CI18" s="46"/>
      <c r="CJ18" s="46"/>
      <c r="CK18" s="46"/>
      <c r="CL18" s="46"/>
    </row>
    <row r="19" spans="1:138" x14ac:dyDescent="0.25">
      <c r="B19" s="5"/>
      <c r="C19" s="5"/>
    </row>
    <row r="20" spans="1:138" x14ac:dyDescent="0.25">
      <c r="B20" s="5"/>
      <c r="C20" s="5"/>
    </row>
    <row r="21" spans="1:138" ht="18" customHeight="1" x14ac:dyDescent="0.25">
      <c r="B21" s="5"/>
      <c r="C21" s="5"/>
      <c r="D21" s="70" t="s">
        <v>0</v>
      </c>
      <c r="E21" s="64"/>
      <c r="F21" s="64"/>
      <c r="G21" s="64"/>
      <c r="H21" s="64"/>
      <c r="I21" s="64"/>
      <c r="J21" s="64"/>
      <c r="K21" s="64"/>
      <c r="L21" s="64"/>
      <c r="M21" s="64"/>
      <c r="N21" s="65"/>
      <c r="O21" s="70" t="s">
        <v>114</v>
      </c>
      <c r="P21" s="64"/>
      <c r="Q21" s="64"/>
      <c r="R21" s="64"/>
      <c r="S21" s="64"/>
      <c r="T21" s="64"/>
      <c r="U21" s="64"/>
      <c r="V21" s="65"/>
      <c r="W21" s="70" t="s">
        <v>76</v>
      </c>
      <c r="X21" s="64"/>
      <c r="Y21" s="64"/>
      <c r="Z21" s="61" t="s">
        <v>55</v>
      </c>
      <c r="AA21" s="75" t="s">
        <v>165</v>
      </c>
      <c r="AB21" s="90" t="s">
        <v>57</v>
      </c>
      <c r="AC21" s="70" t="s">
        <v>100</v>
      </c>
      <c r="AD21" s="64"/>
      <c r="AE21" s="64"/>
      <c r="AF21" s="65"/>
      <c r="AG21" s="90" t="s">
        <v>163</v>
      </c>
      <c r="AH21" s="58" t="s">
        <v>164</v>
      </c>
    </row>
    <row r="22" spans="1:138" ht="15" hidden="1" customHeight="1" x14ac:dyDescent="0.25">
      <c r="B22" s="5"/>
      <c r="C22" s="5"/>
      <c r="D22" s="72"/>
      <c r="E22" s="68"/>
      <c r="F22" s="68"/>
      <c r="G22" s="68"/>
      <c r="H22" s="68"/>
      <c r="I22" s="68"/>
      <c r="J22" s="68"/>
      <c r="K22" s="68"/>
      <c r="L22" s="68"/>
      <c r="M22" s="68"/>
      <c r="N22" s="69"/>
      <c r="O22" s="72"/>
      <c r="P22" s="68"/>
      <c r="Q22" s="68"/>
      <c r="R22" s="68"/>
      <c r="S22" s="68"/>
      <c r="T22" s="68"/>
      <c r="U22" s="68"/>
      <c r="V22" s="69"/>
      <c r="W22" s="71"/>
      <c r="X22" s="66"/>
      <c r="Y22" s="66"/>
      <c r="Z22" s="62"/>
      <c r="AA22" s="97"/>
      <c r="AB22" s="91"/>
      <c r="AC22" s="71"/>
      <c r="AD22" s="66"/>
      <c r="AE22" s="66"/>
      <c r="AF22" s="67"/>
      <c r="AG22" s="91"/>
      <c r="AH22" s="59"/>
    </row>
    <row r="23" spans="1:138" x14ac:dyDescent="0.25">
      <c r="B23" s="5"/>
      <c r="C23" s="5"/>
      <c r="D23" s="78" t="s">
        <v>1</v>
      </c>
      <c r="E23" s="79"/>
      <c r="F23" s="79"/>
      <c r="G23" s="79"/>
      <c r="H23" s="79"/>
      <c r="I23" s="79"/>
      <c r="J23" s="79"/>
      <c r="K23" s="79"/>
      <c r="L23" s="79"/>
      <c r="M23" s="79"/>
      <c r="N23" s="61" t="s">
        <v>30</v>
      </c>
      <c r="O23" s="73" t="s">
        <v>122</v>
      </c>
      <c r="P23" s="70" t="s">
        <v>113</v>
      </c>
      <c r="Q23" s="64"/>
      <c r="R23" s="64"/>
      <c r="S23" s="64"/>
      <c r="T23" s="64"/>
      <c r="U23" s="64"/>
      <c r="V23" s="65"/>
      <c r="W23" s="71"/>
      <c r="X23" s="66"/>
      <c r="Y23" s="66"/>
      <c r="Z23" s="62"/>
      <c r="AA23" s="97"/>
      <c r="AB23" s="91"/>
      <c r="AC23" s="71"/>
      <c r="AD23" s="66"/>
      <c r="AE23" s="66"/>
      <c r="AF23" s="67"/>
      <c r="AG23" s="91"/>
      <c r="AH23" s="59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</row>
    <row r="24" spans="1:138" ht="30" x14ac:dyDescent="0.25">
      <c r="B24" s="5"/>
      <c r="C24" s="5"/>
      <c r="D24" s="78" t="s">
        <v>2</v>
      </c>
      <c r="E24" s="79"/>
      <c r="F24" s="79"/>
      <c r="G24" s="88"/>
      <c r="H24" s="17" t="s">
        <v>10</v>
      </c>
      <c r="I24" s="79" t="s">
        <v>18</v>
      </c>
      <c r="J24" s="88"/>
      <c r="K24" s="75" t="s">
        <v>22</v>
      </c>
      <c r="L24" s="76"/>
      <c r="M24" s="77"/>
      <c r="N24" s="62"/>
      <c r="O24" s="74"/>
      <c r="P24" s="71"/>
      <c r="Q24" s="66"/>
      <c r="R24" s="66"/>
      <c r="S24" s="66"/>
      <c r="T24" s="66"/>
      <c r="U24" s="66"/>
      <c r="V24" s="67"/>
      <c r="W24" s="71"/>
      <c r="X24" s="66"/>
      <c r="Y24" s="66"/>
      <c r="Z24" s="62"/>
      <c r="AA24" s="98"/>
      <c r="AB24" s="91"/>
      <c r="AC24" s="72"/>
      <c r="AD24" s="68"/>
      <c r="AE24" s="68"/>
      <c r="AF24" s="69"/>
      <c r="AG24" s="91"/>
      <c r="AH24" s="59"/>
      <c r="DN24" t="s">
        <v>30</v>
      </c>
      <c r="EG24" s="46"/>
      <c r="EH24" s="46"/>
    </row>
    <row r="25" spans="1:138" x14ac:dyDescent="0.25">
      <c r="B25" s="58" t="s">
        <v>112</v>
      </c>
      <c r="C25" s="15" t="s">
        <v>132</v>
      </c>
      <c r="D25" s="10" t="s">
        <v>3</v>
      </c>
      <c r="E25" s="78" t="s">
        <v>6</v>
      </c>
      <c r="F25" s="79"/>
      <c r="G25" s="88"/>
      <c r="H25" s="32" t="s">
        <v>14</v>
      </c>
      <c r="I25" s="70" t="s">
        <v>19</v>
      </c>
      <c r="J25" s="65"/>
      <c r="K25" s="15" t="s">
        <v>23</v>
      </c>
      <c r="L25" s="70" t="s">
        <v>26</v>
      </c>
      <c r="M25" s="65"/>
      <c r="N25" s="15" t="s">
        <v>31</v>
      </c>
      <c r="O25" s="15" t="s">
        <v>34</v>
      </c>
      <c r="P25" s="10" t="s">
        <v>37</v>
      </c>
      <c r="Q25" s="15" t="s">
        <v>40</v>
      </c>
      <c r="R25" s="15" t="s">
        <v>172</v>
      </c>
      <c r="S25" s="15" t="s">
        <v>42</v>
      </c>
      <c r="T25" s="15" t="s">
        <v>44</v>
      </c>
      <c r="U25" s="70" t="s">
        <v>136</v>
      </c>
      <c r="V25" s="65"/>
      <c r="W25" s="78" t="s">
        <v>50</v>
      </c>
      <c r="X25" s="88"/>
      <c r="Y25" s="9" t="s">
        <v>53</v>
      </c>
      <c r="Z25" s="62"/>
      <c r="AA25" s="5" t="s">
        <v>58</v>
      </c>
      <c r="AB25" s="91"/>
      <c r="AC25" s="10" t="s">
        <v>66</v>
      </c>
      <c r="AD25" s="15" t="s">
        <v>68</v>
      </c>
      <c r="AE25" s="15" t="s">
        <v>69</v>
      </c>
      <c r="AF25" s="15" t="s">
        <v>70</v>
      </c>
      <c r="AG25" s="91"/>
      <c r="AH25" s="59"/>
      <c r="EG25" s="46"/>
      <c r="EH25" s="46"/>
    </row>
    <row r="26" spans="1:138" s="2" customFormat="1" ht="60" x14ac:dyDescent="0.25">
      <c r="B26" s="59"/>
      <c r="C26" s="17" t="s">
        <v>137</v>
      </c>
      <c r="D26" s="21" t="s">
        <v>146</v>
      </c>
      <c r="E26" s="94" t="s">
        <v>147</v>
      </c>
      <c r="F26" s="89"/>
      <c r="G26" s="95"/>
      <c r="H26" s="40" t="s">
        <v>149</v>
      </c>
      <c r="I26" s="78" t="s">
        <v>150</v>
      </c>
      <c r="J26" s="88"/>
      <c r="K26" s="17" t="s">
        <v>151</v>
      </c>
      <c r="L26" s="94" t="s">
        <v>152</v>
      </c>
      <c r="M26" s="95"/>
      <c r="N26" s="43" t="s">
        <v>153</v>
      </c>
      <c r="O26" s="43" t="s">
        <v>154</v>
      </c>
      <c r="P26" s="43" t="s">
        <v>155</v>
      </c>
      <c r="Q26" s="43" t="s">
        <v>156</v>
      </c>
      <c r="R26" s="43" t="s">
        <v>173</v>
      </c>
      <c r="S26" s="43" t="s">
        <v>157</v>
      </c>
      <c r="T26" s="43" t="s">
        <v>158</v>
      </c>
      <c r="U26" s="94" t="s">
        <v>159</v>
      </c>
      <c r="V26" s="95"/>
      <c r="W26" s="94" t="s">
        <v>160</v>
      </c>
      <c r="X26" s="89"/>
      <c r="Y26" s="17" t="s">
        <v>161</v>
      </c>
      <c r="Z26" s="17" t="s">
        <v>80</v>
      </c>
      <c r="AA26" s="40" t="s">
        <v>59</v>
      </c>
      <c r="AB26" s="92"/>
      <c r="AC26" s="21" t="s">
        <v>115</v>
      </c>
      <c r="AD26" s="17" t="s">
        <v>116</v>
      </c>
      <c r="AE26" s="17" t="s">
        <v>117</v>
      </c>
      <c r="AF26" s="17" t="s">
        <v>118</v>
      </c>
      <c r="AG26" s="91"/>
      <c r="AH26" s="59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 s="46"/>
      <c r="EH26" s="46"/>
    </row>
    <row r="27" spans="1:138" x14ac:dyDescent="0.25">
      <c r="B27" s="60"/>
      <c r="C27" s="15" t="s">
        <v>162</v>
      </c>
      <c r="D27" s="18" t="s">
        <v>5</v>
      </c>
      <c r="E27" s="79" t="s">
        <v>5</v>
      </c>
      <c r="F27" s="79"/>
      <c r="G27" s="88"/>
      <c r="H27" s="42" t="s">
        <v>5</v>
      </c>
      <c r="I27" s="79" t="s">
        <v>5</v>
      </c>
      <c r="J27" s="79"/>
      <c r="K27" s="19" t="s">
        <v>5</v>
      </c>
      <c r="L27" s="79" t="s">
        <v>5</v>
      </c>
      <c r="M27" s="88"/>
      <c r="N27" s="8" t="s">
        <v>13</v>
      </c>
      <c r="O27" s="8" t="s">
        <v>21</v>
      </c>
      <c r="P27" s="18" t="s">
        <v>25</v>
      </c>
      <c r="Q27" s="19" t="s">
        <v>25</v>
      </c>
      <c r="R27" s="19" t="s">
        <v>25</v>
      </c>
      <c r="S27" s="19" t="s">
        <v>25</v>
      </c>
      <c r="T27" s="19" t="s">
        <v>25</v>
      </c>
      <c r="U27" s="79" t="s">
        <v>25</v>
      </c>
      <c r="V27" s="88"/>
      <c r="W27" s="78" t="s">
        <v>33</v>
      </c>
      <c r="X27" s="79"/>
      <c r="Y27" s="20" t="s">
        <v>33</v>
      </c>
      <c r="Z27" s="8" t="s">
        <v>36</v>
      </c>
      <c r="AA27" s="8" t="s">
        <v>39</v>
      </c>
      <c r="AB27" s="20" t="s">
        <v>52</v>
      </c>
      <c r="AC27" s="18" t="s">
        <v>56</v>
      </c>
      <c r="AD27" s="19" t="s">
        <v>56</v>
      </c>
      <c r="AE27" s="19" t="s">
        <v>56</v>
      </c>
      <c r="AF27" s="20" t="s">
        <v>56</v>
      </c>
      <c r="AG27" s="92"/>
      <c r="AH27" s="60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46"/>
      <c r="EH27" s="46"/>
    </row>
    <row r="28" spans="1:138" x14ac:dyDescent="0.25">
      <c r="A28" s="82" t="s">
        <v>190</v>
      </c>
      <c r="B28" t="s">
        <v>195</v>
      </c>
      <c r="D28">
        <v>0</v>
      </c>
      <c r="E28" s="64">
        <v>12</v>
      </c>
      <c r="F28" s="64"/>
      <c r="G28" s="64"/>
      <c r="H28">
        <v>2</v>
      </c>
      <c r="I28" s="64">
        <v>0</v>
      </c>
      <c r="J28" s="64"/>
      <c r="K28">
        <v>7</v>
      </c>
      <c r="L28" s="64">
        <v>3</v>
      </c>
      <c r="M28" s="64"/>
      <c r="N28">
        <v>5</v>
      </c>
      <c r="O28">
        <v>0</v>
      </c>
      <c r="P28">
        <v>18</v>
      </c>
      <c r="Q28">
        <v>0</v>
      </c>
      <c r="R28">
        <v>0</v>
      </c>
      <c r="S28">
        <v>17</v>
      </c>
      <c r="T28">
        <v>46</v>
      </c>
      <c r="U28" s="64">
        <v>152</v>
      </c>
      <c r="V28" s="64"/>
      <c r="W28" s="64">
        <v>19</v>
      </c>
      <c r="X28" s="64"/>
      <c r="Y28">
        <v>21</v>
      </c>
      <c r="Z28">
        <v>0</v>
      </c>
      <c r="AA28">
        <v>0</v>
      </c>
      <c r="AB28">
        <v>0</v>
      </c>
      <c r="AC28" s="38">
        <v>1.5</v>
      </c>
      <c r="AD28" s="38">
        <v>0.1</v>
      </c>
      <c r="AE28" s="38">
        <v>0.5</v>
      </c>
      <c r="AF28" s="38">
        <v>0</v>
      </c>
      <c r="AG28">
        <f t="shared" ref="AG28:AG36" si="2">SUM(E28:Y28)</f>
        <v>302</v>
      </c>
      <c r="AH28">
        <f>AG28+AB28</f>
        <v>302</v>
      </c>
      <c r="EG28" s="46"/>
      <c r="EH28" s="46"/>
    </row>
    <row r="29" spans="1:138" x14ac:dyDescent="0.25">
      <c r="A29" s="83"/>
      <c r="B29" t="s">
        <v>166</v>
      </c>
      <c r="D29">
        <v>5</v>
      </c>
      <c r="E29" s="81">
        <v>16</v>
      </c>
      <c r="F29" s="81"/>
      <c r="G29" s="81"/>
      <c r="H29">
        <v>0</v>
      </c>
      <c r="I29" s="81">
        <v>0</v>
      </c>
      <c r="J29" s="81"/>
      <c r="K29">
        <v>12</v>
      </c>
      <c r="L29" s="81">
        <v>0</v>
      </c>
      <c r="M29" s="81"/>
      <c r="N29">
        <v>0</v>
      </c>
      <c r="O29">
        <v>51</v>
      </c>
      <c r="P29">
        <v>5</v>
      </c>
      <c r="Q29">
        <v>40</v>
      </c>
      <c r="R29">
        <v>0</v>
      </c>
      <c r="S29">
        <v>9</v>
      </c>
      <c r="T29">
        <v>0</v>
      </c>
      <c r="U29" s="81">
        <v>0</v>
      </c>
      <c r="V29" s="81"/>
      <c r="W29" s="81">
        <v>72</v>
      </c>
      <c r="X29" s="81"/>
      <c r="Y29">
        <v>0</v>
      </c>
      <c r="Z29">
        <v>0</v>
      </c>
      <c r="AA29">
        <v>0</v>
      </c>
      <c r="AB29">
        <v>12</v>
      </c>
      <c r="AC29" s="38">
        <v>1.5454545454545454</v>
      </c>
      <c r="AD29" s="38">
        <v>0</v>
      </c>
      <c r="AE29" s="38">
        <v>0.46153846153846156</v>
      </c>
      <c r="AF29" s="38">
        <v>0</v>
      </c>
      <c r="AG29">
        <f t="shared" si="2"/>
        <v>205</v>
      </c>
      <c r="AH29">
        <f t="shared" ref="AH29:AH36" si="3">AG29+AB29</f>
        <v>217</v>
      </c>
      <c r="BT29" s="46"/>
      <c r="EG29" s="46"/>
      <c r="EH29" s="46"/>
    </row>
    <row r="30" spans="1:138" x14ac:dyDescent="0.25">
      <c r="A30" s="83"/>
      <c r="B30" t="s">
        <v>171</v>
      </c>
      <c r="D30">
        <v>0</v>
      </c>
      <c r="E30" s="81">
        <v>12</v>
      </c>
      <c r="F30" s="81"/>
      <c r="G30" s="81"/>
      <c r="H30">
        <v>0</v>
      </c>
      <c r="I30" s="81">
        <v>3</v>
      </c>
      <c r="J30" s="81"/>
      <c r="K30">
        <v>11</v>
      </c>
      <c r="L30" s="81">
        <v>0</v>
      </c>
      <c r="M30" s="81"/>
      <c r="N30">
        <v>41</v>
      </c>
      <c r="O30">
        <v>20</v>
      </c>
      <c r="P30">
        <v>0</v>
      </c>
      <c r="Q30">
        <v>18</v>
      </c>
      <c r="R30">
        <v>0</v>
      </c>
      <c r="S30">
        <v>11</v>
      </c>
      <c r="T30">
        <v>0</v>
      </c>
      <c r="U30" s="81">
        <v>0</v>
      </c>
      <c r="V30" s="81"/>
      <c r="W30" s="81">
        <v>61</v>
      </c>
      <c r="X30" s="81"/>
      <c r="Y30">
        <v>0</v>
      </c>
      <c r="Z30">
        <v>0</v>
      </c>
      <c r="AA30">
        <v>0</v>
      </c>
      <c r="AB30">
        <v>9</v>
      </c>
      <c r="AC30" s="38">
        <v>0.76923076923076927</v>
      </c>
      <c r="AD30" s="38">
        <v>0</v>
      </c>
      <c r="AE30" s="38">
        <v>0.73333333333333328</v>
      </c>
      <c r="AF30" s="38">
        <v>0.2</v>
      </c>
      <c r="AG30">
        <f t="shared" si="2"/>
        <v>177</v>
      </c>
      <c r="AH30">
        <f t="shared" si="3"/>
        <v>186</v>
      </c>
      <c r="BT30" s="46"/>
      <c r="EE30" t="s">
        <v>138</v>
      </c>
      <c r="EF30" t="s">
        <v>145</v>
      </c>
      <c r="EG30" s="46"/>
      <c r="EH30" s="46"/>
    </row>
    <row r="31" spans="1:138" x14ac:dyDescent="0.25">
      <c r="A31" s="83"/>
      <c r="B31" t="s">
        <v>196</v>
      </c>
      <c r="D31">
        <v>0</v>
      </c>
      <c r="E31" s="81">
        <v>5</v>
      </c>
      <c r="F31" s="81"/>
      <c r="G31" s="81"/>
      <c r="H31">
        <v>7</v>
      </c>
      <c r="I31" s="81">
        <v>0</v>
      </c>
      <c r="J31" s="81"/>
      <c r="K31">
        <v>0</v>
      </c>
      <c r="L31" s="81">
        <v>15</v>
      </c>
      <c r="M31" s="81"/>
      <c r="N31">
        <v>0</v>
      </c>
      <c r="O31">
        <v>0</v>
      </c>
      <c r="P31">
        <v>16</v>
      </c>
      <c r="Q31">
        <v>0</v>
      </c>
      <c r="R31">
        <v>0</v>
      </c>
      <c r="S31">
        <v>25</v>
      </c>
      <c r="T31">
        <v>37</v>
      </c>
      <c r="U31" s="81">
        <v>139</v>
      </c>
      <c r="V31" s="81"/>
      <c r="W31" s="81">
        <v>30</v>
      </c>
      <c r="X31" s="81"/>
      <c r="Y31">
        <v>0</v>
      </c>
      <c r="Z31">
        <v>0</v>
      </c>
      <c r="AA31">
        <v>6</v>
      </c>
      <c r="AB31">
        <v>0</v>
      </c>
      <c r="AC31" s="38">
        <v>1.5</v>
      </c>
      <c r="AD31" s="38">
        <v>0.6</v>
      </c>
      <c r="AE31" s="38">
        <v>0</v>
      </c>
      <c r="AF31" s="38">
        <v>0</v>
      </c>
      <c r="AG31">
        <f t="shared" si="2"/>
        <v>274</v>
      </c>
      <c r="AH31">
        <f t="shared" si="3"/>
        <v>274</v>
      </c>
      <c r="BT31" s="46"/>
      <c r="EE31">
        <v>0</v>
      </c>
      <c r="EF31">
        <v>21.4</v>
      </c>
      <c r="EG31" s="46"/>
      <c r="EH31" s="46"/>
    </row>
    <row r="32" spans="1:138" x14ac:dyDescent="0.25">
      <c r="A32" s="83"/>
      <c r="B32" t="s">
        <v>167</v>
      </c>
      <c r="D32">
        <v>0</v>
      </c>
      <c r="E32" s="81">
        <v>13</v>
      </c>
      <c r="F32" s="81"/>
      <c r="G32" s="81"/>
      <c r="H32">
        <v>4</v>
      </c>
      <c r="I32" s="81">
        <v>0</v>
      </c>
      <c r="J32" s="81"/>
      <c r="K32">
        <v>14</v>
      </c>
      <c r="L32" s="81">
        <v>0</v>
      </c>
      <c r="M32" s="81"/>
      <c r="N32">
        <v>50</v>
      </c>
      <c r="O32">
        <v>16</v>
      </c>
      <c r="P32">
        <v>0</v>
      </c>
      <c r="Q32">
        <v>14</v>
      </c>
      <c r="R32">
        <v>0</v>
      </c>
      <c r="S32">
        <v>24</v>
      </c>
      <c r="T32">
        <v>0</v>
      </c>
      <c r="U32" s="81">
        <v>0</v>
      </c>
      <c r="V32" s="81"/>
      <c r="W32" s="81">
        <v>51</v>
      </c>
      <c r="X32" s="81"/>
      <c r="Y32">
        <v>0</v>
      </c>
      <c r="Z32">
        <v>0</v>
      </c>
      <c r="AA32">
        <v>0</v>
      </c>
      <c r="AB32">
        <v>8</v>
      </c>
      <c r="AC32" s="38">
        <v>0.5161290322580645</v>
      </c>
      <c r="AD32" s="38">
        <v>0.23529411764705882</v>
      </c>
      <c r="AE32" s="38">
        <v>0.82352941176470584</v>
      </c>
      <c r="AF32" s="38">
        <v>0</v>
      </c>
      <c r="AG32">
        <f t="shared" si="2"/>
        <v>186</v>
      </c>
      <c r="AH32">
        <f t="shared" si="3"/>
        <v>194</v>
      </c>
      <c r="BT32" s="46"/>
      <c r="EE32">
        <v>10</v>
      </c>
      <c r="EF32">
        <v>14.270182032409231</v>
      </c>
      <c r="EG32" s="46"/>
      <c r="EH32" s="46"/>
    </row>
    <row r="33" spans="1:138" x14ac:dyDescent="0.25">
      <c r="A33" s="83"/>
      <c r="B33" t="s">
        <v>168</v>
      </c>
      <c r="D33">
        <v>0</v>
      </c>
      <c r="E33" s="81">
        <v>5</v>
      </c>
      <c r="F33" s="81"/>
      <c r="G33" s="81"/>
      <c r="H33">
        <v>3</v>
      </c>
      <c r="I33" s="81">
        <v>0</v>
      </c>
      <c r="J33" s="81"/>
      <c r="K33">
        <v>10</v>
      </c>
      <c r="L33" s="81">
        <v>0</v>
      </c>
      <c r="M33" s="81"/>
      <c r="N33">
        <v>54</v>
      </c>
      <c r="O33">
        <v>35</v>
      </c>
      <c r="P33">
        <v>0</v>
      </c>
      <c r="Q33">
        <v>6</v>
      </c>
      <c r="R33">
        <v>0</v>
      </c>
      <c r="S33">
        <v>18</v>
      </c>
      <c r="T33">
        <v>0</v>
      </c>
      <c r="U33" s="81">
        <v>0</v>
      </c>
      <c r="V33" s="81"/>
      <c r="W33" s="81">
        <v>88</v>
      </c>
      <c r="X33" s="81"/>
      <c r="Y33">
        <v>0</v>
      </c>
      <c r="Z33">
        <v>0</v>
      </c>
      <c r="AA33">
        <v>3</v>
      </c>
      <c r="AC33" s="38">
        <v>1.9444444444444444</v>
      </c>
      <c r="AD33" s="38">
        <v>0.375</v>
      </c>
      <c r="AE33" s="38">
        <v>1.25</v>
      </c>
      <c r="AF33" s="38">
        <v>0</v>
      </c>
      <c r="AG33">
        <f t="shared" si="2"/>
        <v>219</v>
      </c>
      <c r="AH33">
        <f t="shared" si="3"/>
        <v>219</v>
      </c>
      <c r="BT33" s="46"/>
      <c r="EE33">
        <v>12</v>
      </c>
      <c r="EF33">
        <v>8.6886504739702541</v>
      </c>
      <c r="EG33" s="46"/>
      <c r="EH33" s="46"/>
    </row>
    <row r="34" spans="1:138" x14ac:dyDescent="0.25">
      <c r="A34" s="83"/>
      <c r="B34" t="s">
        <v>197</v>
      </c>
      <c r="D34">
        <v>0</v>
      </c>
      <c r="E34" s="81">
        <v>6</v>
      </c>
      <c r="F34" s="81"/>
      <c r="G34" s="81"/>
      <c r="H34">
        <v>0</v>
      </c>
      <c r="I34" s="81">
        <v>0</v>
      </c>
      <c r="J34" s="81"/>
      <c r="K34">
        <v>0</v>
      </c>
      <c r="L34" s="81">
        <v>5</v>
      </c>
      <c r="M34" s="81"/>
      <c r="N34">
        <v>0</v>
      </c>
      <c r="O34">
        <v>0</v>
      </c>
      <c r="P34">
        <v>16</v>
      </c>
      <c r="Q34">
        <v>0</v>
      </c>
      <c r="R34">
        <v>0</v>
      </c>
      <c r="S34">
        <v>55</v>
      </c>
      <c r="T34">
        <v>21</v>
      </c>
      <c r="U34" s="81">
        <v>0</v>
      </c>
      <c r="V34" s="81"/>
      <c r="W34" s="81">
        <v>4</v>
      </c>
      <c r="X34" s="81"/>
      <c r="Y34">
        <v>86</v>
      </c>
      <c r="Z34">
        <v>119</v>
      </c>
      <c r="AA34">
        <v>30</v>
      </c>
      <c r="AC34" s="38">
        <v>6.5</v>
      </c>
      <c r="AD34" s="38">
        <v>0</v>
      </c>
      <c r="AE34" s="38">
        <v>0</v>
      </c>
      <c r="AF34" s="38">
        <v>0</v>
      </c>
      <c r="AG34">
        <f t="shared" si="2"/>
        <v>193</v>
      </c>
      <c r="AH34">
        <f t="shared" si="3"/>
        <v>193</v>
      </c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41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>
        <v>0</v>
      </c>
      <c r="EF34" s="5">
        <v>28.9</v>
      </c>
      <c r="EG34" s="46"/>
      <c r="EH34" s="46"/>
    </row>
    <row r="35" spans="1:138" s="5" customFormat="1" x14ac:dyDescent="0.25">
      <c r="A35" s="83"/>
      <c r="B35" s="5" t="s">
        <v>169</v>
      </c>
      <c r="D35">
        <v>5</v>
      </c>
      <c r="E35" s="81">
        <v>13</v>
      </c>
      <c r="F35" s="81"/>
      <c r="G35" s="81"/>
      <c r="H35" s="5">
        <v>0</v>
      </c>
      <c r="I35" s="81">
        <v>0</v>
      </c>
      <c r="J35" s="81"/>
      <c r="K35">
        <v>23</v>
      </c>
      <c r="L35" s="81">
        <v>0</v>
      </c>
      <c r="M35" s="81"/>
      <c r="N35">
        <v>52</v>
      </c>
      <c r="O35" s="5">
        <v>19</v>
      </c>
      <c r="P35" s="41">
        <v>0</v>
      </c>
      <c r="Q35" s="5">
        <v>40</v>
      </c>
      <c r="R35" s="5">
        <v>20</v>
      </c>
      <c r="S35" s="5">
        <v>28</v>
      </c>
      <c r="T35" s="41">
        <v>0</v>
      </c>
      <c r="U35" s="66">
        <v>0</v>
      </c>
      <c r="V35" s="66"/>
      <c r="W35" s="66">
        <v>50</v>
      </c>
      <c r="X35" s="66"/>
      <c r="Y35" s="41">
        <v>0</v>
      </c>
      <c r="Z35" s="41">
        <v>0</v>
      </c>
      <c r="AA35" s="41">
        <v>0</v>
      </c>
      <c r="AB35"/>
      <c r="AC35" s="38">
        <v>0.46341463414634149</v>
      </c>
      <c r="AD35" s="38">
        <v>0</v>
      </c>
      <c r="AE35" s="38">
        <v>1</v>
      </c>
      <c r="AF35" s="38">
        <v>0</v>
      </c>
      <c r="AG35" s="5">
        <f t="shared" si="2"/>
        <v>245</v>
      </c>
      <c r="AH35" s="5">
        <f t="shared" si="3"/>
        <v>245</v>
      </c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>
        <v>22.5</v>
      </c>
      <c r="EF35" s="46">
        <v>11.781791292524499</v>
      </c>
      <c r="EG35" s="46"/>
      <c r="EH35" s="46"/>
    </row>
    <row r="36" spans="1:138" s="5" customFormat="1" x14ac:dyDescent="0.25">
      <c r="A36" s="84"/>
      <c r="B36" s="14" t="s">
        <v>170</v>
      </c>
      <c r="C36" s="14"/>
      <c r="D36" s="14">
        <v>0</v>
      </c>
      <c r="E36" s="68">
        <v>7</v>
      </c>
      <c r="F36" s="68"/>
      <c r="G36" s="68"/>
      <c r="H36" s="14">
        <v>0</v>
      </c>
      <c r="I36" s="68">
        <v>20</v>
      </c>
      <c r="J36" s="68"/>
      <c r="K36" s="14">
        <v>10</v>
      </c>
      <c r="L36" s="68">
        <v>0</v>
      </c>
      <c r="M36" s="68"/>
      <c r="N36" s="14">
        <v>51</v>
      </c>
      <c r="O36" s="14">
        <v>16</v>
      </c>
      <c r="P36" s="14">
        <v>9</v>
      </c>
      <c r="Q36" s="14">
        <v>24</v>
      </c>
      <c r="R36" s="14">
        <v>9</v>
      </c>
      <c r="S36" s="14">
        <v>20</v>
      </c>
      <c r="T36" s="48">
        <v>0</v>
      </c>
      <c r="U36" s="68">
        <v>0</v>
      </c>
      <c r="V36" s="68"/>
      <c r="W36" s="68">
        <v>80</v>
      </c>
      <c r="X36" s="68"/>
      <c r="Y36" s="14">
        <v>0</v>
      </c>
      <c r="Z36" s="14">
        <v>0</v>
      </c>
      <c r="AA36" s="14">
        <v>2</v>
      </c>
      <c r="AB36" s="14">
        <v>3</v>
      </c>
      <c r="AC36" s="44">
        <v>0.43243243243243246</v>
      </c>
      <c r="AD36" s="44">
        <v>0</v>
      </c>
      <c r="AE36" s="44">
        <v>0.37037037037037035</v>
      </c>
      <c r="AF36" s="44">
        <v>0.7407407407407407</v>
      </c>
      <c r="AG36" s="14">
        <f t="shared" si="2"/>
        <v>246</v>
      </c>
      <c r="AH36" s="14">
        <f t="shared" si="3"/>
        <v>249</v>
      </c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>
        <v>14</v>
      </c>
      <c r="EF36" s="46">
        <v>10.954451150103322</v>
      </c>
      <c r="EG36" s="46"/>
      <c r="EH36" s="46"/>
    </row>
    <row r="37" spans="1:138" s="5" customFormat="1" x14ac:dyDescent="0.25">
      <c r="E37" s="1"/>
      <c r="F37" s="1"/>
      <c r="G37" s="1"/>
      <c r="I37" s="1"/>
      <c r="J37" s="1"/>
      <c r="K37"/>
      <c r="L37" s="1"/>
      <c r="M37" s="1"/>
      <c r="N37"/>
      <c r="T37" s="41"/>
      <c r="U37" s="6"/>
      <c r="V37" s="6"/>
      <c r="W37" s="6"/>
      <c r="X37" s="6"/>
      <c r="AA37"/>
      <c r="AB37"/>
      <c r="AC37" s="38"/>
      <c r="AD37" s="38"/>
      <c r="AE37" s="38"/>
      <c r="AF37" s="38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</row>
    <row r="38" spans="1:138" s="5" customFormat="1" x14ac:dyDescent="0.25">
      <c r="E38" s="1"/>
      <c r="F38" s="1"/>
      <c r="G38" s="1"/>
      <c r="I38" s="1"/>
      <c r="J38" s="1"/>
      <c r="K38"/>
      <c r="L38" s="1"/>
      <c r="M38" s="1"/>
      <c r="N38"/>
      <c r="T38" s="41"/>
      <c r="U38" s="6"/>
      <c r="V38" s="6"/>
      <c r="W38" s="6"/>
      <c r="X38" s="6"/>
      <c r="AA38"/>
      <c r="AB38"/>
      <c r="AC38" s="38"/>
      <c r="AD38" s="38"/>
      <c r="AE38" s="38"/>
      <c r="AF38" s="38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</row>
    <row r="39" spans="1:138" s="5" customFormat="1" x14ac:dyDescent="0.25">
      <c r="E39" s="1"/>
      <c r="F39" s="1"/>
      <c r="G39" s="1"/>
      <c r="I39" s="1"/>
      <c r="J39" s="1"/>
      <c r="K39"/>
      <c r="L39" s="1"/>
      <c r="M39" s="1"/>
      <c r="N39"/>
      <c r="T39" s="41"/>
      <c r="U39" s="6"/>
      <c r="V39" s="6"/>
      <c r="W39" s="6"/>
      <c r="X39" s="6"/>
      <c r="AA39"/>
      <c r="AB39"/>
      <c r="AC39" s="38"/>
      <c r="AD39" s="38"/>
      <c r="AE39" s="38"/>
      <c r="AF39" s="38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</row>
    <row r="40" spans="1:138" s="46" customFormat="1" x14ac:dyDescent="0.25">
      <c r="B40" s="4"/>
      <c r="C40" s="4"/>
      <c r="D40" s="70" t="s">
        <v>0</v>
      </c>
      <c r="E40" s="64"/>
      <c r="F40" s="64"/>
      <c r="G40" s="64"/>
      <c r="H40" s="64"/>
      <c r="I40" s="64"/>
      <c r="J40" s="64"/>
      <c r="K40" s="64"/>
      <c r="L40" s="64"/>
      <c r="M40" s="64"/>
      <c r="N40" s="65"/>
      <c r="O40" s="70" t="s">
        <v>114</v>
      </c>
      <c r="P40" s="64"/>
      <c r="Q40" s="64"/>
      <c r="R40" s="64"/>
      <c r="S40" s="64"/>
      <c r="T40" s="64"/>
      <c r="U40" s="64"/>
      <c r="V40" s="65"/>
      <c r="W40" s="70" t="s">
        <v>76</v>
      </c>
      <c r="X40" s="64"/>
      <c r="Y40" s="64"/>
      <c r="Z40" s="61" t="s">
        <v>55</v>
      </c>
      <c r="AA40" s="73" t="s">
        <v>165</v>
      </c>
      <c r="AB40" s="90" t="s">
        <v>57</v>
      </c>
      <c r="AC40" s="70" t="s">
        <v>100</v>
      </c>
      <c r="AD40" s="64"/>
      <c r="AE40" s="64"/>
      <c r="AF40" s="65"/>
      <c r="AG40" s="90" t="s">
        <v>163</v>
      </c>
      <c r="AH40" s="58" t="s">
        <v>164</v>
      </c>
    </row>
    <row r="41" spans="1:138" s="46" customFormat="1" x14ac:dyDescent="0.25">
      <c r="B41" s="5"/>
      <c r="C41" s="5"/>
      <c r="D41" s="72"/>
      <c r="E41" s="68"/>
      <c r="F41" s="68"/>
      <c r="G41" s="68"/>
      <c r="H41" s="68"/>
      <c r="I41" s="68"/>
      <c r="J41" s="68"/>
      <c r="K41" s="68"/>
      <c r="L41" s="68"/>
      <c r="M41" s="68"/>
      <c r="N41" s="69"/>
      <c r="O41" s="72"/>
      <c r="P41" s="68"/>
      <c r="Q41" s="68"/>
      <c r="R41" s="68"/>
      <c r="S41" s="68"/>
      <c r="T41" s="68"/>
      <c r="U41" s="68"/>
      <c r="V41" s="69"/>
      <c r="W41" s="71"/>
      <c r="X41" s="66"/>
      <c r="Y41" s="66"/>
      <c r="Z41" s="62"/>
      <c r="AA41" s="74"/>
      <c r="AB41" s="91"/>
      <c r="AC41" s="71"/>
      <c r="AD41" s="66"/>
      <c r="AE41" s="66"/>
      <c r="AF41" s="67"/>
      <c r="AG41" s="91"/>
      <c r="AH41" s="59"/>
    </row>
    <row r="42" spans="1:138" s="46" customFormat="1" x14ac:dyDescent="0.25">
      <c r="B42" s="5"/>
      <c r="C42" s="5"/>
      <c r="D42" s="78" t="s">
        <v>1</v>
      </c>
      <c r="E42" s="79"/>
      <c r="F42" s="79"/>
      <c r="G42" s="79"/>
      <c r="H42" s="79"/>
      <c r="I42" s="79"/>
      <c r="J42" s="79"/>
      <c r="K42" s="79"/>
      <c r="L42" s="79"/>
      <c r="M42" s="79"/>
      <c r="N42" s="61" t="s">
        <v>30</v>
      </c>
      <c r="O42" s="73" t="s">
        <v>122</v>
      </c>
      <c r="P42" s="70" t="s">
        <v>113</v>
      </c>
      <c r="Q42" s="64"/>
      <c r="R42" s="64"/>
      <c r="S42" s="64"/>
      <c r="T42" s="64"/>
      <c r="U42" s="64"/>
      <c r="V42" s="65"/>
      <c r="W42" s="71"/>
      <c r="X42" s="66"/>
      <c r="Y42" s="66"/>
      <c r="Z42" s="62"/>
      <c r="AA42" s="74"/>
      <c r="AB42" s="91"/>
      <c r="AC42" s="71"/>
      <c r="AD42" s="66"/>
      <c r="AE42" s="66"/>
      <c r="AF42" s="67"/>
      <c r="AG42" s="91"/>
      <c r="AH42" s="59"/>
    </row>
    <row r="43" spans="1:138" s="46" customFormat="1" ht="30" x14ac:dyDescent="0.25">
      <c r="B43" s="5"/>
      <c r="C43" s="5"/>
      <c r="D43" s="78" t="s">
        <v>2</v>
      </c>
      <c r="E43" s="79"/>
      <c r="F43" s="79"/>
      <c r="G43" s="88"/>
      <c r="H43" s="17" t="s">
        <v>10</v>
      </c>
      <c r="I43" s="79" t="s">
        <v>18</v>
      </c>
      <c r="J43" s="88"/>
      <c r="K43" s="75" t="s">
        <v>22</v>
      </c>
      <c r="L43" s="76"/>
      <c r="M43" s="77"/>
      <c r="N43" s="62"/>
      <c r="O43" s="74"/>
      <c r="P43" s="71"/>
      <c r="Q43" s="66"/>
      <c r="R43" s="66"/>
      <c r="S43" s="66"/>
      <c r="T43" s="66"/>
      <c r="U43" s="66"/>
      <c r="V43" s="67"/>
      <c r="W43" s="71"/>
      <c r="X43" s="66"/>
      <c r="Y43" s="66"/>
      <c r="Z43" s="62"/>
      <c r="AA43" s="96"/>
      <c r="AB43" s="91"/>
      <c r="AC43" s="72"/>
      <c r="AD43" s="68"/>
      <c r="AE43" s="68"/>
      <c r="AF43" s="69"/>
      <c r="AG43" s="91"/>
      <c r="AH43" s="59"/>
    </row>
    <row r="44" spans="1:138" s="46" customFormat="1" x14ac:dyDescent="0.25">
      <c r="B44" s="58" t="s">
        <v>112</v>
      </c>
      <c r="C44" s="15" t="s">
        <v>132</v>
      </c>
      <c r="D44" s="10" t="s">
        <v>3</v>
      </c>
      <c r="E44" s="15" t="s">
        <v>6</v>
      </c>
      <c r="F44" s="70" t="s">
        <v>8</v>
      </c>
      <c r="G44" s="64"/>
      <c r="H44" s="32" t="s">
        <v>14</v>
      </c>
      <c r="I44" s="70" t="s">
        <v>19</v>
      </c>
      <c r="J44" s="65"/>
      <c r="K44" s="15" t="s">
        <v>23</v>
      </c>
      <c r="L44" s="22" t="s">
        <v>184</v>
      </c>
      <c r="M44" s="45" t="s">
        <v>135</v>
      </c>
      <c r="N44" s="15" t="s">
        <v>31</v>
      </c>
      <c r="O44" s="15" t="s">
        <v>34</v>
      </c>
      <c r="P44" s="10" t="s">
        <v>37</v>
      </c>
      <c r="Q44" s="15" t="s">
        <v>40</v>
      </c>
      <c r="R44" s="15" t="s">
        <v>133</v>
      </c>
      <c r="S44" s="15" t="s">
        <v>42</v>
      </c>
      <c r="T44" s="15" t="s">
        <v>44</v>
      </c>
      <c r="U44" s="70" t="s">
        <v>136</v>
      </c>
      <c r="V44" s="65"/>
      <c r="W44" s="15" t="s">
        <v>134</v>
      </c>
      <c r="X44" s="9"/>
      <c r="Y44" s="9" t="s">
        <v>53</v>
      </c>
      <c r="Z44" s="62"/>
      <c r="AA44" s="12" t="s">
        <v>58</v>
      </c>
      <c r="AB44" s="91"/>
      <c r="AC44" s="10" t="s">
        <v>66</v>
      </c>
      <c r="AD44" s="15" t="s">
        <v>68</v>
      </c>
      <c r="AE44" s="15" t="s">
        <v>69</v>
      </c>
      <c r="AF44" s="15" t="s">
        <v>70</v>
      </c>
      <c r="AG44" s="91"/>
      <c r="AH44" s="59"/>
    </row>
    <row r="45" spans="1:138" s="46" customFormat="1" ht="62.25" customHeight="1" x14ac:dyDescent="0.25">
      <c r="B45" s="59"/>
      <c r="C45" s="17" t="s">
        <v>137</v>
      </c>
      <c r="D45" s="21" t="s">
        <v>146</v>
      </c>
      <c r="E45" s="17" t="s">
        <v>147</v>
      </c>
      <c r="F45" s="94" t="s">
        <v>148</v>
      </c>
      <c r="G45" s="95"/>
      <c r="H45" s="40" t="s">
        <v>149</v>
      </c>
      <c r="I45" s="78" t="s">
        <v>150</v>
      </c>
      <c r="J45" s="88"/>
      <c r="K45" s="17" t="s">
        <v>151</v>
      </c>
      <c r="L45" s="40" t="s">
        <v>185</v>
      </c>
      <c r="M45" s="17" t="s">
        <v>186</v>
      </c>
      <c r="N45" s="43" t="s">
        <v>153</v>
      </c>
      <c r="O45" s="43" t="s">
        <v>154</v>
      </c>
      <c r="P45" s="43" t="s">
        <v>155</v>
      </c>
      <c r="Q45" s="43" t="s">
        <v>156</v>
      </c>
      <c r="R45" s="43" t="s">
        <v>187</v>
      </c>
      <c r="S45" s="43" t="s">
        <v>157</v>
      </c>
      <c r="T45" s="43" t="s">
        <v>158</v>
      </c>
      <c r="U45" s="94" t="s">
        <v>136</v>
      </c>
      <c r="V45" s="95"/>
      <c r="W45" s="94" t="s">
        <v>174</v>
      </c>
      <c r="X45" s="89"/>
      <c r="Y45" s="17" t="s">
        <v>161</v>
      </c>
      <c r="Z45" s="21" t="s">
        <v>80</v>
      </c>
      <c r="AA45" s="17" t="s">
        <v>59</v>
      </c>
      <c r="AB45" s="92"/>
      <c r="AC45" s="21" t="s">
        <v>115</v>
      </c>
      <c r="AD45" s="17" t="s">
        <v>116</v>
      </c>
      <c r="AE45" s="17" t="s">
        <v>117</v>
      </c>
      <c r="AF45" s="17" t="s">
        <v>118</v>
      </c>
      <c r="AG45" s="91"/>
      <c r="AH45" s="59"/>
    </row>
    <row r="46" spans="1:138" s="46" customFormat="1" x14ac:dyDescent="0.25">
      <c r="B46" s="60"/>
      <c r="C46" s="15" t="s">
        <v>162</v>
      </c>
      <c r="D46" s="18" t="s">
        <v>5</v>
      </c>
      <c r="E46" s="19" t="s">
        <v>5</v>
      </c>
      <c r="F46" s="79" t="s">
        <v>5</v>
      </c>
      <c r="G46" s="88"/>
      <c r="H46" s="42" t="s">
        <v>5</v>
      </c>
      <c r="I46" s="79" t="s">
        <v>5</v>
      </c>
      <c r="J46" s="79"/>
      <c r="K46" s="19" t="s">
        <v>5</v>
      </c>
      <c r="L46" s="39" t="s">
        <v>5</v>
      </c>
      <c r="M46" s="45" t="s">
        <v>5</v>
      </c>
      <c r="N46" s="8" t="s">
        <v>13</v>
      </c>
      <c r="O46" s="8" t="s">
        <v>21</v>
      </c>
      <c r="P46" s="18" t="s">
        <v>25</v>
      </c>
      <c r="Q46" s="19" t="s">
        <v>25</v>
      </c>
      <c r="R46" s="19"/>
      <c r="S46" s="19" t="s">
        <v>25</v>
      </c>
      <c r="T46" s="19" t="s">
        <v>25</v>
      </c>
      <c r="U46" s="79" t="s">
        <v>25</v>
      </c>
      <c r="V46" s="88"/>
      <c r="W46" s="78" t="s">
        <v>33</v>
      </c>
      <c r="X46" s="79"/>
      <c r="Y46" s="20" t="s">
        <v>33</v>
      </c>
      <c r="Z46" s="8" t="s">
        <v>36</v>
      </c>
      <c r="AA46" s="8" t="s">
        <v>39</v>
      </c>
      <c r="AB46" s="20" t="s">
        <v>52</v>
      </c>
      <c r="AC46" s="18" t="s">
        <v>56</v>
      </c>
      <c r="AD46" s="19" t="s">
        <v>56</v>
      </c>
      <c r="AE46" s="19" t="s">
        <v>56</v>
      </c>
      <c r="AF46" s="20" t="s">
        <v>56</v>
      </c>
      <c r="AG46" s="92"/>
      <c r="AH46" s="60"/>
    </row>
    <row r="47" spans="1:138" s="46" customFormat="1" x14ac:dyDescent="0.25">
      <c r="A47" s="85" t="s">
        <v>191</v>
      </c>
      <c r="B47" t="s">
        <v>181</v>
      </c>
      <c r="C47"/>
      <c r="D47">
        <v>0</v>
      </c>
      <c r="E47">
        <v>0</v>
      </c>
      <c r="F47" s="64">
        <v>0</v>
      </c>
      <c r="G47" s="64"/>
      <c r="H47">
        <v>0</v>
      </c>
      <c r="I47" s="64">
        <v>0</v>
      </c>
      <c r="J47" s="64"/>
      <c r="K47">
        <v>0</v>
      </c>
      <c r="L47" s="46">
        <v>0</v>
      </c>
      <c r="M47" s="7">
        <v>0</v>
      </c>
      <c r="N47">
        <v>0</v>
      </c>
      <c r="O47">
        <v>0</v>
      </c>
      <c r="P47">
        <v>38</v>
      </c>
      <c r="Q47">
        <v>0</v>
      </c>
      <c r="R47">
        <v>0</v>
      </c>
      <c r="S47">
        <v>32</v>
      </c>
      <c r="T47">
        <v>84</v>
      </c>
      <c r="U47" s="64">
        <v>162</v>
      </c>
      <c r="V47" s="64"/>
      <c r="W47" s="64">
        <v>0</v>
      </c>
      <c r="X47" s="64"/>
      <c r="Y47">
        <v>0</v>
      </c>
      <c r="Z47">
        <v>4</v>
      </c>
      <c r="AA47">
        <v>24</v>
      </c>
      <c r="AB47">
        <v>7</v>
      </c>
      <c r="AC47" s="47">
        <v>0</v>
      </c>
      <c r="AD47">
        <v>0</v>
      </c>
      <c r="AE47" s="47">
        <v>0</v>
      </c>
      <c r="AF47">
        <v>0</v>
      </c>
      <c r="AG47">
        <f t="shared" ref="AG47:AG55" si="4">SUM(D47:Y47)</f>
        <v>316</v>
      </c>
      <c r="AH47">
        <f>AG47+AB47</f>
        <v>323</v>
      </c>
    </row>
    <row r="48" spans="1:138" s="46" customFormat="1" x14ac:dyDescent="0.25">
      <c r="A48" s="86"/>
      <c r="B48" t="s">
        <v>175</v>
      </c>
      <c r="C48"/>
      <c r="D48">
        <v>3</v>
      </c>
      <c r="E48">
        <v>10</v>
      </c>
      <c r="F48" s="81">
        <v>0</v>
      </c>
      <c r="G48" s="81"/>
      <c r="H48">
        <v>0</v>
      </c>
      <c r="I48" s="81">
        <v>6</v>
      </c>
      <c r="J48" s="81"/>
      <c r="K48">
        <v>13</v>
      </c>
      <c r="L48" s="46">
        <v>0</v>
      </c>
      <c r="M48" s="53">
        <v>0</v>
      </c>
      <c r="N48">
        <v>60</v>
      </c>
      <c r="O48">
        <v>20</v>
      </c>
      <c r="P48">
        <v>0</v>
      </c>
      <c r="Q48">
        <v>35</v>
      </c>
      <c r="R48">
        <v>7</v>
      </c>
      <c r="S48">
        <v>9</v>
      </c>
      <c r="T48">
        <v>0</v>
      </c>
      <c r="U48" s="81">
        <v>0</v>
      </c>
      <c r="V48" s="81"/>
      <c r="W48" s="81">
        <v>33</v>
      </c>
      <c r="X48" s="81"/>
      <c r="Y48">
        <v>0</v>
      </c>
      <c r="Z48">
        <v>7</v>
      </c>
      <c r="AA48">
        <v>0</v>
      </c>
      <c r="AB48">
        <v>8</v>
      </c>
      <c r="AC48" s="37">
        <v>0.625</v>
      </c>
      <c r="AD48">
        <v>0</v>
      </c>
      <c r="AE48" s="37">
        <v>0.59090909090909094</v>
      </c>
      <c r="AF48" s="37">
        <v>0.31578947368421051</v>
      </c>
      <c r="AG48">
        <f t="shared" si="4"/>
        <v>196</v>
      </c>
      <c r="AH48">
        <f t="shared" ref="AH48:AH55" si="5">AG48+AB48</f>
        <v>204</v>
      </c>
    </row>
    <row r="49" spans="1:138" s="46" customFormat="1" x14ac:dyDescent="0.25">
      <c r="A49" s="86"/>
      <c r="B49" t="s">
        <v>182</v>
      </c>
      <c r="C49"/>
      <c r="D49">
        <v>0</v>
      </c>
      <c r="E49">
        <v>14</v>
      </c>
      <c r="F49" s="81">
        <v>4</v>
      </c>
      <c r="G49" s="81"/>
      <c r="H49">
        <v>0</v>
      </c>
      <c r="I49" s="81">
        <v>12</v>
      </c>
      <c r="J49" s="81"/>
      <c r="K49">
        <v>11</v>
      </c>
      <c r="L49" s="46">
        <v>24</v>
      </c>
      <c r="M49" s="53">
        <v>0</v>
      </c>
      <c r="N49">
        <v>39</v>
      </c>
      <c r="O49">
        <v>21</v>
      </c>
      <c r="P49">
        <v>5</v>
      </c>
      <c r="Q49">
        <v>14</v>
      </c>
      <c r="R49">
        <v>7</v>
      </c>
      <c r="S49">
        <v>5</v>
      </c>
      <c r="T49">
        <v>0</v>
      </c>
      <c r="U49" s="81">
        <v>0</v>
      </c>
      <c r="V49" s="81"/>
      <c r="W49" s="81">
        <v>33</v>
      </c>
      <c r="X49" s="81"/>
      <c r="Y49">
        <v>0</v>
      </c>
      <c r="Z49">
        <v>0</v>
      </c>
      <c r="AA49">
        <v>0</v>
      </c>
      <c r="AB49">
        <v>0</v>
      </c>
      <c r="AC49" s="37">
        <v>0.51219512195121952</v>
      </c>
      <c r="AD49">
        <v>0</v>
      </c>
      <c r="AE49" s="37">
        <v>0.42307692307692307</v>
      </c>
      <c r="AF49">
        <v>0.4</v>
      </c>
      <c r="AG49">
        <f t="shared" si="4"/>
        <v>189</v>
      </c>
      <c r="AH49">
        <f t="shared" si="5"/>
        <v>189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M49"/>
      <c r="CN49"/>
      <c r="CO49"/>
      <c r="CP49"/>
      <c r="CQ49"/>
      <c r="CR49"/>
      <c r="CS49"/>
      <c r="CT49"/>
      <c r="CU49"/>
      <c r="CV49"/>
      <c r="CW49"/>
      <c r="CY49"/>
      <c r="CZ49"/>
      <c r="DA49"/>
      <c r="DB49"/>
      <c r="DC49"/>
      <c r="DD49"/>
      <c r="DE49"/>
      <c r="DF49"/>
      <c r="DG49"/>
      <c r="DH49"/>
      <c r="DI49"/>
      <c r="DJ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</row>
    <row r="50" spans="1:138" s="46" customFormat="1" x14ac:dyDescent="0.25">
      <c r="A50" s="86"/>
      <c r="B50" t="s">
        <v>180</v>
      </c>
      <c r="C50"/>
      <c r="D50">
        <v>0</v>
      </c>
      <c r="E50">
        <v>7</v>
      </c>
      <c r="F50" s="81">
        <v>0</v>
      </c>
      <c r="G50" s="81"/>
      <c r="H50">
        <v>0</v>
      </c>
      <c r="I50" s="66">
        <v>0</v>
      </c>
      <c r="J50" s="66"/>
      <c r="K50">
        <v>0</v>
      </c>
      <c r="L50" s="41">
        <v>0</v>
      </c>
      <c r="M50" s="3">
        <v>0</v>
      </c>
      <c r="N50">
        <v>0</v>
      </c>
      <c r="O50">
        <v>0</v>
      </c>
      <c r="P50">
        <v>22</v>
      </c>
      <c r="Q50">
        <v>0</v>
      </c>
      <c r="R50" s="5">
        <v>0</v>
      </c>
      <c r="S50">
        <v>16</v>
      </c>
      <c r="T50" s="5">
        <v>36</v>
      </c>
      <c r="U50" s="81">
        <v>164</v>
      </c>
      <c r="V50" s="81"/>
      <c r="W50" s="81">
        <v>0</v>
      </c>
      <c r="X50" s="81"/>
      <c r="Y50">
        <v>115</v>
      </c>
      <c r="Z50">
        <v>0</v>
      </c>
      <c r="AA50">
        <v>163</v>
      </c>
      <c r="AB50">
        <v>27</v>
      </c>
      <c r="AC50" s="37">
        <v>5.4</v>
      </c>
      <c r="AD50">
        <v>0</v>
      </c>
      <c r="AE50">
        <v>0</v>
      </c>
      <c r="AF50">
        <v>0</v>
      </c>
      <c r="AG50">
        <f t="shared" si="4"/>
        <v>360</v>
      </c>
      <c r="AH50">
        <f t="shared" si="5"/>
        <v>387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M50"/>
      <c r="CN50"/>
      <c r="CO50"/>
      <c r="CP50"/>
      <c r="CQ50"/>
      <c r="CR50"/>
      <c r="CS50"/>
      <c r="CT50"/>
      <c r="CU50"/>
      <c r="CV50"/>
      <c r="CW50"/>
      <c r="CY50"/>
      <c r="CZ50"/>
      <c r="DA50"/>
      <c r="DB50"/>
      <c r="DC50"/>
      <c r="DD50"/>
      <c r="DE50"/>
      <c r="DF50"/>
      <c r="DG50"/>
      <c r="DH50"/>
      <c r="DI50"/>
      <c r="DJ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</row>
    <row r="51" spans="1:138" s="46" customFormat="1" x14ac:dyDescent="0.25">
      <c r="A51" s="86"/>
      <c r="B51" t="s">
        <v>179</v>
      </c>
      <c r="C51"/>
      <c r="D51" s="46">
        <v>0</v>
      </c>
      <c r="E51" s="46">
        <v>32</v>
      </c>
      <c r="F51" s="93">
        <v>0</v>
      </c>
      <c r="G51" s="93"/>
      <c r="H51" s="46">
        <v>4</v>
      </c>
      <c r="I51" s="93">
        <v>0</v>
      </c>
      <c r="J51" s="93"/>
      <c r="K51">
        <v>25</v>
      </c>
      <c r="L51" s="46">
        <v>6</v>
      </c>
      <c r="M51" s="54">
        <v>0</v>
      </c>
      <c r="N51">
        <v>40</v>
      </c>
      <c r="O51">
        <v>0</v>
      </c>
      <c r="P51">
        <v>0</v>
      </c>
      <c r="Q51">
        <v>35</v>
      </c>
      <c r="R51" s="46">
        <v>8</v>
      </c>
      <c r="S51">
        <v>20</v>
      </c>
      <c r="T51" s="41">
        <v>0</v>
      </c>
      <c r="U51" s="81">
        <v>0</v>
      </c>
      <c r="V51" s="81"/>
      <c r="W51" s="81">
        <v>48</v>
      </c>
      <c r="X51" s="81"/>
      <c r="Y51" s="41">
        <v>0</v>
      </c>
      <c r="Z51" s="41">
        <v>0</v>
      </c>
      <c r="AA51" s="41">
        <v>0</v>
      </c>
      <c r="AB51">
        <v>8</v>
      </c>
      <c r="AC51" s="37">
        <v>0</v>
      </c>
      <c r="AD51" s="37">
        <v>0.1111111111111111</v>
      </c>
      <c r="AE51" s="37">
        <v>0.69444444444444442</v>
      </c>
      <c r="AF51">
        <v>0</v>
      </c>
      <c r="AG51">
        <f t="shared" si="4"/>
        <v>218</v>
      </c>
      <c r="AH51">
        <f t="shared" si="5"/>
        <v>226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M51"/>
      <c r="CN51"/>
      <c r="CO51"/>
      <c r="CP51"/>
      <c r="CQ51"/>
      <c r="CR51"/>
      <c r="CS51"/>
      <c r="CT51"/>
      <c r="CU51"/>
      <c r="CV51"/>
      <c r="CW51"/>
      <c r="CY51"/>
      <c r="CZ51"/>
      <c r="DA51"/>
      <c r="DB51"/>
      <c r="DC51"/>
      <c r="DD51"/>
      <c r="DE51"/>
      <c r="DF51"/>
      <c r="DG51"/>
      <c r="DH51"/>
      <c r="DI51"/>
      <c r="DJ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</row>
    <row r="52" spans="1:138" s="46" customFormat="1" x14ac:dyDescent="0.25">
      <c r="A52" s="86"/>
      <c r="B52" t="s">
        <v>176</v>
      </c>
      <c r="C52"/>
      <c r="D52" s="46">
        <v>0</v>
      </c>
      <c r="E52" s="46">
        <v>7</v>
      </c>
      <c r="F52" s="93">
        <v>0</v>
      </c>
      <c r="G52" s="93"/>
      <c r="H52" s="46">
        <v>3</v>
      </c>
      <c r="I52" s="93">
        <v>0</v>
      </c>
      <c r="J52" s="93"/>
      <c r="K52">
        <v>17</v>
      </c>
      <c r="L52" s="46">
        <v>41</v>
      </c>
      <c r="M52" s="54">
        <v>0</v>
      </c>
      <c r="N52">
        <v>26</v>
      </c>
      <c r="O52">
        <v>23</v>
      </c>
      <c r="P52">
        <v>4</v>
      </c>
      <c r="Q52">
        <v>39</v>
      </c>
      <c r="R52" s="46">
        <v>5</v>
      </c>
      <c r="S52">
        <v>21</v>
      </c>
      <c r="T52" s="41">
        <v>0</v>
      </c>
      <c r="U52" s="81">
        <v>0</v>
      </c>
      <c r="V52" s="81"/>
      <c r="W52" s="81">
        <v>0</v>
      </c>
      <c r="X52" s="81"/>
      <c r="Y52" s="41">
        <v>0</v>
      </c>
      <c r="Z52" s="5">
        <v>0</v>
      </c>
      <c r="AA52" s="41">
        <v>0</v>
      </c>
      <c r="AB52">
        <v>0</v>
      </c>
      <c r="AC52" s="37">
        <v>0.85185185185185186</v>
      </c>
      <c r="AD52">
        <v>0.3</v>
      </c>
      <c r="AE52">
        <v>1.7</v>
      </c>
      <c r="AF52">
        <v>0</v>
      </c>
      <c r="AG52">
        <f t="shared" si="4"/>
        <v>186</v>
      </c>
      <c r="AH52">
        <f t="shared" si="5"/>
        <v>186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M52"/>
      <c r="CN52"/>
      <c r="CO52"/>
      <c r="CP52"/>
      <c r="CQ52"/>
      <c r="CR52"/>
      <c r="CS52"/>
      <c r="CT52"/>
      <c r="CU52"/>
      <c r="CV52"/>
      <c r="CW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</row>
    <row r="53" spans="1:138" s="46" customFormat="1" x14ac:dyDescent="0.25">
      <c r="A53" s="86"/>
      <c r="B53" t="s">
        <v>183</v>
      </c>
      <c r="C53"/>
      <c r="D53" s="46">
        <v>0</v>
      </c>
      <c r="E53" s="46">
        <v>6</v>
      </c>
      <c r="F53" s="93">
        <v>0</v>
      </c>
      <c r="G53" s="93"/>
      <c r="H53" s="46">
        <v>6</v>
      </c>
      <c r="I53" s="93">
        <v>0</v>
      </c>
      <c r="J53" s="93"/>
      <c r="K53">
        <v>0</v>
      </c>
      <c r="L53" s="46">
        <v>0</v>
      </c>
      <c r="M53" s="3">
        <v>0</v>
      </c>
      <c r="N53">
        <v>0</v>
      </c>
      <c r="O53">
        <v>0</v>
      </c>
      <c r="P53">
        <v>49</v>
      </c>
      <c r="Q53">
        <v>0</v>
      </c>
      <c r="R53" s="46">
        <v>0</v>
      </c>
      <c r="S53">
        <v>16</v>
      </c>
      <c r="T53" s="46">
        <v>44</v>
      </c>
      <c r="U53" s="81">
        <v>105</v>
      </c>
      <c r="V53" s="81"/>
      <c r="W53" s="81">
        <v>0</v>
      </c>
      <c r="X53" s="81"/>
      <c r="Y53">
        <v>54</v>
      </c>
      <c r="Z53" s="5">
        <v>6</v>
      </c>
      <c r="AA53">
        <v>8</v>
      </c>
      <c r="AB53">
        <v>9</v>
      </c>
      <c r="AC53" s="57">
        <v>5.4</v>
      </c>
      <c r="AD53" s="46">
        <v>0.5</v>
      </c>
      <c r="AE53" s="46">
        <v>0</v>
      </c>
      <c r="AF53" s="46">
        <v>0</v>
      </c>
      <c r="AG53">
        <f t="shared" si="4"/>
        <v>280</v>
      </c>
      <c r="AH53">
        <f t="shared" si="5"/>
        <v>289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M53"/>
      <c r="CN53"/>
      <c r="CO53"/>
      <c r="CP53"/>
      <c r="CQ53"/>
      <c r="CR53"/>
      <c r="CS53"/>
      <c r="CT53"/>
      <c r="CU53"/>
      <c r="CV53"/>
      <c r="CW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</row>
    <row r="54" spans="1:138" s="46" customFormat="1" x14ac:dyDescent="0.25">
      <c r="A54" s="86"/>
      <c r="B54" s="5" t="s">
        <v>177</v>
      </c>
      <c r="C54" s="5"/>
      <c r="D54" s="46">
        <v>3</v>
      </c>
      <c r="E54" s="46">
        <v>17</v>
      </c>
      <c r="F54" s="93">
        <v>0</v>
      </c>
      <c r="G54" s="93"/>
      <c r="H54" s="46">
        <v>0</v>
      </c>
      <c r="I54" s="93">
        <v>0</v>
      </c>
      <c r="J54" s="93"/>
      <c r="K54" s="5">
        <v>23</v>
      </c>
      <c r="L54" s="46">
        <v>44</v>
      </c>
      <c r="M54" s="54">
        <v>0</v>
      </c>
      <c r="N54" s="5">
        <v>40</v>
      </c>
      <c r="O54" s="5">
        <v>15</v>
      </c>
      <c r="P54" s="5">
        <v>8</v>
      </c>
      <c r="Q54" s="5">
        <v>18</v>
      </c>
      <c r="R54" s="46">
        <v>10</v>
      </c>
      <c r="S54" s="5">
        <v>15</v>
      </c>
      <c r="T54" s="41">
        <v>0</v>
      </c>
      <c r="U54" s="66">
        <v>0</v>
      </c>
      <c r="V54" s="66"/>
      <c r="W54" s="66">
        <v>28</v>
      </c>
      <c r="X54" s="66"/>
      <c r="Y54" s="41">
        <v>0</v>
      </c>
      <c r="Z54">
        <v>6</v>
      </c>
      <c r="AA54">
        <v>0</v>
      </c>
      <c r="AB54">
        <v>0</v>
      </c>
      <c r="AC54" s="55">
        <v>0.34883720930232559</v>
      </c>
      <c r="AD54" s="46">
        <v>0</v>
      </c>
      <c r="AE54" s="46">
        <v>1</v>
      </c>
      <c r="AF54" s="46">
        <v>0</v>
      </c>
      <c r="AG54" s="5">
        <f t="shared" si="4"/>
        <v>221</v>
      </c>
      <c r="AH54" s="5">
        <f t="shared" si="5"/>
        <v>221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</row>
    <row r="55" spans="1:138" s="46" customFormat="1" x14ac:dyDescent="0.25">
      <c r="A55" s="87"/>
      <c r="B55" s="48" t="s">
        <v>178</v>
      </c>
      <c r="C55" s="48"/>
      <c r="D55" s="48">
        <v>2</v>
      </c>
      <c r="E55" s="48">
        <v>8</v>
      </c>
      <c r="F55" s="80">
        <v>0</v>
      </c>
      <c r="G55" s="80"/>
      <c r="H55" s="48">
        <v>2</v>
      </c>
      <c r="I55" s="80">
        <v>0</v>
      </c>
      <c r="J55" s="80"/>
      <c r="K55" s="48">
        <v>10</v>
      </c>
      <c r="L55" s="48">
        <v>24</v>
      </c>
      <c r="M55" s="49">
        <v>7</v>
      </c>
      <c r="N55" s="48">
        <v>32</v>
      </c>
      <c r="O55" s="48">
        <v>17</v>
      </c>
      <c r="P55" s="48">
        <v>0</v>
      </c>
      <c r="Q55" s="48">
        <v>25</v>
      </c>
      <c r="R55" s="48">
        <v>3</v>
      </c>
      <c r="S55" s="48">
        <v>14</v>
      </c>
      <c r="T55" s="48">
        <v>0</v>
      </c>
      <c r="U55" s="80">
        <v>0</v>
      </c>
      <c r="V55" s="80"/>
      <c r="W55" s="80">
        <v>37</v>
      </c>
      <c r="X55" s="80"/>
      <c r="Y55" s="48">
        <v>0</v>
      </c>
      <c r="Z55" s="48">
        <v>0</v>
      </c>
      <c r="AA55" s="48">
        <v>0</v>
      </c>
      <c r="AB55" s="48">
        <v>0</v>
      </c>
      <c r="AC55" s="56">
        <v>0.77272727272727271</v>
      </c>
      <c r="AD55" s="56">
        <v>0.16666666666666666</v>
      </c>
      <c r="AE55" s="56">
        <v>0.7142857142857143</v>
      </c>
      <c r="AF55" s="48">
        <v>0</v>
      </c>
      <c r="AG55" s="48">
        <f t="shared" si="4"/>
        <v>181</v>
      </c>
      <c r="AH55" s="48">
        <f t="shared" si="5"/>
        <v>181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</row>
    <row r="56" spans="1:138" s="46" customFormat="1" x14ac:dyDescent="0.25"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</row>
    <row r="57" spans="1:138" s="46" customFormat="1" x14ac:dyDescent="0.25"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</row>
    <row r="58" spans="1:138" s="46" customFormat="1" x14ac:dyDescent="0.25"/>
    <row r="59" spans="1:138" s="46" customFormat="1" x14ac:dyDescent="0.25"/>
    <row r="60" spans="1:138" s="46" customFormat="1" x14ac:dyDescent="0.25"/>
    <row r="61" spans="1:138" s="46" customFormat="1" x14ac:dyDescent="0.25"/>
    <row r="62" spans="1:138" s="46" customFormat="1" x14ac:dyDescent="0.25"/>
    <row r="63" spans="1:138" s="46" customFormat="1" x14ac:dyDescent="0.25"/>
    <row r="64" spans="1:138" s="46" customFormat="1" x14ac:dyDescent="0.25"/>
    <row r="65" s="46" customFormat="1" x14ac:dyDescent="0.25"/>
    <row r="66" s="46" customFormat="1" x14ac:dyDescent="0.25"/>
    <row r="67" s="46" customFormat="1" x14ac:dyDescent="0.25"/>
    <row r="68" s="46" customFormat="1" x14ac:dyDescent="0.25"/>
    <row r="69" s="46" customFormat="1" x14ac:dyDescent="0.25"/>
    <row r="70" s="46" customFormat="1" x14ac:dyDescent="0.25"/>
    <row r="71" s="46" customFormat="1" x14ac:dyDescent="0.25"/>
    <row r="72" s="46" customFormat="1" x14ac:dyDescent="0.25"/>
    <row r="73" s="46" customFormat="1" x14ac:dyDescent="0.25"/>
    <row r="74" s="46" customFormat="1" x14ac:dyDescent="0.25"/>
    <row r="75" s="46" customFormat="1" x14ac:dyDescent="0.25"/>
    <row r="76" s="46" customFormat="1" x14ac:dyDescent="0.25"/>
    <row r="77" s="46" customFormat="1" x14ac:dyDescent="0.25"/>
    <row r="78" s="46" customFormat="1" x14ac:dyDescent="0.25"/>
    <row r="79" s="46" customFormat="1" x14ac:dyDescent="0.25"/>
  </sheetData>
  <mergeCells count="233">
    <mergeCell ref="A1:AH1"/>
    <mergeCell ref="B6:B8"/>
    <mergeCell ref="I7:J7"/>
    <mergeCell ref="I6:J6"/>
    <mergeCell ref="I8:J8"/>
    <mergeCell ref="F7:G7"/>
    <mergeCell ref="F6:G6"/>
    <mergeCell ref="W2:Y5"/>
    <mergeCell ref="Z2:Z6"/>
    <mergeCell ref="AC2:AF5"/>
    <mergeCell ref="D4:M4"/>
    <mergeCell ref="N4:N5"/>
    <mergeCell ref="P4:V5"/>
    <mergeCell ref="K5:M5"/>
    <mergeCell ref="D2:N3"/>
    <mergeCell ref="O2:V3"/>
    <mergeCell ref="D5:G5"/>
    <mergeCell ref="L6:M6"/>
    <mergeCell ref="L7:M7"/>
    <mergeCell ref="L8:M8"/>
    <mergeCell ref="O4:O5"/>
    <mergeCell ref="I16:J16"/>
    <mergeCell ref="I17:J17"/>
    <mergeCell ref="I5:J5"/>
    <mergeCell ref="F8:G8"/>
    <mergeCell ref="F9:G9"/>
    <mergeCell ref="F10:G10"/>
    <mergeCell ref="F11:G11"/>
    <mergeCell ref="I9:J9"/>
    <mergeCell ref="I10:J10"/>
    <mergeCell ref="I11:J11"/>
    <mergeCell ref="I12:J12"/>
    <mergeCell ref="I13:J13"/>
    <mergeCell ref="I14:J14"/>
    <mergeCell ref="U10:V10"/>
    <mergeCell ref="U11:V11"/>
    <mergeCell ref="U12:V12"/>
    <mergeCell ref="L9:M9"/>
    <mergeCell ref="L10:M10"/>
    <mergeCell ref="L11:M11"/>
    <mergeCell ref="L12:M12"/>
    <mergeCell ref="L13:M13"/>
    <mergeCell ref="L14:M14"/>
    <mergeCell ref="AH2:AH8"/>
    <mergeCell ref="AA2:AA5"/>
    <mergeCell ref="D21:N22"/>
    <mergeCell ref="O21:V22"/>
    <mergeCell ref="W21:Y24"/>
    <mergeCell ref="Z21:Z25"/>
    <mergeCell ref="AA21:AA24"/>
    <mergeCell ref="U13:V13"/>
    <mergeCell ref="U14:V14"/>
    <mergeCell ref="U15:V15"/>
    <mergeCell ref="U16:V16"/>
    <mergeCell ref="U17:V17"/>
    <mergeCell ref="AG2:AG8"/>
    <mergeCell ref="W7:X7"/>
    <mergeCell ref="W8:X8"/>
    <mergeCell ref="W9:X9"/>
    <mergeCell ref="W10:X10"/>
    <mergeCell ref="L15:M15"/>
    <mergeCell ref="L16:M16"/>
    <mergeCell ref="L17:M17"/>
    <mergeCell ref="U6:V6"/>
    <mergeCell ref="U7:V7"/>
    <mergeCell ref="U8:V8"/>
    <mergeCell ref="U9:V9"/>
    <mergeCell ref="AC21:AF24"/>
    <mergeCell ref="AG21:AG27"/>
    <mergeCell ref="AH21:AH27"/>
    <mergeCell ref="D23:M23"/>
    <mergeCell ref="N23:N24"/>
    <mergeCell ref="O23:O24"/>
    <mergeCell ref="P23:V24"/>
    <mergeCell ref="D24:G24"/>
    <mergeCell ref="I24:J24"/>
    <mergeCell ref="K24:M24"/>
    <mergeCell ref="U27:V27"/>
    <mergeCell ref="I28:J28"/>
    <mergeCell ref="L28:M28"/>
    <mergeCell ref="U28:V28"/>
    <mergeCell ref="B25:B27"/>
    <mergeCell ref="I25:J25"/>
    <mergeCell ref="L25:M25"/>
    <mergeCell ref="U25:V25"/>
    <mergeCell ref="I26:J26"/>
    <mergeCell ref="L26:M26"/>
    <mergeCell ref="U26:V26"/>
    <mergeCell ref="U31:V31"/>
    <mergeCell ref="I32:J32"/>
    <mergeCell ref="L32:M32"/>
    <mergeCell ref="U32:V32"/>
    <mergeCell ref="E31:G31"/>
    <mergeCell ref="E32:G32"/>
    <mergeCell ref="I29:J29"/>
    <mergeCell ref="L29:M29"/>
    <mergeCell ref="U29:V29"/>
    <mergeCell ref="I30:J30"/>
    <mergeCell ref="L30:M30"/>
    <mergeCell ref="U30:V30"/>
    <mergeCell ref="U36:V36"/>
    <mergeCell ref="E35:G35"/>
    <mergeCell ref="E36:G36"/>
    <mergeCell ref="I33:J33"/>
    <mergeCell ref="L33:M33"/>
    <mergeCell ref="U33:V33"/>
    <mergeCell ref="I34:J34"/>
    <mergeCell ref="L34:M34"/>
    <mergeCell ref="U34:V34"/>
    <mergeCell ref="E33:G33"/>
    <mergeCell ref="E34:G34"/>
    <mergeCell ref="W11:X11"/>
    <mergeCell ref="W12:X12"/>
    <mergeCell ref="W13:X13"/>
    <mergeCell ref="W14:X14"/>
    <mergeCell ref="W15:X15"/>
    <mergeCell ref="W16:X16"/>
    <mergeCell ref="W31:X31"/>
    <mergeCell ref="W32:X32"/>
    <mergeCell ref="W33:X33"/>
    <mergeCell ref="W25:X25"/>
    <mergeCell ref="W26:X26"/>
    <mergeCell ref="W27:X27"/>
    <mergeCell ref="W28:X28"/>
    <mergeCell ref="W29:X29"/>
    <mergeCell ref="W30:X30"/>
    <mergeCell ref="AC40:AF43"/>
    <mergeCell ref="AG40:AG46"/>
    <mergeCell ref="AH40:AH46"/>
    <mergeCell ref="D42:M42"/>
    <mergeCell ref="N42:N43"/>
    <mergeCell ref="O42:O43"/>
    <mergeCell ref="P42:V43"/>
    <mergeCell ref="D43:G43"/>
    <mergeCell ref="I43:J43"/>
    <mergeCell ref="D40:N41"/>
    <mergeCell ref="O40:V41"/>
    <mergeCell ref="W40:Y43"/>
    <mergeCell ref="Z40:Z44"/>
    <mergeCell ref="AA40:AA43"/>
    <mergeCell ref="K43:M43"/>
    <mergeCell ref="F44:G44"/>
    <mergeCell ref="I44:J44"/>
    <mergeCell ref="W46:X46"/>
    <mergeCell ref="U44:V44"/>
    <mergeCell ref="F45:G45"/>
    <mergeCell ref="I45:J45"/>
    <mergeCell ref="U45:V45"/>
    <mergeCell ref="Q14:R14"/>
    <mergeCell ref="Q15:R15"/>
    <mergeCell ref="Q16:R16"/>
    <mergeCell ref="Q17:R17"/>
    <mergeCell ref="W17:X17"/>
    <mergeCell ref="W34:X34"/>
    <mergeCell ref="W35:X35"/>
    <mergeCell ref="W36:X36"/>
    <mergeCell ref="E25:G25"/>
    <mergeCell ref="E26:G26"/>
    <mergeCell ref="E27:G27"/>
    <mergeCell ref="E28:G28"/>
    <mergeCell ref="E29:G29"/>
    <mergeCell ref="E30:G30"/>
    <mergeCell ref="I35:J35"/>
    <mergeCell ref="L35:M35"/>
    <mergeCell ref="U35:V35"/>
    <mergeCell ref="I36:J36"/>
    <mergeCell ref="L36:M36"/>
    <mergeCell ref="AB2:AB7"/>
    <mergeCell ref="AB21:AB26"/>
    <mergeCell ref="AB40:AB45"/>
    <mergeCell ref="Q13:R13"/>
    <mergeCell ref="F53:G53"/>
    <mergeCell ref="I53:J53"/>
    <mergeCell ref="F54:G54"/>
    <mergeCell ref="I54:J54"/>
    <mergeCell ref="F51:G51"/>
    <mergeCell ref="I51:J51"/>
    <mergeCell ref="F52:G52"/>
    <mergeCell ref="I52:J52"/>
    <mergeCell ref="F49:G49"/>
    <mergeCell ref="I49:J49"/>
    <mergeCell ref="F50:G50"/>
    <mergeCell ref="I50:J50"/>
    <mergeCell ref="F47:G47"/>
    <mergeCell ref="I47:J47"/>
    <mergeCell ref="F48:G48"/>
    <mergeCell ref="I48:J48"/>
    <mergeCell ref="W45:X45"/>
    <mergeCell ref="F46:G46"/>
    <mergeCell ref="I46:J46"/>
    <mergeCell ref="U46:V46"/>
    <mergeCell ref="A9:A17"/>
    <mergeCell ref="A28:A36"/>
    <mergeCell ref="A47:A55"/>
    <mergeCell ref="Q6:R6"/>
    <mergeCell ref="Q7:R7"/>
    <mergeCell ref="Q9:R9"/>
    <mergeCell ref="Q8:R8"/>
    <mergeCell ref="Q10:R10"/>
    <mergeCell ref="Q11:R11"/>
    <mergeCell ref="Q12:R12"/>
    <mergeCell ref="F55:G55"/>
    <mergeCell ref="I55:J55"/>
    <mergeCell ref="B44:B46"/>
    <mergeCell ref="I31:J31"/>
    <mergeCell ref="L31:M31"/>
    <mergeCell ref="I27:J27"/>
    <mergeCell ref="L27:M27"/>
    <mergeCell ref="F12:G12"/>
    <mergeCell ref="F13:G13"/>
    <mergeCell ref="F14:G14"/>
    <mergeCell ref="F15:G15"/>
    <mergeCell ref="F16:G16"/>
    <mergeCell ref="F17:G17"/>
    <mergeCell ref="I15:J15"/>
    <mergeCell ref="U54:V54"/>
    <mergeCell ref="U55:V55"/>
    <mergeCell ref="W53:X53"/>
    <mergeCell ref="W54:X54"/>
    <mergeCell ref="W55:X55"/>
    <mergeCell ref="U47:V47"/>
    <mergeCell ref="U48:V48"/>
    <mergeCell ref="U49:V49"/>
    <mergeCell ref="U50:V50"/>
    <mergeCell ref="U51:V51"/>
    <mergeCell ref="U52:V52"/>
    <mergeCell ref="U53:V53"/>
    <mergeCell ref="W47:X47"/>
    <mergeCell ref="W48:X48"/>
    <mergeCell ref="W49:X49"/>
    <mergeCell ref="W50:X50"/>
    <mergeCell ref="W51:X51"/>
    <mergeCell ref="W52:X5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IS-1_ Assembleia_perfis</vt:lpstr>
      <vt:lpstr>IS-2_Assembleia_Transectos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Anonimo</cp:lastModifiedBy>
  <dcterms:created xsi:type="dcterms:W3CDTF">2023-02-04T01:04:01Z</dcterms:created>
  <dcterms:modified xsi:type="dcterms:W3CDTF">2023-03-15T17:24:11Z</dcterms:modified>
</cp:coreProperties>
</file>