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0. Misc\"/>
    </mc:Choice>
  </mc:AlternateContent>
  <bookViews>
    <workbookView xWindow="0" yWindow="0" windowWidth="20490" windowHeight="6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J42" i="1"/>
  <c r="J46" i="1"/>
  <c r="F46" i="1"/>
  <c r="J41" i="1"/>
  <c r="F41" i="1"/>
  <c r="J40" i="1"/>
  <c r="F40" i="1"/>
  <c r="J30" i="1"/>
  <c r="F30" i="1"/>
  <c r="J34" i="1"/>
  <c r="F34" i="1"/>
  <c r="J29" i="1"/>
  <c r="F29" i="1"/>
  <c r="J23" i="1"/>
  <c r="F23" i="1"/>
  <c r="J19" i="1"/>
  <c r="J21" i="1" s="1"/>
  <c r="J22" i="1" s="1"/>
  <c r="F19" i="1"/>
  <c r="F21" i="1" s="1"/>
  <c r="F22" i="1" s="1"/>
  <c r="F24" i="1" s="1"/>
  <c r="H13" i="1"/>
  <c r="H10" i="1"/>
  <c r="H9" i="1"/>
  <c r="H8" i="1"/>
  <c r="H7" i="1"/>
  <c r="H6" i="1"/>
  <c r="E13" i="1"/>
  <c r="E10" i="1"/>
  <c r="E9" i="1"/>
  <c r="E8" i="1"/>
  <c r="E7" i="1"/>
  <c r="E6" i="1"/>
  <c r="H11" i="1" l="1"/>
  <c r="F44" i="1"/>
  <c r="F45" i="1" s="1"/>
  <c r="F47" i="1" s="1"/>
  <c r="E11" i="1"/>
  <c r="E12" i="1" s="1"/>
  <c r="E14" i="1" s="1"/>
  <c r="J44" i="1"/>
  <c r="J45" i="1" s="1"/>
  <c r="J47" i="1" s="1"/>
  <c r="J32" i="1"/>
  <c r="F32" i="1"/>
  <c r="F33" i="1" s="1"/>
  <c r="F35" i="1" s="1"/>
  <c r="J24" i="1"/>
  <c r="H12" i="1"/>
  <c r="H14" i="1" s="1"/>
  <c r="J33" i="1" l="1"/>
  <c r="J35" i="1" s="1"/>
</calcChain>
</file>

<file path=xl/sharedStrings.xml><?xml version="1.0" encoding="utf-8"?>
<sst xmlns="http://schemas.openxmlformats.org/spreadsheetml/2006/main" count="74" uniqueCount="22">
  <si>
    <t>Wharfrent Charge</t>
  </si>
  <si>
    <t>Landing Charge</t>
  </si>
  <si>
    <t>River Dues</t>
  </si>
  <si>
    <t>Weighment Charge</t>
  </si>
  <si>
    <t>Removal Charge</t>
  </si>
  <si>
    <t>Total</t>
  </si>
  <si>
    <t>Levy</t>
  </si>
  <si>
    <t>Grand Total</t>
  </si>
  <si>
    <t>Rate</t>
  </si>
  <si>
    <t>Ton</t>
  </si>
  <si>
    <t>Vat 15%</t>
  </si>
  <si>
    <t>SHED</t>
  </si>
  <si>
    <t>YARD</t>
  </si>
  <si>
    <t xml:space="preserve">রিকন্ডিশন গাড়ি জাহাজ থেকে অবতরনের পর ৪ দিন ফ্রি টাইম </t>
  </si>
  <si>
    <t>৪ দিনের মধ্যে রিকন্ডিশন গাড়ি ডেলিভারীর ক্ষেত্রে বন্দরের প্রযোজ্য মাশুল</t>
  </si>
  <si>
    <t>Basis of Charge</t>
  </si>
  <si>
    <t>Days</t>
  </si>
  <si>
    <t>Others Charge</t>
  </si>
  <si>
    <t>YARD (50% of Wharfrent Charge)</t>
  </si>
  <si>
    <t>৪ দিন ফ্রি টাইম শেষে ১ম ১১ দিনের মধ্যে রিকন্ডিশন গাড়ি ডেলিভারীর ক্ষেত্রে বন্দরের প্রযোজ্য মাশুল</t>
  </si>
  <si>
    <t>৪ দিন ফ্রি টাইম শেষে ১ম ১৮ দিনের মধ্যে রিকন্ডিশন গাড়ি ডেলিভারীর ক্ষেত্রে বন্দরের প্রযোজ্য মাশুল</t>
  </si>
  <si>
    <t>৪ দিন ফ্রি টাইম শেষে ১ম ৩০ দিনের মধ্যে রিকন্ডিশন গাড়ি ডেলিভারীর ক্ষেত্রে বন্দরের প্রযোজ্য মাশুল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</si>
</sst>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4"/>
      <color theme="1"/>
      <name val="Nikosh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4" workbookViewId="0">
      <selection activeCell="F43" sqref="F43"/>
    </sheetView>
  </sheetViews>
  <sheetFormatPr defaultRowHeight="15.75" x14ac:dyDescent="0.25"/>
  <cols>
    <col min="1" max="7" width="9.140625" style="1"/>
    <col min="8" max="8" width="10.7109375" style="1" bestFit="1" customWidth="1"/>
    <col min="9" max="16384" width="9.140625" style="1"/>
  </cols>
  <sheetData>
    <row r="1" spans="1:10" ht="19.5" x14ac:dyDescent="0.25">
      <c r="A1" s="21" t="s">
        <v>13</v>
      </c>
      <c r="B1" s="22"/>
      <c r="C1" s="22"/>
      <c r="D1" s="22"/>
      <c r="E1" s="22"/>
      <c r="F1" s="22"/>
      <c r="G1" s="22"/>
      <c r="H1" s="22"/>
      <c r="I1" s="22"/>
      <c r="J1" s="18"/>
    </row>
    <row r="2" spans="1:10" ht="19.5" x14ac:dyDescent="0.25">
      <c r="A2" s="33"/>
      <c r="B2" s="34"/>
      <c r="C2" s="34"/>
      <c r="D2" s="34"/>
      <c r="E2" s="34"/>
      <c r="F2" s="34"/>
      <c r="G2" s="34"/>
      <c r="H2" s="34"/>
      <c r="I2" s="34"/>
      <c r="J2" s="25"/>
    </row>
    <row r="3" spans="1:10" ht="19.5" x14ac:dyDescent="0.25">
      <c r="A3" s="26" t="s">
        <v>14</v>
      </c>
      <c r="B3" s="27"/>
      <c r="C3" s="27"/>
      <c r="D3" s="27"/>
      <c r="E3" s="27"/>
      <c r="F3" s="27"/>
      <c r="G3" s="27"/>
      <c r="H3" s="27"/>
      <c r="I3" s="27"/>
      <c r="J3" s="25"/>
    </row>
    <row r="4" spans="1:10" x14ac:dyDescent="0.25">
      <c r="A4" s="2" t="s">
        <v>15</v>
      </c>
      <c r="B4" s="2"/>
      <c r="C4" s="2" t="s">
        <v>11</v>
      </c>
      <c r="D4" s="2"/>
      <c r="E4" s="2"/>
      <c r="F4" s="2" t="s">
        <v>12</v>
      </c>
      <c r="G4" s="2"/>
      <c r="H4" s="2"/>
      <c r="I4" s="24"/>
      <c r="J4" s="25"/>
    </row>
    <row r="5" spans="1:10" x14ac:dyDescent="0.25">
      <c r="A5" s="2"/>
      <c r="B5" s="2"/>
      <c r="C5" s="6" t="s">
        <v>8</v>
      </c>
      <c r="D5" s="6" t="s">
        <v>9</v>
      </c>
      <c r="E5" s="6" t="s">
        <v>5</v>
      </c>
      <c r="F5" s="6" t="s">
        <v>8</v>
      </c>
      <c r="G5" s="6" t="s">
        <v>9</v>
      </c>
      <c r="H5" s="6" t="s">
        <v>5</v>
      </c>
      <c r="I5" s="24"/>
      <c r="J5" s="25"/>
    </row>
    <row r="6" spans="1:10" x14ac:dyDescent="0.25">
      <c r="A6" s="5" t="s">
        <v>0</v>
      </c>
      <c r="B6" s="5"/>
      <c r="C6" s="7">
        <v>0</v>
      </c>
      <c r="D6" s="2">
        <v>2</v>
      </c>
      <c r="E6" s="7">
        <f>SUM(C6*D6)</f>
        <v>0</v>
      </c>
      <c r="F6" s="7">
        <v>0</v>
      </c>
      <c r="G6" s="2">
        <v>2</v>
      </c>
      <c r="H6" s="7">
        <f>SUM(F6*G6)</f>
        <v>0</v>
      </c>
      <c r="I6" s="24"/>
      <c r="J6" s="25"/>
    </row>
    <row r="7" spans="1:10" x14ac:dyDescent="0.25">
      <c r="A7" s="5" t="s">
        <v>1</v>
      </c>
      <c r="B7" s="5"/>
      <c r="C7" s="7">
        <v>175</v>
      </c>
      <c r="D7" s="2"/>
      <c r="E7" s="7">
        <f>SUM(C7*D6)</f>
        <v>350</v>
      </c>
      <c r="F7" s="7">
        <v>175</v>
      </c>
      <c r="G7" s="2"/>
      <c r="H7" s="7">
        <f>SUM(F7*G6)</f>
        <v>350</v>
      </c>
      <c r="I7" s="24"/>
      <c r="J7" s="25"/>
    </row>
    <row r="8" spans="1:10" x14ac:dyDescent="0.25">
      <c r="A8" s="5" t="s">
        <v>2</v>
      </c>
      <c r="B8" s="5"/>
      <c r="C8" s="7">
        <v>33</v>
      </c>
      <c r="D8" s="2"/>
      <c r="E8" s="7">
        <f>SUM(C8*D6)</f>
        <v>66</v>
      </c>
      <c r="F8" s="7">
        <v>33</v>
      </c>
      <c r="G8" s="2"/>
      <c r="H8" s="7">
        <f>SUM(F8*G6)</f>
        <v>66</v>
      </c>
      <c r="I8" s="24"/>
      <c r="J8" s="25"/>
    </row>
    <row r="9" spans="1:10" x14ac:dyDescent="0.25">
      <c r="A9" s="5" t="s">
        <v>3</v>
      </c>
      <c r="B9" s="5"/>
      <c r="C9" s="7">
        <v>2.5</v>
      </c>
      <c r="D9" s="2"/>
      <c r="E9" s="7">
        <f>SUM(C9*D6)</f>
        <v>5</v>
      </c>
      <c r="F9" s="7">
        <v>2.5</v>
      </c>
      <c r="G9" s="2"/>
      <c r="H9" s="7">
        <f>SUM(F9*G6)</f>
        <v>5</v>
      </c>
      <c r="I9" s="24"/>
      <c r="J9" s="25"/>
    </row>
    <row r="10" spans="1:10" x14ac:dyDescent="0.25">
      <c r="A10" s="5" t="s">
        <v>4</v>
      </c>
      <c r="B10" s="5"/>
      <c r="C10" s="7">
        <v>350</v>
      </c>
      <c r="D10" s="2"/>
      <c r="E10" s="7">
        <f>SUM(C10*D6)</f>
        <v>700</v>
      </c>
      <c r="F10" s="7">
        <v>350</v>
      </c>
      <c r="G10" s="2"/>
      <c r="H10" s="7">
        <f>SUM(F10*G6)</f>
        <v>700</v>
      </c>
      <c r="I10" s="24"/>
      <c r="J10" s="25"/>
    </row>
    <row r="11" spans="1:10" x14ac:dyDescent="0.25">
      <c r="A11" s="5" t="s">
        <v>5</v>
      </c>
      <c r="B11" s="5"/>
      <c r="C11" s="5"/>
      <c r="D11" s="5"/>
      <c r="E11" s="7">
        <f>SUM(E6:E10)</f>
        <v>1121</v>
      </c>
      <c r="F11" s="2"/>
      <c r="G11" s="2"/>
      <c r="H11" s="7">
        <f>SUM(H6:H10)</f>
        <v>1121</v>
      </c>
      <c r="I11" s="24"/>
      <c r="J11" s="25"/>
    </row>
    <row r="12" spans="1:10" x14ac:dyDescent="0.25">
      <c r="A12" s="5" t="s">
        <v>10</v>
      </c>
      <c r="B12" s="5"/>
      <c r="C12" s="5"/>
      <c r="D12" s="5"/>
      <c r="E12" s="7">
        <f>SUM(E11*15%)</f>
        <v>168.15</v>
      </c>
      <c r="F12" s="2"/>
      <c r="G12" s="2"/>
      <c r="H12" s="7">
        <f>SUM(H11*15%)</f>
        <v>168.15</v>
      </c>
      <c r="I12" s="24"/>
      <c r="J12" s="25"/>
    </row>
    <row r="13" spans="1:10" x14ac:dyDescent="0.25">
      <c r="A13" s="5" t="s">
        <v>6</v>
      </c>
      <c r="B13" s="5"/>
      <c r="C13" s="7">
        <v>1.5</v>
      </c>
      <c r="D13" s="3">
        <v>2</v>
      </c>
      <c r="E13" s="7">
        <f>SUM(C13*D13)</f>
        <v>3</v>
      </c>
      <c r="F13" s="7">
        <v>1.5</v>
      </c>
      <c r="G13" s="3">
        <v>2</v>
      </c>
      <c r="H13" s="7">
        <f>SUM(F13*G13)</f>
        <v>3</v>
      </c>
      <c r="I13" s="24"/>
      <c r="J13" s="25"/>
    </row>
    <row r="14" spans="1:10" x14ac:dyDescent="0.25">
      <c r="A14" s="5" t="s">
        <v>7</v>
      </c>
      <c r="B14" s="5"/>
      <c r="C14" s="5"/>
      <c r="D14" s="5"/>
      <c r="E14" s="7">
        <f>SUM(E11:E13)</f>
        <v>1292.1500000000001</v>
      </c>
      <c r="F14" s="2"/>
      <c r="G14" s="2"/>
      <c r="H14" s="7">
        <f>SUM(H11:H13)</f>
        <v>1292.1500000000001</v>
      </c>
      <c r="I14" s="24"/>
      <c r="J14" s="25"/>
    </row>
    <row r="15" spans="1:10" x14ac:dyDescent="0.25">
      <c r="A15" s="23"/>
      <c r="B15" s="24"/>
      <c r="C15" s="24"/>
      <c r="D15" s="24"/>
      <c r="E15" s="24"/>
      <c r="F15" s="24"/>
      <c r="G15" s="24"/>
      <c r="H15" s="24"/>
      <c r="I15" s="24"/>
      <c r="J15" s="25"/>
    </row>
    <row r="16" spans="1:10" ht="19.5" x14ac:dyDescent="0.25">
      <c r="A16" s="26" t="s">
        <v>19</v>
      </c>
      <c r="B16" s="28"/>
      <c r="C16" s="28"/>
      <c r="D16" s="28"/>
      <c r="E16" s="28"/>
      <c r="F16" s="28"/>
      <c r="G16" s="28"/>
      <c r="H16" s="28"/>
      <c r="I16" s="28"/>
      <c r="J16" s="29"/>
    </row>
    <row r="17" spans="1:10" x14ac:dyDescent="0.25">
      <c r="A17" s="2" t="s">
        <v>15</v>
      </c>
      <c r="B17" s="2"/>
      <c r="C17" s="2" t="s">
        <v>11</v>
      </c>
      <c r="D17" s="2"/>
      <c r="E17" s="2"/>
      <c r="F17" s="2"/>
      <c r="G17" s="2" t="s">
        <v>18</v>
      </c>
      <c r="H17" s="2"/>
      <c r="I17" s="2"/>
      <c r="J17" s="2"/>
    </row>
    <row r="18" spans="1:10" x14ac:dyDescent="0.25">
      <c r="A18" s="2"/>
      <c r="B18" s="2"/>
      <c r="C18" s="6" t="s">
        <v>8</v>
      </c>
      <c r="D18" s="6" t="s">
        <v>9</v>
      </c>
      <c r="E18" s="6" t="s">
        <v>16</v>
      </c>
      <c r="F18" s="6" t="s">
        <v>5</v>
      </c>
      <c r="G18" s="6" t="s">
        <v>8</v>
      </c>
      <c r="H18" s="6" t="s">
        <v>9</v>
      </c>
      <c r="I18" s="6" t="s">
        <v>16</v>
      </c>
      <c r="J18" s="6" t="s">
        <v>5</v>
      </c>
    </row>
    <row r="19" spans="1:10" x14ac:dyDescent="0.25">
      <c r="A19" s="5" t="s">
        <v>0</v>
      </c>
      <c r="B19" s="5"/>
      <c r="C19" s="7">
        <v>40</v>
      </c>
      <c r="D19" s="3">
        <v>2</v>
      </c>
      <c r="E19" s="3">
        <v>7</v>
      </c>
      <c r="F19" s="7">
        <f>SUM(E19*D19*C19)</f>
        <v>560</v>
      </c>
      <c r="G19" s="7">
        <v>40</v>
      </c>
      <c r="H19" s="3">
        <v>2</v>
      </c>
      <c r="I19" s="3">
        <v>7</v>
      </c>
      <c r="J19" s="7">
        <f>SUM(I19*H19*G19)*50%</f>
        <v>280</v>
      </c>
    </row>
    <row r="20" spans="1:10" x14ac:dyDescent="0.25">
      <c r="A20" s="5" t="s">
        <v>17</v>
      </c>
      <c r="B20" s="5"/>
      <c r="C20" s="2"/>
      <c r="D20" s="2"/>
      <c r="E20" s="2"/>
      <c r="F20" s="7">
        <v>1121</v>
      </c>
      <c r="G20" s="2"/>
      <c r="H20" s="2"/>
      <c r="I20" s="2"/>
      <c r="J20" s="7">
        <v>1121</v>
      </c>
    </row>
    <row r="21" spans="1:10" x14ac:dyDescent="0.25">
      <c r="A21" s="5" t="s">
        <v>5</v>
      </c>
      <c r="B21" s="5"/>
      <c r="C21" s="2"/>
      <c r="D21" s="2"/>
      <c r="E21" s="2"/>
      <c r="F21" s="7">
        <f>SUM(F19:F20)</f>
        <v>1681</v>
      </c>
      <c r="G21" s="2"/>
      <c r="H21" s="2"/>
      <c r="I21" s="2"/>
      <c r="J21" s="7">
        <f>SUM(J19:J20)</f>
        <v>1401</v>
      </c>
    </row>
    <row r="22" spans="1:10" x14ac:dyDescent="0.25">
      <c r="A22" s="5" t="s">
        <v>10</v>
      </c>
      <c r="B22" s="5"/>
      <c r="C22" s="2"/>
      <c r="D22" s="2"/>
      <c r="E22" s="2"/>
      <c r="F22" s="3">
        <f>SUM(F21*15%)</f>
        <v>252.14999999999998</v>
      </c>
      <c r="G22" s="2"/>
      <c r="H22" s="2"/>
      <c r="I22" s="2"/>
      <c r="J22" s="3">
        <f>SUM(J21*15%)</f>
        <v>210.15</v>
      </c>
    </row>
    <row r="23" spans="1:10" x14ac:dyDescent="0.25">
      <c r="A23" s="5" t="s">
        <v>6</v>
      </c>
      <c r="B23" s="5"/>
      <c r="C23" s="7">
        <v>1.5</v>
      </c>
      <c r="D23" s="2">
        <v>2</v>
      </c>
      <c r="E23" s="2"/>
      <c r="F23" s="7">
        <f>SUM(D23*C23)</f>
        <v>3</v>
      </c>
      <c r="G23" s="7">
        <v>1.5</v>
      </c>
      <c r="H23" s="2">
        <v>2</v>
      </c>
      <c r="I23" s="2"/>
      <c r="J23" s="7">
        <f>SUM(H23*G23)</f>
        <v>3</v>
      </c>
    </row>
    <row r="24" spans="1:10" x14ac:dyDescent="0.25">
      <c r="A24" s="5" t="s">
        <v>7</v>
      </c>
      <c r="B24" s="5"/>
      <c r="C24" s="2"/>
      <c r="D24" s="2"/>
      <c r="E24" s="2"/>
      <c r="F24" s="7">
        <f>SUM(F21:F23)</f>
        <v>1936.15</v>
      </c>
      <c r="G24" s="2"/>
      <c r="H24" s="2"/>
      <c r="I24" s="2"/>
      <c r="J24" s="7">
        <f>SUM(J21:J23)</f>
        <v>1614.15</v>
      </c>
    </row>
    <row r="25" spans="1:10" x14ac:dyDescent="0.25">
      <c r="A25" s="23"/>
      <c r="B25" s="24"/>
      <c r="C25" s="24"/>
      <c r="D25" s="24"/>
      <c r="E25" s="24"/>
      <c r="F25" s="24"/>
      <c r="G25" s="24"/>
      <c r="H25" s="24"/>
      <c r="I25" s="24"/>
      <c r="J25" s="25"/>
    </row>
    <row r="26" spans="1:10" ht="19.5" x14ac:dyDescent="0.25">
      <c r="A26" s="30" t="s">
        <v>20</v>
      </c>
      <c r="B26" s="17"/>
      <c r="C26" s="17"/>
      <c r="D26" s="17"/>
      <c r="E26" s="17"/>
      <c r="F26" s="17"/>
      <c r="G26" s="17"/>
      <c r="H26" s="17"/>
      <c r="I26" s="17"/>
      <c r="J26" s="31"/>
    </row>
    <row r="27" spans="1:10" x14ac:dyDescent="0.25">
      <c r="A27" s="2" t="s">
        <v>15</v>
      </c>
      <c r="B27" s="2"/>
      <c r="C27" s="2" t="s">
        <v>11</v>
      </c>
      <c r="D27" s="2"/>
      <c r="E27" s="2"/>
      <c r="F27" s="2"/>
      <c r="G27" s="2" t="s">
        <v>18</v>
      </c>
      <c r="H27" s="2"/>
      <c r="I27" s="2"/>
      <c r="J27" s="2"/>
    </row>
    <row r="28" spans="1:10" x14ac:dyDescent="0.25">
      <c r="A28" s="2"/>
      <c r="B28" s="2"/>
      <c r="C28" s="6" t="s">
        <v>8</v>
      </c>
      <c r="D28" s="6" t="s">
        <v>9</v>
      </c>
      <c r="E28" s="6" t="s">
        <v>16</v>
      </c>
      <c r="F28" s="6" t="s">
        <v>5</v>
      </c>
      <c r="G28" s="6" t="s">
        <v>8</v>
      </c>
      <c r="H28" s="6" t="s">
        <v>9</v>
      </c>
      <c r="I28" s="6" t="s">
        <v>16</v>
      </c>
      <c r="J28" s="6" t="s">
        <v>5</v>
      </c>
    </row>
    <row r="29" spans="1:10" x14ac:dyDescent="0.25">
      <c r="A29" s="13" t="s">
        <v>0</v>
      </c>
      <c r="B29" s="14"/>
      <c r="C29" s="7">
        <v>40</v>
      </c>
      <c r="D29" s="3">
        <v>2</v>
      </c>
      <c r="E29" s="3">
        <v>7</v>
      </c>
      <c r="F29" s="7">
        <f>SUM(E29*D29*C29)</f>
        <v>560</v>
      </c>
      <c r="G29" s="7">
        <v>40</v>
      </c>
      <c r="H29" s="3">
        <v>2</v>
      </c>
      <c r="I29" s="3">
        <v>7</v>
      </c>
      <c r="J29" s="7">
        <f>SUM(I29*H29*G29)*50%</f>
        <v>280</v>
      </c>
    </row>
    <row r="30" spans="1:10" x14ac:dyDescent="0.25">
      <c r="A30" s="15"/>
      <c r="B30" s="16"/>
      <c r="C30" s="7">
        <v>115</v>
      </c>
      <c r="D30" s="3">
        <v>2</v>
      </c>
      <c r="E30" s="3">
        <v>7</v>
      </c>
      <c r="F30" s="7">
        <f>SUM(E30*D30*C30)</f>
        <v>1610</v>
      </c>
      <c r="G30" s="7">
        <v>115</v>
      </c>
      <c r="H30" s="3">
        <v>2</v>
      </c>
      <c r="I30" s="3">
        <v>7</v>
      </c>
      <c r="J30" s="7">
        <f>SUM(I30*H30*G30)*50%</f>
        <v>805</v>
      </c>
    </row>
    <row r="31" spans="1:10" x14ac:dyDescent="0.25">
      <c r="A31" s="5" t="s">
        <v>17</v>
      </c>
      <c r="B31" s="5"/>
      <c r="C31" s="2"/>
      <c r="D31" s="2"/>
      <c r="E31" s="2"/>
      <c r="F31" s="7">
        <v>1121</v>
      </c>
      <c r="G31" s="2"/>
      <c r="H31" s="2"/>
      <c r="I31" s="2"/>
      <c r="J31" s="7">
        <v>1121</v>
      </c>
    </row>
    <row r="32" spans="1:10" x14ac:dyDescent="0.25">
      <c r="A32" s="5" t="s">
        <v>5</v>
      </c>
      <c r="B32" s="5"/>
      <c r="C32" s="2"/>
      <c r="D32" s="2"/>
      <c r="E32" s="2"/>
      <c r="F32" s="7">
        <f>SUM(F29:F31)</f>
        <v>3291</v>
      </c>
      <c r="G32" s="2"/>
      <c r="H32" s="2"/>
      <c r="I32" s="2"/>
      <c r="J32" s="7">
        <f>SUM(J29:J31)</f>
        <v>2206</v>
      </c>
    </row>
    <row r="33" spans="1:10" x14ac:dyDescent="0.25">
      <c r="A33" s="5" t="s">
        <v>10</v>
      </c>
      <c r="B33" s="5"/>
      <c r="C33" s="2"/>
      <c r="D33" s="2"/>
      <c r="E33" s="2"/>
      <c r="F33" s="3">
        <f>SUM(F32*15%)</f>
        <v>493.65</v>
      </c>
      <c r="G33" s="2"/>
      <c r="H33" s="2"/>
      <c r="I33" s="2"/>
      <c r="J33" s="3">
        <f>SUM(J32*15%)</f>
        <v>330.9</v>
      </c>
    </row>
    <row r="34" spans="1:10" x14ac:dyDescent="0.25">
      <c r="A34" s="5" t="s">
        <v>6</v>
      </c>
      <c r="B34" s="5"/>
      <c r="C34" s="7">
        <v>1.5</v>
      </c>
      <c r="D34" s="2">
        <v>2</v>
      </c>
      <c r="E34" s="2"/>
      <c r="F34" s="7">
        <f>SUM(D34*C34)</f>
        <v>3</v>
      </c>
      <c r="G34" s="7">
        <v>1.5</v>
      </c>
      <c r="H34" s="2">
        <v>2</v>
      </c>
      <c r="I34" s="2"/>
      <c r="J34" s="7">
        <f>SUM(H34*G34)</f>
        <v>3</v>
      </c>
    </row>
    <row r="35" spans="1:10" x14ac:dyDescent="0.25">
      <c r="A35" s="5" t="s">
        <v>7</v>
      </c>
      <c r="B35" s="5"/>
      <c r="C35" s="2"/>
      <c r="D35" s="2"/>
      <c r="E35" s="2"/>
      <c r="F35" s="7">
        <f>SUM(F32:F34)</f>
        <v>3787.65</v>
      </c>
      <c r="G35" s="2"/>
      <c r="H35" s="2"/>
      <c r="I35" s="2"/>
      <c r="J35" s="7">
        <f>SUM(J32:J34)</f>
        <v>2539.9</v>
      </c>
    </row>
    <row r="36" spans="1:10" x14ac:dyDescent="0.25">
      <c r="A36" s="23"/>
      <c r="B36" s="24"/>
      <c r="C36" s="24"/>
      <c r="D36" s="24"/>
      <c r="E36" s="24"/>
      <c r="F36" s="24"/>
      <c r="G36" s="24"/>
      <c r="H36" s="24"/>
      <c r="I36" s="24"/>
      <c r="J36" s="25"/>
    </row>
    <row r="37" spans="1:10" ht="19.5" x14ac:dyDescent="0.25">
      <c r="A37" s="30" t="s">
        <v>21</v>
      </c>
      <c r="B37" s="17"/>
      <c r="C37" s="17"/>
      <c r="D37" s="17"/>
      <c r="E37" s="17"/>
      <c r="F37" s="17"/>
      <c r="G37" s="17"/>
      <c r="H37" s="17"/>
      <c r="I37" s="17"/>
      <c r="J37" s="31"/>
    </row>
    <row r="38" spans="1:10" x14ac:dyDescent="0.25">
      <c r="A38" s="2" t="s">
        <v>15</v>
      </c>
      <c r="B38" s="2"/>
      <c r="C38" s="2" t="s">
        <v>11</v>
      </c>
      <c r="D38" s="2"/>
      <c r="E38" s="2"/>
      <c r="F38" s="2"/>
      <c r="G38" s="2" t="s">
        <v>18</v>
      </c>
      <c r="H38" s="2"/>
      <c r="I38" s="2"/>
      <c r="J38" s="2"/>
    </row>
    <row r="39" spans="1:10" x14ac:dyDescent="0.25">
      <c r="A39" s="2"/>
      <c r="B39" s="2"/>
      <c r="C39" s="6" t="s">
        <v>8</v>
      </c>
      <c r="D39" s="6" t="s">
        <v>9</v>
      </c>
      <c r="E39" s="6" t="s">
        <v>16</v>
      </c>
      <c r="F39" s="6" t="s">
        <v>5</v>
      </c>
      <c r="G39" s="6" t="s">
        <v>8</v>
      </c>
      <c r="H39" s="6" t="s">
        <v>9</v>
      </c>
      <c r="I39" s="6" t="s">
        <v>16</v>
      </c>
      <c r="J39" s="6" t="s">
        <v>5</v>
      </c>
    </row>
    <row r="40" spans="1:10" x14ac:dyDescent="0.25">
      <c r="A40" s="9" t="s">
        <v>0</v>
      </c>
      <c r="B40" s="10"/>
      <c r="C40" s="7">
        <v>40</v>
      </c>
      <c r="D40" s="3">
        <v>2</v>
      </c>
      <c r="E40" s="3">
        <v>7</v>
      </c>
      <c r="F40" s="7">
        <f>SUM(E40*D40*C40)</f>
        <v>560</v>
      </c>
      <c r="G40" s="7">
        <v>40</v>
      </c>
      <c r="H40" s="3">
        <v>2</v>
      </c>
      <c r="I40" s="3">
        <v>7</v>
      </c>
      <c r="J40" s="7">
        <f>SUM(I40*H40*G40)*50%</f>
        <v>280</v>
      </c>
    </row>
    <row r="41" spans="1:10" x14ac:dyDescent="0.25">
      <c r="A41" s="8"/>
      <c r="B41" s="4"/>
      <c r="C41" s="7">
        <v>115</v>
      </c>
      <c r="D41" s="3">
        <v>2</v>
      </c>
      <c r="E41" s="3">
        <v>7</v>
      </c>
      <c r="F41" s="7">
        <f>SUM(E41*D41*C41)</f>
        <v>1610</v>
      </c>
      <c r="G41" s="7">
        <v>115</v>
      </c>
      <c r="H41" s="3">
        <v>2</v>
      </c>
      <c r="I41" s="3">
        <v>7</v>
      </c>
      <c r="J41" s="7">
        <f>SUM(I41*H41*G41)*50%</f>
        <v>805</v>
      </c>
    </row>
    <row r="42" spans="1:10" x14ac:dyDescent="0.25">
      <c r="A42" s="11"/>
      <c r="B42" s="12"/>
      <c r="C42" s="7">
        <v>185</v>
      </c>
      <c r="D42" s="3">
        <v>2</v>
      </c>
      <c r="E42" s="3">
        <v>12</v>
      </c>
      <c r="F42" s="7">
        <f>SUM(E42*D42*C42)</f>
        <v>4440</v>
      </c>
      <c r="G42" s="7">
        <v>185</v>
      </c>
      <c r="H42" s="3">
        <v>2</v>
      </c>
      <c r="I42" s="3">
        <v>12</v>
      </c>
      <c r="J42" s="7">
        <f>SUM(I42*H42*G42)*50%</f>
        <v>2220</v>
      </c>
    </row>
    <row r="43" spans="1:10" x14ac:dyDescent="0.25">
      <c r="A43" s="5" t="s">
        <v>17</v>
      </c>
      <c r="B43" s="5"/>
      <c r="C43" s="2"/>
      <c r="D43" s="2"/>
      <c r="E43" s="2"/>
      <c r="F43" s="7">
        <v>1121</v>
      </c>
      <c r="G43" s="2"/>
      <c r="H43" s="2"/>
      <c r="I43" s="2"/>
      <c r="J43" s="7">
        <v>1121</v>
      </c>
    </row>
    <row r="44" spans="1:10" x14ac:dyDescent="0.25">
      <c r="A44" s="5" t="s">
        <v>5</v>
      </c>
      <c r="B44" s="5"/>
      <c r="C44" s="2"/>
      <c r="D44" s="2"/>
      <c r="E44" s="2"/>
      <c r="F44" s="7">
        <f>SUM(F40:F43)</f>
        <v>7731</v>
      </c>
      <c r="G44" s="2"/>
      <c r="H44" s="2"/>
      <c r="I44" s="2"/>
      <c r="J44" s="7">
        <f>SUM(J40:J43)</f>
        <v>4426</v>
      </c>
    </row>
    <row r="45" spans="1:10" x14ac:dyDescent="0.25">
      <c r="A45" s="5" t="s">
        <v>10</v>
      </c>
      <c r="B45" s="5"/>
      <c r="C45" s="2"/>
      <c r="D45" s="2"/>
      <c r="E45" s="2"/>
      <c r="F45" s="3">
        <f>SUM(F44*15%)</f>
        <v>1159.6499999999999</v>
      </c>
      <c r="G45" s="2"/>
      <c r="H45" s="2"/>
      <c r="I45" s="2"/>
      <c r="J45" s="3">
        <f>SUM(J44*15%)</f>
        <v>663.9</v>
      </c>
    </row>
    <row r="46" spans="1:10" x14ac:dyDescent="0.25">
      <c r="A46" s="5" t="s">
        <v>6</v>
      </c>
      <c r="B46" s="5"/>
      <c r="C46" s="7">
        <v>1.5</v>
      </c>
      <c r="D46" s="2">
        <v>2</v>
      </c>
      <c r="E46" s="2"/>
      <c r="F46" s="7">
        <f>SUM(D46*C46)</f>
        <v>3</v>
      </c>
      <c r="G46" s="7">
        <v>1.5</v>
      </c>
      <c r="H46" s="2">
        <v>2</v>
      </c>
      <c r="I46" s="2"/>
      <c r="J46" s="7">
        <f>SUM(H46*G46)</f>
        <v>3</v>
      </c>
    </row>
    <row r="47" spans="1:10" x14ac:dyDescent="0.25">
      <c r="A47" s="5" t="s">
        <v>7</v>
      </c>
      <c r="B47" s="5"/>
      <c r="C47" s="2"/>
      <c r="D47" s="2"/>
      <c r="E47" s="2"/>
      <c r="F47" s="7">
        <f>SUM(F44:F46)</f>
        <v>8893.65</v>
      </c>
      <c r="G47" s="2"/>
      <c r="H47" s="2"/>
      <c r="I47" s="2"/>
      <c r="J47" s="7">
        <f>SUM(J44:J46)</f>
        <v>5092.8999999999996</v>
      </c>
    </row>
    <row r="48" spans="1:10" x14ac:dyDescent="0.25">
      <c r="A48" s="23"/>
      <c r="B48" s="24"/>
      <c r="C48" s="24"/>
      <c r="D48" s="24"/>
      <c r="E48" s="24"/>
      <c r="F48" s="24"/>
      <c r="G48" s="24"/>
      <c r="H48" s="24"/>
      <c r="I48" s="24"/>
      <c r="J48" s="25"/>
    </row>
    <row r="49" spans="1:10" x14ac:dyDescent="0.25">
      <c r="A49" s="19"/>
      <c r="B49" s="32"/>
      <c r="C49" s="32"/>
      <c r="D49" s="32"/>
      <c r="E49" s="32"/>
      <c r="F49" s="32"/>
      <c r="G49" s="32"/>
      <c r="H49" s="32"/>
      <c r="I49" s="32"/>
      <c r="J49" s="20"/>
    </row>
  </sheetData>
  <mergeCells count="79">
    <mergeCell ref="A46:B46"/>
    <mergeCell ref="D46:E46"/>
    <mergeCell ref="H46:I46"/>
    <mergeCell ref="A47:B47"/>
    <mergeCell ref="C47:E47"/>
    <mergeCell ref="G47:I47"/>
    <mergeCell ref="A44:B44"/>
    <mergeCell ref="C44:E44"/>
    <mergeCell ref="G44:I44"/>
    <mergeCell ref="A45:B45"/>
    <mergeCell ref="C45:E45"/>
    <mergeCell ref="G45:I45"/>
    <mergeCell ref="A26:J26"/>
    <mergeCell ref="A38:B39"/>
    <mergeCell ref="C38:F38"/>
    <mergeCell ref="G38:J38"/>
    <mergeCell ref="A43:B43"/>
    <mergeCell ref="C43:E43"/>
    <mergeCell ref="G43:I43"/>
    <mergeCell ref="A37:J37"/>
    <mergeCell ref="A40:B42"/>
    <mergeCell ref="A34:B34"/>
    <mergeCell ref="D34:E34"/>
    <mergeCell ref="H34:I34"/>
    <mergeCell ref="A35:B35"/>
    <mergeCell ref="C35:E35"/>
    <mergeCell ref="G35:I35"/>
    <mergeCell ref="A32:B32"/>
    <mergeCell ref="C32:E32"/>
    <mergeCell ref="G32:I32"/>
    <mergeCell ref="A33:B33"/>
    <mergeCell ref="C33:E33"/>
    <mergeCell ref="G33:I33"/>
    <mergeCell ref="A27:B28"/>
    <mergeCell ref="C27:F27"/>
    <mergeCell ref="G27:J27"/>
    <mergeCell ref="A31:B31"/>
    <mergeCell ref="C31:E31"/>
    <mergeCell ref="G31:I31"/>
    <mergeCell ref="A29:B30"/>
    <mergeCell ref="A23:B23"/>
    <mergeCell ref="D23:E23"/>
    <mergeCell ref="G21:I21"/>
    <mergeCell ref="G22:I22"/>
    <mergeCell ref="H23:I23"/>
    <mergeCell ref="A24:B24"/>
    <mergeCell ref="C24:E24"/>
    <mergeCell ref="G24:I24"/>
    <mergeCell ref="A20:B20"/>
    <mergeCell ref="C20:E20"/>
    <mergeCell ref="G20:I20"/>
    <mergeCell ref="A21:B21"/>
    <mergeCell ref="A22:B22"/>
    <mergeCell ref="C21:E21"/>
    <mergeCell ref="C22:E22"/>
    <mergeCell ref="A1:I1"/>
    <mergeCell ref="A3:I3"/>
    <mergeCell ref="A4:B5"/>
    <mergeCell ref="A19:B19"/>
    <mergeCell ref="C17:F17"/>
    <mergeCell ref="G17:J17"/>
    <mergeCell ref="A16:J16"/>
    <mergeCell ref="A17:B18"/>
    <mergeCell ref="C4:E4"/>
    <mergeCell ref="F4:H4"/>
    <mergeCell ref="G6:G10"/>
    <mergeCell ref="F11:G11"/>
    <mergeCell ref="F12:G12"/>
    <mergeCell ref="F14:G14"/>
    <mergeCell ref="A13:B13"/>
    <mergeCell ref="D6:D10"/>
    <mergeCell ref="A11:D11"/>
    <mergeCell ref="A12:D12"/>
    <mergeCell ref="A14:D14"/>
    <mergeCell ref="A9:B9"/>
    <mergeCell ref="A6:B6"/>
    <mergeCell ref="A7:B7"/>
    <mergeCell ref="A8:B8"/>
    <mergeCell ref="A10:B10"/>
  </mergeCells>
  <pageMargins left="0.45" right="0.4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2024-06-19T10:04:56Z</cp:lastPrinted>
  <dcterms:created xsi:type="dcterms:W3CDTF">2024-06-19T09:20:17Z</dcterms:created>
  <dcterms:modified xsi:type="dcterms:W3CDTF">2024-06-19T10:07:33Z</dcterms:modified>
</cp:coreProperties>
</file>