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245" activeTab="1"/>
  </bookViews>
  <sheets>
    <sheet name="Sheet1" sheetId="1" r:id="rId1"/>
    <sheet name="Sheet2" sheetId="4" r:id="rId2"/>
    <sheet name="Sheet1 (2)" sheetId="3" r:id="rId3"/>
    <sheet name="Sheet3" sheetId="5" r:id="rId4"/>
  </sheets>
  <calcPr calcId="152511"/>
</workbook>
</file>

<file path=xl/calcChain.xml><?xml version="1.0" encoding="utf-8"?>
<calcChain xmlns="http://schemas.openxmlformats.org/spreadsheetml/2006/main">
  <c r="B13" i="5" l="1"/>
  <c r="D4" i="5"/>
  <c r="A13" i="5"/>
  <c r="BF11" i="4" l="1"/>
  <c r="BD11" i="4"/>
  <c r="BC11" i="4"/>
  <c r="BB11" i="4"/>
  <c r="AZ11" i="4"/>
  <c r="AY11" i="4"/>
  <c r="AX11" i="4"/>
  <c r="AW11" i="4"/>
  <c r="AU11" i="4"/>
  <c r="AT11" i="4"/>
  <c r="AS11" i="4"/>
  <c r="AR11" i="4"/>
  <c r="AP11" i="4"/>
  <c r="AO11" i="4"/>
  <c r="AN11" i="4"/>
  <c r="AM11" i="4"/>
  <c r="AK11" i="4"/>
  <c r="AJ11" i="4"/>
  <c r="AI11" i="4"/>
  <c r="AH11" i="4"/>
  <c r="AF11" i="4"/>
  <c r="AE11" i="4"/>
  <c r="AD11" i="4"/>
  <c r="AC11" i="4"/>
  <c r="AA11" i="4"/>
  <c r="Z11" i="4"/>
  <c r="Y11" i="4"/>
  <c r="X11" i="4"/>
  <c r="V11" i="4"/>
  <c r="U11" i="4"/>
  <c r="T11" i="4"/>
  <c r="S11" i="4"/>
  <c r="Q11" i="4"/>
  <c r="P11" i="4"/>
  <c r="O11" i="4"/>
  <c r="N11" i="4"/>
  <c r="L11" i="4"/>
  <c r="K11" i="4"/>
  <c r="J11" i="4"/>
  <c r="I11" i="4"/>
  <c r="G11" i="4"/>
  <c r="F11" i="4"/>
  <c r="E11" i="4"/>
  <c r="D11" i="4"/>
  <c r="C11" i="4"/>
  <c r="BE10" i="4"/>
  <c r="BF10" i="4" s="1"/>
  <c r="BA10" i="4"/>
  <c r="AV10" i="4"/>
  <c r="AQ10" i="4"/>
  <c r="AL10" i="4"/>
  <c r="AG10" i="4"/>
  <c r="AB10" i="4"/>
  <c r="W10" i="4"/>
  <c r="R10" i="4"/>
  <c r="M10" i="4"/>
  <c r="H10" i="4"/>
  <c r="BE9" i="4"/>
  <c r="BF9" i="4" s="1"/>
  <c r="BA9" i="4"/>
  <c r="AV9" i="4"/>
  <c r="AQ9" i="4"/>
  <c r="AL9" i="4"/>
  <c r="AG9" i="4"/>
  <c r="AB9" i="4"/>
  <c r="W9" i="4"/>
  <c r="R9" i="4"/>
  <c r="M9" i="4"/>
  <c r="H9" i="4"/>
  <c r="BE8" i="4"/>
  <c r="BF8" i="4" s="1"/>
  <c r="BA8" i="4"/>
  <c r="AV8" i="4"/>
  <c r="AQ8" i="4"/>
  <c r="AL8" i="4"/>
  <c r="AG8" i="4"/>
  <c r="AB8" i="4"/>
  <c r="W8" i="4"/>
  <c r="R8" i="4"/>
  <c r="M8" i="4"/>
  <c r="H8" i="4"/>
  <c r="BE7" i="4"/>
  <c r="BF7" i="4" s="1"/>
  <c r="BA7" i="4"/>
  <c r="AV7" i="4"/>
  <c r="AQ7" i="4"/>
  <c r="AL7" i="4"/>
  <c r="AG7" i="4"/>
  <c r="AB7" i="4"/>
  <c r="W7" i="4"/>
  <c r="R7" i="4"/>
  <c r="M7" i="4"/>
  <c r="H7" i="4"/>
  <c r="BE6" i="4"/>
  <c r="BF6" i="4" s="1"/>
  <c r="BA6" i="4"/>
  <c r="AV6" i="4"/>
  <c r="AQ6" i="4"/>
  <c r="AL6" i="4"/>
  <c r="AG6" i="4"/>
  <c r="AB6" i="4"/>
  <c r="W6" i="4"/>
  <c r="R6" i="4"/>
  <c r="M6" i="4"/>
  <c r="BE5" i="4"/>
  <c r="BF5" i="4" s="1"/>
  <c r="BA5" i="4"/>
  <c r="AV5" i="4"/>
  <c r="AQ5" i="4"/>
  <c r="AL5" i="4"/>
  <c r="AG5" i="4"/>
  <c r="AB5" i="4"/>
  <c r="W5" i="4"/>
  <c r="R5" i="4"/>
  <c r="M5" i="4"/>
  <c r="H5" i="4"/>
  <c r="BE4" i="4"/>
  <c r="BF4" i="4" s="1"/>
  <c r="BA4" i="4"/>
  <c r="BA11" i="4" s="1"/>
  <c r="AV4" i="4"/>
  <c r="AV11" i="4" s="1"/>
  <c r="AQ4" i="4"/>
  <c r="AQ11" i="4" s="1"/>
  <c r="AL4" i="4"/>
  <c r="AL11" i="4" s="1"/>
  <c r="AG4" i="4"/>
  <c r="AG11" i="4" s="1"/>
  <c r="AB4" i="4"/>
  <c r="AB11" i="4" s="1"/>
  <c r="W4" i="4"/>
  <c r="W11" i="4" s="1"/>
  <c r="R4" i="4"/>
  <c r="R11" i="4" s="1"/>
  <c r="M4" i="4"/>
  <c r="M11" i="4" s="1"/>
  <c r="H4" i="4"/>
  <c r="H11" i="4" s="1"/>
  <c r="BE32" i="1"/>
  <c r="BF32" i="1"/>
  <c r="BF36" i="1"/>
  <c r="BF35" i="1"/>
  <c r="BF34" i="1"/>
  <c r="BF33" i="1"/>
  <c r="BF31" i="1"/>
  <c r="BF30" i="1"/>
  <c r="H37" i="1"/>
  <c r="G37" i="1"/>
  <c r="BE11" i="4" l="1"/>
  <c r="BF37" i="1"/>
  <c r="D37" i="1" l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Q37" i="1"/>
  <c r="P37" i="1"/>
  <c r="O37" i="1"/>
  <c r="N37" i="1"/>
  <c r="M37" i="1"/>
  <c r="L37" i="1"/>
  <c r="K37" i="1"/>
  <c r="J37" i="1"/>
  <c r="I37" i="1"/>
  <c r="F37" i="1"/>
  <c r="E37" i="1"/>
  <c r="C37" i="1"/>
  <c r="BA37" i="1"/>
  <c r="BB37" i="1"/>
  <c r="BC37" i="1"/>
  <c r="BD37" i="1"/>
  <c r="BE37" i="1"/>
  <c r="BE36" i="1"/>
  <c r="BE35" i="1"/>
  <c r="BE34" i="1"/>
  <c r="BE33" i="1"/>
  <c r="BE31" i="1"/>
  <c r="BE30" i="1"/>
  <c r="BA36" i="1"/>
  <c r="BA35" i="1"/>
  <c r="BA34" i="1"/>
  <c r="BA33" i="1"/>
  <c r="BA32" i="1"/>
  <c r="BA31" i="1"/>
  <c r="BA30" i="1"/>
  <c r="AV36" i="1"/>
  <c r="AV35" i="1"/>
  <c r="AV34" i="1"/>
  <c r="AV33" i="1"/>
  <c r="AV32" i="1"/>
  <c r="AV31" i="1"/>
  <c r="AV30" i="1"/>
  <c r="AQ36" i="1"/>
  <c r="AQ35" i="1"/>
  <c r="AQ34" i="1"/>
  <c r="AQ33" i="1"/>
  <c r="AQ32" i="1"/>
  <c r="AQ31" i="1"/>
  <c r="AQ30" i="1"/>
  <c r="AL36" i="1"/>
  <c r="AL35" i="1"/>
  <c r="AL34" i="1"/>
  <c r="AL33" i="1"/>
  <c r="AL32" i="1"/>
  <c r="AL31" i="1"/>
  <c r="AL30" i="1"/>
  <c r="AG36" i="1"/>
  <c r="AG35" i="1"/>
  <c r="AG34" i="1"/>
  <c r="AG33" i="1"/>
  <c r="AG32" i="1"/>
  <c r="AG31" i="1"/>
  <c r="AG30" i="1"/>
  <c r="AB30" i="1"/>
  <c r="AB31" i="1" l="1"/>
  <c r="AB32" i="1"/>
  <c r="AB33" i="1"/>
  <c r="AB34" i="1"/>
  <c r="AB35" i="1"/>
  <c r="AB36" i="1"/>
  <c r="W31" i="1"/>
  <c r="W32" i="1"/>
  <c r="W33" i="1"/>
  <c r="W34" i="1"/>
  <c r="W35" i="1"/>
  <c r="W36" i="1"/>
  <c r="W30" i="1"/>
  <c r="R31" i="1"/>
  <c r="R32" i="1"/>
  <c r="R33" i="1"/>
  <c r="R34" i="1"/>
  <c r="R35" i="1"/>
  <c r="R36" i="1"/>
  <c r="R30" i="1"/>
  <c r="R37" i="1" s="1"/>
  <c r="M31" i="1"/>
  <c r="M32" i="1"/>
  <c r="M33" i="1"/>
  <c r="M34" i="1"/>
  <c r="M35" i="1"/>
  <c r="M36" i="1"/>
  <c r="M30" i="1"/>
  <c r="H36" i="1"/>
  <c r="H35" i="1"/>
  <c r="H34" i="1"/>
  <c r="H33" i="1"/>
  <c r="H31" i="1"/>
  <c r="H30" i="1"/>
  <c r="N24" i="3"/>
  <c r="M24" i="3"/>
  <c r="L24" i="3"/>
  <c r="K24" i="3"/>
  <c r="J24" i="3"/>
  <c r="I24" i="3"/>
  <c r="H24" i="3"/>
  <c r="G24" i="3"/>
  <c r="F24" i="3"/>
  <c r="E24" i="3"/>
  <c r="D24" i="3"/>
  <c r="C24" i="3"/>
  <c r="N14" i="3"/>
  <c r="M14" i="3"/>
  <c r="L14" i="3"/>
  <c r="K14" i="3"/>
  <c r="J14" i="3"/>
  <c r="I14" i="3"/>
  <c r="H14" i="3"/>
  <c r="G14" i="3"/>
  <c r="F14" i="3"/>
  <c r="E14" i="3"/>
  <c r="D14" i="3"/>
  <c r="C14" i="3"/>
  <c r="BE24" i="1" l="1"/>
  <c r="BA24" i="1"/>
  <c r="AV24" i="1"/>
  <c r="AQ24" i="1"/>
  <c r="AL24" i="1"/>
  <c r="AG24" i="1"/>
  <c r="AB24" i="1"/>
  <c r="W24" i="1"/>
  <c r="R24" i="1"/>
  <c r="M24" i="1"/>
  <c r="H24" i="1"/>
  <c r="C24" i="1"/>
  <c r="BE14" i="1"/>
  <c r="BA14" i="1"/>
  <c r="AV14" i="1"/>
  <c r="AQ14" i="1"/>
  <c r="AL14" i="1"/>
  <c r="AG14" i="1"/>
  <c r="AB14" i="1"/>
  <c r="W14" i="1"/>
  <c r="R14" i="1"/>
  <c r="M14" i="1"/>
  <c r="H14" i="1"/>
  <c r="C14" i="1"/>
</calcChain>
</file>

<file path=xl/sharedStrings.xml><?xml version="1.0" encoding="utf-8"?>
<sst xmlns="http://schemas.openxmlformats.org/spreadsheetml/2006/main" count="148" uniqueCount="36">
  <si>
    <t>SL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</si>
  <si>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</si>
  <si>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</si>
  <si>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</si>
  <si>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</si>
  <si>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</si>
  <si>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</si>
  <si>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</si>
  <si>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</si>
  <si>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</si>
  <si>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</si>
  <si>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</si>
  <si>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</si>
  <si>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</si>
  <si>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Financial year ( 2018-19 )</t>
  </si>
  <si>
    <t>A(Cont. Shipping Agent)</t>
  </si>
  <si>
    <t>B (Cont. C&amp; F Agent )</t>
  </si>
  <si>
    <t>D ( OTR )</t>
  </si>
  <si>
    <t>C ( Equipment )</t>
  </si>
  <si>
    <t>E ( Weighment )</t>
  </si>
  <si>
    <t xml:space="preserve">F ( Revenue ) </t>
  </si>
  <si>
    <t>Annexure &amp; Section</t>
  </si>
  <si>
    <t>Remarks</t>
  </si>
  <si>
    <t>Financial year ( 2019 - 20 )</t>
  </si>
  <si>
    <t>Mongla Port Authority</t>
  </si>
  <si>
    <t>Mongla , Bagerhat.</t>
  </si>
  <si>
    <t>Sub : Summery of Vat Statement at Port Jetty</t>
  </si>
  <si>
    <t>Financial year ( 2020 - 21 )</t>
  </si>
  <si>
    <t xml:space="preserve">C.Bill (Shipping Agent) </t>
  </si>
  <si>
    <t>C.Bill (C&amp;F Agent Bill)</t>
  </si>
  <si>
    <t>Indent</t>
  </si>
  <si>
    <t>OTR</t>
  </si>
  <si>
    <t>Gate &amp; Weighment</t>
  </si>
  <si>
    <t>Stuffing Section</t>
  </si>
  <si>
    <t>Revenue Section</t>
  </si>
  <si>
    <t>106975.93 - 357092.01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</si>
</sst>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left" vertical="center" wrapText="1"/>
    </xf>
    <xf numFmtId="2" fontId="10" fillId="0" borderId="1" xfId="0" applyNumberFormat="1" applyFont="1" applyFill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10" fillId="0" borderId="1" xfId="0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right" vertical="center"/>
    </xf>
    <xf numFmtId="2" fontId="11" fillId="0" borderId="1" xfId="0" applyNumberFormat="1" applyFont="1" applyFill="1" applyBorder="1" applyAlignment="1">
      <alignment horizontal="right" vertical="center"/>
    </xf>
    <xf numFmtId="2" fontId="12" fillId="0" borderId="2" xfId="0" applyNumberFormat="1" applyFont="1" applyBorder="1" applyAlignment="1">
      <alignment horizontal="right" vertical="center"/>
    </xf>
    <xf numFmtId="2" fontId="12" fillId="0" borderId="1" xfId="0" applyNumberFormat="1" applyFont="1" applyBorder="1" applyAlignment="1">
      <alignment horizontal="right" vertical="center"/>
    </xf>
    <xf numFmtId="2" fontId="10" fillId="0" borderId="0" xfId="0" applyNumberFormat="1" applyFont="1" applyAlignment="1">
      <alignment horizontal="right" vertical="center"/>
    </xf>
    <xf numFmtId="2" fontId="12" fillId="0" borderId="1" xfId="0" applyNumberFormat="1" applyFont="1" applyFill="1" applyBorder="1" applyAlignment="1">
      <alignment horizontal="right" vertical="center"/>
    </xf>
    <xf numFmtId="2" fontId="10" fillId="0" borderId="4" xfId="0" applyNumberFormat="1" applyFont="1" applyFill="1" applyBorder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7" fillId="0" borderId="3" xfId="0" applyNumberFormat="1" applyFont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9" fillId="0" borderId="1" xfId="0" applyNumberFormat="1" applyFont="1" applyBorder="1" applyAlignment="1">
      <alignment horizontal="right" vertical="center"/>
    </xf>
    <xf numFmtId="2" fontId="8" fillId="2" borderId="2" xfId="0" applyNumberFormat="1" applyFont="1" applyFill="1" applyBorder="1" applyAlignment="1">
      <alignment horizontal="right" vertical="center"/>
    </xf>
    <xf numFmtId="2" fontId="8" fillId="0" borderId="2" xfId="0" applyNumberFormat="1" applyFont="1" applyBorder="1" applyAlignment="1">
      <alignment horizontal="right" vertical="center"/>
    </xf>
    <xf numFmtId="2" fontId="8" fillId="2" borderId="1" xfId="0" applyNumberFormat="1" applyFont="1" applyFill="1" applyBorder="1" applyAlignment="1">
      <alignment horizontal="right" vertical="center"/>
    </xf>
    <xf numFmtId="2" fontId="8" fillId="0" borderId="1" xfId="0" applyNumberFormat="1" applyFont="1" applyFill="1" applyBorder="1" applyAlignment="1">
      <alignment horizontal="right" vertical="center"/>
    </xf>
    <xf numFmtId="2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2" fontId="7" fillId="2" borderId="1" xfId="0" applyNumberFormat="1" applyFont="1" applyFill="1" applyBorder="1" applyAlignment="1">
      <alignment horizontal="right" vertical="center"/>
    </xf>
    <xf numFmtId="2" fontId="7" fillId="0" borderId="1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right" vertical="center"/>
    </xf>
    <xf numFmtId="2" fontId="7" fillId="2" borderId="1" xfId="0" applyNumberFormat="1" applyFont="1" applyFill="1" applyBorder="1" applyAlignment="1">
      <alignment vertical="center"/>
    </xf>
    <xf numFmtId="2" fontId="7" fillId="0" borderId="1" xfId="0" applyNumberFormat="1" applyFont="1" applyBorder="1" applyAlignment="1">
      <alignment horizontal="right" vertical="center" wrapText="1"/>
    </xf>
    <xf numFmtId="2" fontId="9" fillId="2" borderId="1" xfId="0" applyNumberFormat="1" applyFont="1" applyFill="1" applyBorder="1" applyAlignment="1">
      <alignment horizontal="right" vertical="center"/>
    </xf>
    <xf numFmtId="2" fontId="9" fillId="3" borderId="1" xfId="0" applyNumberFormat="1" applyFont="1" applyFill="1" applyBorder="1" applyAlignment="1">
      <alignment horizontal="right" vertical="center"/>
    </xf>
    <xf numFmtId="2" fontId="9" fillId="0" borderId="1" xfId="0" applyNumberFormat="1" applyFont="1" applyFill="1" applyBorder="1" applyAlignment="1">
      <alignment horizontal="right" vertical="center"/>
    </xf>
    <xf numFmtId="0" fontId="10" fillId="0" borderId="0" xfId="0" applyFont="1" applyFill="1" applyAlignment="1">
      <alignment vertical="center"/>
    </xf>
    <xf numFmtId="2" fontId="11" fillId="0" borderId="5" xfId="0" applyNumberFormat="1" applyFont="1" applyFill="1" applyBorder="1" applyAlignment="1">
      <alignment vertical="center"/>
    </xf>
    <xf numFmtId="2" fontId="11" fillId="0" borderId="3" xfId="0" applyNumberFormat="1" applyFont="1" applyFill="1" applyBorder="1" applyAlignment="1">
      <alignment vertical="center"/>
    </xf>
    <xf numFmtId="2" fontId="11" fillId="0" borderId="2" xfId="0" applyNumberFormat="1" applyFont="1" applyFill="1" applyBorder="1" applyAlignment="1">
      <alignment vertical="center"/>
    </xf>
    <xf numFmtId="2" fontId="10" fillId="0" borderId="0" xfId="0" applyNumberFormat="1" applyFont="1" applyFill="1" applyAlignment="1">
      <alignment horizontal="right" vertical="center"/>
    </xf>
    <xf numFmtId="2" fontId="10" fillId="0" borderId="3" xfId="0" applyNumberFormat="1" applyFont="1" applyFill="1" applyBorder="1" applyAlignment="1">
      <alignment horizontal="right" vertical="center"/>
    </xf>
    <xf numFmtId="2" fontId="10" fillId="0" borderId="2" xfId="0" applyNumberFormat="1" applyFont="1" applyFill="1" applyBorder="1" applyAlignment="1">
      <alignment horizontal="right" vertical="center"/>
    </xf>
    <xf numFmtId="2" fontId="12" fillId="0" borderId="2" xfId="0" applyNumberFormat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vertical="center"/>
    </xf>
    <xf numFmtId="2" fontId="10" fillId="0" borderId="1" xfId="0" applyNumberFormat="1" applyFont="1" applyFill="1" applyBorder="1" applyAlignment="1">
      <alignment horizontal="right" vertical="center" wrapText="1"/>
    </xf>
    <xf numFmtId="2" fontId="11" fillId="0" borderId="1" xfId="0" applyNumberFormat="1" applyFont="1" applyFill="1" applyBorder="1" applyAlignment="1">
      <alignment vertical="center"/>
    </xf>
    <xf numFmtId="0" fontId="0" fillId="0" borderId="0" xfId="0" applyFill="1"/>
    <xf numFmtId="2" fontId="0" fillId="0" borderId="0" xfId="0" applyNumberFormat="1" applyAlignment="1">
      <alignment vertical="center"/>
    </xf>
    <xf numFmtId="0" fontId="10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F37"/>
  <sheetViews>
    <sheetView topLeftCell="A22" zoomScale="130" zoomScaleNormal="130" workbookViewId="0">
      <selection activeCell="A27" sqref="A27:XFD37"/>
    </sheetView>
  </sheetViews>
  <sheetFormatPr defaultRowHeight="12.75" x14ac:dyDescent="0.25"/>
  <cols>
    <col min="1" max="1" width="2.85546875" style="11" customWidth="1"/>
    <col min="2" max="2" width="17.7109375" style="11" customWidth="1"/>
    <col min="3" max="3" width="9.140625" style="19" customWidth="1"/>
    <col min="4" max="6" width="9.140625" style="19" hidden="1" customWidth="1"/>
    <col min="7" max="7" width="19.7109375" style="19" hidden="1" customWidth="1"/>
    <col min="8" max="8" width="10" style="19" customWidth="1"/>
    <col min="9" max="12" width="9.140625" style="19" hidden="1" customWidth="1"/>
    <col min="13" max="13" width="10" style="19" customWidth="1"/>
    <col min="14" max="17" width="9.140625" style="19" hidden="1" customWidth="1"/>
    <col min="18" max="18" width="10" style="19" customWidth="1"/>
    <col min="19" max="22" width="9.140625" style="19" hidden="1" customWidth="1"/>
    <col min="23" max="23" width="10" style="19" customWidth="1"/>
    <col min="24" max="27" width="9.140625" style="19" hidden="1" customWidth="1"/>
    <col min="28" max="28" width="10" style="19" customWidth="1"/>
    <col min="29" max="32" width="9.140625" style="19" hidden="1" customWidth="1"/>
    <col min="33" max="33" width="10" style="19" customWidth="1"/>
    <col min="34" max="34" width="8.28515625" style="19" hidden="1" customWidth="1"/>
    <col min="35" max="37" width="9.140625" style="19" hidden="1" customWidth="1"/>
    <col min="38" max="38" width="9.140625" style="19" customWidth="1"/>
    <col min="39" max="42" width="9.140625" style="19" hidden="1" customWidth="1"/>
    <col min="43" max="43" width="9.140625" style="19" customWidth="1"/>
    <col min="44" max="47" width="9.140625" style="19" hidden="1" customWidth="1"/>
    <col min="48" max="48" width="9.140625" style="19" customWidth="1"/>
    <col min="49" max="52" width="9.140625" style="19" hidden="1" customWidth="1"/>
    <col min="53" max="53" width="9.140625" style="19" customWidth="1"/>
    <col min="54" max="56" width="9.140625" style="19" hidden="1" customWidth="1"/>
    <col min="57" max="57" width="9.140625" style="19" customWidth="1"/>
    <col min="58" max="58" width="10.85546875" style="11" customWidth="1"/>
    <col min="59" max="16384" width="9.140625" style="11"/>
  </cols>
  <sheetData>
    <row r="3" spans="1:58" x14ac:dyDescent="0.25">
      <c r="A3" s="58" t="s">
        <v>24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</row>
    <row r="4" spans="1:58" x14ac:dyDescent="0.25">
      <c r="A4" s="58" t="s">
        <v>25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</row>
    <row r="5" spans="1:58" x14ac:dyDescent="0.25">
      <c r="A5" s="58" t="s">
        <v>26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</row>
    <row r="6" spans="1:58" x14ac:dyDescent="0.25">
      <c r="A6" s="55" t="s">
        <v>0</v>
      </c>
      <c r="B6" s="55" t="s">
        <v>21</v>
      </c>
      <c r="C6" s="56" t="s">
        <v>14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9" t="s">
        <v>22</v>
      </c>
    </row>
    <row r="7" spans="1:58" x14ac:dyDescent="0.25">
      <c r="A7" s="55"/>
      <c r="B7" s="55"/>
      <c r="C7" s="17" t="s">
        <v>7</v>
      </c>
      <c r="D7" s="17"/>
      <c r="E7" s="17"/>
      <c r="F7" s="17"/>
      <c r="G7" s="17"/>
      <c r="H7" s="18" t="s">
        <v>8</v>
      </c>
      <c r="I7" s="18"/>
      <c r="J7" s="18"/>
      <c r="K7" s="18"/>
      <c r="L7" s="18"/>
      <c r="M7" s="18" t="s">
        <v>9</v>
      </c>
      <c r="N7" s="18"/>
      <c r="O7" s="18"/>
      <c r="P7" s="18"/>
      <c r="Q7" s="18"/>
      <c r="R7" s="18" t="s">
        <v>10</v>
      </c>
      <c r="S7" s="18"/>
      <c r="T7" s="18"/>
      <c r="U7" s="18"/>
      <c r="V7" s="18"/>
      <c r="W7" s="18" t="s">
        <v>11</v>
      </c>
      <c r="X7" s="18"/>
      <c r="Y7" s="18"/>
      <c r="Z7" s="18"/>
      <c r="AA7" s="18"/>
      <c r="AB7" s="18" t="s">
        <v>12</v>
      </c>
      <c r="AC7" s="18"/>
      <c r="AD7" s="18"/>
      <c r="AE7" s="18"/>
      <c r="AF7" s="18"/>
      <c r="AG7" s="18" t="s">
        <v>1</v>
      </c>
      <c r="AH7" s="18"/>
      <c r="AI7" s="18"/>
      <c r="AJ7" s="18"/>
      <c r="AK7" s="18"/>
      <c r="AL7" s="18" t="s">
        <v>2</v>
      </c>
      <c r="AM7" s="18"/>
      <c r="AN7" s="18"/>
      <c r="AO7" s="18"/>
      <c r="AP7" s="18"/>
      <c r="AQ7" s="18" t="s">
        <v>3</v>
      </c>
      <c r="AR7" s="18"/>
      <c r="AS7" s="18"/>
      <c r="AT7" s="18"/>
      <c r="AU7" s="18"/>
      <c r="AV7" s="18" t="s">
        <v>4</v>
      </c>
      <c r="AW7" s="18"/>
      <c r="AX7" s="18"/>
      <c r="AY7" s="18"/>
      <c r="AZ7" s="18"/>
      <c r="BA7" s="18" t="s">
        <v>5</v>
      </c>
      <c r="BB7" s="18"/>
      <c r="BC7" s="18"/>
      <c r="BD7" s="18"/>
      <c r="BE7" s="18" t="s">
        <v>6</v>
      </c>
      <c r="BF7" s="59"/>
    </row>
    <row r="8" spans="1:58" x14ac:dyDescent="0.25">
      <c r="A8" s="12">
        <v>1</v>
      </c>
      <c r="B8" s="13" t="s">
        <v>15</v>
      </c>
      <c r="C8" s="14">
        <v>3491913.9</v>
      </c>
      <c r="D8" s="14"/>
      <c r="E8" s="14"/>
      <c r="F8" s="14"/>
      <c r="G8" s="14"/>
      <c r="H8" s="14">
        <v>3773566.87</v>
      </c>
      <c r="I8" s="14"/>
      <c r="J8" s="14"/>
      <c r="K8" s="14"/>
      <c r="L8" s="14"/>
      <c r="M8" s="14">
        <v>3002836.23</v>
      </c>
      <c r="N8" s="14"/>
      <c r="O8" s="14"/>
      <c r="P8" s="14"/>
      <c r="Q8" s="14"/>
      <c r="R8" s="14">
        <v>3854666.46</v>
      </c>
      <c r="S8" s="14"/>
      <c r="T8" s="14"/>
      <c r="U8" s="14"/>
      <c r="V8" s="14"/>
      <c r="W8" s="14">
        <v>4243259.76</v>
      </c>
      <c r="X8" s="14"/>
      <c r="Y8" s="14"/>
      <c r="Z8" s="14"/>
      <c r="AA8" s="14"/>
      <c r="AB8" s="14">
        <v>4340517.71</v>
      </c>
      <c r="AC8" s="14"/>
      <c r="AD8" s="14"/>
      <c r="AE8" s="14"/>
      <c r="AF8" s="14"/>
      <c r="AG8" s="14">
        <v>3726477.95</v>
      </c>
      <c r="AH8" s="14"/>
      <c r="AI8" s="14"/>
      <c r="AJ8" s="14"/>
      <c r="AK8" s="14"/>
      <c r="AL8" s="14">
        <v>2091636.94</v>
      </c>
      <c r="AM8" s="14"/>
      <c r="AN8" s="14"/>
      <c r="AO8" s="14"/>
      <c r="AP8" s="14"/>
      <c r="AQ8" s="14">
        <v>3829431.27</v>
      </c>
      <c r="AR8" s="14"/>
      <c r="AS8" s="14"/>
      <c r="AT8" s="14"/>
      <c r="AU8" s="14"/>
      <c r="AV8" s="14">
        <v>2247268.36</v>
      </c>
      <c r="AW8" s="14"/>
      <c r="AX8" s="14"/>
      <c r="AY8" s="14"/>
      <c r="AZ8" s="14"/>
      <c r="BA8" s="14">
        <v>2952150.06</v>
      </c>
      <c r="BB8" s="14"/>
      <c r="BC8" s="14"/>
      <c r="BD8" s="14"/>
      <c r="BE8" s="14">
        <v>3749289.84</v>
      </c>
      <c r="BF8" s="13"/>
    </row>
    <row r="9" spans="1:58" x14ac:dyDescent="0.25">
      <c r="A9" s="12">
        <v>2</v>
      </c>
      <c r="B9" s="13" t="s">
        <v>16</v>
      </c>
      <c r="C9" s="14">
        <v>1641217.72</v>
      </c>
      <c r="D9" s="14"/>
      <c r="E9" s="14"/>
      <c r="F9" s="14"/>
      <c r="G9" s="14"/>
      <c r="H9" s="14">
        <v>1044302.4</v>
      </c>
      <c r="I9" s="14"/>
      <c r="J9" s="14"/>
      <c r="K9" s="14"/>
      <c r="L9" s="14"/>
      <c r="M9" s="14">
        <v>1427312.48</v>
      </c>
      <c r="N9" s="14"/>
      <c r="O9" s="14"/>
      <c r="P9" s="14"/>
      <c r="Q9" s="14"/>
      <c r="R9" s="14">
        <v>1870099.46</v>
      </c>
      <c r="S9" s="14"/>
      <c r="T9" s="14"/>
      <c r="U9" s="14"/>
      <c r="V9" s="14"/>
      <c r="W9" s="14">
        <v>1709809.75</v>
      </c>
      <c r="X9" s="14"/>
      <c r="Y9" s="14"/>
      <c r="Z9" s="14"/>
      <c r="AA9" s="14"/>
      <c r="AB9" s="14">
        <v>1038049.81</v>
      </c>
      <c r="AC9" s="14"/>
      <c r="AD9" s="14"/>
      <c r="AE9" s="14"/>
      <c r="AF9" s="14"/>
      <c r="AG9" s="14">
        <v>1433095.34</v>
      </c>
      <c r="AH9" s="14"/>
      <c r="AI9" s="14"/>
      <c r="AJ9" s="14"/>
      <c r="AK9" s="14"/>
      <c r="AL9" s="14">
        <v>812760.99</v>
      </c>
      <c r="AM9" s="14"/>
      <c r="AN9" s="14"/>
      <c r="AO9" s="14"/>
      <c r="AP9" s="14"/>
      <c r="AQ9" s="14">
        <v>1014163.99</v>
      </c>
      <c r="AR9" s="14"/>
      <c r="AS9" s="14"/>
      <c r="AT9" s="14"/>
      <c r="AU9" s="14"/>
      <c r="AV9" s="14">
        <v>1210693.6000000001</v>
      </c>
      <c r="AW9" s="14"/>
      <c r="AX9" s="14"/>
      <c r="AY9" s="14"/>
      <c r="AZ9" s="14"/>
      <c r="BA9" s="14">
        <v>1622439.96</v>
      </c>
      <c r="BB9" s="14"/>
      <c r="BC9" s="14"/>
      <c r="BD9" s="14"/>
      <c r="BE9" s="14">
        <v>1471915.47</v>
      </c>
      <c r="BF9" s="13"/>
    </row>
    <row r="10" spans="1:58" x14ac:dyDescent="0.25">
      <c r="A10" s="12">
        <v>3</v>
      </c>
      <c r="B10" s="13" t="s">
        <v>18</v>
      </c>
      <c r="C10" s="14">
        <v>10486.22</v>
      </c>
      <c r="D10" s="14"/>
      <c r="E10" s="14"/>
      <c r="F10" s="14"/>
      <c r="G10" s="14"/>
      <c r="H10" s="14">
        <v>91925.56</v>
      </c>
      <c r="I10" s="14"/>
      <c r="J10" s="14"/>
      <c r="K10" s="14"/>
      <c r="L10" s="14"/>
      <c r="M10" s="14">
        <v>168280.06</v>
      </c>
      <c r="N10" s="14"/>
      <c r="O10" s="14"/>
      <c r="P10" s="14"/>
      <c r="Q10" s="14"/>
      <c r="R10" s="14">
        <v>76586.179999999993</v>
      </c>
      <c r="S10" s="14"/>
      <c r="T10" s="14"/>
      <c r="U10" s="14"/>
      <c r="V10" s="14"/>
      <c r="W10" s="14">
        <v>273999.45</v>
      </c>
      <c r="X10" s="14"/>
      <c r="Y10" s="14"/>
      <c r="Z10" s="14"/>
      <c r="AA10" s="14"/>
      <c r="AB10" s="14">
        <v>180781.73</v>
      </c>
      <c r="AC10" s="14"/>
      <c r="AD10" s="14"/>
      <c r="AE10" s="14"/>
      <c r="AF10" s="14"/>
      <c r="AG10" s="14">
        <v>228209.09</v>
      </c>
      <c r="AH10" s="14"/>
      <c r="AI10" s="14"/>
      <c r="AJ10" s="14"/>
      <c r="AK10" s="14"/>
      <c r="AL10" s="14">
        <v>333702.15000000002</v>
      </c>
      <c r="AM10" s="14"/>
      <c r="AN10" s="14"/>
      <c r="AO10" s="14"/>
      <c r="AP10" s="14"/>
      <c r="AQ10" s="14">
        <v>447449.94</v>
      </c>
      <c r="AR10" s="14"/>
      <c r="AS10" s="14"/>
      <c r="AT10" s="14"/>
      <c r="AU10" s="14"/>
      <c r="AV10" s="14">
        <v>507215.61</v>
      </c>
      <c r="AW10" s="14"/>
      <c r="AX10" s="14"/>
      <c r="AY10" s="14"/>
      <c r="AZ10" s="14"/>
      <c r="BA10" s="14">
        <v>359700.68</v>
      </c>
      <c r="BB10" s="14"/>
      <c r="BC10" s="14"/>
      <c r="BD10" s="14"/>
      <c r="BE10" s="14">
        <v>199914.04</v>
      </c>
      <c r="BF10" s="13"/>
    </row>
    <row r="11" spans="1:58" x14ac:dyDescent="0.25">
      <c r="A11" s="12">
        <v>4</v>
      </c>
      <c r="B11" s="13" t="s">
        <v>17</v>
      </c>
      <c r="C11" s="14">
        <v>151711.96</v>
      </c>
      <c r="D11" s="14"/>
      <c r="E11" s="14"/>
      <c r="F11" s="14"/>
      <c r="G11" s="14"/>
      <c r="H11" s="14">
        <v>44797.65</v>
      </c>
      <c r="I11" s="14"/>
      <c r="J11" s="14"/>
      <c r="K11" s="14"/>
      <c r="L11" s="14"/>
      <c r="M11" s="14">
        <v>77878.62</v>
      </c>
      <c r="N11" s="14"/>
      <c r="O11" s="14"/>
      <c r="P11" s="14"/>
      <c r="Q11" s="14"/>
      <c r="R11" s="14">
        <v>19543.560000000001</v>
      </c>
      <c r="S11" s="14"/>
      <c r="T11" s="14"/>
      <c r="U11" s="14"/>
      <c r="V11" s="14"/>
      <c r="W11" s="14">
        <v>36814.28</v>
      </c>
      <c r="X11" s="14"/>
      <c r="Y11" s="14"/>
      <c r="Z11" s="14"/>
      <c r="AA11" s="14"/>
      <c r="AB11" s="14">
        <v>36740.42</v>
      </c>
      <c r="AC11" s="14"/>
      <c r="AD11" s="14"/>
      <c r="AE11" s="14"/>
      <c r="AF11" s="14"/>
      <c r="AG11" s="14">
        <v>21216.21</v>
      </c>
      <c r="AH11" s="14"/>
      <c r="AI11" s="14"/>
      <c r="AJ11" s="14"/>
      <c r="AK11" s="14"/>
      <c r="AL11" s="14">
        <v>20217.27</v>
      </c>
      <c r="AM11" s="14"/>
      <c r="AN11" s="14"/>
      <c r="AO11" s="14"/>
      <c r="AP11" s="14"/>
      <c r="AQ11" s="14">
        <v>289764.06</v>
      </c>
      <c r="AR11" s="14"/>
      <c r="AS11" s="14"/>
      <c r="AT11" s="14"/>
      <c r="AU11" s="14"/>
      <c r="AV11" s="14">
        <v>151131.46</v>
      </c>
      <c r="AW11" s="14"/>
      <c r="AX11" s="14"/>
      <c r="AY11" s="14"/>
      <c r="AZ11" s="14"/>
      <c r="BA11" s="14">
        <v>153024.32999999999</v>
      </c>
      <c r="BB11" s="14"/>
      <c r="BC11" s="14"/>
      <c r="BD11" s="14"/>
      <c r="BE11" s="14">
        <v>311295</v>
      </c>
      <c r="BF11" s="13"/>
    </row>
    <row r="12" spans="1:58" x14ac:dyDescent="0.25">
      <c r="A12" s="12">
        <v>5</v>
      </c>
      <c r="B12" s="13" t="s">
        <v>19</v>
      </c>
      <c r="C12" s="14">
        <v>93420.59</v>
      </c>
      <c r="D12" s="14"/>
      <c r="E12" s="14"/>
      <c r="F12" s="14"/>
      <c r="G12" s="14"/>
      <c r="H12" s="14">
        <v>93737.279999999999</v>
      </c>
      <c r="I12" s="14"/>
      <c r="J12" s="14"/>
      <c r="K12" s="14"/>
      <c r="L12" s="14"/>
      <c r="M12" s="14">
        <v>79090.429999999993</v>
      </c>
      <c r="N12" s="14"/>
      <c r="O12" s="14"/>
      <c r="P12" s="14"/>
      <c r="Q12" s="14"/>
      <c r="R12" s="14">
        <v>124801.57</v>
      </c>
      <c r="S12" s="14"/>
      <c r="T12" s="14"/>
      <c r="U12" s="14"/>
      <c r="V12" s="14"/>
      <c r="W12" s="14">
        <v>79256.52</v>
      </c>
      <c r="X12" s="14"/>
      <c r="Y12" s="14"/>
      <c r="Z12" s="14"/>
      <c r="AA12" s="14"/>
      <c r="AB12" s="14">
        <v>72661.440000000002</v>
      </c>
      <c r="AC12" s="14"/>
      <c r="AD12" s="14"/>
      <c r="AE12" s="14"/>
      <c r="AF12" s="14"/>
      <c r="AG12" s="14">
        <v>86497.32</v>
      </c>
      <c r="AH12" s="14"/>
      <c r="AI12" s="14"/>
      <c r="AJ12" s="14"/>
      <c r="AK12" s="14"/>
      <c r="AL12" s="14">
        <v>89153.13</v>
      </c>
      <c r="AM12" s="14"/>
      <c r="AN12" s="14"/>
      <c r="AO12" s="14"/>
      <c r="AP12" s="14"/>
      <c r="AQ12" s="14">
        <v>59225.31</v>
      </c>
      <c r="AR12" s="14"/>
      <c r="AS12" s="14"/>
      <c r="AT12" s="14"/>
      <c r="AU12" s="14"/>
      <c r="AV12" s="14">
        <v>69230.880000000005</v>
      </c>
      <c r="AW12" s="14"/>
      <c r="AX12" s="14"/>
      <c r="AY12" s="14"/>
      <c r="AZ12" s="14"/>
      <c r="BA12" s="14">
        <v>61939.17</v>
      </c>
      <c r="BB12" s="14"/>
      <c r="BC12" s="14"/>
      <c r="BD12" s="14"/>
      <c r="BE12" s="14">
        <v>62923.61</v>
      </c>
      <c r="BF12" s="13"/>
    </row>
    <row r="13" spans="1:58" x14ac:dyDescent="0.25">
      <c r="A13" s="12">
        <v>6</v>
      </c>
      <c r="B13" s="13" t="s">
        <v>20</v>
      </c>
      <c r="C13" s="14">
        <v>3185229.07</v>
      </c>
      <c r="D13" s="14"/>
      <c r="E13" s="14"/>
      <c r="F13" s="14"/>
      <c r="G13" s="14"/>
      <c r="H13" s="14">
        <v>2374618.1800000002</v>
      </c>
      <c r="I13" s="14"/>
      <c r="J13" s="14"/>
      <c r="K13" s="14"/>
      <c r="L13" s="14"/>
      <c r="M13" s="14">
        <v>2927785.42</v>
      </c>
      <c r="N13" s="14"/>
      <c r="O13" s="14"/>
      <c r="P13" s="14"/>
      <c r="Q13" s="14"/>
      <c r="R13" s="14">
        <v>2794939.05</v>
      </c>
      <c r="S13" s="14"/>
      <c r="T13" s="14"/>
      <c r="U13" s="14"/>
      <c r="V13" s="14"/>
      <c r="W13" s="14">
        <v>2882568.49</v>
      </c>
      <c r="X13" s="14"/>
      <c r="Y13" s="14"/>
      <c r="Z13" s="14"/>
      <c r="AA13" s="14"/>
      <c r="AB13" s="14">
        <v>3049422.03</v>
      </c>
      <c r="AC13" s="14"/>
      <c r="AD13" s="14"/>
      <c r="AE13" s="14"/>
      <c r="AF13" s="14"/>
      <c r="AG13" s="14">
        <v>3050330.59</v>
      </c>
      <c r="AH13" s="14"/>
      <c r="AI13" s="14"/>
      <c r="AJ13" s="14"/>
      <c r="AK13" s="14"/>
      <c r="AL13" s="14">
        <v>3255871.06</v>
      </c>
      <c r="AM13" s="14"/>
      <c r="AN13" s="14"/>
      <c r="AO13" s="14"/>
      <c r="AP13" s="14"/>
      <c r="AQ13" s="14">
        <v>2790197.63</v>
      </c>
      <c r="AR13" s="14"/>
      <c r="AS13" s="14"/>
      <c r="AT13" s="14"/>
      <c r="AU13" s="14"/>
      <c r="AV13" s="14">
        <v>3652937.15</v>
      </c>
      <c r="AW13" s="14"/>
      <c r="AX13" s="14"/>
      <c r="AY13" s="14"/>
      <c r="AZ13" s="14"/>
      <c r="BA13" s="14">
        <v>3541253.43</v>
      </c>
      <c r="BB13" s="14"/>
      <c r="BC13" s="14"/>
      <c r="BD13" s="14"/>
      <c r="BE13" s="14">
        <v>1852225.05</v>
      </c>
      <c r="BF13" s="13"/>
    </row>
    <row r="14" spans="1:58" x14ac:dyDescent="0.25">
      <c r="A14" s="57" t="s">
        <v>13</v>
      </c>
      <c r="B14" s="57"/>
      <c r="C14" s="15">
        <f t="shared" ref="C14:BE14" si="0">SUM(C8:C13)</f>
        <v>8573979.459999999</v>
      </c>
      <c r="D14" s="15"/>
      <c r="E14" s="15"/>
      <c r="F14" s="15"/>
      <c r="G14" s="15"/>
      <c r="H14" s="15">
        <f t="shared" si="0"/>
        <v>7422947.9400000013</v>
      </c>
      <c r="I14" s="15"/>
      <c r="J14" s="15"/>
      <c r="K14" s="15"/>
      <c r="L14" s="15"/>
      <c r="M14" s="15">
        <f t="shared" si="0"/>
        <v>7683183.2399999993</v>
      </c>
      <c r="N14" s="15"/>
      <c r="O14" s="15"/>
      <c r="P14" s="15"/>
      <c r="Q14" s="15"/>
      <c r="R14" s="15">
        <f t="shared" si="0"/>
        <v>8740636.2799999993</v>
      </c>
      <c r="S14" s="15"/>
      <c r="T14" s="15"/>
      <c r="U14" s="15"/>
      <c r="V14" s="15"/>
      <c r="W14" s="15">
        <f t="shared" si="0"/>
        <v>9225708.25</v>
      </c>
      <c r="X14" s="15"/>
      <c r="Y14" s="15"/>
      <c r="Z14" s="15"/>
      <c r="AA14" s="15"/>
      <c r="AB14" s="15">
        <f t="shared" si="0"/>
        <v>8718173.1400000006</v>
      </c>
      <c r="AC14" s="15"/>
      <c r="AD14" s="15"/>
      <c r="AE14" s="15"/>
      <c r="AF14" s="15"/>
      <c r="AG14" s="15">
        <f t="shared" si="0"/>
        <v>8545826.5</v>
      </c>
      <c r="AH14" s="15"/>
      <c r="AI14" s="15"/>
      <c r="AJ14" s="15"/>
      <c r="AK14" s="15"/>
      <c r="AL14" s="15">
        <f t="shared" si="0"/>
        <v>6603341.5399999991</v>
      </c>
      <c r="AM14" s="15"/>
      <c r="AN14" s="15"/>
      <c r="AO14" s="15"/>
      <c r="AP14" s="15"/>
      <c r="AQ14" s="15">
        <f t="shared" si="0"/>
        <v>8430232.1999999993</v>
      </c>
      <c r="AR14" s="15"/>
      <c r="AS14" s="15"/>
      <c r="AT14" s="15"/>
      <c r="AU14" s="15"/>
      <c r="AV14" s="15">
        <f t="shared" si="0"/>
        <v>7838477.0599999996</v>
      </c>
      <c r="AW14" s="15"/>
      <c r="AX14" s="15"/>
      <c r="AY14" s="15"/>
      <c r="AZ14" s="15"/>
      <c r="BA14" s="15">
        <f t="shared" si="0"/>
        <v>8690507.629999999</v>
      </c>
      <c r="BB14" s="15"/>
      <c r="BC14" s="15"/>
      <c r="BD14" s="15"/>
      <c r="BE14" s="15">
        <f t="shared" si="0"/>
        <v>7647563.0099999998</v>
      </c>
      <c r="BF14" s="13"/>
    </row>
    <row r="16" spans="1:58" x14ac:dyDescent="0.25">
      <c r="A16" s="55" t="s">
        <v>0</v>
      </c>
      <c r="B16" s="55" t="s">
        <v>21</v>
      </c>
      <c r="C16" s="56" t="s">
        <v>23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5" t="s">
        <v>22</v>
      </c>
    </row>
    <row r="17" spans="1:58" x14ac:dyDescent="0.25">
      <c r="A17" s="55"/>
      <c r="B17" s="55"/>
      <c r="C17" s="17" t="s">
        <v>7</v>
      </c>
      <c r="D17" s="17"/>
      <c r="E17" s="17"/>
      <c r="F17" s="17"/>
      <c r="G17" s="17"/>
      <c r="H17" s="18" t="s">
        <v>8</v>
      </c>
      <c r="I17" s="18"/>
      <c r="J17" s="18"/>
      <c r="K17" s="18"/>
      <c r="L17" s="18"/>
      <c r="M17" s="18" t="s">
        <v>9</v>
      </c>
      <c r="N17" s="18"/>
      <c r="O17" s="18"/>
      <c r="P17" s="18"/>
      <c r="Q17" s="18"/>
      <c r="R17" s="18" t="s">
        <v>10</v>
      </c>
      <c r="S17" s="18"/>
      <c r="T17" s="18"/>
      <c r="U17" s="18"/>
      <c r="V17" s="18"/>
      <c r="W17" s="18" t="s">
        <v>11</v>
      </c>
      <c r="X17" s="18"/>
      <c r="Y17" s="18"/>
      <c r="Z17" s="18"/>
      <c r="AA17" s="18"/>
      <c r="AB17" s="18" t="s">
        <v>12</v>
      </c>
      <c r="AC17" s="18"/>
      <c r="AD17" s="18"/>
      <c r="AE17" s="18"/>
      <c r="AF17" s="18"/>
      <c r="AG17" s="18" t="s">
        <v>1</v>
      </c>
      <c r="AH17" s="18"/>
      <c r="AI17" s="18"/>
      <c r="AJ17" s="18"/>
      <c r="AK17" s="18"/>
      <c r="AL17" s="18" t="s">
        <v>2</v>
      </c>
      <c r="AM17" s="18"/>
      <c r="AN17" s="18"/>
      <c r="AO17" s="18"/>
      <c r="AP17" s="18"/>
      <c r="AQ17" s="18" t="s">
        <v>3</v>
      </c>
      <c r="AR17" s="18"/>
      <c r="AS17" s="18"/>
      <c r="AT17" s="18"/>
      <c r="AU17" s="18"/>
      <c r="AV17" s="18" t="s">
        <v>4</v>
      </c>
      <c r="AW17" s="18"/>
      <c r="AX17" s="18"/>
      <c r="AY17" s="18"/>
      <c r="AZ17" s="18"/>
      <c r="BA17" s="18" t="s">
        <v>5</v>
      </c>
      <c r="BB17" s="18"/>
      <c r="BC17" s="18"/>
      <c r="BD17" s="18"/>
      <c r="BE17" s="18" t="s">
        <v>6</v>
      </c>
      <c r="BF17" s="55"/>
    </row>
    <row r="18" spans="1:58" x14ac:dyDescent="0.25">
      <c r="A18" s="12">
        <v>1</v>
      </c>
      <c r="B18" s="13" t="s">
        <v>15</v>
      </c>
      <c r="C18" s="14">
        <v>4612355.71</v>
      </c>
      <c r="D18" s="14"/>
      <c r="E18" s="14"/>
      <c r="F18" s="14"/>
      <c r="G18" s="14"/>
      <c r="H18" s="14">
        <v>3458921.12</v>
      </c>
      <c r="I18" s="14"/>
      <c r="J18" s="14"/>
      <c r="K18" s="14"/>
      <c r="L18" s="14"/>
      <c r="M18" s="14">
        <v>3554745.63</v>
      </c>
      <c r="N18" s="14"/>
      <c r="O18" s="14"/>
      <c r="P18" s="14"/>
      <c r="Q18" s="14"/>
      <c r="R18" s="14">
        <v>3836092.15</v>
      </c>
      <c r="S18" s="14"/>
      <c r="T18" s="14"/>
      <c r="U18" s="14"/>
      <c r="V18" s="14"/>
      <c r="W18" s="14">
        <v>5025306.95</v>
      </c>
      <c r="X18" s="14"/>
      <c r="Y18" s="14"/>
      <c r="Z18" s="14"/>
      <c r="AA18" s="14"/>
      <c r="AB18" s="14">
        <v>5700264.9299999997</v>
      </c>
      <c r="AC18" s="14"/>
      <c r="AD18" s="14"/>
      <c r="AE18" s="14"/>
      <c r="AF18" s="14"/>
      <c r="AG18" s="14">
        <v>8273649.8200000003</v>
      </c>
      <c r="AH18" s="14"/>
      <c r="AI18" s="14"/>
      <c r="AJ18" s="14"/>
      <c r="AK18" s="14"/>
      <c r="AL18" s="14">
        <v>3808676.05</v>
      </c>
      <c r="AM18" s="14"/>
      <c r="AN18" s="14"/>
      <c r="AO18" s="14"/>
      <c r="AP18" s="14"/>
      <c r="AQ18" s="14">
        <v>6313515.54</v>
      </c>
      <c r="AR18" s="14"/>
      <c r="AS18" s="14"/>
      <c r="AT18" s="14"/>
      <c r="AU18" s="14"/>
      <c r="AV18" s="14">
        <v>2674670.9300000002</v>
      </c>
      <c r="AW18" s="14"/>
      <c r="AX18" s="14"/>
      <c r="AY18" s="14"/>
      <c r="AZ18" s="14"/>
      <c r="BA18" s="14">
        <v>1867696.32</v>
      </c>
      <c r="BB18" s="14"/>
      <c r="BC18" s="14"/>
      <c r="BD18" s="14"/>
      <c r="BE18" s="14">
        <v>3871741.12</v>
      </c>
      <c r="BF18" s="13"/>
    </row>
    <row r="19" spans="1:58" x14ac:dyDescent="0.25">
      <c r="A19" s="12">
        <v>2</v>
      </c>
      <c r="B19" s="13" t="s">
        <v>16</v>
      </c>
      <c r="C19" s="14">
        <v>1694707.3</v>
      </c>
      <c r="D19" s="14"/>
      <c r="E19" s="14"/>
      <c r="F19" s="14"/>
      <c r="G19" s="14"/>
      <c r="H19" s="14">
        <v>1355525.52</v>
      </c>
      <c r="I19" s="14"/>
      <c r="J19" s="14"/>
      <c r="K19" s="14"/>
      <c r="L19" s="14"/>
      <c r="M19" s="14">
        <v>1755377.57</v>
      </c>
      <c r="N19" s="14"/>
      <c r="O19" s="14"/>
      <c r="P19" s="14"/>
      <c r="Q19" s="14"/>
      <c r="R19" s="14">
        <v>2991737</v>
      </c>
      <c r="S19" s="14"/>
      <c r="T19" s="14"/>
      <c r="U19" s="14"/>
      <c r="V19" s="14"/>
      <c r="W19" s="14">
        <v>2730202.7</v>
      </c>
      <c r="X19" s="14"/>
      <c r="Y19" s="14"/>
      <c r="Z19" s="14"/>
      <c r="AA19" s="14"/>
      <c r="AB19" s="14">
        <v>1471238.87</v>
      </c>
      <c r="AC19" s="14"/>
      <c r="AD19" s="14"/>
      <c r="AE19" s="14"/>
      <c r="AF19" s="14"/>
      <c r="AG19" s="14">
        <v>2870250.53</v>
      </c>
      <c r="AH19" s="14"/>
      <c r="AI19" s="14"/>
      <c r="AJ19" s="14"/>
      <c r="AK19" s="14"/>
      <c r="AL19" s="14">
        <v>1014130.26</v>
      </c>
      <c r="AM19" s="14"/>
      <c r="AN19" s="14"/>
      <c r="AO19" s="14"/>
      <c r="AP19" s="14"/>
      <c r="AQ19" s="14">
        <v>669720</v>
      </c>
      <c r="AR19" s="14"/>
      <c r="AS19" s="14"/>
      <c r="AT19" s="14"/>
      <c r="AU19" s="14"/>
      <c r="AV19" s="14">
        <v>484014.88</v>
      </c>
      <c r="AW19" s="14"/>
      <c r="AX19" s="14"/>
      <c r="AY19" s="14"/>
      <c r="AZ19" s="14"/>
      <c r="BA19" s="14">
        <v>1639124.52</v>
      </c>
      <c r="BB19" s="14"/>
      <c r="BC19" s="14"/>
      <c r="BD19" s="14"/>
      <c r="BE19" s="14">
        <v>2676139.63</v>
      </c>
      <c r="BF19" s="13"/>
    </row>
    <row r="20" spans="1:58" x14ac:dyDescent="0.25">
      <c r="A20" s="12">
        <v>3</v>
      </c>
      <c r="B20" s="13" t="s">
        <v>18</v>
      </c>
      <c r="C20" s="14">
        <v>117719.66</v>
      </c>
      <c r="D20" s="14"/>
      <c r="E20" s="14"/>
      <c r="F20" s="14"/>
      <c r="G20" s="14"/>
      <c r="H20" s="14">
        <v>84334.51</v>
      </c>
      <c r="I20" s="14"/>
      <c r="J20" s="14"/>
      <c r="K20" s="14"/>
      <c r="L20" s="14"/>
      <c r="M20" s="14">
        <v>140212.26</v>
      </c>
      <c r="N20" s="14"/>
      <c r="O20" s="14"/>
      <c r="P20" s="14"/>
      <c r="Q20" s="14"/>
      <c r="R20" s="14">
        <v>249703.34</v>
      </c>
      <c r="S20" s="14"/>
      <c r="T20" s="14"/>
      <c r="U20" s="14"/>
      <c r="V20" s="14"/>
      <c r="W20" s="14">
        <v>145501.84</v>
      </c>
      <c r="X20" s="14"/>
      <c r="Y20" s="14"/>
      <c r="Z20" s="14"/>
      <c r="AA20" s="14"/>
      <c r="AB20" s="14">
        <v>127931.37</v>
      </c>
      <c r="AC20" s="14"/>
      <c r="AD20" s="14"/>
      <c r="AE20" s="14"/>
      <c r="AF20" s="14"/>
      <c r="AG20" s="14">
        <v>98690.63</v>
      </c>
      <c r="AH20" s="14"/>
      <c r="AI20" s="14"/>
      <c r="AJ20" s="14"/>
      <c r="AK20" s="14"/>
      <c r="AL20" s="14">
        <v>99281.67</v>
      </c>
      <c r="AM20" s="14"/>
      <c r="AN20" s="14"/>
      <c r="AO20" s="14"/>
      <c r="AP20" s="14"/>
      <c r="AQ20" s="14">
        <v>77970.149999999994</v>
      </c>
      <c r="AR20" s="14"/>
      <c r="AS20" s="14"/>
      <c r="AT20" s="14"/>
      <c r="AU20" s="14"/>
      <c r="AV20" s="14">
        <v>126349.01</v>
      </c>
      <c r="AW20" s="14"/>
      <c r="AX20" s="14"/>
      <c r="AY20" s="14"/>
      <c r="AZ20" s="14"/>
      <c r="BA20" s="14">
        <v>117307.24</v>
      </c>
      <c r="BB20" s="14"/>
      <c r="BC20" s="14"/>
      <c r="BD20" s="14"/>
      <c r="BE20" s="14">
        <v>56811.86</v>
      </c>
      <c r="BF20" s="13"/>
    </row>
    <row r="21" spans="1:58" x14ac:dyDescent="0.25">
      <c r="A21" s="12">
        <v>4</v>
      </c>
      <c r="B21" s="13" t="s">
        <v>17</v>
      </c>
      <c r="C21" s="14">
        <v>346527.32</v>
      </c>
      <c r="D21" s="14"/>
      <c r="E21" s="14"/>
      <c r="F21" s="14"/>
      <c r="G21" s="14"/>
      <c r="H21" s="14">
        <v>394248.23</v>
      </c>
      <c r="I21" s="14"/>
      <c r="J21" s="14"/>
      <c r="K21" s="14"/>
      <c r="L21" s="14"/>
      <c r="M21" s="14">
        <v>450695.17</v>
      </c>
      <c r="N21" s="14"/>
      <c r="O21" s="14"/>
      <c r="P21" s="14"/>
      <c r="Q21" s="14"/>
      <c r="R21" s="14">
        <v>271360.27</v>
      </c>
      <c r="S21" s="14"/>
      <c r="T21" s="14"/>
      <c r="U21" s="14"/>
      <c r="V21" s="14"/>
      <c r="W21" s="14">
        <v>307084.07</v>
      </c>
      <c r="X21" s="14"/>
      <c r="Y21" s="14"/>
      <c r="Z21" s="14"/>
      <c r="AA21" s="14"/>
      <c r="AB21" s="14">
        <v>302779.73</v>
      </c>
      <c r="AC21" s="14"/>
      <c r="AD21" s="14"/>
      <c r="AE21" s="14"/>
      <c r="AF21" s="14"/>
      <c r="AG21" s="14">
        <v>304636.68</v>
      </c>
      <c r="AH21" s="14"/>
      <c r="AI21" s="14"/>
      <c r="AJ21" s="14"/>
      <c r="AK21" s="14"/>
      <c r="AL21" s="14">
        <v>270750.94</v>
      </c>
      <c r="AM21" s="14"/>
      <c r="AN21" s="14"/>
      <c r="AO21" s="14"/>
      <c r="AP21" s="14"/>
      <c r="AQ21" s="14">
        <v>271694.74</v>
      </c>
      <c r="AR21" s="14"/>
      <c r="AS21" s="14"/>
      <c r="AT21" s="14"/>
      <c r="AU21" s="14"/>
      <c r="AV21" s="14">
        <v>175761.57</v>
      </c>
      <c r="AW21" s="14"/>
      <c r="AX21" s="14"/>
      <c r="AY21" s="14"/>
      <c r="AZ21" s="14"/>
      <c r="BA21" s="14">
        <v>143385.98000000001</v>
      </c>
      <c r="BB21" s="14"/>
      <c r="BC21" s="14"/>
      <c r="BD21" s="14"/>
      <c r="BE21" s="14">
        <v>126707.02</v>
      </c>
      <c r="BF21" s="13"/>
    </row>
    <row r="22" spans="1:58" x14ac:dyDescent="0.25">
      <c r="A22" s="12">
        <v>5</v>
      </c>
      <c r="B22" s="13" t="s">
        <v>19</v>
      </c>
      <c r="C22" s="14">
        <v>65214.559999999998</v>
      </c>
      <c r="D22" s="14"/>
      <c r="E22" s="14"/>
      <c r="F22" s="14"/>
      <c r="G22" s="14"/>
      <c r="H22" s="14">
        <v>69616.36</v>
      </c>
      <c r="I22" s="14"/>
      <c r="J22" s="14"/>
      <c r="K22" s="14"/>
      <c r="L22" s="14"/>
      <c r="M22" s="14">
        <v>92736.35</v>
      </c>
      <c r="N22" s="14"/>
      <c r="O22" s="14"/>
      <c r="P22" s="14"/>
      <c r="Q22" s="14"/>
      <c r="R22" s="14">
        <v>126862.62</v>
      </c>
      <c r="S22" s="14"/>
      <c r="T22" s="14"/>
      <c r="U22" s="14"/>
      <c r="V22" s="14"/>
      <c r="W22" s="14">
        <v>86775.26</v>
      </c>
      <c r="X22" s="14"/>
      <c r="Y22" s="14"/>
      <c r="Z22" s="14"/>
      <c r="AA22" s="14"/>
      <c r="AB22" s="14">
        <v>102785.72</v>
      </c>
      <c r="AC22" s="14"/>
      <c r="AD22" s="14"/>
      <c r="AE22" s="14"/>
      <c r="AF22" s="14"/>
      <c r="AG22" s="14">
        <v>85124.88</v>
      </c>
      <c r="AH22" s="14"/>
      <c r="AI22" s="14"/>
      <c r="AJ22" s="14"/>
      <c r="AK22" s="14"/>
      <c r="AL22" s="14">
        <v>77101.73</v>
      </c>
      <c r="AM22" s="14"/>
      <c r="AN22" s="14"/>
      <c r="AO22" s="14"/>
      <c r="AP22" s="14"/>
      <c r="AQ22" s="14">
        <v>55009.16</v>
      </c>
      <c r="AR22" s="14"/>
      <c r="AS22" s="14"/>
      <c r="AT22" s="14"/>
      <c r="AU22" s="14"/>
      <c r="AV22" s="14">
        <v>31905.599999999999</v>
      </c>
      <c r="AW22" s="14"/>
      <c r="AX22" s="14"/>
      <c r="AY22" s="14"/>
      <c r="AZ22" s="14"/>
      <c r="BA22" s="14">
        <v>64235.16</v>
      </c>
      <c r="BB22" s="14"/>
      <c r="BC22" s="14"/>
      <c r="BD22" s="14"/>
      <c r="BE22" s="14">
        <v>70698.36</v>
      </c>
      <c r="BF22" s="13"/>
    </row>
    <row r="23" spans="1:58" x14ac:dyDescent="0.25">
      <c r="A23" s="12">
        <v>6</v>
      </c>
      <c r="B23" s="13" t="s">
        <v>20</v>
      </c>
      <c r="C23" s="14">
        <v>4808394.1399999997</v>
      </c>
      <c r="D23" s="14"/>
      <c r="E23" s="14"/>
      <c r="F23" s="14"/>
      <c r="G23" s="14"/>
      <c r="H23" s="14">
        <v>3124209.92</v>
      </c>
      <c r="I23" s="14"/>
      <c r="J23" s="14"/>
      <c r="K23" s="14"/>
      <c r="L23" s="14"/>
      <c r="M23" s="14">
        <v>3212761.61</v>
      </c>
      <c r="N23" s="14"/>
      <c r="O23" s="14"/>
      <c r="P23" s="14"/>
      <c r="Q23" s="14"/>
      <c r="R23" s="14">
        <v>3228124.08</v>
      </c>
      <c r="S23" s="14"/>
      <c r="T23" s="14"/>
      <c r="U23" s="14"/>
      <c r="V23" s="14"/>
      <c r="W23" s="14">
        <v>2459603.09</v>
      </c>
      <c r="X23" s="14"/>
      <c r="Y23" s="14"/>
      <c r="Z23" s="14"/>
      <c r="AA23" s="14"/>
      <c r="AB23" s="14">
        <v>3469585.32</v>
      </c>
      <c r="AC23" s="14"/>
      <c r="AD23" s="14"/>
      <c r="AE23" s="14"/>
      <c r="AF23" s="14"/>
      <c r="AG23" s="14">
        <v>3011713.4</v>
      </c>
      <c r="AH23" s="14"/>
      <c r="AI23" s="14"/>
      <c r="AJ23" s="14"/>
      <c r="AK23" s="14"/>
      <c r="AL23" s="14">
        <v>2747199.79</v>
      </c>
      <c r="AM23" s="14"/>
      <c r="AN23" s="14"/>
      <c r="AO23" s="14"/>
      <c r="AP23" s="14"/>
      <c r="AQ23" s="14">
        <v>2679901.4900000002</v>
      </c>
      <c r="AR23" s="14"/>
      <c r="AS23" s="14"/>
      <c r="AT23" s="14"/>
      <c r="AU23" s="14"/>
      <c r="AV23" s="14">
        <v>38992.71</v>
      </c>
      <c r="AW23" s="14"/>
      <c r="AX23" s="14"/>
      <c r="AY23" s="14"/>
      <c r="AZ23" s="14"/>
      <c r="BA23" s="14">
        <v>804899.31</v>
      </c>
      <c r="BB23" s="14"/>
      <c r="BC23" s="14"/>
      <c r="BD23" s="14"/>
      <c r="BE23" s="14">
        <v>3819443.01</v>
      </c>
      <c r="BF23" s="13"/>
    </row>
    <row r="24" spans="1:58" x14ac:dyDescent="0.25">
      <c r="A24" s="57" t="s">
        <v>13</v>
      </c>
      <c r="B24" s="57"/>
      <c r="C24" s="15">
        <f t="shared" ref="C24:BE24" si="1">SUM(C18:C23)</f>
        <v>11644918.689999999</v>
      </c>
      <c r="D24" s="15"/>
      <c r="E24" s="15"/>
      <c r="F24" s="15"/>
      <c r="G24" s="15"/>
      <c r="H24" s="15">
        <f t="shared" si="1"/>
        <v>8486855.6600000001</v>
      </c>
      <c r="I24" s="15"/>
      <c r="J24" s="15"/>
      <c r="K24" s="15"/>
      <c r="L24" s="15"/>
      <c r="M24" s="15">
        <f t="shared" si="1"/>
        <v>9206528.5899999999</v>
      </c>
      <c r="N24" s="15"/>
      <c r="O24" s="15"/>
      <c r="P24" s="15"/>
      <c r="Q24" s="15"/>
      <c r="R24" s="15">
        <f t="shared" si="1"/>
        <v>10703879.460000001</v>
      </c>
      <c r="S24" s="15"/>
      <c r="T24" s="15"/>
      <c r="U24" s="15"/>
      <c r="V24" s="15"/>
      <c r="W24" s="15">
        <f t="shared" si="1"/>
        <v>10754473.91</v>
      </c>
      <c r="X24" s="15"/>
      <c r="Y24" s="15"/>
      <c r="Z24" s="15"/>
      <c r="AA24" s="15"/>
      <c r="AB24" s="15">
        <f t="shared" si="1"/>
        <v>11174585.939999999</v>
      </c>
      <c r="AC24" s="15"/>
      <c r="AD24" s="15"/>
      <c r="AE24" s="15"/>
      <c r="AF24" s="15"/>
      <c r="AG24" s="15">
        <f t="shared" si="1"/>
        <v>14644065.940000001</v>
      </c>
      <c r="AH24" s="15"/>
      <c r="AI24" s="15"/>
      <c r="AJ24" s="15"/>
      <c r="AK24" s="15"/>
      <c r="AL24" s="15">
        <f t="shared" si="1"/>
        <v>8017140.4400000004</v>
      </c>
      <c r="AM24" s="15"/>
      <c r="AN24" s="15"/>
      <c r="AO24" s="15"/>
      <c r="AP24" s="15"/>
      <c r="AQ24" s="15">
        <f t="shared" si="1"/>
        <v>10067811.080000002</v>
      </c>
      <c r="AR24" s="15"/>
      <c r="AS24" s="15"/>
      <c r="AT24" s="15"/>
      <c r="AU24" s="15"/>
      <c r="AV24" s="15">
        <f t="shared" si="1"/>
        <v>3531694.6999999997</v>
      </c>
      <c r="AW24" s="15"/>
      <c r="AX24" s="15"/>
      <c r="AY24" s="15"/>
      <c r="AZ24" s="15"/>
      <c r="BA24" s="15">
        <f t="shared" si="1"/>
        <v>4636648.53</v>
      </c>
      <c r="BB24" s="15"/>
      <c r="BC24" s="15"/>
      <c r="BD24" s="15"/>
      <c r="BE24" s="15">
        <f t="shared" si="1"/>
        <v>10621541</v>
      </c>
      <c r="BF24" s="13"/>
    </row>
    <row r="27" spans="1:58" x14ac:dyDescent="0.25">
      <c r="C27" s="15" t="s">
        <v>27</v>
      </c>
      <c r="D27" s="15"/>
      <c r="E27" s="15"/>
    </row>
    <row r="28" spans="1:58" x14ac:dyDescent="0.25">
      <c r="A28" s="60" t="s">
        <v>0</v>
      </c>
      <c r="B28" s="60" t="s">
        <v>21</v>
      </c>
      <c r="C28" s="22"/>
      <c r="D28" s="23"/>
      <c r="E28" s="23"/>
      <c r="F28" s="23"/>
      <c r="G28" s="24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61" t="s">
        <v>22</v>
      </c>
    </row>
    <row r="29" spans="1:58" x14ac:dyDescent="0.25">
      <c r="A29" s="60"/>
      <c r="B29" s="60"/>
      <c r="C29" s="26" t="s">
        <v>7</v>
      </c>
      <c r="D29" s="27"/>
      <c r="E29" s="27"/>
      <c r="F29" s="27"/>
      <c r="G29" s="27"/>
      <c r="H29" s="28" t="s">
        <v>8</v>
      </c>
      <c r="I29" s="29"/>
      <c r="J29" s="29"/>
      <c r="K29" s="29"/>
      <c r="L29" s="29"/>
      <c r="M29" s="28" t="s">
        <v>9</v>
      </c>
      <c r="N29" s="30"/>
      <c r="O29" s="29"/>
      <c r="P29" s="29"/>
      <c r="Q29" s="29"/>
      <c r="R29" s="28" t="s">
        <v>10</v>
      </c>
      <c r="S29" s="29"/>
      <c r="T29" s="29"/>
      <c r="U29" s="29"/>
      <c r="V29" s="29"/>
      <c r="W29" s="28" t="s">
        <v>11</v>
      </c>
      <c r="X29" s="29"/>
      <c r="Y29" s="29"/>
      <c r="Z29" s="29"/>
      <c r="AA29" s="29"/>
      <c r="AB29" s="28" t="s">
        <v>12</v>
      </c>
      <c r="AC29" s="29"/>
      <c r="AD29" s="29"/>
      <c r="AE29" s="29"/>
      <c r="AF29" s="29"/>
      <c r="AG29" s="28" t="s">
        <v>1</v>
      </c>
      <c r="AH29" s="29"/>
      <c r="AI29" s="29"/>
      <c r="AJ29" s="29"/>
      <c r="AK29" s="29"/>
      <c r="AL29" s="28" t="s">
        <v>2</v>
      </c>
      <c r="AM29" s="29"/>
      <c r="AN29" s="29"/>
      <c r="AO29" s="29"/>
      <c r="AP29" s="29"/>
      <c r="AQ29" s="28" t="s">
        <v>3</v>
      </c>
      <c r="AR29" s="29"/>
      <c r="AS29" s="29"/>
      <c r="AT29" s="29"/>
      <c r="AU29" s="29"/>
      <c r="AV29" s="28" t="s">
        <v>4</v>
      </c>
      <c r="AW29" s="29"/>
      <c r="AX29" s="29"/>
      <c r="AY29" s="29"/>
      <c r="AZ29" s="29"/>
      <c r="BA29" s="28" t="s">
        <v>5</v>
      </c>
      <c r="BB29" s="29"/>
      <c r="BC29" s="29"/>
      <c r="BD29" s="29"/>
      <c r="BE29" s="28" t="s">
        <v>6</v>
      </c>
      <c r="BF29" s="61"/>
    </row>
    <row r="30" spans="1:58" x14ac:dyDescent="0.25">
      <c r="A30" s="31">
        <v>1</v>
      </c>
      <c r="B30" s="32" t="s">
        <v>28</v>
      </c>
      <c r="C30" s="33">
        <v>2592481.71</v>
      </c>
      <c r="D30" s="30">
        <v>535483.31999999995</v>
      </c>
      <c r="E30" s="30">
        <v>743051.3</v>
      </c>
      <c r="F30" s="30">
        <v>569980.93999999994</v>
      </c>
      <c r="G30" s="30">
        <v>925762.92</v>
      </c>
      <c r="H30" s="33">
        <f>SUM(D30:G30)</f>
        <v>2774278.48</v>
      </c>
      <c r="I30" s="34">
        <v>718752.88</v>
      </c>
      <c r="J30" s="34">
        <v>364359.52</v>
      </c>
      <c r="K30" s="34">
        <v>1257606.78</v>
      </c>
      <c r="L30" s="34">
        <v>1889494.22</v>
      </c>
      <c r="M30" s="33">
        <f>SUM(I30:L30)</f>
        <v>4230213.3999999994</v>
      </c>
      <c r="N30" s="30">
        <v>0</v>
      </c>
      <c r="O30" s="34">
        <v>1235418.1100000001</v>
      </c>
      <c r="P30" s="34">
        <v>0</v>
      </c>
      <c r="Q30" s="34">
        <v>1851327.87</v>
      </c>
      <c r="R30" s="33">
        <f>SUM(N30:Q30)</f>
        <v>3086745.9800000004</v>
      </c>
      <c r="S30" s="34">
        <v>0</v>
      </c>
      <c r="T30" s="34">
        <v>1338902.83</v>
      </c>
      <c r="U30" s="35">
        <v>0</v>
      </c>
      <c r="V30" s="34">
        <v>1182341.54</v>
      </c>
      <c r="W30" s="33">
        <f>SUM(S30:V30)</f>
        <v>2521244.37</v>
      </c>
      <c r="X30" s="34">
        <v>0</v>
      </c>
      <c r="Y30" s="34">
        <v>2358204.7400000002</v>
      </c>
      <c r="Z30" s="34">
        <v>0</v>
      </c>
      <c r="AA30" s="34">
        <v>1857155.39</v>
      </c>
      <c r="AB30" s="33">
        <f>SUM(X30:AA30)</f>
        <v>4215360.13</v>
      </c>
      <c r="AC30" s="34">
        <v>0</v>
      </c>
      <c r="AD30" s="34">
        <v>2383034.84</v>
      </c>
      <c r="AE30" s="34">
        <v>1014278.29</v>
      </c>
      <c r="AF30" s="34">
        <v>1092108.3600000001</v>
      </c>
      <c r="AG30" s="33">
        <f>SUM(AC30:AF30)</f>
        <v>4489421.49</v>
      </c>
      <c r="AH30" s="34">
        <v>0</v>
      </c>
      <c r="AI30" s="34">
        <v>0</v>
      </c>
      <c r="AJ30" s="34">
        <v>1753668.28</v>
      </c>
      <c r="AK30" s="34">
        <v>0</v>
      </c>
      <c r="AL30" s="33">
        <f>SUM(AH30:AK30)</f>
        <v>1753668.28</v>
      </c>
      <c r="AM30" s="34">
        <v>0</v>
      </c>
      <c r="AN30" s="34">
        <v>1173155.78</v>
      </c>
      <c r="AO30" s="34">
        <v>540218.68999999994</v>
      </c>
      <c r="AP30" s="34">
        <v>717134.79</v>
      </c>
      <c r="AQ30" s="33">
        <f>SUM(AM30:AP30)</f>
        <v>2430509.2599999998</v>
      </c>
      <c r="AR30" s="34">
        <v>0</v>
      </c>
      <c r="AS30" s="34">
        <v>2228301.29</v>
      </c>
      <c r="AT30" s="34">
        <v>571606.15</v>
      </c>
      <c r="AU30" s="34">
        <v>952451</v>
      </c>
      <c r="AV30" s="33">
        <f>SUM(AR30:AU30)</f>
        <v>3752358.44</v>
      </c>
      <c r="AW30" s="34">
        <v>0</v>
      </c>
      <c r="AX30" s="34">
        <v>713449.5</v>
      </c>
      <c r="AY30" s="34">
        <v>1073661.69</v>
      </c>
      <c r="AZ30" s="34">
        <v>947360.17</v>
      </c>
      <c r="BA30" s="33">
        <f>SUM(AW30:AZ30)</f>
        <v>2734471.36</v>
      </c>
      <c r="BB30" s="34">
        <v>93252.09</v>
      </c>
      <c r="BC30" s="34">
        <v>728245.1</v>
      </c>
      <c r="BD30" s="34">
        <v>837235.04</v>
      </c>
      <c r="BE30" s="33">
        <f>SUM(BB30:BD30)</f>
        <v>1658732.23</v>
      </c>
      <c r="BF30" s="36">
        <f>SUM(BE30+BA30+AV30+AQ30+AL30+AG30+AB30+W30+R30+M30+H30+C30)</f>
        <v>36239485.129999995</v>
      </c>
    </row>
    <row r="31" spans="1:58" x14ac:dyDescent="0.25">
      <c r="A31" s="31">
        <v>2</v>
      </c>
      <c r="B31" s="32" t="s">
        <v>29</v>
      </c>
      <c r="C31" s="33">
        <v>2971722.1</v>
      </c>
      <c r="D31" s="30">
        <v>973156.97</v>
      </c>
      <c r="E31" s="30">
        <v>522043.24</v>
      </c>
      <c r="F31" s="30">
        <v>1693694.28</v>
      </c>
      <c r="G31" s="30">
        <v>2236518.7599999998</v>
      </c>
      <c r="H31" s="33">
        <f>SUM(D31:G31)</f>
        <v>5425413.25</v>
      </c>
      <c r="I31" s="34">
        <v>749676.36</v>
      </c>
      <c r="J31" s="34">
        <v>1317056.28</v>
      </c>
      <c r="K31" s="34">
        <v>1586304.93</v>
      </c>
      <c r="L31" s="34">
        <v>1500657.45</v>
      </c>
      <c r="M31" s="33">
        <f t="shared" ref="M31:M36" si="2">SUM(I31:L31)</f>
        <v>5153695.0200000005</v>
      </c>
      <c r="N31" s="34">
        <v>583382.18999999994</v>
      </c>
      <c r="O31" s="34">
        <v>608533.43000000005</v>
      </c>
      <c r="P31" s="34">
        <v>981745.03</v>
      </c>
      <c r="Q31" s="34">
        <v>434009.49</v>
      </c>
      <c r="R31" s="33">
        <f t="shared" ref="R31:R36" si="3">SUM(N31:Q31)</f>
        <v>2607670.1400000006</v>
      </c>
      <c r="S31" s="34">
        <v>602270.85</v>
      </c>
      <c r="T31" s="34">
        <v>576803.16</v>
      </c>
      <c r="U31" s="34">
        <v>500089.4</v>
      </c>
      <c r="V31" s="34">
        <v>854009.66</v>
      </c>
      <c r="W31" s="33">
        <f t="shared" ref="W31:W36" si="4">SUM(S31:V31)</f>
        <v>2533173.0700000003</v>
      </c>
      <c r="X31" s="34">
        <v>436139.81</v>
      </c>
      <c r="Y31" s="34">
        <v>178741.67</v>
      </c>
      <c r="Z31" s="34">
        <v>378673.41</v>
      </c>
      <c r="AA31" s="34">
        <v>296098.86</v>
      </c>
      <c r="AB31" s="33">
        <f t="shared" ref="AB31:AB36" si="5">SUM(X31:AA31)</f>
        <v>1289653.75</v>
      </c>
      <c r="AC31" s="34">
        <v>336819.20000000001</v>
      </c>
      <c r="AD31" s="34">
        <v>648359.68999999994</v>
      </c>
      <c r="AE31" s="34">
        <v>309498.46000000002</v>
      </c>
      <c r="AF31" s="34">
        <v>378109.25</v>
      </c>
      <c r="AG31" s="33">
        <f t="shared" ref="AG31:AG36" si="6">SUM(AC31:AF31)</f>
        <v>1672786.5999999999</v>
      </c>
      <c r="AH31" s="34">
        <v>223790.34</v>
      </c>
      <c r="AI31" s="34">
        <v>483028.59</v>
      </c>
      <c r="AJ31" s="34">
        <v>318944.13</v>
      </c>
      <c r="AK31" s="34">
        <v>281288.84000000003</v>
      </c>
      <c r="AL31" s="33">
        <f t="shared" ref="AL31:AL36" si="7">SUM(AH31:AK31)</f>
        <v>1307051.9000000001</v>
      </c>
      <c r="AM31" s="34">
        <v>471655.53</v>
      </c>
      <c r="AN31" s="34">
        <v>195880.51</v>
      </c>
      <c r="AO31" s="34">
        <v>161517.39000000001</v>
      </c>
      <c r="AP31" s="34">
        <v>333674.53000000003</v>
      </c>
      <c r="AQ31" s="33">
        <f t="shared" ref="AQ31:AQ36" si="8">SUM(AM31:AP31)</f>
        <v>1162727.96</v>
      </c>
      <c r="AR31" s="34">
        <v>360467.47</v>
      </c>
      <c r="AS31" s="34">
        <v>261525.87</v>
      </c>
      <c r="AT31" s="34">
        <v>153422.16</v>
      </c>
      <c r="AU31" s="34">
        <v>273424.21999999997</v>
      </c>
      <c r="AV31" s="33">
        <f t="shared" ref="AV31:AV36" si="9">SUM(AR31:AU31)</f>
        <v>1048839.72</v>
      </c>
      <c r="AW31" s="34">
        <v>103207.73</v>
      </c>
      <c r="AX31" s="34">
        <v>204929.13</v>
      </c>
      <c r="AY31" s="34">
        <v>377632.78</v>
      </c>
      <c r="AZ31" s="34">
        <v>418915.69</v>
      </c>
      <c r="BA31" s="33">
        <f t="shared" ref="BA31:BA36" si="10">SUM(AW31:AZ31)</f>
        <v>1104685.33</v>
      </c>
      <c r="BB31" s="34">
        <v>836372.89</v>
      </c>
      <c r="BC31" s="34">
        <v>195126.62</v>
      </c>
      <c r="BD31" s="34">
        <v>527299.18999999994</v>
      </c>
      <c r="BE31" s="33">
        <f t="shared" ref="BE31:BE36" si="11">SUM(BB31:BD31)</f>
        <v>1558798.7</v>
      </c>
      <c r="BF31" s="36">
        <f t="shared" ref="BF31:BF36" si="12">SUM(BE31+BA31+AV31+AQ31+AL31+AG31+AB31+W31+R31+M31+H31+C31)</f>
        <v>27836217.540000003</v>
      </c>
    </row>
    <row r="32" spans="1:58" ht="16.5" customHeight="1" x14ac:dyDescent="0.25">
      <c r="A32" s="31">
        <v>3</v>
      </c>
      <c r="B32" s="32" t="s">
        <v>30</v>
      </c>
      <c r="C32" s="33">
        <v>188316.34</v>
      </c>
      <c r="D32" s="30">
        <v>420108.25</v>
      </c>
      <c r="E32" s="30">
        <v>65352.23</v>
      </c>
      <c r="F32" s="30">
        <v>56807.96</v>
      </c>
      <c r="G32" s="37" t="s">
        <v>35</v>
      </c>
      <c r="H32" s="33">
        <v>292152.36</v>
      </c>
      <c r="I32" s="34">
        <v>110912.09</v>
      </c>
      <c r="J32" s="34">
        <v>96739.79</v>
      </c>
      <c r="K32" s="34">
        <v>123130.58</v>
      </c>
      <c r="L32" s="34">
        <v>276153.75</v>
      </c>
      <c r="M32" s="33">
        <f t="shared" si="2"/>
        <v>606936.21</v>
      </c>
      <c r="N32" s="34">
        <v>118961.22</v>
      </c>
      <c r="O32" s="34">
        <v>120509.27</v>
      </c>
      <c r="P32" s="34">
        <v>154546.20000000001</v>
      </c>
      <c r="Q32" s="34">
        <v>127912.47</v>
      </c>
      <c r="R32" s="33">
        <f t="shared" si="3"/>
        <v>521929.16000000003</v>
      </c>
      <c r="S32" s="34">
        <v>140393.14000000001</v>
      </c>
      <c r="T32" s="34">
        <v>56050.53</v>
      </c>
      <c r="U32" s="34">
        <v>186482.55</v>
      </c>
      <c r="V32" s="34">
        <v>79557.66</v>
      </c>
      <c r="W32" s="33">
        <f t="shared" si="4"/>
        <v>462483.88</v>
      </c>
      <c r="X32" s="34">
        <v>159055.82</v>
      </c>
      <c r="Y32" s="34">
        <v>50662.97</v>
      </c>
      <c r="Z32" s="34">
        <v>68734.94</v>
      </c>
      <c r="AA32" s="34">
        <v>48139.7</v>
      </c>
      <c r="AB32" s="33">
        <f t="shared" si="5"/>
        <v>326593.43</v>
      </c>
      <c r="AC32" s="34">
        <v>101350.05</v>
      </c>
      <c r="AD32" s="34">
        <v>69202.679999999993</v>
      </c>
      <c r="AE32" s="34">
        <v>148641.94</v>
      </c>
      <c r="AF32" s="34">
        <v>70457.990000000005</v>
      </c>
      <c r="AG32" s="33">
        <f t="shared" si="6"/>
        <v>389652.66</v>
      </c>
      <c r="AH32" s="34">
        <v>64412.54</v>
      </c>
      <c r="AI32" s="34">
        <v>96883.33</v>
      </c>
      <c r="AJ32" s="34">
        <v>47662.32</v>
      </c>
      <c r="AK32" s="34">
        <v>127008.23</v>
      </c>
      <c r="AL32" s="33">
        <f t="shared" si="7"/>
        <v>335966.42</v>
      </c>
      <c r="AM32" s="34">
        <v>52900.61</v>
      </c>
      <c r="AN32" s="34">
        <v>76104.789999999994</v>
      </c>
      <c r="AO32" s="34">
        <v>65898.78</v>
      </c>
      <c r="AP32" s="34">
        <v>205972.24</v>
      </c>
      <c r="AQ32" s="33">
        <f t="shared" si="8"/>
        <v>400876.42</v>
      </c>
      <c r="AR32" s="34">
        <v>54930.34</v>
      </c>
      <c r="AS32" s="34">
        <v>163120.4</v>
      </c>
      <c r="AT32" s="34">
        <v>67182.789999999994</v>
      </c>
      <c r="AU32" s="34">
        <v>54602.67</v>
      </c>
      <c r="AV32" s="33">
        <f t="shared" si="9"/>
        <v>339836.19999999995</v>
      </c>
      <c r="AW32" s="34">
        <v>210773.58</v>
      </c>
      <c r="AX32" s="34">
        <v>47458.22</v>
      </c>
      <c r="AY32" s="34">
        <v>77300.33</v>
      </c>
      <c r="AZ32" s="34">
        <v>82311.87</v>
      </c>
      <c r="BA32" s="33">
        <f t="shared" si="10"/>
        <v>417844</v>
      </c>
      <c r="BB32" s="34">
        <v>115028.58</v>
      </c>
      <c r="BC32" s="34">
        <v>44674.86</v>
      </c>
      <c r="BD32" s="34">
        <v>82264.86</v>
      </c>
      <c r="BE32" s="33">
        <f>SUM(BB32:BD32)</f>
        <v>241968.3</v>
      </c>
      <c r="BF32" s="36">
        <f>SUM(BE32+BA32+AV32+AQ32+AL32+AG32+AB32+W32+R32+M32+H32+C32)</f>
        <v>4524555.38</v>
      </c>
    </row>
    <row r="33" spans="1:58" x14ac:dyDescent="0.25">
      <c r="A33" s="31">
        <v>4</v>
      </c>
      <c r="B33" s="32" t="s">
        <v>31</v>
      </c>
      <c r="C33" s="33">
        <v>149647.28</v>
      </c>
      <c r="D33" s="30">
        <v>47353.25</v>
      </c>
      <c r="E33" s="30">
        <v>129910.08</v>
      </c>
      <c r="F33" s="30">
        <v>21838.33</v>
      </c>
      <c r="G33" s="30">
        <v>1857.75</v>
      </c>
      <c r="H33" s="33">
        <f>SUM(D33:G33)</f>
        <v>200959.41000000003</v>
      </c>
      <c r="I33" s="34">
        <v>93452.69</v>
      </c>
      <c r="J33" s="34">
        <v>1957.84</v>
      </c>
      <c r="K33" s="34">
        <v>243444.93</v>
      </c>
      <c r="L33" s="34">
        <v>2775.73</v>
      </c>
      <c r="M33" s="33">
        <f t="shared" si="2"/>
        <v>341631.18999999994</v>
      </c>
      <c r="N33" s="34">
        <v>8592.36</v>
      </c>
      <c r="O33" s="34">
        <v>1226</v>
      </c>
      <c r="P33" s="34">
        <v>462.88</v>
      </c>
      <c r="Q33" s="34">
        <v>129013.48</v>
      </c>
      <c r="R33" s="33">
        <f t="shared" si="3"/>
        <v>139294.72</v>
      </c>
      <c r="S33" s="34">
        <v>31369.4</v>
      </c>
      <c r="T33" s="34">
        <v>202282.21</v>
      </c>
      <c r="U33" s="34">
        <v>20904.37</v>
      </c>
      <c r="V33" s="34">
        <v>11939.31</v>
      </c>
      <c r="W33" s="33">
        <f t="shared" si="4"/>
        <v>266495.28999999998</v>
      </c>
      <c r="X33" s="34">
        <v>181405.35</v>
      </c>
      <c r="Y33" s="34">
        <v>1634.94</v>
      </c>
      <c r="Z33" s="34">
        <v>197004.86</v>
      </c>
      <c r="AA33" s="34">
        <v>473230.4</v>
      </c>
      <c r="AB33" s="33">
        <f t="shared" si="5"/>
        <v>853275.55</v>
      </c>
      <c r="AC33" s="34">
        <v>5967.27</v>
      </c>
      <c r="AD33" s="34">
        <v>5860.93</v>
      </c>
      <c r="AE33" s="34">
        <v>2733.45</v>
      </c>
      <c r="AF33" s="34">
        <v>8450.7999999999993</v>
      </c>
      <c r="AG33" s="33">
        <f t="shared" si="6"/>
        <v>23012.45</v>
      </c>
      <c r="AH33" s="34">
        <v>7771.26</v>
      </c>
      <c r="AI33" s="34">
        <v>12478.74</v>
      </c>
      <c r="AJ33" s="34">
        <v>23388.720000000001</v>
      </c>
      <c r="AK33" s="34">
        <v>49758.46</v>
      </c>
      <c r="AL33" s="33">
        <f t="shared" si="7"/>
        <v>93397.18</v>
      </c>
      <c r="AM33" s="34">
        <v>19352.48</v>
      </c>
      <c r="AN33" s="34">
        <v>1976.84</v>
      </c>
      <c r="AO33" s="34">
        <v>1882.79</v>
      </c>
      <c r="AP33" s="34">
        <v>4635.24</v>
      </c>
      <c r="AQ33" s="33">
        <f t="shared" si="8"/>
        <v>27847.35</v>
      </c>
      <c r="AR33" s="34">
        <v>48168.800000000003</v>
      </c>
      <c r="AS33" s="34">
        <v>1557.51</v>
      </c>
      <c r="AT33" s="34">
        <v>41654.449999999997</v>
      </c>
      <c r="AU33" s="34">
        <v>2639.62</v>
      </c>
      <c r="AV33" s="33">
        <f t="shared" si="9"/>
        <v>94020.38</v>
      </c>
      <c r="AW33" s="34">
        <v>1934.59</v>
      </c>
      <c r="AX33" s="34">
        <v>1025.83</v>
      </c>
      <c r="AY33" s="34">
        <v>1157.18</v>
      </c>
      <c r="AZ33" s="34">
        <v>1044.5899999999999</v>
      </c>
      <c r="BA33" s="33">
        <f t="shared" si="10"/>
        <v>5162.1900000000005</v>
      </c>
      <c r="BB33" s="34">
        <v>2695.93</v>
      </c>
      <c r="BC33" s="34">
        <v>4584.93</v>
      </c>
      <c r="BD33" s="34">
        <v>19152.79</v>
      </c>
      <c r="BE33" s="33">
        <f t="shared" si="11"/>
        <v>26433.65</v>
      </c>
      <c r="BF33" s="36">
        <f t="shared" si="12"/>
        <v>2221176.6399999997</v>
      </c>
    </row>
    <row r="34" spans="1:58" x14ac:dyDescent="0.25">
      <c r="A34" s="31">
        <v>5</v>
      </c>
      <c r="B34" s="32" t="s">
        <v>32</v>
      </c>
      <c r="C34" s="33">
        <v>105821.75999999999</v>
      </c>
      <c r="D34" s="30">
        <v>7953.48</v>
      </c>
      <c r="E34" s="30">
        <v>31027.919999999998</v>
      </c>
      <c r="F34" s="30">
        <v>24372.240000000002</v>
      </c>
      <c r="G34" s="30">
        <v>54591.96</v>
      </c>
      <c r="H34" s="33">
        <f>SUM(D34:G34)</f>
        <v>117945.60000000001</v>
      </c>
      <c r="I34" s="34">
        <v>12182.64</v>
      </c>
      <c r="J34" s="34">
        <v>44098.77</v>
      </c>
      <c r="K34" s="34">
        <v>38241</v>
      </c>
      <c r="L34" s="34">
        <v>56320.08</v>
      </c>
      <c r="M34" s="33">
        <f t="shared" si="2"/>
        <v>150842.49</v>
      </c>
      <c r="N34" s="34">
        <v>30075.96</v>
      </c>
      <c r="O34" s="34">
        <v>20178.72</v>
      </c>
      <c r="P34" s="34">
        <v>33904.44</v>
      </c>
      <c r="Q34" s="34">
        <v>25060.560000000001</v>
      </c>
      <c r="R34" s="33">
        <f t="shared" si="3"/>
        <v>109219.68</v>
      </c>
      <c r="S34" s="34">
        <v>17075.48</v>
      </c>
      <c r="T34" s="34">
        <v>22376.880000000001</v>
      </c>
      <c r="U34" s="34">
        <v>28129.32</v>
      </c>
      <c r="V34" s="34">
        <v>26962.36</v>
      </c>
      <c r="W34" s="33">
        <f t="shared" si="4"/>
        <v>94544.04</v>
      </c>
      <c r="X34" s="34">
        <v>43481.88</v>
      </c>
      <c r="Y34" s="34">
        <v>10389.36</v>
      </c>
      <c r="Z34" s="34">
        <v>27395.52</v>
      </c>
      <c r="AA34" s="34">
        <v>11175.36</v>
      </c>
      <c r="AB34" s="33">
        <f t="shared" si="5"/>
        <v>92442.12</v>
      </c>
      <c r="AC34" s="34">
        <v>12835.2</v>
      </c>
      <c r="AD34" s="34">
        <v>8625.41</v>
      </c>
      <c r="AE34" s="34">
        <v>9195.9599999999991</v>
      </c>
      <c r="AF34" s="34">
        <v>16966.919999999998</v>
      </c>
      <c r="AG34" s="33">
        <f t="shared" si="6"/>
        <v>47623.49</v>
      </c>
      <c r="AH34" s="34">
        <v>10092.719999999999</v>
      </c>
      <c r="AI34" s="34">
        <v>3000.12</v>
      </c>
      <c r="AJ34" s="34">
        <v>23218.32</v>
      </c>
      <c r="AK34" s="34">
        <v>19566</v>
      </c>
      <c r="AL34" s="33">
        <f t="shared" si="7"/>
        <v>55877.16</v>
      </c>
      <c r="AM34" s="34">
        <v>4565.3999999999996</v>
      </c>
      <c r="AN34" s="34">
        <v>6932.88</v>
      </c>
      <c r="AO34" s="34">
        <v>16233.24</v>
      </c>
      <c r="AP34" s="34">
        <v>16184.16</v>
      </c>
      <c r="AQ34" s="33">
        <f t="shared" si="8"/>
        <v>43915.679999999993</v>
      </c>
      <c r="AR34" s="34">
        <v>9783</v>
      </c>
      <c r="AS34" s="34">
        <v>16399.560000000001</v>
      </c>
      <c r="AT34" s="34">
        <v>4480.5600000000004</v>
      </c>
      <c r="AU34" s="34">
        <v>12134.16</v>
      </c>
      <c r="AV34" s="33">
        <f t="shared" si="9"/>
        <v>42797.279999999999</v>
      </c>
      <c r="AW34" s="34">
        <v>24053.040000000001</v>
      </c>
      <c r="AX34" s="34">
        <v>9512.16</v>
      </c>
      <c r="AY34" s="34">
        <v>13514.04</v>
      </c>
      <c r="AZ34" s="34">
        <v>18241.919999999998</v>
      </c>
      <c r="BA34" s="33">
        <f t="shared" si="10"/>
        <v>65321.159999999996</v>
      </c>
      <c r="BB34" s="34">
        <v>17311.37</v>
      </c>
      <c r="BC34" s="34">
        <v>9208.44</v>
      </c>
      <c r="BD34" s="34">
        <v>27959.759999999998</v>
      </c>
      <c r="BE34" s="33">
        <f t="shared" si="11"/>
        <v>54479.569999999992</v>
      </c>
      <c r="BF34" s="36">
        <f t="shared" si="12"/>
        <v>980830.02999999991</v>
      </c>
    </row>
    <row r="35" spans="1:58" x14ac:dyDescent="0.25">
      <c r="A35" s="31">
        <v>6</v>
      </c>
      <c r="B35" s="32" t="s">
        <v>33</v>
      </c>
      <c r="C35" s="33">
        <v>0</v>
      </c>
      <c r="D35" s="30">
        <v>0</v>
      </c>
      <c r="E35" s="30">
        <v>4033</v>
      </c>
      <c r="F35" s="30">
        <v>2843</v>
      </c>
      <c r="G35" s="30">
        <v>5979.4</v>
      </c>
      <c r="H35" s="33">
        <f>SUM(D35:G35)</f>
        <v>12855.4</v>
      </c>
      <c r="I35" s="34">
        <v>194</v>
      </c>
      <c r="J35" s="34">
        <v>3377</v>
      </c>
      <c r="K35" s="34">
        <v>1814</v>
      </c>
      <c r="L35" s="34">
        <v>4031</v>
      </c>
      <c r="M35" s="33">
        <f t="shared" si="2"/>
        <v>9416</v>
      </c>
      <c r="N35" s="34">
        <v>4534</v>
      </c>
      <c r="O35" s="34">
        <v>1951</v>
      </c>
      <c r="P35" s="34">
        <v>4073</v>
      </c>
      <c r="Q35" s="34">
        <v>3144</v>
      </c>
      <c r="R35" s="33">
        <f t="shared" si="3"/>
        <v>13702</v>
      </c>
      <c r="S35" s="34">
        <v>1423</v>
      </c>
      <c r="T35" s="34">
        <v>2553</v>
      </c>
      <c r="U35" s="34">
        <v>1673</v>
      </c>
      <c r="V35" s="34">
        <v>2929</v>
      </c>
      <c r="W35" s="33">
        <f t="shared" si="4"/>
        <v>8578</v>
      </c>
      <c r="X35" s="34">
        <v>3182</v>
      </c>
      <c r="Y35" s="34">
        <v>1064</v>
      </c>
      <c r="Z35" s="34">
        <v>4206</v>
      </c>
      <c r="AA35" s="34">
        <v>669</v>
      </c>
      <c r="AB35" s="33">
        <f t="shared" si="5"/>
        <v>9121</v>
      </c>
      <c r="AC35" s="34">
        <v>1147</v>
      </c>
      <c r="AD35" s="34">
        <v>1146</v>
      </c>
      <c r="AE35" s="34">
        <v>504</v>
      </c>
      <c r="AF35" s="34">
        <v>1884</v>
      </c>
      <c r="AG35" s="33">
        <f t="shared" si="6"/>
        <v>4681</v>
      </c>
      <c r="AH35" s="34">
        <v>1007</v>
      </c>
      <c r="AI35" s="34">
        <v>614</v>
      </c>
      <c r="AJ35" s="34">
        <v>2504</v>
      </c>
      <c r="AK35" s="34">
        <v>2313</v>
      </c>
      <c r="AL35" s="33">
        <f t="shared" si="7"/>
        <v>6438</v>
      </c>
      <c r="AM35" s="34">
        <v>249</v>
      </c>
      <c r="AN35" s="34">
        <v>0</v>
      </c>
      <c r="AO35" s="34">
        <v>1593</v>
      </c>
      <c r="AP35" s="34">
        <v>2697</v>
      </c>
      <c r="AQ35" s="33">
        <f t="shared" si="8"/>
        <v>4539</v>
      </c>
      <c r="AR35" s="34">
        <v>1060</v>
      </c>
      <c r="AS35" s="34">
        <v>1006</v>
      </c>
      <c r="AT35" s="34">
        <v>645</v>
      </c>
      <c r="AU35" s="34">
        <v>1653</v>
      </c>
      <c r="AV35" s="33">
        <f t="shared" si="9"/>
        <v>4364</v>
      </c>
      <c r="AW35" s="34">
        <v>1847</v>
      </c>
      <c r="AX35" s="34">
        <v>784</v>
      </c>
      <c r="AY35" s="34">
        <v>2088</v>
      </c>
      <c r="AZ35" s="34">
        <v>2282</v>
      </c>
      <c r="BA35" s="33">
        <f t="shared" si="10"/>
        <v>7001</v>
      </c>
      <c r="BB35" s="34">
        <v>2630</v>
      </c>
      <c r="BC35" s="34">
        <v>1622</v>
      </c>
      <c r="BD35" s="34">
        <v>3240</v>
      </c>
      <c r="BE35" s="33">
        <f t="shared" si="11"/>
        <v>7492</v>
      </c>
      <c r="BF35" s="36">
        <f t="shared" si="12"/>
        <v>88187.4</v>
      </c>
    </row>
    <row r="36" spans="1:58" x14ac:dyDescent="0.25">
      <c r="A36" s="31">
        <v>7</v>
      </c>
      <c r="B36" s="32" t="s">
        <v>34</v>
      </c>
      <c r="C36" s="33">
        <v>3883757.05</v>
      </c>
      <c r="D36" s="30">
        <v>262743.83</v>
      </c>
      <c r="E36" s="30">
        <v>866984.85</v>
      </c>
      <c r="F36" s="30">
        <v>868180.45</v>
      </c>
      <c r="G36" s="30">
        <v>1316478.0900000001</v>
      </c>
      <c r="H36" s="33">
        <f>SUM(D36:G36)</f>
        <v>3314387.2199999997</v>
      </c>
      <c r="I36" s="34">
        <v>1110268.48</v>
      </c>
      <c r="J36" s="34">
        <v>1358108.45</v>
      </c>
      <c r="K36" s="34">
        <v>1102196.2</v>
      </c>
      <c r="L36" s="34">
        <v>2223481.64</v>
      </c>
      <c r="M36" s="33">
        <f t="shared" si="2"/>
        <v>5794054.7699999996</v>
      </c>
      <c r="N36" s="34">
        <v>2509223.83</v>
      </c>
      <c r="O36" s="34">
        <v>1426639.43</v>
      </c>
      <c r="P36" s="34">
        <v>1268222.5</v>
      </c>
      <c r="Q36" s="34">
        <v>1350901.59</v>
      </c>
      <c r="R36" s="33">
        <f t="shared" si="3"/>
        <v>6554987.3499999996</v>
      </c>
      <c r="S36" s="34">
        <v>1025821.81</v>
      </c>
      <c r="T36" s="34">
        <v>1680962.5600000001</v>
      </c>
      <c r="U36" s="34">
        <v>1143843.26</v>
      </c>
      <c r="V36" s="34">
        <v>1816254.02</v>
      </c>
      <c r="W36" s="33">
        <f t="shared" si="4"/>
        <v>5666881.6500000004</v>
      </c>
      <c r="X36" s="34">
        <v>1774159.49</v>
      </c>
      <c r="Y36" s="34">
        <v>1072993.01</v>
      </c>
      <c r="Z36" s="34">
        <v>765758.85</v>
      </c>
      <c r="AA36" s="34">
        <v>1165639.52</v>
      </c>
      <c r="AB36" s="33">
        <f t="shared" si="5"/>
        <v>4778550.87</v>
      </c>
      <c r="AC36" s="34">
        <v>762244.32</v>
      </c>
      <c r="AD36" s="34">
        <v>772600.41</v>
      </c>
      <c r="AE36" s="34">
        <v>1794604.8</v>
      </c>
      <c r="AF36" s="34">
        <v>1690677.17</v>
      </c>
      <c r="AG36" s="33">
        <f t="shared" si="6"/>
        <v>5020126.7</v>
      </c>
      <c r="AH36" s="34">
        <v>672745.79</v>
      </c>
      <c r="AI36" s="34">
        <v>1094350.26</v>
      </c>
      <c r="AJ36" s="34">
        <v>901872.16</v>
      </c>
      <c r="AK36" s="34">
        <v>912823</v>
      </c>
      <c r="AL36" s="33">
        <f t="shared" si="7"/>
        <v>3581791.21</v>
      </c>
      <c r="AM36" s="34">
        <v>807529.51</v>
      </c>
      <c r="AN36" s="34">
        <v>853577.81</v>
      </c>
      <c r="AO36" s="34">
        <v>659335.9</v>
      </c>
      <c r="AP36" s="34">
        <v>1010142.68</v>
      </c>
      <c r="AQ36" s="33">
        <f t="shared" si="8"/>
        <v>3330585.9000000004</v>
      </c>
      <c r="AR36" s="34">
        <v>975659.24</v>
      </c>
      <c r="AS36" s="34">
        <v>569857.29</v>
      </c>
      <c r="AT36" s="34">
        <v>288130.7</v>
      </c>
      <c r="AU36" s="34">
        <v>354367.05</v>
      </c>
      <c r="AV36" s="33">
        <f t="shared" si="9"/>
        <v>2188014.2799999998</v>
      </c>
      <c r="AW36" s="34">
        <v>835426.17</v>
      </c>
      <c r="AX36" s="34">
        <v>314795.7</v>
      </c>
      <c r="AY36" s="34">
        <v>418733.87</v>
      </c>
      <c r="AZ36" s="34">
        <v>1008145.74</v>
      </c>
      <c r="BA36" s="33">
        <f t="shared" si="10"/>
        <v>2577101.4800000004</v>
      </c>
      <c r="BB36" s="34">
        <v>1474950.25</v>
      </c>
      <c r="BC36" s="34">
        <v>806933.13</v>
      </c>
      <c r="BD36" s="34">
        <v>1244949.79</v>
      </c>
      <c r="BE36" s="33">
        <f t="shared" si="11"/>
        <v>3526833.17</v>
      </c>
      <c r="BF36" s="36">
        <f t="shared" si="12"/>
        <v>50217071.649999991</v>
      </c>
    </row>
    <row r="37" spans="1:58" x14ac:dyDescent="0.25">
      <c r="A37" s="62" t="s">
        <v>13</v>
      </c>
      <c r="B37" s="62"/>
      <c r="C37" s="38">
        <f t="shared" ref="C37:AZ37" si="13">SUM(C30:C36)</f>
        <v>9891746.2400000002</v>
      </c>
      <c r="D37" s="39">
        <f>SUM(D30:D36)</f>
        <v>2246799.1</v>
      </c>
      <c r="E37" s="39">
        <f t="shared" si="13"/>
        <v>2362402.62</v>
      </c>
      <c r="F37" s="39">
        <f t="shared" si="13"/>
        <v>3237717.2</v>
      </c>
      <c r="G37" s="39">
        <f t="shared" si="13"/>
        <v>4541188.88</v>
      </c>
      <c r="H37" s="38">
        <f>SUM(H30:H36)</f>
        <v>12137991.719999999</v>
      </c>
      <c r="I37" s="39">
        <f t="shared" si="13"/>
        <v>2795439.1399999997</v>
      </c>
      <c r="J37" s="39">
        <f t="shared" si="13"/>
        <v>3185697.6500000004</v>
      </c>
      <c r="K37" s="39">
        <f t="shared" si="13"/>
        <v>4352738.42</v>
      </c>
      <c r="L37" s="39">
        <f t="shared" si="13"/>
        <v>5952913.8700000001</v>
      </c>
      <c r="M37" s="38">
        <f t="shared" si="13"/>
        <v>16286789.079999998</v>
      </c>
      <c r="N37" s="39">
        <f t="shared" si="13"/>
        <v>3254769.56</v>
      </c>
      <c r="O37" s="39">
        <f t="shared" si="13"/>
        <v>3414455.96</v>
      </c>
      <c r="P37" s="39">
        <f t="shared" si="13"/>
        <v>2442954.0499999998</v>
      </c>
      <c r="Q37" s="39">
        <f t="shared" si="13"/>
        <v>3921369.4600000009</v>
      </c>
      <c r="R37" s="38">
        <f t="shared" si="13"/>
        <v>13033549.030000001</v>
      </c>
      <c r="S37" s="39">
        <f t="shared" si="13"/>
        <v>1818353.6800000002</v>
      </c>
      <c r="T37" s="39">
        <f t="shared" si="13"/>
        <v>3879931.1700000004</v>
      </c>
      <c r="U37" s="39">
        <f t="shared" si="13"/>
        <v>1881121.9</v>
      </c>
      <c r="V37" s="39">
        <f t="shared" si="13"/>
        <v>3973993.5500000003</v>
      </c>
      <c r="W37" s="38">
        <f t="shared" si="13"/>
        <v>11553400.300000001</v>
      </c>
      <c r="X37" s="39">
        <f t="shared" si="13"/>
        <v>2597424.35</v>
      </c>
      <c r="Y37" s="39">
        <f t="shared" si="13"/>
        <v>3673690.6900000004</v>
      </c>
      <c r="Z37" s="39">
        <f t="shared" si="13"/>
        <v>1441773.58</v>
      </c>
      <c r="AA37" s="39">
        <f t="shared" si="13"/>
        <v>3852108.23</v>
      </c>
      <c r="AB37" s="38">
        <f t="shared" si="13"/>
        <v>11564996.85</v>
      </c>
      <c r="AC37" s="39">
        <f t="shared" si="13"/>
        <v>1220363.04</v>
      </c>
      <c r="AD37" s="39">
        <f t="shared" si="13"/>
        <v>3888829.9600000004</v>
      </c>
      <c r="AE37" s="39">
        <f t="shared" si="13"/>
        <v>3279456.9</v>
      </c>
      <c r="AF37" s="39">
        <f t="shared" si="13"/>
        <v>3258654.49</v>
      </c>
      <c r="AG37" s="38">
        <f t="shared" si="13"/>
        <v>11647304.390000001</v>
      </c>
      <c r="AH37" s="39">
        <f t="shared" si="13"/>
        <v>979819.65</v>
      </c>
      <c r="AI37" s="39">
        <f t="shared" si="13"/>
        <v>1690355.04</v>
      </c>
      <c r="AJ37" s="39">
        <f t="shared" si="13"/>
        <v>3071257.93</v>
      </c>
      <c r="AK37" s="39">
        <f t="shared" si="13"/>
        <v>1392757.53</v>
      </c>
      <c r="AL37" s="38">
        <f t="shared" si="13"/>
        <v>7134190.1500000004</v>
      </c>
      <c r="AM37" s="39">
        <f t="shared" si="13"/>
        <v>1356252.53</v>
      </c>
      <c r="AN37" s="39">
        <f t="shared" si="13"/>
        <v>2307628.6100000003</v>
      </c>
      <c r="AO37" s="39">
        <f t="shared" si="13"/>
        <v>1446679.79</v>
      </c>
      <c r="AP37" s="39">
        <f t="shared" si="13"/>
        <v>2290440.64</v>
      </c>
      <c r="AQ37" s="38">
        <f t="shared" si="13"/>
        <v>7401001.5700000003</v>
      </c>
      <c r="AR37" s="39">
        <f t="shared" si="13"/>
        <v>1450068.8499999999</v>
      </c>
      <c r="AS37" s="39">
        <f t="shared" si="13"/>
        <v>3241767.92</v>
      </c>
      <c r="AT37" s="39">
        <f t="shared" si="13"/>
        <v>1127121.81</v>
      </c>
      <c r="AU37" s="39">
        <f t="shared" si="13"/>
        <v>1651271.72</v>
      </c>
      <c r="AV37" s="38">
        <f t="shared" si="13"/>
        <v>7470230.3000000007</v>
      </c>
      <c r="AW37" s="39">
        <f t="shared" si="13"/>
        <v>1177242.1100000001</v>
      </c>
      <c r="AX37" s="39">
        <f t="shared" si="13"/>
        <v>1291954.54</v>
      </c>
      <c r="AY37" s="39">
        <f t="shared" si="13"/>
        <v>1964087.8900000001</v>
      </c>
      <c r="AZ37" s="39">
        <f t="shared" si="13"/>
        <v>2478301.98</v>
      </c>
      <c r="BA37" s="38">
        <f t="shared" ref="BA37:BF37" si="14">SUM(BA30:BA36)</f>
        <v>6911586.5200000005</v>
      </c>
      <c r="BB37" s="40">
        <f t="shared" si="14"/>
        <v>2542241.1100000003</v>
      </c>
      <c r="BC37" s="40">
        <f t="shared" si="14"/>
        <v>1790395.08</v>
      </c>
      <c r="BD37" s="40">
        <f t="shared" si="14"/>
        <v>2742101.43</v>
      </c>
      <c r="BE37" s="38">
        <f t="shared" si="14"/>
        <v>7074737.6199999992</v>
      </c>
      <c r="BF37" s="36">
        <f t="shared" si="14"/>
        <v>122107523.77</v>
      </c>
    </row>
  </sheetData>
  <mergeCells count="17">
    <mergeCell ref="A28:A29"/>
    <mergeCell ref="B28:B29"/>
    <mergeCell ref="BF28:BF29"/>
    <mergeCell ref="A37:B37"/>
    <mergeCell ref="A24:B24"/>
    <mergeCell ref="A3:BF3"/>
    <mergeCell ref="A4:BF4"/>
    <mergeCell ref="A5:BF5"/>
    <mergeCell ref="B6:B7"/>
    <mergeCell ref="A6:A7"/>
    <mergeCell ref="BF6:BF7"/>
    <mergeCell ref="A16:A17"/>
    <mergeCell ref="B16:B17"/>
    <mergeCell ref="BF16:BF17"/>
    <mergeCell ref="C6:BE6"/>
    <mergeCell ref="A14:B14"/>
    <mergeCell ref="C16:BE16"/>
  </mergeCells>
  <pageMargins left="0.2" right="0.2" top="0.75" bottom="0.75" header="0.3" footer="0.3"/>
  <pageSetup paperSize="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"/>
  <sheetViews>
    <sheetView tabSelected="1" zoomScale="115" zoomScaleNormal="115" workbookViewId="0">
      <selection activeCell="AG6" sqref="AG6"/>
    </sheetView>
  </sheetViews>
  <sheetFormatPr defaultRowHeight="15" x14ac:dyDescent="0.25"/>
  <cols>
    <col min="1" max="1" width="3" style="53" bestFit="1" customWidth="1"/>
    <col min="2" max="2" width="14.85546875" style="53" bestFit="1" customWidth="1"/>
    <col min="3" max="3" width="10.42578125" style="53" bestFit="1" customWidth="1"/>
    <col min="4" max="7" width="0" style="53" hidden="1" customWidth="1"/>
    <col min="8" max="8" width="11.42578125" style="53" bestFit="1" customWidth="1"/>
    <col min="9" max="12" width="0" style="53" hidden="1" customWidth="1"/>
    <col min="13" max="13" width="11.42578125" style="53" bestFit="1" customWidth="1"/>
    <col min="14" max="17" width="0" style="53" hidden="1" customWidth="1"/>
    <col min="18" max="18" width="11.42578125" style="53" bestFit="1" customWidth="1"/>
    <col min="19" max="22" width="0" style="53" hidden="1" customWidth="1"/>
    <col min="23" max="23" width="11.42578125" style="53" bestFit="1" customWidth="1"/>
    <col min="24" max="24" width="10.85546875" style="53" hidden="1" customWidth="1"/>
    <col min="25" max="25" width="10.5703125" style="53" hidden="1" customWidth="1"/>
    <col min="26" max="26" width="10.85546875" style="53" hidden="1" customWidth="1"/>
    <col min="27" max="27" width="10.5703125" style="53" hidden="1" customWidth="1"/>
    <col min="28" max="28" width="11.42578125" style="53" bestFit="1" customWidth="1"/>
    <col min="29" max="32" width="10.42578125" style="53" hidden="1" customWidth="1"/>
    <col min="33" max="33" width="11.42578125" style="53" bestFit="1" customWidth="1"/>
    <col min="34" max="34" width="9.42578125" style="53" hidden="1" customWidth="1"/>
    <col min="35" max="37" width="10.42578125" style="53" hidden="1" customWidth="1"/>
    <col min="38" max="38" width="10.42578125" style="53" bestFit="1" customWidth="1"/>
    <col min="39" max="41" width="10.42578125" style="53" hidden="1" customWidth="1"/>
    <col min="42" max="42" width="11.140625" style="53" hidden="1" customWidth="1"/>
    <col min="43" max="43" width="10.42578125" style="53" bestFit="1" customWidth="1"/>
    <col min="44" max="47" width="10.42578125" style="53" hidden="1" customWidth="1"/>
    <col min="48" max="48" width="10.42578125" style="53" bestFit="1" customWidth="1"/>
    <col min="49" max="52" width="10.42578125" style="53" hidden="1" customWidth="1"/>
    <col min="53" max="53" width="10.42578125" style="53" bestFit="1" customWidth="1"/>
    <col min="54" max="56" width="10.42578125" style="53" hidden="1" customWidth="1"/>
    <col min="57" max="57" width="10.42578125" style="53" bestFit="1" customWidth="1"/>
    <col min="58" max="58" width="12.140625" style="53" customWidth="1"/>
    <col min="59" max="16384" width="9.140625" style="53"/>
  </cols>
  <sheetData>
    <row r="1" spans="1:58" s="41" customFormat="1" ht="12.75" x14ac:dyDescent="0.25">
      <c r="C1" s="42" t="s">
        <v>27</v>
      </c>
      <c r="D1" s="43"/>
      <c r="E1" s="44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</row>
    <row r="2" spans="1:58" s="41" customFormat="1" ht="12.75" x14ac:dyDescent="0.25">
      <c r="A2" s="63" t="s">
        <v>0</v>
      </c>
      <c r="B2" s="64" t="s">
        <v>21</v>
      </c>
      <c r="C2" s="45"/>
      <c r="D2" s="46"/>
      <c r="E2" s="46"/>
      <c r="F2" s="46"/>
      <c r="G2" s="47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63" t="s">
        <v>22</v>
      </c>
    </row>
    <row r="3" spans="1:58" s="41" customFormat="1" ht="12.75" x14ac:dyDescent="0.25">
      <c r="A3" s="63"/>
      <c r="B3" s="64"/>
      <c r="C3" s="48" t="s">
        <v>7</v>
      </c>
      <c r="D3" s="48"/>
      <c r="E3" s="48"/>
      <c r="F3" s="48"/>
      <c r="G3" s="48"/>
      <c r="H3" s="20" t="s">
        <v>8</v>
      </c>
      <c r="I3" s="20"/>
      <c r="J3" s="20"/>
      <c r="K3" s="20"/>
      <c r="L3" s="20"/>
      <c r="M3" s="20" t="s">
        <v>9</v>
      </c>
      <c r="N3" s="10"/>
      <c r="O3" s="20"/>
      <c r="P3" s="20"/>
      <c r="Q3" s="20"/>
      <c r="R3" s="20" t="s">
        <v>10</v>
      </c>
      <c r="S3" s="20"/>
      <c r="T3" s="20"/>
      <c r="U3" s="20"/>
      <c r="V3" s="20"/>
      <c r="W3" s="20" t="s">
        <v>11</v>
      </c>
      <c r="X3" s="20"/>
      <c r="Y3" s="20"/>
      <c r="Z3" s="20"/>
      <c r="AA3" s="20"/>
      <c r="AB3" s="20" t="s">
        <v>12</v>
      </c>
      <c r="AC3" s="20"/>
      <c r="AD3" s="20"/>
      <c r="AE3" s="20"/>
      <c r="AF3" s="20"/>
      <c r="AG3" s="20" t="s">
        <v>1</v>
      </c>
      <c r="AH3" s="20"/>
      <c r="AI3" s="20"/>
      <c r="AJ3" s="20"/>
      <c r="AK3" s="20"/>
      <c r="AL3" s="20" t="s">
        <v>2</v>
      </c>
      <c r="AM3" s="20"/>
      <c r="AN3" s="20"/>
      <c r="AO3" s="20"/>
      <c r="AP3" s="20"/>
      <c r="AQ3" s="20" t="s">
        <v>3</v>
      </c>
      <c r="AR3" s="20"/>
      <c r="AS3" s="20"/>
      <c r="AT3" s="20"/>
      <c r="AU3" s="20"/>
      <c r="AV3" s="20" t="s">
        <v>4</v>
      </c>
      <c r="AW3" s="20"/>
      <c r="AX3" s="20"/>
      <c r="AY3" s="20"/>
      <c r="AZ3" s="20"/>
      <c r="BA3" s="20" t="s">
        <v>5</v>
      </c>
      <c r="BB3" s="20"/>
      <c r="BC3" s="20"/>
      <c r="BD3" s="20"/>
      <c r="BE3" s="20" t="s">
        <v>6</v>
      </c>
      <c r="BF3" s="63"/>
    </row>
    <row r="4" spans="1:58" s="41" customFormat="1" ht="25.5" x14ac:dyDescent="0.25">
      <c r="A4" s="49">
        <v>1</v>
      </c>
      <c r="B4" s="9" t="s">
        <v>28</v>
      </c>
      <c r="C4" s="10">
        <v>2592481.71</v>
      </c>
      <c r="D4" s="10">
        <v>535483.31999999995</v>
      </c>
      <c r="E4" s="10">
        <v>743051.3</v>
      </c>
      <c r="F4" s="10">
        <v>569980.93999999994</v>
      </c>
      <c r="G4" s="10">
        <v>925762.92</v>
      </c>
      <c r="H4" s="10">
        <f>SUM(D4:G4)</f>
        <v>2774278.48</v>
      </c>
      <c r="I4" s="10">
        <v>718752.88</v>
      </c>
      <c r="J4" s="10">
        <v>364359.52</v>
      </c>
      <c r="K4" s="10">
        <v>1257606.78</v>
      </c>
      <c r="L4" s="10">
        <v>1889494.22</v>
      </c>
      <c r="M4" s="10">
        <f>SUM(I4:L4)</f>
        <v>4230213.3999999994</v>
      </c>
      <c r="N4" s="10">
        <v>0</v>
      </c>
      <c r="O4" s="10">
        <v>1235418.1100000001</v>
      </c>
      <c r="P4" s="10">
        <v>0</v>
      </c>
      <c r="Q4" s="10">
        <v>1851327.87</v>
      </c>
      <c r="R4" s="10">
        <f>SUM(N4:Q4)</f>
        <v>3086745.9800000004</v>
      </c>
      <c r="S4" s="10">
        <v>0</v>
      </c>
      <c r="T4" s="10">
        <v>1338902.83</v>
      </c>
      <c r="U4" s="21">
        <v>0</v>
      </c>
      <c r="V4" s="10">
        <v>1182341.54</v>
      </c>
      <c r="W4" s="10">
        <f>SUM(S4:V4)</f>
        <v>2521244.37</v>
      </c>
      <c r="X4" s="10">
        <v>0</v>
      </c>
      <c r="Y4" s="10">
        <v>2358204.7400000002</v>
      </c>
      <c r="Z4" s="10">
        <v>0</v>
      </c>
      <c r="AA4" s="10">
        <v>1857155.39</v>
      </c>
      <c r="AB4" s="10">
        <f>SUM(X4:AA4)</f>
        <v>4215360.13</v>
      </c>
      <c r="AC4" s="10">
        <v>0</v>
      </c>
      <c r="AD4" s="10">
        <v>2383034.84</v>
      </c>
      <c r="AE4" s="10">
        <v>1014278.29</v>
      </c>
      <c r="AF4" s="10">
        <v>1092108.3600000001</v>
      </c>
      <c r="AG4" s="10">
        <f>SUM(AC4:AF4)</f>
        <v>4489421.49</v>
      </c>
      <c r="AH4" s="10">
        <v>0</v>
      </c>
      <c r="AI4" s="10">
        <v>0</v>
      </c>
      <c r="AJ4" s="10">
        <v>1753668.28</v>
      </c>
      <c r="AK4" s="10">
        <v>0</v>
      </c>
      <c r="AL4" s="10">
        <f>SUM(AH4:AK4)</f>
        <v>1753668.28</v>
      </c>
      <c r="AM4" s="10">
        <v>0</v>
      </c>
      <c r="AN4" s="10">
        <v>1173155.78</v>
      </c>
      <c r="AO4" s="10">
        <v>540218.68999999994</v>
      </c>
      <c r="AP4" s="10">
        <v>717134.79</v>
      </c>
      <c r="AQ4" s="10">
        <f>SUM(AM4:AP4)</f>
        <v>2430509.2599999998</v>
      </c>
      <c r="AR4" s="10">
        <v>0</v>
      </c>
      <c r="AS4" s="10">
        <v>2228301.29</v>
      </c>
      <c r="AT4" s="10">
        <v>571606.15</v>
      </c>
      <c r="AU4" s="10">
        <v>952451</v>
      </c>
      <c r="AV4" s="10">
        <f>SUM(AR4:AU4)</f>
        <v>3752358.44</v>
      </c>
      <c r="AW4" s="10">
        <v>0</v>
      </c>
      <c r="AX4" s="10">
        <v>713449.5</v>
      </c>
      <c r="AY4" s="10">
        <v>1073661.69</v>
      </c>
      <c r="AZ4" s="10">
        <v>947360.17</v>
      </c>
      <c r="BA4" s="10">
        <f>SUM(AW4:AZ4)</f>
        <v>2734471.36</v>
      </c>
      <c r="BB4" s="10">
        <v>93252.09</v>
      </c>
      <c r="BC4" s="10">
        <v>728245.1</v>
      </c>
      <c r="BD4" s="10">
        <v>837235.04</v>
      </c>
      <c r="BE4" s="10">
        <f>SUM(BB4:BD4)</f>
        <v>1658732.23</v>
      </c>
      <c r="BF4" s="50">
        <f>SUM(BE4+BA4+AV4+AQ4+AL4+AG4+AB4+W4+R4+M4+H4+C4)</f>
        <v>36239485.129999995</v>
      </c>
    </row>
    <row r="5" spans="1:58" s="41" customFormat="1" ht="25.5" x14ac:dyDescent="0.25">
      <c r="A5" s="49">
        <v>2</v>
      </c>
      <c r="B5" s="9" t="s">
        <v>29</v>
      </c>
      <c r="C5" s="10">
        <v>2971722.1</v>
      </c>
      <c r="D5" s="10">
        <v>973156.97</v>
      </c>
      <c r="E5" s="10">
        <v>522043.24</v>
      </c>
      <c r="F5" s="10">
        <v>1693694.28</v>
      </c>
      <c r="G5" s="10">
        <v>2236518.7599999998</v>
      </c>
      <c r="H5" s="10">
        <f>SUM(D5:G5)</f>
        <v>5425413.25</v>
      </c>
      <c r="I5" s="10">
        <v>749676.36</v>
      </c>
      <c r="J5" s="10">
        <v>1317056.28</v>
      </c>
      <c r="K5" s="10">
        <v>1586304.93</v>
      </c>
      <c r="L5" s="10">
        <v>1500657.45</v>
      </c>
      <c r="M5" s="10">
        <f t="shared" ref="M5:M10" si="0">SUM(I5:L5)</f>
        <v>5153695.0200000005</v>
      </c>
      <c r="N5" s="10">
        <v>583382.18999999994</v>
      </c>
      <c r="O5" s="10">
        <v>608533.43000000005</v>
      </c>
      <c r="P5" s="10">
        <v>981745.03</v>
      </c>
      <c r="Q5" s="10">
        <v>434009.49</v>
      </c>
      <c r="R5" s="10">
        <f t="shared" ref="R5:R10" si="1">SUM(N5:Q5)</f>
        <v>2607670.1400000006</v>
      </c>
      <c r="S5" s="10">
        <v>602270.85</v>
      </c>
      <c r="T5" s="10">
        <v>576803.16</v>
      </c>
      <c r="U5" s="10">
        <v>500089.4</v>
      </c>
      <c r="V5" s="10">
        <v>854009.66</v>
      </c>
      <c r="W5" s="10">
        <f t="shared" ref="W5:W10" si="2">SUM(S5:V5)</f>
        <v>2533173.0700000003</v>
      </c>
      <c r="X5" s="10">
        <v>436139.81</v>
      </c>
      <c r="Y5" s="10">
        <v>178741.67</v>
      </c>
      <c r="Z5" s="10">
        <v>378673.41</v>
      </c>
      <c r="AA5" s="10">
        <v>296098.86</v>
      </c>
      <c r="AB5" s="10">
        <f t="shared" ref="AB5:AB10" si="3">SUM(X5:AA5)</f>
        <v>1289653.75</v>
      </c>
      <c r="AC5" s="10">
        <v>336819.20000000001</v>
      </c>
      <c r="AD5" s="10">
        <v>648359.68999999994</v>
      </c>
      <c r="AE5" s="10">
        <v>309498.46000000002</v>
      </c>
      <c r="AF5" s="10">
        <v>378109.25</v>
      </c>
      <c r="AG5" s="10">
        <f t="shared" ref="AG5:AG10" si="4">SUM(AC5:AF5)</f>
        <v>1672786.5999999999</v>
      </c>
      <c r="AH5" s="10">
        <v>223790.34</v>
      </c>
      <c r="AI5" s="10">
        <v>483028.59</v>
      </c>
      <c r="AJ5" s="10">
        <v>318944.13</v>
      </c>
      <c r="AK5" s="10">
        <v>281288.84000000003</v>
      </c>
      <c r="AL5" s="10">
        <f t="shared" ref="AL5:AL10" si="5">SUM(AH5:AK5)</f>
        <v>1307051.9000000001</v>
      </c>
      <c r="AM5" s="10">
        <v>471655.53</v>
      </c>
      <c r="AN5" s="10">
        <v>195880.51</v>
      </c>
      <c r="AO5" s="10">
        <v>161517.39000000001</v>
      </c>
      <c r="AP5" s="10">
        <v>333674.53000000003</v>
      </c>
      <c r="AQ5" s="10">
        <f t="shared" ref="AQ5:AQ10" si="6">SUM(AM5:AP5)</f>
        <v>1162727.96</v>
      </c>
      <c r="AR5" s="10">
        <v>360467.47</v>
      </c>
      <c r="AS5" s="10">
        <v>261525.87</v>
      </c>
      <c r="AT5" s="10">
        <v>153422.16</v>
      </c>
      <c r="AU5" s="10">
        <v>273424.21999999997</v>
      </c>
      <c r="AV5" s="10">
        <f t="shared" ref="AV5:AV10" si="7">SUM(AR5:AU5)</f>
        <v>1048839.72</v>
      </c>
      <c r="AW5" s="10">
        <v>103207.73</v>
      </c>
      <c r="AX5" s="10">
        <v>204929.13</v>
      </c>
      <c r="AY5" s="10">
        <v>377632.78</v>
      </c>
      <c r="AZ5" s="10">
        <v>418915.69</v>
      </c>
      <c r="BA5" s="10">
        <f t="shared" ref="BA5:BA10" si="8">SUM(AW5:AZ5)</f>
        <v>1104685.33</v>
      </c>
      <c r="BB5" s="10">
        <v>836372.89</v>
      </c>
      <c r="BC5" s="10">
        <v>195126.62</v>
      </c>
      <c r="BD5" s="10">
        <v>527299.18999999994</v>
      </c>
      <c r="BE5" s="10">
        <f t="shared" ref="BE5:BE10" si="9">SUM(BB5:BD5)</f>
        <v>1558798.7</v>
      </c>
      <c r="BF5" s="50">
        <f t="shared" ref="BF5:BF10" si="10">SUM(BE5+BA5+AV5+AQ5+AL5+AG5+AB5+W5+R5+M5+H5+C5)</f>
        <v>27836217.540000003</v>
      </c>
    </row>
    <row r="6" spans="1:58" s="41" customFormat="1" ht="38.25" x14ac:dyDescent="0.25">
      <c r="A6" s="49">
        <v>3</v>
      </c>
      <c r="B6" s="9" t="s">
        <v>30</v>
      </c>
      <c r="C6" s="10">
        <v>188316.34</v>
      </c>
      <c r="D6" s="10">
        <v>420108.25</v>
      </c>
      <c r="E6" s="10">
        <v>65352.23</v>
      </c>
      <c r="F6" s="10">
        <v>56807.96</v>
      </c>
      <c r="G6" s="51" t="s">
        <v>35</v>
      </c>
      <c r="H6" s="10">
        <v>292152.36</v>
      </c>
      <c r="I6" s="10">
        <v>110912.09</v>
      </c>
      <c r="J6" s="10">
        <v>96739.79</v>
      </c>
      <c r="K6" s="10">
        <v>123130.58</v>
      </c>
      <c r="L6" s="10">
        <v>276153.75</v>
      </c>
      <c r="M6" s="10">
        <f t="shared" si="0"/>
        <v>606936.21</v>
      </c>
      <c r="N6" s="10">
        <v>118961.22</v>
      </c>
      <c r="O6" s="10">
        <v>120509.27</v>
      </c>
      <c r="P6" s="10">
        <v>154546.20000000001</v>
      </c>
      <c r="Q6" s="10">
        <v>127912.47</v>
      </c>
      <c r="R6" s="10">
        <f t="shared" si="1"/>
        <v>521929.16000000003</v>
      </c>
      <c r="S6" s="10">
        <v>140393.14000000001</v>
      </c>
      <c r="T6" s="10">
        <v>56050.53</v>
      </c>
      <c r="U6" s="10">
        <v>186482.55</v>
      </c>
      <c r="V6" s="10">
        <v>79557.66</v>
      </c>
      <c r="W6" s="10">
        <f t="shared" si="2"/>
        <v>462483.88</v>
      </c>
      <c r="X6" s="10">
        <v>159055.82</v>
      </c>
      <c r="Y6" s="10">
        <v>50662.97</v>
      </c>
      <c r="Z6" s="10">
        <v>68734.94</v>
      </c>
      <c r="AA6" s="10">
        <v>48139.7</v>
      </c>
      <c r="AB6" s="10">
        <f t="shared" si="3"/>
        <v>326593.43</v>
      </c>
      <c r="AC6" s="10">
        <v>101350.05</v>
      </c>
      <c r="AD6" s="10">
        <v>69202.679999999993</v>
      </c>
      <c r="AE6" s="10">
        <v>148641.94</v>
      </c>
      <c r="AF6" s="10">
        <v>70457.990000000005</v>
      </c>
      <c r="AG6" s="10">
        <f t="shared" si="4"/>
        <v>389652.66</v>
      </c>
      <c r="AH6" s="10">
        <v>64412.54</v>
      </c>
      <c r="AI6" s="10">
        <v>96883.33</v>
      </c>
      <c r="AJ6" s="10">
        <v>47662.32</v>
      </c>
      <c r="AK6" s="10">
        <v>127008.23</v>
      </c>
      <c r="AL6" s="10">
        <f t="shared" si="5"/>
        <v>335966.42</v>
      </c>
      <c r="AM6" s="10">
        <v>52900.61</v>
      </c>
      <c r="AN6" s="10">
        <v>76104.789999999994</v>
      </c>
      <c r="AO6" s="10">
        <v>65898.78</v>
      </c>
      <c r="AP6" s="10">
        <v>205972.24</v>
      </c>
      <c r="AQ6" s="10">
        <f t="shared" si="6"/>
        <v>400876.42</v>
      </c>
      <c r="AR6" s="10">
        <v>54930.34</v>
      </c>
      <c r="AS6" s="10">
        <v>163120.4</v>
      </c>
      <c r="AT6" s="10">
        <v>67182.789999999994</v>
      </c>
      <c r="AU6" s="10">
        <v>54602.67</v>
      </c>
      <c r="AV6" s="10">
        <f t="shared" si="7"/>
        <v>339836.19999999995</v>
      </c>
      <c r="AW6" s="10">
        <v>210773.58</v>
      </c>
      <c r="AX6" s="10">
        <v>47458.22</v>
      </c>
      <c r="AY6" s="10">
        <v>77300.33</v>
      </c>
      <c r="AZ6" s="10">
        <v>82311.87</v>
      </c>
      <c r="BA6" s="10">
        <f t="shared" si="8"/>
        <v>417844</v>
      </c>
      <c r="BB6" s="10">
        <v>115028.58</v>
      </c>
      <c r="BC6" s="10">
        <v>44674.86</v>
      </c>
      <c r="BD6" s="10">
        <v>82264.86</v>
      </c>
      <c r="BE6" s="10">
        <f>SUM(BB6:BD6)</f>
        <v>241968.3</v>
      </c>
      <c r="BF6" s="50">
        <f>SUM(BE6+BA6+AV6+AQ6+AL6+AG6+AB6+W6+R6+M6+H6+C6)</f>
        <v>4524555.38</v>
      </c>
    </row>
    <row r="7" spans="1:58" s="41" customFormat="1" ht="12.75" x14ac:dyDescent="0.25">
      <c r="A7" s="49">
        <v>4</v>
      </c>
      <c r="B7" s="9" t="s">
        <v>31</v>
      </c>
      <c r="C7" s="10">
        <v>149647.28</v>
      </c>
      <c r="D7" s="10">
        <v>47353.25</v>
      </c>
      <c r="E7" s="10">
        <v>129910.08</v>
      </c>
      <c r="F7" s="10">
        <v>21838.33</v>
      </c>
      <c r="G7" s="10">
        <v>1857.75</v>
      </c>
      <c r="H7" s="10">
        <f>SUM(D7:G7)</f>
        <v>200959.41000000003</v>
      </c>
      <c r="I7" s="10">
        <v>93452.69</v>
      </c>
      <c r="J7" s="10">
        <v>1957.84</v>
      </c>
      <c r="K7" s="10">
        <v>243444.93</v>
      </c>
      <c r="L7" s="10">
        <v>2775.73</v>
      </c>
      <c r="M7" s="10">
        <f t="shared" si="0"/>
        <v>341631.18999999994</v>
      </c>
      <c r="N7" s="10">
        <v>8592.36</v>
      </c>
      <c r="O7" s="10">
        <v>1226</v>
      </c>
      <c r="P7" s="10">
        <v>462.88</v>
      </c>
      <c r="Q7" s="10">
        <v>129013.48</v>
      </c>
      <c r="R7" s="10">
        <f t="shared" si="1"/>
        <v>139294.72</v>
      </c>
      <c r="S7" s="10">
        <v>31369.4</v>
      </c>
      <c r="T7" s="10">
        <v>202282.21</v>
      </c>
      <c r="U7" s="10">
        <v>20904.37</v>
      </c>
      <c r="V7" s="10">
        <v>11939.31</v>
      </c>
      <c r="W7" s="10">
        <f t="shared" si="2"/>
        <v>266495.28999999998</v>
      </c>
      <c r="X7" s="10">
        <v>181405.35</v>
      </c>
      <c r="Y7" s="10">
        <v>1634.94</v>
      </c>
      <c r="Z7" s="10">
        <v>197004.86</v>
      </c>
      <c r="AA7" s="10">
        <v>473230.4</v>
      </c>
      <c r="AB7" s="10">
        <f t="shared" si="3"/>
        <v>853275.55</v>
      </c>
      <c r="AC7" s="10">
        <v>5967.27</v>
      </c>
      <c r="AD7" s="10">
        <v>5860.93</v>
      </c>
      <c r="AE7" s="10">
        <v>2733.45</v>
      </c>
      <c r="AF7" s="10">
        <v>8450.7999999999993</v>
      </c>
      <c r="AG7" s="10">
        <f t="shared" si="4"/>
        <v>23012.45</v>
      </c>
      <c r="AH7" s="10">
        <v>7771.26</v>
      </c>
      <c r="AI7" s="10">
        <v>12478.74</v>
      </c>
      <c r="AJ7" s="10">
        <v>23388.720000000001</v>
      </c>
      <c r="AK7" s="10">
        <v>49758.46</v>
      </c>
      <c r="AL7" s="10">
        <f t="shared" si="5"/>
        <v>93397.18</v>
      </c>
      <c r="AM7" s="10">
        <v>19352.48</v>
      </c>
      <c r="AN7" s="10">
        <v>1976.84</v>
      </c>
      <c r="AO7" s="10">
        <v>1882.79</v>
      </c>
      <c r="AP7" s="10">
        <v>4635.24</v>
      </c>
      <c r="AQ7" s="10">
        <f t="shared" si="6"/>
        <v>27847.35</v>
      </c>
      <c r="AR7" s="10">
        <v>48168.800000000003</v>
      </c>
      <c r="AS7" s="10">
        <v>1557.51</v>
      </c>
      <c r="AT7" s="10">
        <v>41654.449999999997</v>
      </c>
      <c r="AU7" s="10">
        <v>2639.62</v>
      </c>
      <c r="AV7" s="10">
        <f t="shared" si="7"/>
        <v>94020.38</v>
      </c>
      <c r="AW7" s="10">
        <v>1934.59</v>
      </c>
      <c r="AX7" s="10">
        <v>1025.83</v>
      </c>
      <c r="AY7" s="10">
        <v>1157.18</v>
      </c>
      <c r="AZ7" s="10">
        <v>1044.5899999999999</v>
      </c>
      <c r="BA7" s="10">
        <f t="shared" si="8"/>
        <v>5162.1900000000005</v>
      </c>
      <c r="BB7" s="10">
        <v>2695.93</v>
      </c>
      <c r="BC7" s="10">
        <v>4584.93</v>
      </c>
      <c r="BD7" s="10">
        <v>19152.79</v>
      </c>
      <c r="BE7" s="10">
        <f t="shared" si="9"/>
        <v>26433.65</v>
      </c>
      <c r="BF7" s="50">
        <f t="shared" si="10"/>
        <v>2221176.6399999997</v>
      </c>
    </row>
    <row r="8" spans="1:58" s="41" customFormat="1" ht="25.5" x14ac:dyDescent="0.25">
      <c r="A8" s="49">
        <v>5</v>
      </c>
      <c r="B8" s="9" t="s">
        <v>32</v>
      </c>
      <c r="C8" s="10">
        <v>105821.75999999999</v>
      </c>
      <c r="D8" s="10">
        <v>7953.48</v>
      </c>
      <c r="E8" s="10">
        <v>31027.919999999998</v>
      </c>
      <c r="F8" s="10">
        <v>24372.240000000002</v>
      </c>
      <c r="G8" s="10">
        <v>54591.96</v>
      </c>
      <c r="H8" s="10">
        <f>SUM(D8:G8)</f>
        <v>117945.60000000001</v>
      </c>
      <c r="I8" s="10">
        <v>12182.64</v>
      </c>
      <c r="J8" s="10">
        <v>44098.77</v>
      </c>
      <c r="K8" s="10">
        <v>38241</v>
      </c>
      <c r="L8" s="10">
        <v>56320.08</v>
      </c>
      <c r="M8" s="10">
        <f t="shared" si="0"/>
        <v>150842.49</v>
      </c>
      <c r="N8" s="10">
        <v>30075.96</v>
      </c>
      <c r="O8" s="10">
        <v>20178.72</v>
      </c>
      <c r="P8" s="10">
        <v>33904.44</v>
      </c>
      <c r="Q8" s="10">
        <v>25060.560000000001</v>
      </c>
      <c r="R8" s="10">
        <f t="shared" si="1"/>
        <v>109219.68</v>
      </c>
      <c r="S8" s="10">
        <v>17075.48</v>
      </c>
      <c r="T8" s="10">
        <v>22376.880000000001</v>
      </c>
      <c r="U8" s="10">
        <v>28129.32</v>
      </c>
      <c r="V8" s="10">
        <v>26962.36</v>
      </c>
      <c r="W8" s="10">
        <f t="shared" si="2"/>
        <v>94544.04</v>
      </c>
      <c r="X8" s="10">
        <v>43481.88</v>
      </c>
      <c r="Y8" s="10">
        <v>10389.36</v>
      </c>
      <c r="Z8" s="10">
        <v>27395.52</v>
      </c>
      <c r="AA8" s="10">
        <v>11175.36</v>
      </c>
      <c r="AB8" s="10">
        <f t="shared" si="3"/>
        <v>92442.12</v>
      </c>
      <c r="AC8" s="10">
        <v>12835.2</v>
      </c>
      <c r="AD8" s="10">
        <v>8625.41</v>
      </c>
      <c r="AE8" s="10">
        <v>9195.9599999999991</v>
      </c>
      <c r="AF8" s="10">
        <v>16966.919999999998</v>
      </c>
      <c r="AG8" s="10">
        <f t="shared" si="4"/>
        <v>47623.49</v>
      </c>
      <c r="AH8" s="10">
        <v>10092.719999999999</v>
      </c>
      <c r="AI8" s="10">
        <v>3000.12</v>
      </c>
      <c r="AJ8" s="10">
        <v>23218.32</v>
      </c>
      <c r="AK8" s="10">
        <v>19566</v>
      </c>
      <c r="AL8" s="10">
        <f t="shared" si="5"/>
        <v>55877.16</v>
      </c>
      <c r="AM8" s="10">
        <v>4565.3999999999996</v>
      </c>
      <c r="AN8" s="10">
        <v>6932.88</v>
      </c>
      <c r="AO8" s="10">
        <v>16233.24</v>
      </c>
      <c r="AP8" s="10">
        <v>16184.16</v>
      </c>
      <c r="AQ8" s="10">
        <f t="shared" si="6"/>
        <v>43915.679999999993</v>
      </c>
      <c r="AR8" s="10">
        <v>9783</v>
      </c>
      <c r="AS8" s="10">
        <v>16399.560000000001</v>
      </c>
      <c r="AT8" s="10">
        <v>4480.5600000000004</v>
      </c>
      <c r="AU8" s="10">
        <v>12134.16</v>
      </c>
      <c r="AV8" s="10">
        <f t="shared" si="7"/>
        <v>42797.279999999999</v>
      </c>
      <c r="AW8" s="10">
        <v>24053.040000000001</v>
      </c>
      <c r="AX8" s="10">
        <v>9512.16</v>
      </c>
      <c r="AY8" s="10">
        <v>13514.04</v>
      </c>
      <c r="AZ8" s="10">
        <v>18241.919999999998</v>
      </c>
      <c r="BA8" s="10">
        <f t="shared" si="8"/>
        <v>65321.159999999996</v>
      </c>
      <c r="BB8" s="10">
        <v>17311.37</v>
      </c>
      <c r="BC8" s="10">
        <v>9208.44</v>
      </c>
      <c r="BD8" s="10">
        <v>27959.759999999998</v>
      </c>
      <c r="BE8" s="10">
        <f t="shared" si="9"/>
        <v>54479.569999999992</v>
      </c>
      <c r="BF8" s="50">
        <f t="shared" si="10"/>
        <v>980830.02999999991</v>
      </c>
    </row>
    <row r="9" spans="1:58" s="41" customFormat="1" ht="12.75" x14ac:dyDescent="0.25">
      <c r="A9" s="49">
        <v>6</v>
      </c>
      <c r="B9" s="9" t="s">
        <v>33</v>
      </c>
      <c r="C9" s="10">
        <v>0</v>
      </c>
      <c r="D9" s="10">
        <v>0</v>
      </c>
      <c r="E9" s="10">
        <v>4033</v>
      </c>
      <c r="F9" s="10">
        <v>2843</v>
      </c>
      <c r="G9" s="10">
        <v>5979.4</v>
      </c>
      <c r="H9" s="10">
        <f>SUM(D9:G9)</f>
        <v>12855.4</v>
      </c>
      <c r="I9" s="10">
        <v>194</v>
      </c>
      <c r="J9" s="10">
        <v>3377</v>
      </c>
      <c r="K9" s="10">
        <v>1814</v>
      </c>
      <c r="L9" s="10">
        <v>4031</v>
      </c>
      <c r="M9" s="10">
        <f t="shared" si="0"/>
        <v>9416</v>
      </c>
      <c r="N9" s="10">
        <v>4534</v>
      </c>
      <c r="O9" s="10">
        <v>1951</v>
      </c>
      <c r="P9" s="10">
        <v>4073</v>
      </c>
      <c r="Q9" s="10">
        <v>3144</v>
      </c>
      <c r="R9" s="10">
        <f t="shared" si="1"/>
        <v>13702</v>
      </c>
      <c r="S9" s="10">
        <v>1423</v>
      </c>
      <c r="T9" s="10">
        <v>2553</v>
      </c>
      <c r="U9" s="10">
        <v>1673</v>
      </c>
      <c r="V9" s="10">
        <v>2929</v>
      </c>
      <c r="W9" s="10">
        <f t="shared" si="2"/>
        <v>8578</v>
      </c>
      <c r="X9" s="10">
        <v>3182</v>
      </c>
      <c r="Y9" s="10">
        <v>1064</v>
      </c>
      <c r="Z9" s="10">
        <v>4206</v>
      </c>
      <c r="AA9" s="10">
        <v>669</v>
      </c>
      <c r="AB9" s="10">
        <f t="shared" si="3"/>
        <v>9121</v>
      </c>
      <c r="AC9" s="10">
        <v>1147</v>
      </c>
      <c r="AD9" s="10">
        <v>1146</v>
      </c>
      <c r="AE9" s="10">
        <v>504</v>
      </c>
      <c r="AF9" s="10">
        <v>1884</v>
      </c>
      <c r="AG9" s="10">
        <f t="shared" si="4"/>
        <v>4681</v>
      </c>
      <c r="AH9" s="10">
        <v>1007</v>
      </c>
      <c r="AI9" s="10">
        <v>614</v>
      </c>
      <c r="AJ9" s="10">
        <v>2504</v>
      </c>
      <c r="AK9" s="10">
        <v>2313</v>
      </c>
      <c r="AL9" s="10">
        <f t="shared" si="5"/>
        <v>6438</v>
      </c>
      <c r="AM9" s="10">
        <v>249</v>
      </c>
      <c r="AN9" s="10">
        <v>0</v>
      </c>
      <c r="AO9" s="10">
        <v>1593</v>
      </c>
      <c r="AP9" s="10">
        <v>2697</v>
      </c>
      <c r="AQ9" s="10">
        <f t="shared" si="6"/>
        <v>4539</v>
      </c>
      <c r="AR9" s="10">
        <v>1060</v>
      </c>
      <c r="AS9" s="10">
        <v>1006</v>
      </c>
      <c r="AT9" s="10">
        <v>645</v>
      </c>
      <c r="AU9" s="10">
        <v>1653</v>
      </c>
      <c r="AV9" s="10">
        <f t="shared" si="7"/>
        <v>4364</v>
      </c>
      <c r="AW9" s="10">
        <v>1847</v>
      </c>
      <c r="AX9" s="10">
        <v>784</v>
      </c>
      <c r="AY9" s="10">
        <v>2088</v>
      </c>
      <c r="AZ9" s="10">
        <v>2282</v>
      </c>
      <c r="BA9" s="10">
        <f t="shared" si="8"/>
        <v>7001</v>
      </c>
      <c r="BB9" s="10">
        <v>2630</v>
      </c>
      <c r="BC9" s="10">
        <v>1622</v>
      </c>
      <c r="BD9" s="10">
        <v>3240</v>
      </c>
      <c r="BE9" s="10">
        <f t="shared" si="9"/>
        <v>7492</v>
      </c>
      <c r="BF9" s="50">
        <f t="shared" si="10"/>
        <v>88187.4</v>
      </c>
    </row>
    <row r="10" spans="1:58" s="41" customFormat="1" ht="12.75" x14ac:dyDescent="0.25">
      <c r="A10" s="49">
        <v>7</v>
      </c>
      <c r="B10" s="9" t="s">
        <v>34</v>
      </c>
      <c r="C10" s="10">
        <v>3883757.05</v>
      </c>
      <c r="D10" s="10">
        <v>262743.83</v>
      </c>
      <c r="E10" s="10">
        <v>866984.85</v>
      </c>
      <c r="F10" s="10">
        <v>868180.45</v>
      </c>
      <c r="G10" s="10">
        <v>1316478.0900000001</v>
      </c>
      <c r="H10" s="10">
        <f>SUM(D10:G10)</f>
        <v>3314387.2199999997</v>
      </c>
      <c r="I10" s="10">
        <v>1110268.48</v>
      </c>
      <c r="J10" s="10">
        <v>1358108.45</v>
      </c>
      <c r="K10" s="10">
        <v>1102196.2</v>
      </c>
      <c r="L10" s="10">
        <v>2223481.64</v>
      </c>
      <c r="M10" s="10">
        <f t="shared" si="0"/>
        <v>5794054.7699999996</v>
      </c>
      <c r="N10" s="10">
        <v>2509223.83</v>
      </c>
      <c r="O10" s="10">
        <v>1426639.43</v>
      </c>
      <c r="P10" s="10">
        <v>1268222.5</v>
      </c>
      <c r="Q10" s="10">
        <v>1350901.59</v>
      </c>
      <c r="R10" s="10">
        <f t="shared" si="1"/>
        <v>6554987.3499999996</v>
      </c>
      <c r="S10" s="10">
        <v>1025821.81</v>
      </c>
      <c r="T10" s="10">
        <v>1680962.5600000001</v>
      </c>
      <c r="U10" s="10">
        <v>1143843.26</v>
      </c>
      <c r="V10" s="10">
        <v>1816254.02</v>
      </c>
      <c r="W10" s="10">
        <f t="shared" si="2"/>
        <v>5666881.6500000004</v>
      </c>
      <c r="X10" s="10">
        <v>1774159.49</v>
      </c>
      <c r="Y10" s="10">
        <v>1072993.01</v>
      </c>
      <c r="Z10" s="10">
        <v>765758.85</v>
      </c>
      <c r="AA10" s="10">
        <v>1165639.52</v>
      </c>
      <c r="AB10" s="10">
        <f t="shared" si="3"/>
        <v>4778550.87</v>
      </c>
      <c r="AC10" s="10">
        <v>762244.32</v>
      </c>
      <c r="AD10" s="10">
        <v>772600.41</v>
      </c>
      <c r="AE10" s="10">
        <v>1794604.8</v>
      </c>
      <c r="AF10" s="10">
        <v>1690677.17</v>
      </c>
      <c r="AG10" s="10">
        <f t="shared" si="4"/>
        <v>5020126.7</v>
      </c>
      <c r="AH10" s="10">
        <v>672745.79</v>
      </c>
      <c r="AI10" s="10">
        <v>1094350.26</v>
      </c>
      <c r="AJ10" s="10">
        <v>901872.16</v>
      </c>
      <c r="AK10" s="10">
        <v>912823</v>
      </c>
      <c r="AL10" s="10">
        <f t="shared" si="5"/>
        <v>3581791.21</v>
      </c>
      <c r="AM10" s="10">
        <v>807529.51</v>
      </c>
      <c r="AN10" s="10">
        <v>853577.81</v>
      </c>
      <c r="AO10" s="10">
        <v>659335.9</v>
      </c>
      <c r="AP10" s="10">
        <v>1010142.68</v>
      </c>
      <c r="AQ10" s="10">
        <f t="shared" si="6"/>
        <v>3330585.9000000004</v>
      </c>
      <c r="AR10" s="10">
        <v>975659.24</v>
      </c>
      <c r="AS10" s="10">
        <v>569857.29</v>
      </c>
      <c r="AT10" s="10">
        <v>288130.7</v>
      </c>
      <c r="AU10" s="10">
        <v>354367.05</v>
      </c>
      <c r="AV10" s="10">
        <f t="shared" si="7"/>
        <v>2188014.2799999998</v>
      </c>
      <c r="AW10" s="10">
        <v>835426.17</v>
      </c>
      <c r="AX10" s="10">
        <v>314795.7</v>
      </c>
      <c r="AY10" s="10">
        <v>418733.87</v>
      </c>
      <c r="AZ10" s="10">
        <v>1008145.74</v>
      </c>
      <c r="BA10" s="10">
        <f t="shared" si="8"/>
        <v>2577101.4800000004</v>
      </c>
      <c r="BB10" s="10">
        <v>1474950.25</v>
      </c>
      <c r="BC10" s="10">
        <v>806933.13</v>
      </c>
      <c r="BD10" s="10">
        <v>1244949.79</v>
      </c>
      <c r="BE10" s="10">
        <f t="shared" si="9"/>
        <v>3526833.17</v>
      </c>
      <c r="BF10" s="50">
        <f t="shared" si="10"/>
        <v>50217071.649999991</v>
      </c>
    </row>
    <row r="11" spans="1:58" s="41" customFormat="1" ht="12.75" x14ac:dyDescent="0.25">
      <c r="A11" s="65" t="s">
        <v>13</v>
      </c>
      <c r="B11" s="65"/>
      <c r="C11" s="16">
        <f t="shared" ref="C11:AZ11" si="11">SUM(C4:C10)</f>
        <v>9891746.2400000002</v>
      </c>
      <c r="D11" s="16">
        <f>SUM(D4:D10)</f>
        <v>2246799.1</v>
      </c>
      <c r="E11" s="16">
        <f t="shared" si="11"/>
        <v>2362402.62</v>
      </c>
      <c r="F11" s="16">
        <f t="shared" si="11"/>
        <v>3237717.2</v>
      </c>
      <c r="G11" s="16">
        <f t="shared" si="11"/>
        <v>4541188.88</v>
      </c>
      <c r="H11" s="16">
        <f>SUM(H4:H10)</f>
        <v>12137991.719999999</v>
      </c>
      <c r="I11" s="16">
        <f t="shared" si="11"/>
        <v>2795439.1399999997</v>
      </c>
      <c r="J11" s="16">
        <f t="shared" si="11"/>
        <v>3185697.6500000004</v>
      </c>
      <c r="K11" s="16">
        <f t="shared" si="11"/>
        <v>4352738.42</v>
      </c>
      <c r="L11" s="16">
        <f t="shared" si="11"/>
        <v>5952913.8700000001</v>
      </c>
      <c r="M11" s="16">
        <f t="shared" si="11"/>
        <v>16286789.079999998</v>
      </c>
      <c r="N11" s="16">
        <f t="shared" si="11"/>
        <v>3254769.56</v>
      </c>
      <c r="O11" s="16">
        <f t="shared" si="11"/>
        <v>3414455.96</v>
      </c>
      <c r="P11" s="16">
        <f t="shared" si="11"/>
        <v>2442954.0499999998</v>
      </c>
      <c r="Q11" s="16">
        <f t="shared" si="11"/>
        <v>3921369.4600000009</v>
      </c>
      <c r="R11" s="16">
        <f t="shared" si="11"/>
        <v>13033549.030000001</v>
      </c>
      <c r="S11" s="16">
        <f t="shared" si="11"/>
        <v>1818353.6800000002</v>
      </c>
      <c r="T11" s="16">
        <f t="shared" si="11"/>
        <v>3879931.1700000004</v>
      </c>
      <c r="U11" s="16">
        <f t="shared" si="11"/>
        <v>1881121.9</v>
      </c>
      <c r="V11" s="16">
        <f t="shared" si="11"/>
        <v>3973993.5500000003</v>
      </c>
      <c r="W11" s="16">
        <f t="shared" si="11"/>
        <v>11553400.300000001</v>
      </c>
      <c r="X11" s="16">
        <f t="shared" si="11"/>
        <v>2597424.35</v>
      </c>
      <c r="Y11" s="16">
        <f t="shared" si="11"/>
        <v>3673690.6900000004</v>
      </c>
      <c r="Z11" s="16">
        <f t="shared" si="11"/>
        <v>1441773.58</v>
      </c>
      <c r="AA11" s="16">
        <f t="shared" si="11"/>
        <v>3852108.23</v>
      </c>
      <c r="AB11" s="16">
        <f t="shared" si="11"/>
        <v>11564996.85</v>
      </c>
      <c r="AC11" s="16">
        <f t="shared" si="11"/>
        <v>1220363.04</v>
      </c>
      <c r="AD11" s="16">
        <f t="shared" si="11"/>
        <v>3888829.9600000004</v>
      </c>
      <c r="AE11" s="16">
        <f t="shared" si="11"/>
        <v>3279456.9</v>
      </c>
      <c r="AF11" s="16">
        <f t="shared" si="11"/>
        <v>3258654.49</v>
      </c>
      <c r="AG11" s="16">
        <f t="shared" si="11"/>
        <v>11647304.390000001</v>
      </c>
      <c r="AH11" s="16">
        <f t="shared" si="11"/>
        <v>979819.65</v>
      </c>
      <c r="AI11" s="16">
        <f t="shared" si="11"/>
        <v>1690355.04</v>
      </c>
      <c r="AJ11" s="16">
        <f t="shared" si="11"/>
        <v>3071257.93</v>
      </c>
      <c r="AK11" s="16">
        <f t="shared" si="11"/>
        <v>1392757.53</v>
      </c>
      <c r="AL11" s="16">
        <f t="shared" si="11"/>
        <v>7134190.1500000004</v>
      </c>
      <c r="AM11" s="16">
        <f t="shared" si="11"/>
        <v>1356252.53</v>
      </c>
      <c r="AN11" s="16">
        <f t="shared" si="11"/>
        <v>2307628.6100000003</v>
      </c>
      <c r="AO11" s="16">
        <f t="shared" si="11"/>
        <v>1446679.79</v>
      </c>
      <c r="AP11" s="16">
        <f t="shared" si="11"/>
        <v>2290440.64</v>
      </c>
      <c r="AQ11" s="16">
        <f t="shared" si="11"/>
        <v>7401001.5700000003</v>
      </c>
      <c r="AR11" s="16">
        <f t="shared" si="11"/>
        <v>1450068.8499999999</v>
      </c>
      <c r="AS11" s="16">
        <f t="shared" si="11"/>
        <v>3241767.92</v>
      </c>
      <c r="AT11" s="16">
        <f t="shared" si="11"/>
        <v>1127121.81</v>
      </c>
      <c r="AU11" s="16">
        <f t="shared" si="11"/>
        <v>1651271.72</v>
      </c>
      <c r="AV11" s="16">
        <f t="shared" si="11"/>
        <v>7470230.3000000007</v>
      </c>
      <c r="AW11" s="16">
        <f t="shared" si="11"/>
        <v>1177242.1100000001</v>
      </c>
      <c r="AX11" s="16">
        <f t="shared" si="11"/>
        <v>1291954.54</v>
      </c>
      <c r="AY11" s="16">
        <f t="shared" si="11"/>
        <v>1964087.8900000001</v>
      </c>
      <c r="AZ11" s="16">
        <f t="shared" si="11"/>
        <v>2478301.98</v>
      </c>
      <c r="BA11" s="16">
        <f t="shared" ref="BA11:BF11" si="12">SUM(BA4:BA10)</f>
        <v>6911586.5200000005</v>
      </c>
      <c r="BB11" s="16">
        <f t="shared" si="12"/>
        <v>2542241.1100000003</v>
      </c>
      <c r="BC11" s="16">
        <f t="shared" si="12"/>
        <v>1790395.08</v>
      </c>
      <c r="BD11" s="16">
        <f t="shared" si="12"/>
        <v>2742101.43</v>
      </c>
      <c r="BE11" s="16">
        <f t="shared" si="12"/>
        <v>7074737.6199999992</v>
      </c>
      <c r="BF11" s="52">
        <f t="shared" si="12"/>
        <v>122107523.77</v>
      </c>
    </row>
  </sheetData>
  <mergeCells count="4">
    <mergeCell ref="A2:A3"/>
    <mergeCell ref="B2:B3"/>
    <mergeCell ref="BF2:BF3"/>
    <mergeCell ref="A11:B11"/>
  </mergeCells>
  <pageMargins left="0.45" right="0.45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4"/>
  <sheetViews>
    <sheetView topLeftCell="A7" workbookViewId="0">
      <selection activeCell="F15" sqref="F15"/>
    </sheetView>
  </sheetViews>
  <sheetFormatPr defaultRowHeight="15" x14ac:dyDescent="0.25"/>
  <cols>
    <col min="1" max="1" width="2.5703125" bestFit="1" customWidth="1"/>
    <col min="2" max="2" width="16.85546875" customWidth="1"/>
    <col min="3" max="3" width="10.42578125" bestFit="1" customWidth="1"/>
    <col min="4" max="5" width="9.5703125" bestFit="1" customWidth="1"/>
    <col min="6" max="6" width="10.85546875" customWidth="1"/>
    <col min="7" max="7" width="10.140625" customWidth="1"/>
    <col min="8" max="8" width="10.42578125" bestFit="1" customWidth="1"/>
    <col min="9" max="9" width="10" bestFit="1" customWidth="1"/>
    <col min="10" max="10" width="9.5703125" bestFit="1" customWidth="1"/>
    <col min="11" max="11" width="10" bestFit="1" customWidth="1"/>
    <col min="12" max="13" width="9.5703125" bestFit="1" customWidth="1"/>
    <col min="14" max="14" width="10.85546875" customWidth="1"/>
    <col min="15" max="15" width="6.85546875" customWidth="1"/>
  </cols>
  <sheetData>
    <row r="3" spans="1:15" x14ac:dyDescent="0.25">
      <c r="A3" s="67" t="s">
        <v>24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</row>
    <row r="4" spans="1:15" x14ac:dyDescent="0.25">
      <c r="A4" s="67" t="s">
        <v>25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</row>
    <row r="5" spans="1:15" x14ac:dyDescent="0.25">
      <c r="A5" s="67" t="s">
        <v>26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</row>
    <row r="6" spans="1:15" ht="15.75" x14ac:dyDescent="0.25">
      <c r="A6" s="68" t="s">
        <v>0</v>
      </c>
      <c r="B6" s="69" t="s">
        <v>21</v>
      </c>
      <c r="C6" s="70" t="s">
        <v>14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1" t="s">
        <v>22</v>
      </c>
    </row>
    <row r="7" spans="1:15" x14ac:dyDescent="0.25">
      <c r="A7" s="68"/>
      <c r="B7" s="69"/>
      <c r="C7" s="6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</v>
      </c>
      <c r="J7" s="2" t="s">
        <v>2</v>
      </c>
      <c r="K7" s="2" t="s">
        <v>3</v>
      </c>
      <c r="L7" s="2" t="s">
        <v>4</v>
      </c>
      <c r="M7" s="2" t="s">
        <v>5</v>
      </c>
      <c r="N7" s="2" t="s">
        <v>6</v>
      </c>
      <c r="O7" s="71"/>
    </row>
    <row r="8" spans="1:15" x14ac:dyDescent="0.25">
      <c r="A8" s="7">
        <v>1</v>
      </c>
      <c r="B8" s="5" t="s">
        <v>15</v>
      </c>
      <c r="C8" s="7">
        <v>3491913.9</v>
      </c>
      <c r="D8" s="7">
        <v>3773566.87</v>
      </c>
      <c r="E8" s="7">
        <v>3002836.23</v>
      </c>
      <c r="F8" s="7">
        <v>3854666.46</v>
      </c>
      <c r="G8" s="7">
        <v>4243259.76</v>
      </c>
      <c r="H8" s="7">
        <v>4340517.71</v>
      </c>
      <c r="I8" s="7">
        <v>3726477.95</v>
      </c>
      <c r="J8" s="7">
        <v>2091636.94</v>
      </c>
      <c r="K8" s="3">
        <v>3829431.27</v>
      </c>
      <c r="L8" s="7">
        <v>2247268.36</v>
      </c>
      <c r="M8" s="7">
        <v>2952150.06</v>
      </c>
      <c r="N8" s="7">
        <v>3749289.84</v>
      </c>
      <c r="O8" s="1"/>
    </row>
    <row r="9" spans="1:15" x14ac:dyDescent="0.25">
      <c r="A9" s="7">
        <v>2</v>
      </c>
      <c r="B9" s="1" t="s">
        <v>16</v>
      </c>
      <c r="C9" s="7">
        <v>1641217.72</v>
      </c>
      <c r="D9" s="7">
        <v>1044302.4</v>
      </c>
      <c r="E9" s="7">
        <v>1427312.48</v>
      </c>
      <c r="F9" s="7">
        <v>1870099.46</v>
      </c>
      <c r="G9" s="7">
        <v>1709809.75</v>
      </c>
      <c r="H9" s="7">
        <v>1038049.81</v>
      </c>
      <c r="I9" s="7">
        <v>1433095.34</v>
      </c>
      <c r="J9" s="7">
        <v>812760.99</v>
      </c>
      <c r="K9" s="3">
        <v>1014163.99</v>
      </c>
      <c r="L9" s="7">
        <v>1210693.6000000001</v>
      </c>
      <c r="M9" s="7">
        <v>1622439.96</v>
      </c>
      <c r="N9" s="7">
        <v>1471915.47</v>
      </c>
      <c r="O9" s="1"/>
    </row>
    <row r="10" spans="1:15" x14ac:dyDescent="0.25">
      <c r="A10" s="7">
        <v>3</v>
      </c>
      <c r="B10" s="1" t="s">
        <v>18</v>
      </c>
      <c r="C10" s="7">
        <v>10486.22</v>
      </c>
      <c r="D10" s="7">
        <v>91925.56</v>
      </c>
      <c r="E10" s="7">
        <v>168280.06</v>
      </c>
      <c r="F10" s="7">
        <v>76586.179999999993</v>
      </c>
      <c r="G10" s="7">
        <v>273999.45</v>
      </c>
      <c r="H10" s="7">
        <v>180781.73</v>
      </c>
      <c r="I10" s="7">
        <v>228209.09</v>
      </c>
      <c r="J10" s="7">
        <v>333702.15000000002</v>
      </c>
      <c r="K10" s="3">
        <v>447449.94</v>
      </c>
      <c r="L10" s="7">
        <v>507215.61</v>
      </c>
      <c r="M10" s="7">
        <v>359700.68</v>
      </c>
      <c r="N10" s="7">
        <v>199914.04</v>
      </c>
      <c r="O10" s="1"/>
    </row>
    <row r="11" spans="1:15" x14ac:dyDescent="0.25">
      <c r="A11" s="7">
        <v>4</v>
      </c>
      <c r="B11" s="1" t="s">
        <v>17</v>
      </c>
      <c r="C11" s="7">
        <v>151711.96</v>
      </c>
      <c r="D11" s="7">
        <v>44797.65</v>
      </c>
      <c r="E11" s="7">
        <v>77878.62</v>
      </c>
      <c r="F11" s="7">
        <v>19543.560000000001</v>
      </c>
      <c r="G11" s="7">
        <v>36814.28</v>
      </c>
      <c r="H11" s="7">
        <v>36740.42</v>
      </c>
      <c r="I11" s="7">
        <v>21216.21</v>
      </c>
      <c r="J11" s="7">
        <v>20217.27</v>
      </c>
      <c r="K11" s="3">
        <v>289764.06</v>
      </c>
      <c r="L11" s="7">
        <v>151131.46</v>
      </c>
      <c r="M11" s="7">
        <v>153024.32999999999</v>
      </c>
      <c r="N11" s="7">
        <v>311295</v>
      </c>
      <c r="O11" s="1"/>
    </row>
    <row r="12" spans="1:15" x14ac:dyDescent="0.25">
      <c r="A12" s="7">
        <v>5</v>
      </c>
      <c r="B12" s="1" t="s">
        <v>19</v>
      </c>
      <c r="C12" s="7">
        <v>93420.59</v>
      </c>
      <c r="D12" s="7">
        <v>93737.279999999999</v>
      </c>
      <c r="E12" s="7">
        <v>79090.429999999993</v>
      </c>
      <c r="F12" s="7">
        <v>124801.57</v>
      </c>
      <c r="G12" s="7">
        <v>79256.52</v>
      </c>
      <c r="H12" s="7">
        <v>72661.440000000002</v>
      </c>
      <c r="I12" s="7">
        <v>86497.32</v>
      </c>
      <c r="J12" s="7">
        <v>89153.13</v>
      </c>
      <c r="K12" s="3">
        <v>59225.31</v>
      </c>
      <c r="L12" s="7">
        <v>69230.880000000005</v>
      </c>
      <c r="M12" s="7">
        <v>61939.17</v>
      </c>
      <c r="N12" s="7">
        <v>62923.61</v>
      </c>
      <c r="O12" s="1"/>
    </row>
    <row r="13" spans="1:15" x14ac:dyDescent="0.25">
      <c r="A13" s="7">
        <v>6</v>
      </c>
      <c r="B13" s="1" t="s">
        <v>20</v>
      </c>
      <c r="C13" s="7">
        <v>3185229.07</v>
      </c>
      <c r="D13" s="7">
        <v>2374618.1800000002</v>
      </c>
      <c r="E13" s="7">
        <v>2927785.42</v>
      </c>
      <c r="F13" s="7">
        <v>2794939.05</v>
      </c>
      <c r="G13" s="7">
        <v>2882568.49</v>
      </c>
      <c r="H13" s="7">
        <v>3049422.03</v>
      </c>
      <c r="I13" s="7">
        <v>3050330.59</v>
      </c>
      <c r="J13" s="7">
        <v>3255871.06</v>
      </c>
      <c r="K13" s="3">
        <v>2790197.63</v>
      </c>
      <c r="L13" s="7">
        <v>3652937.15</v>
      </c>
      <c r="M13" s="7">
        <v>3541253.43</v>
      </c>
      <c r="N13" s="7">
        <v>1852225.05</v>
      </c>
      <c r="O13" s="1"/>
    </row>
    <row r="14" spans="1:15" x14ac:dyDescent="0.25">
      <c r="A14" s="66" t="s">
        <v>13</v>
      </c>
      <c r="B14" s="66"/>
      <c r="C14" s="8">
        <f t="shared" ref="C14:N14" si="0">SUM(C8:C13)</f>
        <v>8573979.459999999</v>
      </c>
      <c r="D14" s="8">
        <f t="shared" si="0"/>
        <v>7422947.9400000013</v>
      </c>
      <c r="E14" s="8">
        <f t="shared" si="0"/>
        <v>7683183.2399999993</v>
      </c>
      <c r="F14" s="8">
        <f t="shared" si="0"/>
        <v>8740636.2799999993</v>
      </c>
      <c r="G14" s="8">
        <f t="shared" si="0"/>
        <v>9225708.25</v>
      </c>
      <c r="H14" s="8">
        <f t="shared" si="0"/>
        <v>8718173.1400000006</v>
      </c>
      <c r="I14" s="4">
        <f t="shared" si="0"/>
        <v>8545826.5</v>
      </c>
      <c r="J14" s="8">
        <f t="shared" si="0"/>
        <v>6603341.5399999991</v>
      </c>
      <c r="K14" s="4">
        <f t="shared" si="0"/>
        <v>8430232.1999999993</v>
      </c>
      <c r="L14" s="8">
        <f t="shared" si="0"/>
        <v>7838477.0599999996</v>
      </c>
      <c r="M14" s="4">
        <f t="shared" si="0"/>
        <v>8690507.629999999</v>
      </c>
      <c r="N14" s="8">
        <f t="shared" si="0"/>
        <v>7647563.0099999998</v>
      </c>
      <c r="O14" s="1"/>
    </row>
    <row r="16" spans="1:15" ht="15.75" x14ac:dyDescent="0.25">
      <c r="A16" s="68" t="s">
        <v>0</v>
      </c>
      <c r="B16" s="69" t="s">
        <v>21</v>
      </c>
      <c r="C16" s="70" t="s">
        <v>23</v>
      </c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2" t="s">
        <v>22</v>
      </c>
    </row>
    <row r="17" spans="1:15" x14ac:dyDescent="0.25">
      <c r="A17" s="68"/>
      <c r="B17" s="69"/>
      <c r="C17" s="6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2" t="s">
        <v>1</v>
      </c>
      <c r="J17" s="2" t="s">
        <v>2</v>
      </c>
      <c r="K17" s="2" t="s">
        <v>3</v>
      </c>
      <c r="L17" s="2" t="s">
        <v>4</v>
      </c>
      <c r="M17" s="2" t="s">
        <v>5</v>
      </c>
      <c r="N17" s="2" t="s">
        <v>6</v>
      </c>
      <c r="O17" s="72"/>
    </row>
    <row r="18" spans="1:15" x14ac:dyDescent="0.25">
      <c r="A18" s="7">
        <v>1</v>
      </c>
      <c r="B18" s="5" t="s">
        <v>15</v>
      </c>
      <c r="C18" s="7">
        <v>4612355.71</v>
      </c>
      <c r="D18" s="7">
        <v>3458921.12</v>
      </c>
      <c r="E18" s="7">
        <v>3554745.63</v>
      </c>
      <c r="F18" s="7">
        <v>3836092.15</v>
      </c>
      <c r="G18" s="7">
        <v>5025306.95</v>
      </c>
      <c r="H18" s="7">
        <v>5700264.9299999997</v>
      </c>
      <c r="I18" s="7">
        <v>8273649.8200000003</v>
      </c>
      <c r="J18" s="7">
        <v>3808676.05</v>
      </c>
      <c r="K18" s="3">
        <v>6313515.54</v>
      </c>
      <c r="L18" s="7">
        <v>2674670.9300000002</v>
      </c>
      <c r="M18" s="7">
        <v>1867696.32</v>
      </c>
      <c r="N18" s="7">
        <v>3871741.12</v>
      </c>
      <c r="O18" s="1"/>
    </row>
    <row r="19" spans="1:15" x14ac:dyDescent="0.25">
      <c r="A19" s="7">
        <v>2</v>
      </c>
      <c r="B19" s="1" t="s">
        <v>16</v>
      </c>
      <c r="C19" s="7">
        <v>1694707.3</v>
      </c>
      <c r="D19" s="7">
        <v>1355525.52</v>
      </c>
      <c r="E19" s="7">
        <v>1755377.57</v>
      </c>
      <c r="F19" s="7">
        <v>2991737</v>
      </c>
      <c r="G19" s="7">
        <v>2730202.7</v>
      </c>
      <c r="H19" s="7">
        <v>1471238.87</v>
      </c>
      <c r="I19" s="7">
        <v>2870250.53</v>
      </c>
      <c r="J19" s="7">
        <v>1014130.26</v>
      </c>
      <c r="K19" s="3">
        <v>669720</v>
      </c>
      <c r="L19" s="7">
        <v>484014.88</v>
      </c>
      <c r="M19" s="7">
        <v>1639124.52</v>
      </c>
      <c r="N19" s="7">
        <v>2676139.63</v>
      </c>
      <c r="O19" s="1"/>
    </row>
    <row r="20" spans="1:15" x14ac:dyDescent="0.25">
      <c r="A20" s="7">
        <v>3</v>
      </c>
      <c r="B20" s="1" t="s">
        <v>18</v>
      </c>
      <c r="C20" s="7">
        <v>117719.66</v>
      </c>
      <c r="D20" s="7">
        <v>84334.51</v>
      </c>
      <c r="E20" s="7">
        <v>140212.26</v>
      </c>
      <c r="F20" s="7">
        <v>249703.34</v>
      </c>
      <c r="G20" s="7">
        <v>145501.84</v>
      </c>
      <c r="H20" s="7">
        <v>127931.37</v>
      </c>
      <c r="I20" s="7">
        <v>98690.63</v>
      </c>
      <c r="J20" s="7">
        <v>99281.67</v>
      </c>
      <c r="K20" s="3">
        <v>77970.149999999994</v>
      </c>
      <c r="L20" s="7">
        <v>126349.01</v>
      </c>
      <c r="M20" s="7">
        <v>117307.24</v>
      </c>
      <c r="N20" s="7">
        <v>56811.86</v>
      </c>
      <c r="O20" s="1"/>
    </row>
    <row r="21" spans="1:15" x14ac:dyDescent="0.25">
      <c r="A21" s="7">
        <v>4</v>
      </c>
      <c r="B21" s="1" t="s">
        <v>17</v>
      </c>
      <c r="C21" s="7">
        <v>346527.32</v>
      </c>
      <c r="D21" s="7">
        <v>394248.23</v>
      </c>
      <c r="E21" s="7">
        <v>450695.17</v>
      </c>
      <c r="F21" s="7">
        <v>271360.27</v>
      </c>
      <c r="G21" s="7">
        <v>307084.07</v>
      </c>
      <c r="H21" s="7">
        <v>302779.73</v>
      </c>
      <c r="I21" s="7">
        <v>304636.68</v>
      </c>
      <c r="J21" s="7">
        <v>270750.94</v>
      </c>
      <c r="K21" s="3">
        <v>271694.74</v>
      </c>
      <c r="L21" s="7">
        <v>175761.57</v>
      </c>
      <c r="M21" s="7">
        <v>143385.98000000001</v>
      </c>
      <c r="N21" s="7">
        <v>126707.02</v>
      </c>
      <c r="O21" s="1"/>
    </row>
    <row r="22" spans="1:15" x14ac:dyDescent="0.25">
      <c r="A22" s="7">
        <v>5</v>
      </c>
      <c r="B22" s="1" t="s">
        <v>19</v>
      </c>
      <c r="C22" s="7">
        <v>65214.559999999998</v>
      </c>
      <c r="D22" s="7">
        <v>69616.36</v>
      </c>
      <c r="E22" s="7">
        <v>92736.35</v>
      </c>
      <c r="F22" s="7">
        <v>126862.62</v>
      </c>
      <c r="G22" s="7">
        <v>86775.26</v>
      </c>
      <c r="H22" s="7">
        <v>102785.72</v>
      </c>
      <c r="I22" s="7">
        <v>85124.88</v>
      </c>
      <c r="J22" s="7">
        <v>77101.73</v>
      </c>
      <c r="K22" s="3">
        <v>55009.16</v>
      </c>
      <c r="L22" s="7">
        <v>31905.599999999999</v>
      </c>
      <c r="M22" s="7">
        <v>64235.16</v>
      </c>
      <c r="N22" s="7">
        <v>70698.36</v>
      </c>
      <c r="O22" s="1"/>
    </row>
    <row r="23" spans="1:15" x14ac:dyDescent="0.25">
      <c r="A23" s="7">
        <v>6</v>
      </c>
      <c r="B23" s="1" t="s">
        <v>20</v>
      </c>
      <c r="C23" s="7">
        <v>4808394.1399999997</v>
      </c>
      <c r="D23" s="7">
        <v>3124209.92</v>
      </c>
      <c r="E23" s="7">
        <v>3212761.61</v>
      </c>
      <c r="F23" s="7">
        <v>3228124.08</v>
      </c>
      <c r="G23" s="7">
        <v>2459603.09</v>
      </c>
      <c r="H23" s="7">
        <v>3469585.32</v>
      </c>
      <c r="I23" s="7">
        <v>3011713.4</v>
      </c>
      <c r="J23" s="7">
        <v>2747199.79</v>
      </c>
      <c r="K23" s="3">
        <v>2679901.4900000002</v>
      </c>
      <c r="L23" s="7">
        <v>38992.71</v>
      </c>
      <c r="M23" s="7">
        <v>804899.31</v>
      </c>
      <c r="N23" s="7">
        <v>3819443.01</v>
      </c>
      <c r="O23" s="1"/>
    </row>
    <row r="24" spans="1:15" x14ac:dyDescent="0.25">
      <c r="A24" s="66" t="s">
        <v>13</v>
      </c>
      <c r="B24" s="66"/>
      <c r="C24" s="8">
        <f t="shared" ref="C24:N24" si="1">SUM(C18:C23)</f>
        <v>11644918.689999999</v>
      </c>
      <c r="D24" s="8">
        <f t="shared" si="1"/>
        <v>8486855.6600000001</v>
      </c>
      <c r="E24" s="8">
        <f t="shared" si="1"/>
        <v>9206528.5899999999</v>
      </c>
      <c r="F24" s="8">
        <f t="shared" si="1"/>
        <v>10703879.460000001</v>
      </c>
      <c r="G24" s="8">
        <f t="shared" si="1"/>
        <v>10754473.91</v>
      </c>
      <c r="H24" s="8">
        <f t="shared" si="1"/>
        <v>11174585.939999999</v>
      </c>
      <c r="I24" s="4">
        <f t="shared" si="1"/>
        <v>14644065.940000001</v>
      </c>
      <c r="J24" s="8">
        <f t="shared" si="1"/>
        <v>8017140.4400000004</v>
      </c>
      <c r="K24" s="4">
        <f t="shared" si="1"/>
        <v>10067811.080000002</v>
      </c>
      <c r="L24" s="4">
        <f t="shared" si="1"/>
        <v>3531694.6999999997</v>
      </c>
      <c r="M24" s="4">
        <f t="shared" si="1"/>
        <v>4636648.53</v>
      </c>
      <c r="N24" s="4">
        <f t="shared" si="1"/>
        <v>10621541</v>
      </c>
      <c r="O24" s="1"/>
    </row>
  </sheetData>
  <mergeCells count="13">
    <mergeCell ref="A24:B24"/>
    <mergeCell ref="A3:O3"/>
    <mergeCell ref="A4:O4"/>
    <mergeCell ref="A5:O5"/>
    <mergeCell ref="A6:A7"/>
    <mergeCell ref="B6:B7"/>
    <mergeCell ref="C6:N6"/>
    <mergeCell ref="O6:O7"/>
    <mergeCell ref="A14:B14"/>
    <mergeCell ref="A16:A17"/>
    <mergeCell ref="B16:B17"/>
    <mergeCell ref="C16:N16"/>
    <mergeCell ref="O16:O17"/>
  </mergeCells>
  <pageMargins left="0.2" right="0.2" top="0.75" bottom="0.75" header="0.3" footer="0.3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30" zoomScaleNormal="130" workbookViewId="0">
      <selection activeCell="B13" sqref="B13"/>
    </sheetView>
  </sheetViews>
  <sheetFormatPr defaultRowHeight="15" x14ac:dyDescent="0.25"/>
  <cols>
    <col min="1" max="1" width="14.140625" style="54" customWidth="1"/>
    <col min="2" max="2" width="12.7109375" style="54" customWidth="1"/>
    <col min="4" max="4" width="12.28515625" customWidth="1"/>
  </cols>
  <sheetData>
    <row r="1" spans="1:4" x14ac:dyDescent="0.25">
      <c r="A1" s="54">
        <v>25891709.41</v>
      </c>
      <c r="B1" s="54">
        <v>3883757.05</v>
      </c>
      <c r="D1">
        <v>3716220.91</v>
      </c>
    </row>
    <row r="2" spans="1:4" x14ac:dyDescent="0.25">
      <c r="A2" s="54">
        <v>22104011.52</v>
      </c>
      <c r="B2" s="54">
        <v>3315602.22</v>
      </c>
      <c r="D2">
        <v>747529.26</v>
      </c>
    </row>
    <row r="3" spans="1:4" x14ac:dyDescent="0.25">
      <c r="A3" s="54">
        <v>38618919.32</v>
      </c>
      <c r="B3" s="54">
        <v>5792839.7699999996</v>
      </c>
      <c r="D3">
        <v>0</v>
      </c>
    </row>
    <row r="4" spans="1:4" x14ac:dyDescent="0.25">
      <c r="A4" s="54">
        <v>43699902.840000004</v>
      </c>
      <c r="B4" s="54">
        <v>6554987.3499999996</v>
      </c>
      <c r="D4">
        <f>SUM(D1:D3)</f>
        <v>4463750.17</v>
      </c>
    </row>
    <row r="5" spans="1:4" x14ac:dyDescent="0.25">
      <c r="A5" s="54">
        <v>37779203.259999998</v>
      </c>
      <c r="B5" s="54">
        <v>5666881.6500000004</v>
      </c>
    </row>
    <row r="6" spans="1:4" x14ac:dyDescent="0.25">
      <c r="A6" s="54">
        <v>31856999.890000001</v>
      </c>
      <c r="B6" s="54">
        <v>4778550.87</v>
      </c>
    </row>
    <row r="7" spans="1:4" x14ac:dyDescent="0.25">
      <c r="A7" s="54">
        <v>33467507.41</v>
      </c>
      <c r="B7" s="54">
        <v>5020126.7</v>
      </c>
    </row>
    <row r="8" spans="1:4" x14ac:dyDescent="0.25">
      <c r="A8" s="54">
        <v>23878602.52</v>
      </c>
      <c r="B8" s="54">
        <v>3581791.21</v>
      </c>
    </row>
    <row r="9" spans="1:4" x14ac:dyDescent="0.25">
      <c r="A9" s="54">
        <v>22203901.010000002</v>
      </c>
      <c r="B9" s="54">
        <v>3330585.84</v>
      </c>
    </row>
    <row r="10" spans="1:4" x14ac:dyDescent="0.25">
      <c r="A10" s="54">
        <v>14951901.09</v>
      </c>
      <c r="B10" s="54">
        <v>2188014.2799999998</v>
      </c>
    </row>
    <row r="11" spans="1:4" x14ac:dyDescent="0.25">
      <c r="A11" s="54">
        <v>17180670.960000001</v>
      </c>
      <c r="B11" s="54">
        <v>2577101.48</v>
      </c>
    </row>
    <row r="12" spans="1:4" x14ac:dyDescent="0.25">
      <c r="A12" s="54">
        <v>23512216.280000001</v>
      </c>
      <c r="B12" s="54">
        <v>3526833.17</v>
      </c>
    </row>
    <row r="13" spans="1:4" x14ac:dyDescent="0.25">
      <c r="A13" s="54">
        <f>SUM(A1:A12)</f>
        <v>335145545.50999999</v>
      </c>
      <c r="B13" s="54">
        <f>SUM(B1:B12)</f>
        <v>50217071.589999996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Sheet1 (2)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2022-04-13T05:59:26Z</dcterms:modified>
</cp:coreProperties>
</file>