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01. Official\13. Budget\"/>
    </mc:Choice>
  </mc:AlternateContent>
  <bookViews>
    <workbookView xWindow="0" yWindow="0" windowWidth="16380" windowHeight="8190" tabRatio="500" activeTab="2"/>
  </bookViews>
  <sheets>
    <sheet name="Budget-01" sheetId="1" r:id="rId1"/>
    <sheet name="Budget-02" sheetId="7" r:id="rId2"/>
    <sheet name="Budget-03" sheetId="3" r:id="rId3"/>
  </sheets>
  <calcPr calcId="152511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F61" i="7" l="1"/>
  <c r="M61" i="7" s="1"/>
  <c r="F59" i="7"/>
  <c r="M59" i="7" s="1"/>
  <c r="F57" i="7"/>
  <c r="M57" i="7" s="1"/>
  <c r="F55" i="7"/>
  <c r="M55" i="7" s="1"/>
  <c r="F53" i="7"/>
  <c r="M53" i="7" s="1"/>
  <c r="F51" i="7"/>
  <c r="M51" i="7" s="1"/>
  <c r="F49" i="7"/>
  <c r="M49" i="7" s="1"/>
  <c r="F47" i="7"/>
  <c r="M47" i="7" s="1"/>
  <c r="F45" i="7"/>
  <c r="M45" i="7" s="1"/>
  <c r="F43" i="7"/>
  <c r="M43" i="7" s="1"/>
  <c r="F41" i="7"/>
  <c r="M41" i="7" s="1"/>
  <c r="F39" i="7"/>
  <c r="M39" i="7" s="1"/>
  <c r="F37" i="7"/>
  <c r="M37" i="7" s="1"/>
  <c r="F35" i="7"/>
  <c r="M35" i="7" s="1"/>
  <c r="F33" i="7"/>
  <c r="M33" i="7" s="1"/>
  <c r="F31" i="7"/>
  <c r="M31" i="7" s="1"/>
  <c r="F29" i="7"/>
  <c r="M29" i="7" s="1"/>
  <c r="F27" i="7"/>
  <c r="M27" i="7" s="1"/>
  <c r="F25" i="7"/>
  <c r="M25" i="7" s="1"/>
  <c r="F23" i="7"/>
  <c r="M23" i="7" s="1"/>
  <c r="F21" i="7"/>
  <c r="M21" i="7" s="1"/>
  <c r="F19" i="7"/>
  <c r="M19" i="7" s="1"/>
  <c r="F17" i="7"/>
  <c r="M17" i="7" s="1"/>
  <c r="F15" i="7"/>
  <c r="M15" i="7" s="1"/>
  <c r="F13" i="7"/>
  <c r="M13" i="7" s="1"/>
  <c r="F11" i="7"/>
  <c r="M11" i="7" s="1"/>
  <c r="F9" i="7"/>
  <c r="M9" i="7" s="1"/>
  <c r="F7" i="7"/>
  <c r="M7" i="7" s="1"/>
  <c r="M60" i="3"/>
  <c r="F60" i="3"/>
  <c r="F58" i="3"/>
  <c r="M58" i="3" s="1"/>
  <c r="M56" i="3"/>
  <c r="F56" i="3"/>
  <c r="M54" i="3"/>
  <c r="F54" i="3"/>
  <c r="F51" i="3"/>
  <c r="M51" i="3" s="1"/>
  <c r="F49" i="3"/>
  <c r="M49" i="3" s="1"/>
  <c r="F46" i="3"/>
  <c r="M46" i="3" s="1"/>
  <c r="M44" i="3"/>
  <c r="F44" i="3"/>
  <c r="M41" i="3"/>
  <c r="F41" i="3"/>
  <c r="F39" i="3"/>
  <c r="M39" i="3" s="1"/>
  <c r="M34" i="3"/>
  <c r="F36" i="3"/>
  <c r="M36" i="3" s="1"/>
  <c r="F34" i="3"/>
  <c r="M25" i="3"/>
  <c r="F27" i="3"/>
  <c r="M27" i="3" s="1"/>
  <c r="F25" i="3"/>
  <c r="M21" i="3"/>
  <c r="M23" i="3"/>
  <c r="F23" i="3"/>
  <c r="F21" i="3"/>
  <c r="F19" i="3"/>
  <c r="M19" i="3" s="1"/>
  <c r="F17" i="3"/>
  <c r="M17" i="3" s="1"/>
  <c r="M12" i="3"/>
  <c r="F14" i="3"/>
  <c r="M14" i="3" s="1"/>
  <c r="F12" i="3"/>
  <c r="F10" i="3"/>
  <c r="M10" i="3" s="1"/>
  <c r="F8" i="3"/>
  <c r="M8" i="3" s="1"/>
  <c r="F27" i="1"/>
  <c r="E27" i="1"/>
  <c r="D27" i="1"/>
  <c r="G26" i="1"/>
  <c r="N26" i="1" s="1"/>
  <c r="N25" i="1"/>
  <c r="G25" i="1"/>
  <c r="G24" i="1"/>
  <c r="N24" i="1" s="1"/>
  <c r="N22" i="1"/>
  <c r="F22" i="1"/>
  <c r="E22" i="1"/>
  <c r="D22" i="1"/>
  <c r="G21" i="1"/>
  <c r="N21" i="1" s="1"/>
  <c r="G20" i="1"/>
  <c r="N20" i="1" s="1"/>
  <c r="G19" i="1"/>
  <c r="N19" i="1" s="1"/>
  <c r="N17" i="1"/>
  <c r="N12" i="1"/>
  <c r="G16" i="1"/>
  <c r="N16" i="1" s="1"/>
  <c r="G15" i="1"/>
  <c r="N15" i="1" s="1"/>
  <c r="N14" i="1"/>
  <c r="G14" i="1"/>
  <c r="F17" i="1"/>
  <c r="E17" i="1"/>
  <c r="D17" i="1"/>
  <c r="G11" i="1"/>
  <c r="N11" i="1" s="1"/>
  <c r="G10" i="1"/>
  <c r="N10" i="1" s="1"/>
  <c r="N9" i="1"/>
  <c r="G9" i="1"/>
  <c r="F12" i="1"/>
  <c r="E12" i="1"/>
  <c r="N27" i="1" l="1"/>
  <c r="D12" i="1" l="1"/>
</calcChain>
</file>

<file path=xl/sharedStrings.xml><?xml version="1.0" encoding="utf-8"?>
<sst xmlns="http://schemas.openxmlformats.org/spreadsheetml/2006/main" count="264" uniqueCount="85">
  <si>
    <t xml:space="preserve">মোংলা বন্দর কর্তৃপক্ষ </t>
  </si>
  <si>
    <t xml:space="preserve">ক্রঃ নং </t>
  </si>
  <si>
    <t xml:space="preserve">হিসাবের খাত </t>
  </si>
  <si>
    <t xml:space="preserve">অর্থ বছর </t>
  </si>
  <si>
    <t xml:space="preserve">মোট অর্জিত </t>
  </si>
  <si>
    <t xml:space="preserve">অনুমোদিত </t>
  </si>
  <si>
    <t xml:space="preserve">মন্তব্য </t>
  </si>
  <si>
    <t>১</t>
  </si>
  <si>
    <t xml:space="preserve">বার্ষিকঃ </t>
  </si>
  <si>
    <t xml:space="preserve">মোট </t>
  </si>
  <si>
    <t>২</t>
  </si>
  <si>
    <t xml:space="preserve">মাসিকঃ </t>
  </si>
  <si>
    <t>৩</t>
  </si>
  <si>
    <t>৪</t>
  </si>
  <si>
    <t xml:space="preserve">মোংলা, বাগেরহাট। </t>
  </si>
  <si>
    <t>২০২১-২০২২</t>
  </si>
  <si>
    <t>২০২২-২০২৩</t>
  </si>
  <si>
    <t>২০২৩-২০২৪</t>
  </si>
  <si>
    <t xml:space="preserve">সংশোধিত বাজেট ২০২৪-২৫ </t>
  </si>
  <si>
    <t>প্রস্তাবিত বাজেট ২০২৫-২৬</t>
  </si>
  <si>
    <t xml:space="preserve">আমদানিকৃত মালামাল (লঃ মেঃ টন) </t>
  </si>
  <si>
    <t>৬</t>
  </si>
  <si>
    <t xml:space="preserve">রপ্তানিকৃত মালামাল (লঃ মেঃ টন) </t>
  </si>
  <si>
    <t>৭</t>
  </si>
  <si>
    <t>৮</t>
  </si>
  <si>
    <t xml:space="preserve">বার্দিং চার্জ (লক্ষ টাকা) </t>
  </si>
  <si>
    <t>৯</t>
  </si>
  <si>
    <t xml:space="preserve">হয়েস্টিং চার্জ (লক্ষ টাকা) </t>
  </si>
  <si>
    <t>১০</t>
  </si>
  <si>
    <t xml:space="preserve">বিশেষছুটি ও নৈশ চার্জ (লক্ষ টাকা) </t>
  </si>
  <si>
    <t>১১</t>
  </si>
  <si>
    <t xml:space="preserve">কন্টেইনার চার্জ (লক্ষ টাকা) </t>
  </si>
  <si>
    <t>১২</t>
  </si>
  <si>
    <t xml:space="preserve">ওয়ার্ফরেন্ট চার্জ (লক্ষ টাকা) </t>
  </si>
  <si>
    <t>১৩</t>
  </si>
  <si>
    <t xml:space="preserve">অন্যান্য চার্জ- টার্মিনাল (লক্ষ টাকা) </t>
  </si>
  <si>
    <t>১৪</t>
  </si>
  <si>
    <t xml:space="preserve">ক্রেন ও যন্ত্রিক সরঞ্জাম ভাড়া (লক্ষ টাকা) </t>
  </si>
  <si>
    <t>১৫</t>
  </si>
  <si>
    <t xml:space="preserve">রিমুভাল চার্জ (আমদানিকৃত গাড়ি) (লক্ষ টাকা) </t>
  </si>
  <si>
    <t>১৬</t>
  </si>
  <si>
    <t xml:space="preserve">ওয়েমেন্ট চার্জ (লক্ষ টাকা) </t>
  </si>
  <si>
    <t>১৭</t>
  </si>
  <si>
    <t xml:space="preserve">অবতরণ চার্জ (লক্ষ টাকা) </t>
  </si>
  <si>
    <t>১৮</t>
  </si>
  <si>
    <t xml:space="preserve">রিভার ডিউজ (লক্ষ টাকা) </t>
  </si>
  <si>
    <t>১৯</t>
  </si>
  <si>
    <t xml:space="preserve">ব্যায় হিসাব </t>
  </si>
  <si>
    <t xml:space="preserve">নৈশভাতা (লক্ষ টাকা) </t>
  </si>
  <si>
    <t>২০</t>
  </si>
  <si>
    <t xml:space="preserve">অধিকাল ভাতা (লক্ষ টাকা) মোংলা </t>
  </si>
  <si>
    <t>২১</t>
  </si>
  <si>
    <t>মেরামত ও রক্ষনাবেক্ষন ব্যয়</t>
  </si>
  <si>
    <t xml:space="preserve">অফিস ইকুঃ ও আসবাব পত্র (লক্ষ টাকা) </t>
  </si>
  <si>
    <t>২২</t>
  </si>
  <si>
    <t xml:space="preserve">মুদ্রণ, লেখসামগ্রী ও ষ্টেশনারী সহ (লক্ষ টাকা) </t>
  </si>
  <si>
    <t>২৩</t>
  </si>
  <si>
    <t xml:space="preserve">হ্যামালেজ (লক্ষ টাকা) </t>
  </si>
  <si>
    <t>২৪</t>
  </si>
  <si>
    <t xml:space="preserve">যাতায়াত ও ভ্রমনব্যয় (লক্ষ টাকা) </t>
  </si>
  <si>
    <t>২৫</t>
  </si>
  <si>
    <t xml:space="preserve">ষ্টোর এন্ড স্পেয়ার্স সুই. মালামাল সহ (লক্ষ টাকা) </t>
  </si>
  <si>
    <t>২৬</t>
  </si>
  <si>
    <t>মূলধন খাতে ব্যয়</t>
  </si>
  <si>
    <t xml:space="preserve">ফার্নিচার এন্ড ফিকচার (লক্ষ টাকা) </t>
  </si>
  <si>
    <t>২৭</t>
  </si>
  <si>
    <t xml:space="preserve">মেশিনারি টুলস এন্ড ইকুইপমেন্ট (লক্ষ টাকা) </t>
  </si>
  <si>
    <t>২৮</t>
  </si>
  <si>
    <t xml:space="preserve">অফিস ইকুইপমেন্ট ক্রয় (লক্ষ টাকা) </t>
  </si>
  <si>
    <t>২৯</t>
  </si>
  <si>
    <t>বিবিধ</t>
  </si>
  <si>
    <t xml:space="preserve">বন-জঙ্গল পরিষ্কার (বন-জঙ্গল পরিষ্কারের উপকরণ ক্রয়সহ) </t>
  </si>
  <si>
    <t>৩০</t>
  </si>
  <si>
    <t xml:space="preserve">আপ্যায়ন ফি </t>
  </si>
  <si>
    <t xml:space="preserve">বিঃ দ্রঃ- রিভার ডিউজ, হোয়েস্টিং চার্জ, ইকুইপমেন্ট চার্জ ও ওয়েমেন্ট চার্জ কন্টেইনার এর আয় হতে বাদ দেওয়া হয়েছে। </t>
  </si>
  <si>
    <t xml:space="preserve">বিষয়ঃ ২০২৪-২০২৫ অর্থ বছরের সংশোধিত বাজেট এবং ২০২৫-২০২৬ অর্থ বছরের অনুমোদিত বাজেটের অগ্রগতি সম্পর্কিত বিষয়ে অনুষ্টিতব্য সভার কার্যপত্র। </t>
  </si>
  <si>
    <t xml:space="preserve">জাহাজের আগমন (টি) </t>
  </si>
  <si>
    <t xml:space="preserve">(ক) প্রটোকল </t>
  </si>
  <si>
    <t xml:space="preserve">(খ) নেভী </t>
  </si>
  <si>
    <t xml:space="preserve">(গ) সমুদ্রগামী জাহাজ </t>
  </si>
  <si>
    <t xml:space="preserve">জাহাজের নির্গমন (টি) </t>
  </si>
  <si>
    <r>
      <t xml:space="preserve">কন্টেইনার </t>
    </r>
    <r>
      <rPr>
        <sz val="12"/>
        <rFont val="Times New Roman"/>
        <family val="1"/>
      </rPr>
      <t>(TEU)</t>
    </r>
    <r>
      <rPr>
        <sz val="13"/>
        <rFont val="Nikosh"/>
      </rPr>
      <t xml:space="preserve"> </t>
    </r>
  </si>
  <si>
    <t>জুলাই'২৪</t>
  </si>
  <si>
    <t>আগস্ট'২৪</t>
  </si>
  <si>
    <t>সেপ্টেম্বর'২৪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</si>
</sst>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5000445]0"/>
    <numFmt numFmtId="167" formatCode="[$-5000445]0.00"/>
  </numFmts>
  <fonts count="6" x14ac:knownFonts="1">
    <font>
      <sz val="10"/>
      <name val="Arial"/>
      <family val="2"/>
    </font>
    <font>
      <sz val="14"/>
      <name val="Nikosh"/>
    </font>
    <font>
      <sz val="13"/>
      <name val="Nikosh"/>
    </font>
    <font>
      <u/>
      <sz val="13"/>
      <name val="Nikosh"/>
    </font>
    <font>
      <sz val="12"/>
      <name val="Times New Roman"/>
      <family val="1"/>
    </font>
    <font>
      <b/>
      <i/>
      <sz val="13"/>
      <name val="Nikosh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2" xfId="0" applyFont="1" applyBorder="1" applyAlignment="1">
      <alignment vertical="center" wrapText="1"/>
    </xf>
    <xf numFmtId="0" fontId="2" fillId="0" borderId="2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3" fillId="0" borderId="2" xfId="0" applyFont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3" fillId="0" borderId="2" xfId="0" applyFont="1" applyBorder="1" applyAlignment="1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left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164" fontId="2" fillId="0" borderId="5" xfId="0" applyNumberFormat="1" applyFont="1" applyBorder="1" applyAlignment="1">
      <alignment horizontal="center" vertical="center"/>
    </xf>
    <xf numFmtId="164" fontId="2" fillId="0" borderId="6" xfId="0" applyNumberFormat="1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167" fontId="2" fillId="0" borderId="6" xfId="0" applyNumberFormat="1" applyFont="1" applyBorder="1" applyAlignment="1">
      <alignment horizontal="center" vertical="center"/>
    </xf>
    <xf numFmtId="167" fontId="2" fillId="0" borderId="5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top"/>
    </xf>
    <xf numFmtId="0" fontId="2" fillId="0" borderId="2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6" xfId="0" applyFont="1" applyBorder="1" applyAlignment="1">
      <alignment horizontal="left"/>
    </xf>
    <xf numFmtId="0" fontId="2" fillId="0" borderId="5" xfId="0" applyFont="1" applyBorder="1" applyAlignment="1">
      <alignment horizontal="center" vertical="top"/>
    </xf>
    <xf numFmtId="0" fontId="2" fillId="0" borderId="6" xfId="0" applyFont="1" applyBorder="1" applyAlignment="1">
      <alignment horizontal="center" vertical="top"/>
    </xf>
    <xf numFmtId="0" fontId="2" fillId="0" borderId="5" xfId="0" applyFont="1" applyBorder="1" applyAlignment="1">
      <alignment horizontal="left"/>
    </xf>
    <xf numFmtId="164" fontId="2" fillId="0" borderId="5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9"/>
  <sheetViews>
    <sheetView zoomScale="95" zoomScaleNormal="95" workbookViewId="0">
      <selection activeCell="K11" sqref="K11"/>
    </sheetView>
  </sheetViews>
  <sheetFormatPr defaultColWidth="15.140625" defaultRowHeight="19.5" x14ac:dyDescent="0.2"/>
  <cols>
    <col min="1" max="1" width="8.140625" style="1" customWidth="1"/>
    <col min="2" max="2" width="7.7109375" style="1" customWidth="1"/>
    <col min="3" max="3" width="18" style="1" customWidth="1"/>
    <col min="4" max="6" width="9.85546875" style="1" customWidth="1"/>
    <col min="7" max="13" width="9.140625" style="1" customWidth="1"/>
    <col min="14" max="16" width="9.85546875" style="1" customWidth="1"/>
    <col min="17" max="17" width="11.85546875" style="1" customWidth="1"/>
    <col min="18" max="16384" width="15.140625" style="1"/>
  </cols>
  <sheetData>
    <row r="1" spans="1:17" x14ac:dyDescent="0.2">
      <c r="A1" s="35" t="s">
        <v>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</row>
    <row r="2" spans="1:17" x14ac:dyDescent="0.2">
      <c r="A2" s="35" t="s">
        <v>14</v>
      </c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</row>
    <row r="3" spans="1:17" ht="7.15" customHeight="1" x14ac:dyDescent="0.2"/>
    <row r="4" spans="1:17" x14ac:dyDescent="0.2">
      <c r="A4" s="35" t="s">
        <v>75</v>
      </c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</row>
    <row r="6" spans="1:17" x14ac:dyDescent="0.2">
      <c r="A6" s="36" t="s">
        <v>1</v>
      </c>
      <c r="B6" s="36" t="s">
        <v>2</v>
      </c>
      <c r="C6" s="36"/>
      <c r="D6" s="36" t="s">
        <v>3</v>
      </c>
      <c r="E6" s="36"/>
      <c r="F6" s="36"/>
      <c r="G6" s="36"/>
      <c r="H6" s="36"/>
      <c r="I6" s="36"/>
      <c r="J6" s="36"/>
      <c r="K6" s="36"/>
      <c r="L6" s="36"/>
      <c r="M6" s="36"/>
      <c r="N6" s="36" t="s">
        <v>4</v>
      </c>
      <c r="O6" s="36" t="s">
        <v>5</v>
      </c>
      <c r="P6" s="36"/>
      <c r="Q6" s="36" t="s">
        <v>6</v>
      </c>
    </row>
    <row r="7" spans="1:17" ht="54" x14ac:dyDescent="0.2">
      <c r="A7" s="36"/>
      <c r="B7" s="36"/>
      <c r="C7" s="36"/>
      <c r="D7" s="2" t="s">
        <v>15</v>
      </c>
      <c r="E7" s="2" t="s">
        <v>16</v>
      </c>
      <c r="F7" s="2" t="s">
        <v>17</v>
      </c>
      <c r="G7" s="36"/>
      <c r="H7" s="36"/>
      <c r="I7" s="36"/>
      <c r="J7" s="36"/>
      <c r="K7" s="36"/>
      <c r="L7" s="36"/>
      <c r="M7" s="36"/>
      <c r="N7" s="36"/>
      <c r="O7" s="3" t="s">
        <v>18</v>
      </c>
      <c r="P7" s="3" t="s">
        <v>19</v>
      </c>
      <c r="Q7" s="36"/>
    </row>
    <row r="8" spans="1:17" ht="16.5" customHeight="1" x14ac:dyDescent="0.2">
      <c r="A8" s="37" t="s">
        <v>7</v>
      </c>
      <c r="B8" s="38" t="s">
        <v>76</v>
      </c>
      <c r="C8" s="38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</row>
    <row r="9" spans="1:17" ht="16.5" customHeight="1" x14ac:dyDescent="0.2">
      <c r="A9" s="37"/>
      <c r="B9" s="4" t="s">
        <v>8</v>
      </c>
      <c r="C9" s="14" t="s">
        <v>77</v>
      </c>
      <c r="D9" s="17">
        <v>826</v>
      </c>
      <c r="E9" s="17">
        <v>396</v>
      </c>
      <c r="F9" s="17">
        <v>243</v>
      </c>
      <c r="G9" s="17">
        <f>SUM(D9:F9)</f>
        <v>1465</v>
      </c>
      <c r="H9" s="17">
        <v>3</v>
      </c>
      <c r="I9" s="17"/>
      <c r="J9" s="17"/>
      <c r="K9" s="17"/>
      <c r="L9" s="17"/>
      <c r="M9" s="17"/>
      <c r="N9" s="17">
        <f>SUM(G9/H9)</f>
        <v>488.33333333333331</v>
      </c>
      <c r="O9" s="17"/>
      <c r="P9" s="17"/>
      <c r="Q9" s="17"/>
    </row>
    <row r="10" spans="1:17" ht="16.5" customHeight="1" x14ac:dyDescent="0.2">
      <c r="A10" s="37"/>
      <c r="B10" s="4"/>
      <c r="C10" s="14" t="s">
        <v>78</v>
      </c>
      <c r="D10" s="17">
        <v>0</v>
      </c>
      <c r="E10" s="17">
        <v>0</v>
      </c>
      <c r="F10" s="17">
        <v>0</v>
      </c>
      <c r="G10" s="17">
        <f t="shared" ref="G10:G11" si="0">SUM(D10:F10)</f>
        <v>0</v>
      </c>
      <c r="H10" s="17">
        <v>3</v>
      </c>
      <c r="I10" s="17"/>
      <c r="J10" s="17"/>
      <c r="K10" s="17"/>
      <c r="L10" s="17"/>
      <c r="M10" s="17"/>
      <c r="N10" s="17">
        <f t="shared" ref="N10:N11" si="1">SUM(G10/H10)</f>
        <v>0</v>
      </c>
      <c r="O10" s="17"/>
      <c r="P10" s="17"/>
      <c r="Q10" s="17"/>
    </row>
    <row r="11" spans="1:17" ht="16.5" customHeight="1" x14ac:dyDescent="0.2">
      <c r="A11" s="37"/>
      <c r="B11" s="4"/>
      <c r="C11" s="14" t="s">
        <v>79</v>
      </c>
      <c r="D11" s="17">
        <v>886</v>
      </c>
      <c r="E11" s="17">
        <v>827</v>
      </c>
      <c r="F11" s="17">
        <v>846</v>
      </c>
      <c r="G11" s="17">
        <f t="shared" si="0"/>
        <v>2559</v>
      </c>
      <c r="H11" s="17">
        <v>3</v>
      </c>
      <c r="I11" s="17"/>
      <c r="J11" s="17"/>
      <c r="K11" s="17"/>
      <c r="L11" s="17"/>
      <c r="M11" s="17"/>
      <c r="N11" s="17">
        <f t="shared" si="1"/>
        <v>853</v>
      </c>
      <c r="O11" s="17"/>
      <c r="P11" s="17"/>
      <c r="Q11" s="17"/>
    </row>
    <row r="12" spans="1:17" ht="16.5" customHeight="1" x14ac:dyDescent="0.2">
      <c r="A12" s="37"/>
      <c r="B12" s="39" t="s">
        <v>9</v>
      </c>
      <c r="C12" s="39"/>
      <c r="D12" s="19">
        <f>SUM(D9:D11)</f>
        <v>1712</v>
      </c>
      <c r="E12" s="19">
        <f>SUM(E9:E11)</f>
        <v>1223</v>
      </c>
      <c r="F12" s="19">
        <f>SUM(F9:F11)</f>
        <v>1089</v>
      </c>
      <c r="G12" s="20"/>
      <c r="H12" s="20"/>
      <c r="I12" s="20"/>
      <c r="J12" s="20"/>
      <c r="K12" s="20"/>
      <c r="L12" s="20"/>
      <c r="M12" s="20"/>
      <c r="N12" s="19">
        <f>SUM(N9:N11)</f>
        <v>1341.3333333333333</v>
      </c>
      <c r="O12" s="20"/>
      <c r="P12" s="20"/>
      <c r="Q12" s="20"/>
    </row>
    <row r="13" spans="1:17" ht="16.5" customHeight="1" x14ac:dyDescent="0.2">
      <c r="A13" s="37" t="s">
        <v>10</v>
      </c>
      <c r="B13" s="38" t="s">
        <v>76</v>
      </c>
      <c r="C13" s="38"/>
      <c r="D13" s="15" t="s">
        <v>82</v>
      </c>
      <c r="E13" s="15" t="s">
        <v>83</v>
      </c>
      <c r="F13" s="15" t="s">
        <v>84</v>
      </c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</row>
    <row r="14" spans="1:17" ht="16.5" customHeight="1" x14ac:dyDescent="0.2">
      <c r="A14" s="37"/>
      <c r="B14" s="4" t="s">
        <v>11</v>
      </c>
      <c r="C14" s="14" t="s">
        <v>77</v>
      </c>
      <c r="D14" s="17">
        <v>21</v>
      </c>
      <c r="E14" s="17">
        <v>14</v>
      </c>
      <c r="F14" s="17">
        <v>22</v>
      </c>
      <c r="G14" s="17">
        <f>SUM(D14:F14)</f>
        <v>57</v>
      </c>
      <c r="H14" s="17">
        <v>3</v>
      </c>
      <c r="I14" s="17">
        <v>12</v>
      </c>
      <c r="J14" s="17"/>
      <c r="K14" s="17"/>
      <c r="L14" s="17"/>
      <c r="M14" s="17"/>
      <c r="N14" s="17">
        <f>SUM(G14/3)*12</f>
        <v>228</v>
      </c>
      <c r="O14" s="17"/>
      <c r="P14" s="17"/>
      <c r="Q14" s="17"/>
    </row>
    <row r="15" spans="1:17" ht="16.5" customHeight="1" x14ac:dyDescent="0.2">
      <c r="A15" s="37"/>
      <c r="B15" s="4"/>
      <c r="C15" s="14" t="s">
        <v>78</v>
      </c>
      <c r="D15" s="17">
        <v>0</v>
      </c>
      <c r="E15" s="17">
        <v>0</v>
      </c>
      <c r="F15" s="17">
        <v>0</v>
      </c>
      <c r="G15" s="17">
        <f t="shared" ref="G15:G16" si="2">SUM(D15:F15)</f>
        <v>0</v>
      </c>
      <c r="H15" s="17">
        <v>3</v>
      </c>
      <c r="I15" s="17">
        <v>12</v>
      </c>
      <c r="J15" s="17"/>
      <c r="K15" s="17"/>
      <c r="L15" s="17"/>
      <c r="M15" s="17"/>
      <c r="N15" s="17">
        <f t="shared" ref="N15:N16" si="3">SUM(G15/3)*12</f>
        <v>0</v>
      </c>
      <c r="O15" s="17"/>
      <c r="P15" s="17"/>
      <c r="Q15" s="17"/>
    </row>
    <row r="16" spans="1:17" ht="16.5" customHeight="1" x14ac:dyDescent="0.2">
      <c r="A16" s="37"/>
      <c r="B16" s="4"/>
      <c r="C16" s="14" t="s">
        <v>79</v>
      </c>
      <c r="D16" s="17">
        <v>65</v>
      </c>
      <c r="E16" s="17">
        <v>51</v>
      </c>
      <c r="F16" s="17">
        <v>75</v>
      </c>
      <c r="G16" s="17">
        <f t="shared" si="2"/>
        <v>191</v>
      </c>
      <c r="H16" s="17">
        <v>3</v>
      </c>
      <c r="I16" s="17">
        <v>12</v>
      </c>
      <c r="J16" s="17"/>
      <c r="K16" s="17"/>
      <c r="L16" s="17"/>
      <c r="M16" s="17"/>
      <c r="N16" s="17">
        <f t="shared" si="3"/>
        <v>764</v>
      </c>
      <c r="O16" s="17"/>
      <c r="P16" s="17"/>
      <c r="Q16" s="17"/>
    </row>
    <row r="17" spans="1:17" ht="16.5" customHeight="1" x14ac:dyDescent="0.2">
      <c r="A17" s="37"/>
      <c r="B17" s="39" t="s">
        <v>9</v>
      </c>
      <c r="C17" s="39"/>
      <c r="D17" s="19">
        <f>SUM(D14:D16)</f>
        <v>86</v>
      </c>
      <c r="E17" s="19">
        <f>SUM(E14:E16)</f>
        <v>65</v>
      </c>
      <c r="F17" s="19">
        <f>SUM(F14:F16)</f>
        <v>97</v>
      </c>
      <c r="G17" s="20"/>
      <c r="H17" s="20"/>
      <c r="I17" s="20"/>
      <c r="J17" s="20"/>
      <c r="K17" s="20"/>
      <c r="L17" s="20"/>
      <c r="M17" s="20"/>
      <c r="N17" s="19">
        <f>SUM(N14:N16)</f>
        <v>992</v>
      </c>
      <c r="O17" s="20"/>
      <c r="P17" s="20"/>
      <c r="Q17" s="20"/>
    </row>
    <row r="18" spans="1:17" ht="16.5" customHeight="1" x14ac:dyDescent="0.2">
      <c r="A18" s="37" t="s">
        <v>12</v>
      </c>
      <c r="B18" s="38" t="s">
        <v>80</v>
      </c>
      <c r="C18" s="38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</row>
    <row r="19" spans="1:17" ht="16.5" customHeight="1" x14ac:dyDescent="0.2">
      <c r="A19" s="37"/>
      <c r="B19" s="4" t="s">
        <v>8</v>
      </c>
      <c r="C19" s="14" t="s">
        <v>77</v>
      </c>
      <c r="D19" s="17">
        <v>826</v>
      </c>
      <c r="E19" s="17">
        <v>396</v>
      </c>
      <c r="F19" s="17">
        <v>243</v>
      </c>
      <c r="G19" s="17">
        <f t="shared" ref="G19:G21" si="4">SUM(D19:F19)</f>
        <v>1465</v>
      </c>
      <c r="H19" s="17">
        <v>3</v>
      </c>
      <c r="I19" s="17"/>
      <c r="J19" s="17"/>
      <c r="K19" s="17"/>
      <c r="L19" s="17"/>
      <c r="M19" s="17"/>
      <c r="N19" s="17">
        <f t="shared" ref="N19:N21" si="5">SUM(G19/H19)</f>
        <v>488.33333333333331</v>
      </c>
      <c r="O19" s="17"/>
      <c r="P19" s="17"/>
      <c r="Q19" s="17"/>
    </row>
    <row r="20" spans="1:17" ht="16.5" customHeight="1" x14ac:dyDescent="0.2">
      <c r="A20" s="37"/>
      <c r="B20" s="4"/>
      <c r="C20" s="14" t="s">
        <v>78</v>
      </c>
      <c r="D20" s="17">
        <v>0</v>
      </c>
      <c r="E20" s="17">
        <v>0</v>
      </c>
      <c r="F20" s="17">
        <v>0</v>
      </c>
      <c r="G20" s="17">
        <f t="shared" si="4"/>
        <v>0</v>
      </c>
      <c r="H20" s="17">
        <v>3</v>
      </c>
      <c r="I20" s="17"/>
      <c r="J20" s="17"/>
      <c r="K20" s="17"/>
      <c r="L20" s="17"/>
      <c r="M20" s="17"/>
      <c r="N20" s="17">
        <f t="shared" si="5"/>
        <v>0</v>
      </c>
      <c r="O20" s="17"/>
      <c r="P20" s="17"/>
      <c r="Q20" s="17"/>
    </row>
    <row r="21" spans="1:17" ht="16.5" customHeight="1" x14ac:dyDescent="0.2">
      <c r="A21" s="37"/>
      <c r="B21" s="4"/>
      <c r="C21" s="14" t="s">
        <v>79</v>
      </c>
      <c r="D21" s="17">
        <v>882</v>
      </c>
      <c r="E21" s="17">
        <v>827</v>
      </c>
      <c r="F21" s="17">
        <v>848</v>
      </c>
      <c r="G21" s="17">
        <f t="shared" si="4"/>
        <v>2557</v>
      </c>
      <c r="H21" s="17">
        <v>3</v>
      </c>
      <c r="I21" s="17"/>
      <c r="J21" s="17"/>
      <c r="K21" s="17"/>
      <c r="L21" s="17"/>
      <c r="M21" s="17"/>
      <c r="N21" s="17">
        <f t="shared" si="5"/>
        <v>852.33333333333337</v>
      </c>
      <c r="O21" s="17"/>
      <c r="P21" s="17"/>
      <c r="Q21" s="17"/>
    </row>
    <row r="22" spans="1:17" ht="16.5" customHeight="1" x14ac:dyDescent="0.2">
      <c r="A22" s="37"/>
      <c r="B22" s="39" t="s">
        <v>9</v>
      </c>
      <c r="C22" s="39"/>
      <c r="D22" s="19">
        <f>SUM(D19:D21)</f>
        <v>1708</v>
      </c>
      <c r="E22" s="19">
        <f>SUM(E19:E21)</f>
        <v>1223</v>
      </c>
      <c r="F22" s="19">
        <f>SUM(F19:F21)</f>
        <v>1091</v>
      </c>
      <c r="G22" s="20"/>
      <c r="H22" s="20"/>
      <c r="I22" s="20"/>
      <c r="J22" s="20"/>
      <c r="K22" s="20"/>
      <c r="L22" s="20"/>
      <c r="M22" s="20"/>
      <c r="N22" s="19">
        <f>SUM(N19:N21)</f>
        <v>1340.6666666666667</v>
      </c>
      <c r="O22" s="20"/>
      <c r="P22" s="20"/>
      <c r="Q22" s="20"/>
    </row>
    <row r="23" spans="1:17" ht="16.5" customHeight="1" x14ac:dyDescent="0.2">
      <c r="A23" s="40" t="s">
        <v>13</v>
      </c>
      <c r="B23" s="38" t="s">
        <v>80</v>
      </c>
      <c r="C23" s="38"/>
      <c r="D23" s="15" t="s">
        <v>82</v>
      </c>
      <c r="E23" s="15" t="s">
        <v>83</v>
      </c>
      <c r="F23" s="15" t="s">
        <v>84</v>
      </c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</row>
    <row r="24" spans="1:17" ht="16.5" customHeight="1" x14ac:dyDescent="0.2">
      <c r="A24" s="40"/>
      <c r="B24" s="4" t="s">
        <v>11</v>
      </c>
      <c r="C24" s="14" t="s">
        <v>77</v>
      </c>
      <c r="D24" s="17">
        <v>21</v>
      </c>
      <c r="E24" s="17">
        <v>14</v>
      </c>
      <c r="F24" s="17">
        <v>22</v>
      </c>
      <c r="G24" s="17">
        <f>SUM(D24:F24)</f>
        <v>57</v>
      </c>
      <c r="H24" s="17">
        <v>3</v>
      </c>
      <c r="I24" s="17">
        <v>12</v>
      </c>
      <c r="J24" s="17"/>
      <c r="K24" s="17"/>
      <c r="L24" s="17"/>
      <c r="M24" s="17"/>
      <c r="N24" s="17">
        <f>SUM(G24/3)*12</f>
        <v>228</v>
      </c>
      <c r="O24" s="15"/>
      <c r="P24" s="15"/>
      <c r="Q24" s="15"/>
    </row>
    <row r="25" spans="1:17" ht="16.5" customHeight="1" x14ac:dyDescent="0.2">
      <c r="A25" s="40"/>
      <c r="B25" s="4"/>
      <c r="C25" s="14" t="s">
        <v>78</v>
      </c>
      <c r="D25" s="17">
        <v>0</v>
      </c>
      <c r="E25" s="17">
        <v>0</v>
      </c>
      <c r="F25" s="17">
        <v>0</v>
      </c>
      <c r="G25" s="17">
        <f t="shared" ref="G25:G26" si="6">SUM(D25:F25)</f>
        <v>0</v>
      </c>
      <c r="H25" s="17">
        <v>3</v>
      </c>
      <c r="I25" s="17">
        <v>12</v>
      </c>
      <c r="J25" s="17"/>
      <c r="K25" s="17"/>
      <c r="L25" s="17"/>
      <c r="M25" s="17"/>
      <c r="N25" s="17">
        <f t="shared" ref="N25:N26" si="7">SUM(G25/3)*12</f>
        <v>0</v>
      </c>
      <c r="O25" s="15"/>
      <c r="P25" s="15"/>
      <c r="Q25" s="15"/>
    </row>
    <row r="26" spans="1:17" ht="16.5" customHeight="1" x14ac:dyDescent="0.2">
      <c r="A26" s="40"/>
      <c r="B26" s="4"/>
      <c r="C26" s="14" t="s">
        <v>79</v>
      </c>
      <c r="D26" s="17">
        <v>59</v>
      </c>
      <c r="E26" s="17">
        <v>52</v>
      </c>
      <c r="F26" s="17">
        <v>70</v>
      </c>
      <c r="G26" s="17">
        <f t="shared" si="6"/>
        <v>181</v>
      </c>
      <c r="H26" s="17">
        <v>3</v>
      </c>
      <c r="I26" s="17">
        <v>12</v>
      </c>
      <c r="J26" s="17"/>
      <c r="K26" s="17"/>
      <c r="L26" s="17"/>
      <c r="M26" s="17"/>
      <c r="N26" s="17">
        <f t="shared" si="7"/>
        <v>724</v>
      </c>
      <c r="O26" s="15"/>
      <c r="P26" s="15"/>
      <c r="Q26" s="15"/>
    </row>
    <row r="27" spans="1:17" ht="16.5" customHeight="1" x14ac:dyDescent="0.2">
      <c r="A27" s="40"/>
      <c r="B27" s="39" t="s">
        <v>9</v>
      </c>
      <c r="C27" s="39"/>
      <c r="D27" s="19">
        <f>SUM(D24:D26)</f>
        <v>80</v>
      </c>
      <c r="E27" s="19">
        <f>SUM(E24:E26)</f>
        <v>66</v>
      </c>
      <c r="F27" s="19">
        <f>SUM(F24:F26)</f>
        <v>92</v>
      </c>
      <c r="G27" s="20"/>
      <c r="H27" s="20"/>
      <c r="I27" s="20"/>
      <c r="J27" s="20"/>
      <c r="K27" s="20"/>
      <c r="L27" s="20"/>
      <c r="M27" s="20"/>
      <c r="N27" s="19">
        <f>SUM(N24:N26)</f>
        <v>952</v>
      </c>
      <c r="O27" s="20"/>
      <c r="P27" s="20"/>
      <c r="Q27" s="20"/>
    </row>
    <row r="28" spans="1:17" x14ac:dyDescent="0.2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</row>
    <row r="29" spans="1:17" x14ac:dyDescent="0.2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</row>
  </sheetData>
  <mergeCells count="28">
    <mergeCell ref="A18:A22"/>
    <mergeCell ref="B18:C18"/>
    <mergeCell ref="B22:C22"/>
    <mergeCell ref="A23:A27"/>
    <mergeCell ref="B23:C23"/>
    <mergeCell ref="B27:C27"/>
    <mergeCell ref="A8:A12"/>
    <mergeCell ref="B8:C8"/>
    <mergeCell ref="B12:C12"/>
    <mergeCell ref="A13:A17"/>
    <mergeCell ref="B13:C13"/>
    <mergeCell ref="B17:C17"/>
    <mergeCell ref="A1:Q1"/>
    <mergeCell ref="A2:Q2"/>
    <mergeCell ref="A4:Q4"/>
    <mergeCell ref="A6:A7"/>
    <mergeCell ref="B6:C7"/>
    <mergeCell ref="D6:F6"/>
    <mergeCell ref="G6:G7"/>
    <mergeCell ref="H6:H7"/>
    <mergeCell ref="I6:I7"/>
    <mergeCell ref="J6:J7"/>
    <mergeCell ref="K6:K7"/>
    <mergeCell ref="L6:L7"/>
    <mergeCell ref="M6:M7"/>
    <mergeCell ref="N6:N7"/>
    <mergeCell ref="O6:P6"/>
    <mergeCell ref="Q6:Q7"/>
  </mergeCells>
  <pageMargins left="0.75" right="0.75" top="0.75" bottom="0.75" header="0.3" footer="0.3"/>
  <pageSetup paperSize="5" scale="96" orientation="landscape" useFirstPageNumber="1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4"/>
  <sheetViews>
    <sheetView topLeftCell="A52" zoomScale="95" zoomScaleNormal="95" workbookViewId="0">
      <selection activeCell="B6" activeCellId="4" sqref="B10 B26 B38 B42 B6"/>
    </sheetView>
  </sheetViews>
  <sheetFormatPr defaultColWidth="11.5703125" defaultRowHeight="18" x14ac:dyDescent="0.2"/>
  <cols>
    <col min="1" max="1" width="8.140625" style="26" customWidth="1"/>
    <col min="2" max="2" width="21.42578125" style="6" customWidth="1"/>
    <col min="3" max="4" width="9.85546875" style="26" customWidth="1"/>
    <col min="5" max="5" width="9.85546875" style="27" customWidth="1"/>
    <col min="6" max="11" width="9.140625" style="27" customWidth="1"/>
    <col min="12" max="12" width="8" style="27" customWidth="1"/>
    <col min="13" max="13" width="12.140625" style="27" customWidth="1"/>
    <col min="14" max="15" width="9.85546875" style="27" customWidth="1"/>
    <col min="16" max="16" width="11.5703125" style="27"/>
    <col min="17" max="16384" width="11.5703125" style="6"/>
  </cols>
  <sheetData>
    <row r="1" spans="1:16" ht="19.5" x14ac:dyDescent="0.2">
      <c r="A1" s="41" t="s">
        <v>0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</row>
    <row r="2" spans="1:16" ht="19.5" x14ac:dyDescent="0.2">
      <c r="A2" s="41" t="s">
        <v>14</v>
      </c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</row>
    <row r="3" spans="1:16" ht="7.15" customHeight="1" x14ac:dyDescent="0.2">
      <c r="A3" s="42"/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</row>
    <row r="4" spans="1:16" x14ac:dyDescent="0.2">
      <c r="A4" s="36" t="s">
        <v>1</v>
      </c>
      <c r="B4" s="36" t="s">
        <v>2</v>
      </c>
      <c r="C4" s="36" t="s">
        <v>3</v>
      </c>
      <c r="D4" s="36"/>
      <c r="E4" s="36"/>
      <c r="F4" s="36"/>
      <c r="G4" s="36"/>
      <c r="H4" s="36"/>
      <c r="I4" s="36"/>
      <c r="J4" s="36"/>
      <c r="K4" s="36"/>
      <c r="L4" s="36"/>
      <c r="M4" s="36" t="s">
        <v>4</v>
      </c>
      <c r="N4" s="36" t="s">
        <v>5</v>
      </c>
      <c r="O4" s="36"/>
      <c r="P4" s="36" t="s">
        <v>6</v>
      </c>
    </row>
    <row r="5" spans="1:16" ht="50.1" customHeight="1" x14ac:dyDescent="0.2">
      <c r="A5" s="36"/>
      <c r="B5" s="36"/>
      <c r="C5" s="25" t="s">
        <v>15</v>
      </c>
      <c r="D5" s="25" t="s">
        <v>16</v>
      </c>
      <c r="E5" s="25" t="s">
        <v>17</v>
      </c>
      <c r="F5" s="36"/>
      <c r="G5" s="36"/>
      <c r="H5" s="36"/>
      <c r="I5" s="36"/>
      <c r="J5" s="36"/>
      <c r="K5" s="36"/>
      <c r="L5" s="36"/>
      <c r="M5" s="36"/>
      <c r="N5" s="3" t="s">
        <v>18</v>
      </c>
      <c r="O5" s="3" t="s">
        <v>19</v>
      </c>
      <c r="P5" s="36"/>
    </row>
    <row r="6" spans="1:16" ht="42.95" customHeight="1" x14ac:dyDescent="0.2">
      <c r="A6" s="48">
        <v>5</v>
      </c>
      <c r="B6" s="7" t="s">
        <v>20</v>
      </c>
      <c r="C6" s="13"/>
      <c r="D6" s="13"/>
      <c r="E6" s="13"/>
      <c r="F6" s="13"/>
      <c r="G6" s="13"/>
      <c r="H6" s="13"/>
      <c r="I6" s="13"/>
      <c r="J6" s="21"/>
      <c r="K6" s="28"/>
      <c r="L6" s="13"/>
      <c r="M6" s="21"/>
      <c r="N6" s="13"/>
      <c r="O6" s="13"/>
      <c r="P6" s="29"/>
    </row>
    <row r="7" spans="1:16" ht="15.2" customHeight="1" x14ac:dyDescent="0.2">
      <c r="A7" s="45"/>
      <c r="B7" s="9" t="s">
        <v>8</v>
      </c>
      <c r="C7" s="24">
        <v>112.65</v>
      </c>
      <c r="D7" s="24">
        <v>98.26</v>
      </c>
      <c r="E7" s="24">
        <v>107.85</v>
      </c>
      <c r="F7" s="24">
        <f>SUM(C7:E7)</f>
        <v>318.76</v>
      </c>
      <c r="G7" s="17">
        <v>3</v>
      </c>
      <c r="H7" s="17"/>
      <c r="I7" s="17"/>
      <c r="J7" s="17"/>
      <c r="K7" s="17"/>
      <c r="L7" s="17"/>
      <c r="M7" s="24">
        <f>SUM(F7/3)</f>
        <v>106.25333333333333</v>
      </c>
      <c r="N7" s="17"/>
      <c r="O7" s="17"/>
      <c r="P7" s="17"/>
    </row>
    <row r="8" spans="1:16" ht="15.2" customHeight="1" x14ac:dyDescent="0.2">
      <c r="A8" s="45"/>
      <c r="B8" s="44" t="s">
        <v>11</v>
      </c>
      <c r="C8" s="22" t="s">
        <v>82</v>
      </c>
      <c r="D8" s="22" t="s">
        <v>83</v>
      </c>
      <c r="E8" s="22" t="s">
        <v>84</v>
      </c>
      <c r="F8" s="15"/>
      <c r="G8" s="15"/>
      <c r="H8" s="15"/>
      <c r="I8" s="15"/>
      <c r="K8" s="30"/>
      <c r="L8" s="15"/>
      <c r="N8" s="15"/>
      <c r="O8" s="15"/>
      <c r="P8" s="31"/>
    </row>
    <row r="9" spans="1:16" ht="15.2" customHeight="1" x14ac:dyDescent="0.2">
      <c r="A9" s="46"/>
      <c r="B9" s="44"/>
      <c r="C9" s="23">
        <v>7.31</v>
      </c>
      <c r="D9" s="23">
        <v>4.75</v>
      </c>
      <c r="E9" s="23">
        <v>7.71</v>
      </c>
      <c r="F9" s="23">
        <f>SUM(C9:E9)</f>
        <v>19.77</v>
      </c>
      <c r="G9" s="18">
        <v>3</v>
      </c>
      <c r="H9" s="18">
        <v>12</v>
      </c>
      <c r="I9" s="18"/>
      <c r="J9" s="18"/>
      <c r="K9" s="18"/>
      <c r="L9" s="18"/>
      <c r="M9" s="23">
        <f>SUM(F9/3)*12</f>
        <v>79.08</v>
      </c>
      <c r="N9" s="18"/>
      <c r="O9" s="18"/>
      <c r="P9" s="18"/>
    </row>
    <row r="10" spans="1:16" ht="42.95" customHeight="1" x14ac:dyDescent="0.2">
      <c r="A10" s="37" t="s">
        <v>21</v>
      </c>
      <c r="B10" s="7" t="s">
        <v>22</v>
      </c>
      <c r="C10" s="21"/>
      <c r="D10" s="13"/>
      <c r="E10" s="13"/>
      <c r="F10" s="13"/>
      <c r="G10" s="13"/>
      <c r="H10" s="13"/>
      <c r="I10" s="13"/>
      <c r="J10" s="21"/>
      <c r="K10" s="28"/>
      <c r="L10" s="13"/>
      <c r="M10" s="21"/>
      <c r="N10" s="13"/>
      <c r="O10" s="13"/>
      <c r="P10" s="29"/>
    </row>
    <row r="11" spans="1:16" ht="15.2" customHeight="1" x14ac:dyDescent="0.2">
      <c r="A11" s="37"/>
      <c r="B11" s="9" t="s">
        <v>8</v>
      </c>
      <c r="C11" s="24">
        <v>1.27</v>
      </c>
      <c r="D11" s="24">
        <v>0.78</v>
      </c>
      <c r="E11" s="24">
        <v>0.82</v>
      </c>
      <c r="F11" s="24">
        <f>SUM(C11:E11)</f>
        <v>2.8699999999999997</v>
      </c>
      <c r="G11" s="17">
        <v>3</v>
      </c>
      <c r="H11" s="17"/>
      <c r="I11" s="17"/>
      <c r="J11" s="17"/>
      <c r="K11" s="17"/>
      <c r="L11" s="17"/>
      <c r="M11" s="24">
        <f>SUM(F11/3)</f>
        <v>0.95666666666666655</v>
      </c>
      <c r="N11" s="15"/>
      <c r="O11" s="15"/>
      <c r="P11" s="31"/>
    </row>
    <row r="12" spans="1:16" ht="15.2" customHeight="1" x14ac:dyDescent="0.2">
      <c r="A12" s="37"/>
      <c r="B12" s="44" t="s">
        <v>11</v>
      </c>
      <c r="C12" s="22" t="s">
        <v>82</v>
      </c>
      <c r="D12" s="22" t="s">
        <v>83</v>
      </c>
      <c r="E12" s="22" t="s">
        <v>84</v>
      </c>
      <c r="F12" s="15"/>
      <c r="G12" s="15"/>
      <c r="H12" s="15"/>
      <c r="I12" s="15"/>
      <c r="K12" s="30"/>
      <c r="L12" s="15"/>
      <c r="N12" s="15"/>
      <c r="O12" s="15"/>
      <c r="P12" s="31"/>
    </row>
    <row r="13" spans="1:16" ht="15.2" customHeight="1" x14ac:dyDescent="0.2">
      <c r="A13" s="37"/>
      <c r="B13" s="44"/>
      <c r="C13" s="24">
        <v>0.04</v>
      </c>
      <c r="D13" s="24">
        <v>0.1</v>
      </c>
      <c r="E13" s="24">
        <v>0.88</v>
      </c>
      <c r="F13" s="24">
        <f>SUM(C13:E13)</f>
        <v>1.02</v>
      </c>
      <c r="G13" s="17">
        <v>3</v>
      </c>
      <c r="H13" s="17">
        <v>12</v>
      </c>
      <c r="I13" s="17"/>
      <c r="J13" s="17"/>
      <c r="K13" s="17"/>
      <c r="L13" s="17"/>
      <c r="M13" s="24">
        <f>SUM(F13/3)*12</f>
        <v>4.08</v>
      </c>
      <c r="N13" s="16"/>
      <c r="O13" s="16"/>
      <c r="P13" s="34"/>
    </row>
    <row r="14" spans="1:16" ht="15.2" customHeight="1" x14ac:dyDescent="0.2">
      <c r="A14" s="37" t="s">
        <v>23</v>
      </c>
      <c r="B14" s="8" t="s">
        <v>81</v>
      </c>
      <c r="C14" s="21"/>
      <c r="D14" s="13"/>
      <c r="E14" s="13"/>
      <c r="F14" s="13"/>
      <c r="G14" s="13"/>
      <c r="H14" s="13"/>
      <c r="I14" s="13"/>
      <c r="J14" s="21"/>
      <c r="K14" s="28"/>
      <c r="L14" s="13"/>
      <c r="M14" s="21"/>
      <c r="N14" s="13"/>
      <c r="O14" s="13"/>
      <c r="P14" s="29"/>
    </row>
    <row r="15" spans="1:16" ht="15.2" customHeight="1" x14ac:dyDescent="0.2">
      <c r="A15" s="37"/>
      <c r="B15" s="9" t="s">
        <v>8</v>
      </c>
      <c r="C15" s="17">
        <v>32269</v>
      </c>
      <c r="D15" s="17">
        <v>26583</v>
      </c>
      <c r="E15" s="17">
        <v>31044</v>
      </c>
      <c r="F15" s="17">
        <f>SUM(C15:E15)</f>
        <v>89896</v>
      </c>
      <c r="G15" s="17">
        <v>3</v>
      </c>
      <c r="H15" s="17"/>
      <c r="I15" s="17"/>
      <c r="J15" s="17"/>
      <c r="K15" s="17"/>
      <c r="L15" s="17"/>
      <c r="M15" s="17">
        <f>SUM(F15/3)</f>
        <v>29965.333333333332</v>
      </c>
      <c r="N15" s="15"/>
      <c r="O15" s="15"/>
      <c r="P15" s="31"/>
    </row>
    <row r="16" spans="1:16" ht="15.2" customHeight="1" x14ac:dyDescent="0.2">
      <c r="A16" s="37"/>
      <c r="B16" s="44" t="s">
        <v>11</v>
      </c>
      <c r="C16" s="22" t="s">
        <v>82</v>
      </c>
      <c r="D16" s="22" t="s">
        <v>83</v>
      </c>
      <c r="E16" s="22" t="s">
        <v>84</v>
      </c>
      <c r="F16" s="15"/>
      <c r="G16" s="15"/>
      <c r="H16" s="15"/>
      <c r="I16" s="15"/>
      <c r="K16" s="30"/>
      <c r="L16" s="15"/>
      <c r="N16" s="15"/>
      <c r="O16" s="15"/>
      <c r="P16" s="31"/>
    </row>
    <row r="17" spans="1:16" ht="15.2" customHeight="1" x14ac:dyDescent="0.2">
      <c r="A17" s="37"/>
      <c r="B17" s="44"/>
      <c r="C17" s="17">
        <v>1474</v>
      </c>
      <c r="D17" s="17">
        <v>1896</v>
      </c>
      <c r="E17" s="17">
        <v>1386</v>
      </c>
      <c r="F17" s="17">
        <f>SUM(C17:E17)</f>
        <v>4756</v>
      </c>
      <c r="G17" s="17">
        <v>3</v>
      </c>
      <c r="H17" s="17">
        <v>12</v>
      </c>
      <c r="I17" s="17"/>
      <c r="J17" s="17"/>
      <c r="K17" s="17"/>
      <c r="L17" s="17"/>
      <c r="M17" s="17">
        <f>SUM(F17/3)*12</f>
        <v>19024</v>
      </c>
      <c r="N17" s="16"/>
      <c r="O17" s="16"/>
      <c r="P17" s="34"/>
    </row>
    <row r="18" spans="1:16" ht="15.2" customHeight="1" x14ac:dyDescent="0.2">
      <c r="A18" s="37" t="s">
        <v>24</v>
      </c>
      <c r="B18" s="8" t="s">
        <v>25</v>
      </c>
      <c r="C18" s="21"/>
      <c r="D18" s="13"/>
      <c r="E18" s="13"/>
      <c r="F18" s="13"/>
      <c r="G18" s="13"/>
      <c r="H18" s="13"/>
      <c r="I18" s="13"/>
      <c r="J18" s="21"/>
      <c r="K18" s="28"/>
      <c r="L18" s="13"/>
      <c r="M18" s="21"/>
      <c r="N18" s="13"/>
      <c r="O18" s="13"/>
      <c r="P18" s="29"/>
    </row>
    <row r="19" spans="1:16" ht="15.2" customHeight="1" x14ac:dyDescent="0.2">
      <c r="A19" s="37"/>
      <c r="B19" s="9" t="s">
        <v>8</v>
      </c>
      <c r="C19" s="24">
        <v>128.96</v>
      </c>
      <c r="D19" s="24">
        <v>174.13</v>
      </c>
      <c r="E19" s="24">
        <v>176.84</v>
      </c>
      <c r="F19" s="24">
        <f>SUM(C19:E19)</f>
        <v>479.93000000000006</v>
      </c>
      <c r="G19" s="17">
        <v>3</v>
      </c>
      <c r="H19" s="17"/>
      <c r="I19" s="17"/>
      <c r="J19" s="17"/>
      <c r="K19" s="17"/>
      <c r="L19" s="17"/>
      <c r="M19" s="24">
        <f>SUM(F19/3)</f>
        <v>159.97666666666669</v>
      </c>
      <c r="N19" s="15"/>
      <c r="O19" s="15"/>
      <c r="P19" s="31"/>
    </row>
    <row r="20" spans="1:16" ht="15.2" customHeight="1" x14ac:dyDescent="0.2">
      <c r="A20" s="37"/>
      <c r="B20" s="44" t="s">
        <v>11</v>
      </c>
      <c r="C20" s="22" t="s">
        <v>82</v>
      </c>
      <c r="D20" s="22" t="s">
        <v>83</v>
      </c>
      <c r="E20" s="22" t="s">
        <v>84</v>
      </c>
      <c r="F20" s="15"/>
      <c r="G20" s="15"/>
      <c r="H20" s="15"/>
      <c r="I20" s="15"/>
      <c r="K20" s="30"/>
      <c r="L20" s="15"/>
      <c r="N20" s="15"/>
      <c r="O20" s="15"/>
      <c r="P20" s="31"/>
    </row>
    <row r="21" spans="1:16" ht="15.2" customHeight="1" x14ac:dyDescent="0.2">
      <c r="A21" s="37"/>
      <c r="B21" s="44"/>
      <c r="C21" s="24">
        <v>14.49</v>
      </c>
      <c r="D21" s="24">
        <v>13.69</v>
      </c>
      <c r="E21" s="24">
        <v>10.88</v>
      </c>
      <c r="F21" s="24">
        <f>SUM(C21:E21)</f>
        <v>39.06</v>
      </c>
      <c r="G21" s="17">
        <v>3</v>
      </c>
      <c r="H21" s="17">
        <v>12</v>
      </c>
      <c r="I21" s="17"/>
      <c r="J21" s="17"/>
      <c r="K21" s="17"/>
      <c r="L21" s="17"/>
      <c r="M21" s="24">
        <f>SUM(F21/3)*12</f>
        <v>156.24</v>
      </c>
      <c r="N21" s="16"/>
      <c r="O21" s="16"/>
      <c r="P21" s="34"/>
    </row>
    <row r="22" spans="1:16" ht="15.2" customHeight="1" x14ac:dyDescent="0.2">
      <c r="A22" s="37" t="s">
        <v>26</v>
      </c>
      <c r="B22" s="8" t="s">
        <v>27</v>
      </c>
      <c r="C22" s="21"/>
      <c r="D22" s="13"/>
      <c r="E22" s="13"/>
      <c r="F22" s="13"/>
      <c r="G22" s="13"/>
      <c r="H22" s="13"/>
      <c r="I22" s="13"/>
      <c r="J22" s="21"/>
      <c r="K22" s="28"/>
      <c r="L22" s="13"/>
      <c r="M22" s="21"/>
      <c r="N22" s="13"/>
      <c r="O22" s="13"/>
      <c r="P22" s="29"/>
    </row>
    <row r="23" spans="1:16" ht="15.2" customHeight="1" x14ac:dyDescent="0.2">
      <c r="A23" s="37"/>
      <c r="B23" s="9" t="s">
        <v>8</v>
      </c>
      <c r="C23" s="24">
        <v>509.62</v>
      </c>
      <c r="D23" s="24">
        <v>527.34</v>
      </c>
      <c r="E23" s="24">
        <v>476.12</v>
      </c>
      <c r="F23" s="24">
        <f>SUM(C23:E23)</f>
        <v>1513.08</v>
      </c>
      <c r="G23" s="17">
        <v>3</v>
      </c>
      <c r="H23" s="17"/>
      <c r="I23" s="17"/>
      <c r="J23" s="17"/>
      <c r="K23" s="17"/>
      <c r="L23" s="17"/>
      <c r="M23" s="24">
        <f>SUM(F23/3)</f>
        <v>504.35999999999996</v>
      </c>
      <c r="N23" s="15"/>
      <c r="O23" s="15"/>
      <c r="P23" s="31"/>
    </row>
    <row r="24" spans="1:16" ht="15.2" customHeight="1" x14ac:dyDescent="0.2">
      <c r="A24" s="37"/>
      <c r="B24" s="44" t="s">
        <v>11</v>
      </c>
      <c r="C24" s="22" t="s">
        <v>82</v>
      </c>
      <c r="D24" s="22" t="s">
        <v>83</v>
      </c>
      <c r="E24" s="22" t="s">
        <v>84</v>
      </c>
      <c r="F24" s="15"/>
      <c r="G24" s="15"/>
      <c r="H24" s="15"/>
      <c r="I24" s="15"/>
      <c r="K24" s="30"/>
      <c r="L24" s="15"/>
      <c r="N24" s="15"/>
      <c r="O24" s="15"/>
      <c r="P24" s="31"/>
    </row>
    <row r="25" spans="1:16" ht="15.2" customHeight="1" x14ac:dyDescent="0.2">
      <c r="A25" s="40"/>
      <c r="B25" s="44"/>
      <c r="C25" s="23">
        <v>22.06</v>
      </c>
      <c r="D25" s="23">
        <v>20.89</v>
      </c>
      <c r="E25" s="23">
        <v>26.11</v>
      </c>
      <c r="F25" s="23">
        <f>SUM(C25:E25)</f>
        <v>69.06</v>
      </c>
      <c r="G25" s="18">
        <v>3</v>
      </c>
      <c r="H25" s="18">
        <v>12</v>
      </c>
      <c r="I25" s="18"/>
      <c r="J25" s="18"/>
      <c r="K25" s="18"/>
      <c r="L25" s="18"/>
      <c r="M25" s="23">
        <f>SUM(F25/3)*12</f>
        <v>276.24</v>
      </c>
      <c r="N25" s="16"/>
      <c r="O25" s="16"/>
      <c r="P25" s="34"/>
    </row>
    <row r="26" spans="1:16" ht="42.95" customHeight="1" x14ac:dyDescent="0.2">
      <c r="A26" s="40" t="s">
        <v>28</v>
      </c>
      <c r="B26" s="7" t="s">
        <v>29</v>
      </c>
      <c r="C26" s="21"/>
      <c r="D26" s="13"/>
      <c r="E26" s="13"/>
      <c r="F26" s="13"/>
      <c r="G26" s="13"/>
      <c r="H26" s="13"/>
      <c r="I26" s="13"/>
      <c r="J26" s="21"/>
      <c r="K26" s="28"/>
      <c r="L26" s="13"/>
      <c r="M26" s="21"/>
      <c r="N26" s="13"/>
      <c r="O26" s="13"/>
      <c r="P26" s="29"/>
    </row>
    <row r="27" spans="1:16" ht="15.2" customHeight="1" x14ac:dyDescent="0.2">
      <c r="A27" s="40"/>
      <c r="B27" s="9" t="s">
        <v>8</v>
      </c>
      <c r="C27" s="24">
        <v>14.6</v>
      </c>
      <c r="D27" s="24">
        <v>15.58</v>
      </c>
      <c r="E27" s="24">
        <v>14.98</v>
      </c>
      <c r="F27" s="24">
        <f>SUM(C27:E27)</f>
        <v>45.16</v>
      </c>
      <c r="G27" s="17">
        <v>3</v>
      </c>
      <c r="H27" s="17"/>
      <c r="I27" s="17"/>
      <c r="J27" s="17"/>
      <c r="K27" s="17"/>
      <c r="L27" s="17"/>
      <c r="M27" s="24">
        <f>SUM(F27/3)</f>
        <v>15.053333333333333</v>
      </c>
      <c r="N27" s="15"/>
      <c r="O27" s="15"/>
      <c r="P27" s="31"/>
    </row>
    <row r="28" spans="1:16" ht="15.2" customHeight="1" x14ac:dyDescent="0.2">
      <c r="A28" s="40"/>
      <c r="B28" s="44" t="s">
        <v>11</v>
      </c>
      <c r="C28" s="22" t="s">
        <v>82</v>
      </c>
      <c r="D28" s="22" t="s">
        <v>83</v>
      </c>
      <c r="E28" s="22" t="s">
        <v>84</v>
      </c>
      <c r="F28" s="15"/>
      <c r="G28" s="15"/>
      <c r="H28" s="15"/>
      <c r="I28" s="15"/>
      <c r="K28" s="30"/>
      <c r="L28" s="15"/>
      <c r="N28" s="15"/>
      <c r="O28" s="15"/>
      <c r="P28" s="31"/>
    </row>
    <row r="29" spans="1:16" ht="15.2" customHeight="1" x14ac:dyDescent="0.2">
      <c r="A29" s="40"/>
      <c r="B29" s="44"/>
      <c r="C29" s="23">
        <v>0.96</v>
      </c>
      <c r="D29" s="23">
        <v>1.28</v>
      </c>
      <c r="E29" s="23">
        <v>1.1499999999999999</v>
      </c>
      <c r="F29" s="23">
        <f>SUM(C29:E29)</f>
        <v>3.39</v>
      </c>
      <c r="G29" s="18">
        <v>3</v>
      </c>
      <c r="H29" s="18">
        <v>12</v>
      </c>
      <c r="I29" s="18"/>
      <c r="J29" s="18"/>
      <c r="K29" s="18"/>
      <c r="L29" s="18"/>
      <c r="M29" s="23">
        <f>SUM(F29/3)*12</f>
        <v>13.560000000000002</v>
      </c>
      <c r="N29" s="16"/>
      <c r="O29" s="16"/>
      <c r="P29" s="34"/>
    </row>
    <row r="30" spans="1:16" ht="15.2" customHeight="1" x14ac:dyDescent="0.2">
      <c r="A30" s="37" t="s">
        <v>30</v>
      </c>
      <c r="B30" s="8" t="s">
        <v>31</v>
      </c>
      <c r="C30" s="13"/>
      <c r="D30" s="13"/>
      <c r="E30" s="13"/>
      <c r="F30" s="13"/>
      <c r="G30" s="13"/>
      <c r="H30" s="13"/>
      <c r="I30" s="13"/>
      <c r="J30" s="21"/>
      <c r="K30" s="28"/>
      <c r="L30" s="13"/>
      <c r="M30" s="21"/>
      <c r="N30" s="13"/>
      <c r="O30" s="13"/>
      <c r="P30" s="29"/>
    </row>
    <row r="31" spans="1:16" ht="15.2" customHeight="1" x14ac:dyDescent="0.2">
      <c r="A31" s="37"/>
      <c r="B31" s="9" t="s">
        <v>8</v>
      </c>
      <c r="C31" s="24">
        <v>2870.37</v>
      </c>
      <c r="D31" s="24">
        <v>2645.96</v>
      </c>
      <c r="E31" s="24">
        <v>3930.51</v>
      </c>
      <c r="F31" s="24">
        <f>SUM(C31:E31)</f>
        <v>9446.84</v>
      </c>
      <c r="G31" s="17">
        <v>3</v>
      </c>
      <c r="H31" s="17"/>
      <c r="I31" s="17"/>
      <c r="J31" s="17"/>
      <c r="K31" s="17"/>
      <c r="L31" s="17"/>
      <c r="M31" s="24">
        <f>SUM(F31/3)</f>
        <v>3148.9466666666667</v>
      </c>
      <c r="N31" s="15"/>
      <c r="O31" s="15"/>
      <c r="P31" s="31"/>
    </row>
    <row r="32" spans="1:16" ht="15.2" customHeight="1" x14ac:dyDescent="0.2">
      <c r="A32" s="37"/>
      <c r="B32" s="44" t="s">
        <v>11</v>
      </c>
      <c r="C32" s="22" t="s">
        <v>82</v>
      </c>
      <c r="D32" s="22" t="s">
        <v>83</v>
      </c>
      <c r="E32" s="22" t="s">
        <v>84</v>
      </c>
      <c r="F32" s="15"/>
      <c r="G32" s="15"/>
      <c r="H32" s="15"/>
      <c r="I32" s="15"/>
      <c r="K32" s="30"/>
      <c r="L32" s="15"/>
      <c r="N32" s="15"/>
      <c r="O32" s="15"/>
      <c r="P32" s="31"/>
    </row>
    <row r="33" spans="1:16" ht="15.2" customHeight="1" x14ac:dyDescent="0.2">
      <c r="A33" s="37"/>
      <c r="B33" s="44"/>
      <c r="C33" s="24">
        <v>256.27</v>
      </c>
      <c r="D33" s="24">
        <v>179</v>
      </c>
      <c r="E33" s="24">
        <v>209.26</v>
      </c>
      <c r="F33" s="24">
        <f>SUM(C33:E33)</f>
        <v>644.53</v>
      </c>
      <c r="G33" s="17">
        <v>3</v>
      </c>
      <c r="H33" s="17">
        <v>12</v>
      </c>
      <c r="I33" s="17"/>
      <c r="J33" s="17"/>
      <c r="K33" s="17"/>
      <c r="L33" s="17"/>
      <c r="M33" s="24">
        <f>SUM(F33/3)*12</f>
        <v>2578.12</v>
      </c>
      <c r="N33" s="16"/>
      <c r="O33" s="16"/>
      <c r="P33" s="34"/>
    </row>
    <row r="34" spans="1:16" ht="15.2" customHeight="1" x14ac:dyDescent="0.2">
      <c r="A34" s="37" t="s">
        <v>32</v>
      </c>
      <c r="B34" s="8" t="s">
        <v>33</v>
      </c>
      <c r="C34" s="13"/>
      <c r="D34" s="13"/>
      <c r="E34" s="13"/>
      <c r="F34" s="13"/>
      <c r="G34" s="13"/>
      <c r="H34" s="13"/>
      <c r="I34" s="13"/>
      <c r="J34" s="21"/>
      <c r="K34" s="28"/>
      <c r="L34" s="13"/>
      <c r="M34" s="21"/>
      <c r="N34" s="13"/>
      <c r="O34" s="13"/>
      <c r="P34" s="29"/>
    </row>
    <row r="35" spans="1:16" ht="15.2" customHeight="1" x14ac:dyDescent="0.2">
      <c r="A35" s="37"/>
      <c r="B35" s="9" t="s">
        <v>8</v>
      </c>
      <c r="C35" s="24">
        <v>2331.25</v>
      </c>
      <c r="D35" s="24">
        <v>1703.16</v>
      </c>
      <c r="E35" s="24">
        <v>1301.55</v>
      </c>
      <c r="F35" s="24">
        <f>SUM(C35:E35)</f>
        <v>5335.96</v>
      </c>
      <c r="G35" s="17">
        <v>3</v>
      </c>
      <c r="H35" s="17"/>
      <c r="I35" s="17"/>
      <c r="J35" s="17"/>
      <c r="K35" s="17"/>
      <c r="L35" s="17"/>
      <c r="M35" s="24">
        <f>SUM(F35/3)</f>
        <v>1778.6533333333334</v>
      </c>
      <c r="N35" s="15"/>
      <c r="O35" s="15"/>
      <c r="P35" s="31"/>
    </row>
    <row r="36" spans="1:16" ht="15.2" customHeight="1" x14ac:dyDescent="0.2">
      <c r="A36" s="37"/>
      <c r="B36" s="44" t="s">
        <v>11</v>
      </c>
      <c r="C36" s="22" t="s">
        <v>82</v>
      </c>
      <c r="D36" s="22" t="s">
        <v>83</v>
      </c>
      <c r="E36" s="22" t="s">
        <v>84</v>
      </c>
      <c r="F36" s="15"/>
      <c r="G36" s="15"/>
      <c r="H36" s="15"/>
      <c r="I36" s="15"/>
      <c r="K36" s="30"/>
      <c r="L36" s="15"/>
      <c r="N36" s="15"/>
      <c r="O36" s="15"/>
      <c r="P36" s="31"/>
    </row>
    <row r="37" spans="1:16" ht="15.2" customHeight="1" x14ac:dyDescent="0.2">
      <c r="A37" s="37"/>
      <c r="B37" s="44"/>
      <c r="C37" s="24">
        <v>78.38</v>
      </c>
      <c r="D37" s="24">
        <v>128.32</v>
      </c>
      <c r="E37" s="24">
        <v>149.33000000000001</v>
      </c>
      <c r="F37" s="24">
        <f>SUM(C37:E37)</f>
        <v>356.03</v>
      </c>
      <c r="G37" s="17">
        <v>3</v>
      </c>
      <c r="H37" s="17">
        <v>12</v>
      </c>
      <c r="I37" s="17"/>
      <c r="J37" s="17"/>
      <c r="K37" s="17"/>
      <c r="L37" s="17"/>
      <c r="M37" s="24">
        <f>SUM(F37/3)*12</f>
        <v>1424.12</v>
      </c>
      <c r="N37" s="16"/>
      <c r="O37" s="16"/>
      <c r="P37" s="34"/>
    </row>
    <row r="38" spans="1:16" ht="42.95" customHeight="1" x14ac:dyDescent="0.2">
      <c r="A38" s="37" t="s">
        <v>34</v>
      </c>
      <c r="B38" s="7" t="s">
        <v>35</v>
      </c>
      <c r="C38" s="13"/>
      <c r="D38" s="13"/>
      <c r="E38" s="13"/>
      <c r="F38" s="13"/>
      <c r="G38" s="13"/>
      <c r="H38" s="13"/>
      <c r="I38" s="13"/>
      <c r="J38" s="21"/>
      <c r="K38" s="28"/>
      <c r="L38" s="13"/>
      <c r="M38" s="21"/>
      <c r="N38" s="13"/>
      <c r="O38" s="13"/>
      <c r="P38" s="29"/>
    </row>
    <row r="39" spans="1:16" ht="15.2" customHeight="1" x14ac:dyDescent="0.2">
      <c r="A39" s="37"/>
      <c r="B39" s="9" t="s">
        <v>8</v>
      </c>
      <c r="C39" s="24">
        <v>22.96</v>
      </c>
      <c r="D39" s="24">
        <v>11.68</v>
      </c>
      <c r="E39" s="24">
        <v>4.43</v>
      </c>
      <c r="F39" s="24">
        <f>SUM(C39:E39)</f>
        <v>39.07</v>
      </c>
      <c r="G39" s="17">
        <v>3</v>
      </c>
      <c r="H39" s="17"/>
      <c r="I39" s="17"/>
      <c r="J39" s="17"/>
      <c r="K39" s="17"/>
      <c r="L39" s="17"/>
      <c r="M39" s="24">
        <f>SUM(F39/3)</f>
        <v>13.023333333333333</v>
      </c>
      <c r="N39" s="15"/>
      <c r="O39" s="15"/>
      <c r="P39" s="31"/>
    </row>
    <row r="40" spans="1:16" ht="15.2" customHeight="1" x14ac:dyDescent="0.2">
      <c r="A40" s="37"/>
      <c r="B40" s="44" t="s">
        <v>11</v>
      </c>
      <c r="C40" s="22" t="s">
        <v>82</v>
      </c>
      <c r="D40" s="22" t="s">
        <v>83</v>
      </c>
      <c r="E40" s="22" t="s">
        <v>84</v>
      </c>
      <c r="F40" s="15"/>
      <c r="G40" s="15"/>
      <c r="H40" s="15"/>
      <c r="I40" s="15"/>
      <c r="K40" s="30"/>
      <c r="L40" s="15"/>
      <c r="N40" s="15"/>
      <c r="O40" s="15"/>
      <c r="P40" s="31"/>
    </row>
    <row r="41" spans="1:16" ht="15.2" customHeight="1" x14ac:dyDescent="0.2">
      <c r="A41" s="37"/>
      <c r="B41" s="44"/>
      <c r="C41" s="24">
        <v>0.43</v>
      </c>
      <c r="D41" s="24">
        <v>0.28999999999999998</v>
      </c>
      <c r="E41" s="24">
        <v>0.24</v>
      </c>
      <c r="F41" s="24">
        <f>SUM(C41:E41)</f>
        <v>0.96</v>
      </c>
      <c r="G41" s="17">
        <v>3</v>
      </c>
      <c r="H41" s="17">
        <v>12</v>
      </c>
      <c r="I41" s="17"/>
      <c r="J41" s="17"/>
      <c r="K41" s="17"/>
      <c r="L41" s="17"/>
      <c r="M41" s="24">
        <f>SUM(F41/3)*12</f>
        <v>3.84</v>
      </c>
      <c r="N41" s="16"/>
      <c r="O41" s="16"/>
      <c r="P41" s="34"/>
    </row>
    <row r="42" spans="1:16" ht="42.95" customHeight="1" x14ac:dyDescent="0.2">
      <c r="A42" s="37" t="s">
        <v>36</v>
      </c>
      <c r="B42" s="7" t="s">
        <v>37</v>
      </c>
      <c r="C42" s="13"/>
      <c r="D42" s="13"/>
      <c r="E42" s="13"/>
      <c r="F42" s="13"/>
      <c r="G42" s="13"/>
      <c r="H42" s="13"/>
      <c r="I42" s="13"/>
      <c r="J42" s="21"/>
      <c r="K42" s="28"/>
      <c r="L42" s="13"/>
      <c r="M42" s="21"/>
      <c r="N42" s="13"/>
      <c r="O42" s="13"/>
      <c r="P42" s="29"/>
    </row>
    <row r="43" spans="1:16" ht="15.2" customHeight="1" x14ac:dyDescent="0.2">
      <c r="A43" s="37"/>
      <c r="B43" s="9" t="s">
        <v>8</v>
      </c>
      <c r="C43" s="24">
        <v>232.08</v>
      </c>
      <c r="D43" s="24">
        <v>271.61</v>
      </c>
      <c r="E43" s="24">
        <v>199.95</v>
      </c>
      <c r="F43" s="24">
        <f>SUM(C43:E43)</f>
        <v>703.6400000000001</v>
      </c>
      <c r="G43" s="17">
        <v>3</v>
      </c>
      <c r="H43" s="17"/>
      <c r="I43" s="17"/>
      <c r="J43" s="17"/>
      <c r="K43" s="17"/>
      <c r="L43" s="17"/>
      <c r="M43" s="24">
        <f>SUM(F43/3)</f>
        <v>234.54666666666671</v>
      </c>
      <c r="N43" s="15"/>
      <c r="O43" s="15"/>
      <c r="P43" s="31"/>
    </row>
    <row r="44" spans="1:16" ht="15.2" customHeight="1" x14ac:dyDescent="0.2">
      <c r="A44" s="37"/>
      <c r="B44" s="44" t="s">
        <v>11</v>
      </c>
      <c r="C44" s="22" t="s">
        <v>82</v>
      </c>
      <c r="D44" s="22" t="s">
        <v>83</v>
      </c>
      <c r="E44" s="22" t="s">
        <v>84</v>
      </c>
      <c r="F44" s="15"/>
      <c r="G44" s="15"/>
      <c r="H44" s="15"/>
      <c r="I44" s="15"/>
      <c r="K44" s="30"/>
      <c r="L44" s="15"/>
      <c r="N44" s="15"/>
      <c r="O44" s="15"/>
      <c r="P44" s="31"/>
    </row>
    <row r="45" spans="1:16" ht="15.2" customHeight="1" x14ac:dyDescent="0.2">
      <c r="A45" s="37"/>
      <c r="B45" s="44"/>
      <c r="C45" s="24">
        <v>21.9</v>
      </c>
      <c r="D45" s="24">
        <v>6.38</v>
      </c>
      <c r="E45" s="24">
        <v>16.96</v>
      </c>
      <c r="F45" s="24">
        <f>SUM(C45:E45)</f>
        <v>45.239999999999995</v>
      </c>
      <c r="G45" s="17">
        <v>3</v>
      </c>
      <c r="H45" s="17">
        <v>12</v>
      </c>
      <c r="I45" s="17"/>
      <c r="J45" s="17"/>
      <c r="K45" s="17"/>
      <c r="L45" s="17"/>
      <c r="M45" s="24">
        <f>SUM(F45/3)*12</f>
        <v>180.95999999999998</v>
      </c>
      <c r="N45" s="16"/>
      <c r="O45" s="16"/>
      <c r="P45" s="34"/>
    </row>
    <row r="46" spans="1:16" ht="54" x14ac:dyDescent="0.2">
      <c r="A46" s="37" t="s">
        <v>38</v>
      </c>
      <c r="B46" s="7" t="s">
        <v>39</v>
      </c>
      <c r="C46" s="13"/>
      <c r="D46" s="13"/>
      <c r="E46" s="13"/>
      <c r="F46" s="13"/>
      <c r="G46" s="13"/>
      <c r="H46" s="13"/>
      <c r="I46" s="13"/>
      <c r="J46" s="21"/>
      <c r="K46" s="28"/>
      <c r="L46" s="13"/>
      <c r="M46" s="21"/>
      <c r="N46" s="13"/>
      <c r="O46" s="13"/>
      <c r="P46" s="29"/>
    </row>
    <row r="47" spans="1:16" ht="15.2" customHeight="1" x14ac:dyDescent="0.2">
      <c r="A47" s="37"/>
      <c r="B47" s="9" t="s">
        <v>8</v>
      </c>
      <c r="C47" s="24">
        <v>186.42</v>
      </c>
      <c r="D47" s="24">
        <v>153.78</v>
      </c>
      <c r="E47" s="24">
        <v>158.81</v>
      </c>
      <c r="F47" s="24">
        <f>SUM(C47:E47)</f>
        <v>499.01</v>
      </c>
      <c r="G47" s="17">
        <v>3</v>
      </c>
      <c r="H47" s="17"/>
      <c r="I47" s="17"/>
      <c r="J47" s="17"/>
      <c r="K47" s="17"/>
      <c r="L47" s="17"/>
      <c r="M47" s="24">
        <f>SUM(F47/3)</f>
        <v>166.33666666666667</v>
      </c>
      <c r="N47" s="15"/>
      <c r="O47" s="15"/>
      <c r="P47" s="31"/>
    </row>
    <row r="48" spans="1:16" ht="15.2" customHeight="1" x14ac:dyDescent="0.2">
      <c r="A48" s="37"/>
      <c r="B48" s="44" t="s">
        <v>11</v>
      </c>
      <c r="C48" s="22" t="s">
        <v>82</v>
      </c>
      <c r="D48" s="22" t="s">
        <v>83</v>
      </c>
      <c r="E48" s="22" t="s">
        <v>84</v>
      </c>
      <c r="F48" s="15"/>
      <c r="G48" s="15"/>
      <c r="H48" s="15"/>
      <c r="I48" s="15"/>
      <c r="K48" s="30"/>
      <c r="L48" s="15"/>
      <c r="N48" s="15"/>
      <c r="O48" s="15"/>
      <c r="P48" s="31"/>
    </row>
    <row r="49" spans="1:16" ht="15.2" customHeight="1" x14ac:dyDescent="0.2">
      <c r="A49" s="37"/>
      <c r="B49" s="44"/>
      <c r="C49" s="24">
        <v>7.01</v>
      </c>
      <c r="D49" s="24">
        <v>25.65</v>
      </c>
      <c r="E49" s="24">
        <v>14.45</v>
      </c>
      <c r="F49" s="24">
        <f>SUM(C49:E49)</f>
        <v>47.11</v>
      </c>
      <c r="G49" s="17">
        <v>3</v>
      </c>
      <c r="H49" s="17">
        <v>12</v>
      </c>
      <c r="I49" s="17"/>
      <c r="J49" s="17"/>
      <c r="K49" s="17"/>
      <c r="L49" s="17"/>
      <c r="M49" s="24">
        <f>SUM(F49/3)*12</f>
        <v>188.44</v>
      </c>
      <c r="N49" s="16"/>
      <c r="O49" s="16"/>
      <c r="P49" s="34"/>
    </row>
    <row r="50" spans="1:16" ht="15.2" customHeight="1" x14ac:dyDescent="0.2">
      <c r="A50" s="40" t="s">
        <v>40</v>
      </c>
      <c r="B50" s="8" t="s">
        <v>41</v>
      </c>
      <c r="C50" s="13"/>
      <c r="D50" s="13"/>
      <c r="E50" s="13"/>
      <c r="F50" s="13"/>
      <c r="G50" s="13"/>
      <c r="H50" s="13"/>
      <c r="I50" s="13"/>
      <c r="J50" s="21"/>
      <c r="K50" s="28"/>
      <c r="L50" s="13"/>
      <c r="M50" s="21"/>
      <c r="N50" s="13"/>
      <c r="O50" s="13"/>
      <c r="P50" s="29"/>
    </row>
    <row r="51" spans="1:16" ht="15.2" customHeight="1" x14ac:dyDescent="0.2">
      <c r="A51" s="40"/>
      <c r="B51" s="9" t="s">
        <v>8</v>
      </c>
      <c r="C51" s="24">
        <v>40.21</v>
      </c>
      <c r="D51" s="24">
        <v>30.66</v>
      </c>
      <c r="E51" s="24">
        <v>40.39</v>
      </c>
      <c r="F51" s="24">
        <f>SUM(C51:E51)</f>
        <v>111.26</v>
      </c>
      <c r="G51" s="17">
        <v>3</v>
      </c>
      <c r="H51" s="17"/>
      <c r="I51" s="17"/>
      <c r="J51" s="17"/>
      <c r="K51" s="17"/>
      <c r="L51" s="17"/>
      <c r="M51" s="24">
        <f>SUM(F51/3)</f>
        <v>37.086666666666666</v>
      </c>
      <c r="N51" s="15"/>
      <c r="O51" s="15"/>
      <c r="P51" s="31"/>
    </row>
    <row r="52" spans="1:16" ht="15.2" customHeight="1" x14ac:dyDescent="0.2">
      <c r="A52" s="40"/>
      <c r="B52" s="44" t="s">
        <v>11</v>
      </c>
      <c r="C52" s="22" t="s">
        <v>82</v>
      </c>
      <c r="D52" s="22" t="s">
        <v>83</v>
      </c>
      <c r="E52" s="22" t="s">
        <v>84</v>
      </c>
      <c r="F52" s="15"/>
      <c r="G52" s="15"/>
      <c r="H52" s="15"/>
      <c r="I52" s="15"/>
      <c r="K52" s="30"/>
      <c r="L52" s="15"/>
      <c r="N52" s="15"/>
      <c r="O52" s="15"/>
      <c r="P52" s="31"/>
    </row>
    <row r="53" spans="1:16" ht="15.2" customHeight="1" x14ac:dyDescent="0.2">
      <c r="A53" s="40"/>
      <c r="B53" s="44"/>
      <c r="C53" s="23">
        <v>3.37</v>
      </c>
      <c r="D53" s="23">
        <v>3.7</v>
      </c>
      <c r="E53" s="23">
        <v>4</v>
      </c>
      <c r="F53" s="23">
        <f>SUM(C53:E53)</f>
        <v>11.07</v>
      </c>
      <c r="G53" s="18">
        <v>3</v>
      </c>
      <c r="H53" s="18">
        <v>12</v>
      </c>
      <c r="I53" s="18"/>
      <c r="J53" s="18"/>
      <c r="K53" s="18"/>
      <c r="L53" s="18"/>
      <c r="M53" s="23">
        <f>SUM(F53/3)*12</f>
        <v>44.28</v>
      </c>
      <c r="N53" s="16"/>
      <c r="O53" s="16"/>
      <c r="P53" s="34"/>
    </row>
    <row r="54" spans="1:16" ht="15.2" customHeight="1" x14ac:dyDescent="0.2">
      <c r="A54" s="37" t="s">
        <v>42</v>
      </c>
      <c r="B54" s="8" t="s">
        <v>43</v>
      </c>
      <c r="C54" s="13"/>
      <c r="D54" s="13"/>
      <c r="E54" s="13"/>
      <c r="F54" s="13"/>
      <c r="G54" s="13"/>
      <c r="H54" s="13"/>
      <c r="I54" s="13"/>
      <c r="J54" s="21"/>
      <c r="K54" s="28"/>
      <c r="L54" s="13"/>
      <c r="M54" s="21"/>
      <c r="N54" s="13"/>
      <c r="O54" s="13"/>
      <c r="P54" s="29"/>
    </row>
    <row r="55" spans="1:16" ht="15.2" customHeight="1" x14ac:dyDescent="0.2">
      <c r="A55" s="37"/>
      <c r="B55" s="9" t="s">
        <v>8</v>
      </c>
      <c r="C55" s="24">
        <v>262.87</v>
      </c>
      <c r="D55" s="24">
        <v>209.98</v>
      </c>
      <c r="E55" s="24">
        <v>149.55000000000001</v>
      </c>
      <c r="F55" s="24">
        <f>SUM(C55:E55)</f>
        <v>622.40000000000009</v>
      </c>
      <c r="G55" s="17">
        <v>3</v>
      </c>
      <c r="H55" s="17"/>
      <c r="I55" s="17"/>
      <c r="J55" s="17"/>
      <c r="K55" s="17"/>
      <c r="L55" s="17"/>
      <c r="M55" s="24">
        <f>SUM(F55/3)</f>
        <v>207.4666666666667</v>
      </c>
      <c r="N55" s="15"/>
      <c r="O55" s="15"/>
      <c r="P55" s="31"/>
    </row>
    <row r="56" spans="1:16" ht="15.2" customHeight="1" x14ac:dyDescent="0.2">
      <c r="A56" s="37"/>
      <c r="B56" s="44" t="s">
        <v>11</v>
      </c>
      <c r="C56" s="22" t="s">
        <v>82</v>
      </c>
      <c r="D56" s="22" t="s">
        <v>83</v>
      </c>
      <c r="E56" s="22" t="s">
        <v>84</v>
      </c>
      <c r="F56" s="15"/>
      <c r="G56" s="15"/>
      <c r="H56" s="15"/>
      <c r="I56" s="15"/>
      <c r="K56" s="30"/>
      <c r="L56" s="15"/>
      <c r="N56" s="15"/>
      <c r="O56" s="15"/>
      <c r="P56" s="31"/>
    </row>
    <row r="57" spans="1:16" ht="15.2" customHeight="1" x14ac:dyDescent="0.2">
      <c r="A57" s="37"/>
      <c r="B57" s="44"/>
      <c r="C57" s="24">
        <v>10.99</v>
      </c>
      <c r="D57" s="24">
        <v>12.69</v>
      </c>
      <c r="E57" s="24">
        <v>28.9</v>
      </c>
      <c r="F57" s="24">
        <f>SUM(C57:E57)</f>
        <v>52.58</v>
      </c>
      <c r="G57" s="17">
        <v>3</v>
      </c>
      <c r="H57" s="17">
        <v>12</v>
      </c>
      <c r="I57" s="17"/>
      <c r="J57" s="17"/>
      <c r="K57" s="17"/>
      <c r="L57" s="17"/>
      <c r="M57" s="24">
        <f>SUM(F57/3)*12</f>
        <v>210.32</v>
      </c>
      <c r="N57" s="16"/>
      <c r="O57" s="16"/>
      <c r="P57" s="34"/>
    </row>
    <row r="58" spans="1:16" ht="15.2" customHeight="1" x14ac:dyDescent="0.2">
      <c r="A58" s="37" t="s">
        <v>44</v>
      </c>
      <c r="B58" s="8" t="s">
        <v>45</v>
      </c>
      <c r="C58" s="13"/>
      <c r="D58" s="13"/>
      <c r="E58" s="13"/>
      <c r="F58" s="13"/>
      <c r="G58" s="13"/>
      <c r="H58" s="13"/>
      <c r="I58" s="13"/>
      <c r="J58" s="21"/>
      <c r="K58" s="28"/>
      <c r="L58" s="13"/>
      <c r="M58" s="21"/>
      <c r="N58" s="13"/>
      <c r="O58" s="13"/>
      <c r="P58" s="29"/>
    </row>
    <row r="59" spans="1:16" ht="15.2" customHeight="1" x14ac:dyDescent="0.2">
      <c r="A59" s="37"/>
      <c r="B59" s="9" t="s">
        <v>8</v>
      </c>
      <c r="C59" s="24">
        <v>130.79</v>
      </c>
      <c r="D59" s="24">
        <v>106.24</v>
      </c>
      <c r="E59" s="24">
        <v>114.59</v>
      </c>
      <c r="F59" s="24">
        <f>SUM(C59:E59)</f>
        <v>351.62</v>
      </c>
      <c r="G59" s="17">
        <v>3</v>
      </c>
      <c r="H59" s="17"/>
      <c r="I59" s="17"/>
      <c r="J59" s="17"/>
      <c r="K59" s="17"/>
      <c r="L59" s="17"/>
      <c r="M59" s="24">
        <f>SUM(F59/3)</f>
        <v>117.20666666666666</v>
      </c>
      <c r="N59" s="15"/>
      <c r="O59" s="15"/>
      <c r="P59" s="31"/>
    </row>
    <row r="60" spans="1:16" ht="15.2" customHeight="1" x14ac:dyDescent="0.2">
      <c r="A60" s="37"/>
      <c r="B60" s="44" t="s">
        <v>11</v>
      </c>
      <c r="C60" s="22" t="s">
        <v>82</v>
      </c>
      <c r="D60" s="22" t="s">
        <v>83</v>
      </c>
      <c r="E60" s="22" t="s">
        <v>84</v>
      </c>
      <c r="F60" s="15"/>
      <c r="G60" s="15"/>
      <c r="H60" s="15"/>
      <c r="I60" s="15"/>
      <c r="K60" s="30"/>
      <c r="L60" s="15"/>
      <c r="N60" s="15"/>
      <c r="O60" s="15"/>
      <c r="P60" s="31"/>
    </row>
    <row r="61" spans="1:16" ht="15.2" customHeight="1" x14ac:dyDescent="0.2">
      <c r="A61" s="40"/>
      <c r="B61" s="44"/>
      <c r="C61" s="23">
        <v>5.91</v>
      </c>
      <c r="D61" s="23">
        <v>5.8</v>
      </c>
      <c r="E61" s="23">
        <v>8.18</v>
      </c>
      <c r="F61" s="23">
        <f>SUM(C61:E61)</f>
        <v>19.89</v>
      </c>
      <c r="G61" s="18">
        <v>3</v>
      </c>
      <c r="H61" s="18">
        <v>12</v>
      </c>
      <c r="I61" s="18"/>
      <c r="J61" s="18"/>
      <c r="K61" s="18"/>
      <c r="L61" s="18"/>
      <c r="M61" s="23">
        <f>SUM(F61/3)*12</f>
        <v>79.56</v>
      </c>
      <c r="N61" s="16"/>
      <c r="O61" s="16"/>
      <c r="P61" s="34"/>
    </row>
    <row r="64" spans="1:16" x14ac:dyDescent="0.2">
      <c r="A64" s="43" t="s">
        <v>74</v>
      </c>
      <c r="B64" s="43"/>
      <c r="C64" s="43"/>
      <c r="D64" s="43"/>
      <c r="E64" s="43"/>
      <c r="F64" s="43"/>
      <c r="G64" s="43"/>
      <c r="H64" s="43"/>
      <c r="I64" s="43"/>
      <c r="J64" s="43"/>
      <c r="K64" s="43"/>
      <c r="L64" s="43"/>
      <c r="M64" s="43"/>
      <c r="N64" s="43"/>
      <c r="O64" s="43"/>
      <c r="P64" s="43"/>
    </row>
  </sheetData>
  <mergeCells count="45">
    <mergeCell ref="A64:P64"/>
    <mergeCell ref="A38:A41"/>
    <mergeCell ref="B40:B41"/>
    <mergeCell ref="A42:A45"/>
    <mergeCell ref="A46:A49"/>
    <mergeCell ref="B48:B49"/>
    <mergeCell ref="A50:A53"/>
    <mergeCell ref="B52:B53"/>
    <mergeCell ref="A10:A13"/>
    <mergeCell ref="B12:B13"/>
    <mergeCell ref="A14:A17"/>
    <mergeCell ref="B16:B17"/>
    <mergeCell ref="A18:A21"/>
    <mergeCell ref="B20:B21"/>
    <mergeCell ref="A54:A57"/>
    <mergeCell ref="B56:B57"/>
    <mergeCell ref="A58:A61"/>
    <mergeCell ref="B60:B61"/>
    <mergeCell ref="B44:B45"/>
    <mergeCell ref="A30:A33"/>
    <mergeCell ref="B32:B33"/>
    <mergeCell ref="A34:A37"/>
    <mergeCell ref="B36:B37"/>
    <mergeCell ref="A22:A25"/>
    <mergeCell ref="B24:B25"/>
    <mergeCell ref="A26:A29"/>
    <mergeCell ref="B28:B29"/>
    <mergeCell ref="A6:A9"/>
    <mergeCell ref="B8:B9"/>
    <mergeCell ref="J4:J5"/>
    <mergeCell ref="K4:K5"/>
    <mergeCell ref="L4:L5"/>
    <mergeCell ref="M4:M5"/>
    <mergeCell ref="N4:O4"/>
    <mergeCell ref="P4:P5"/>
    <mergeCell ref="A1:P1"/>
    <mergeCell ref="A2:P2"/>
    <mergeCell ref="A3:P3"/>
    <mergeCell ref="A4:A5"/>
    <mergeCell ref="B4:B5"/>
    <mergeCell ref="C4:E4"/>
    <mergeCell ref="F4:F5"/>
    <mergeCell ref="G4:G5"/>
    <mergeCell ref="H4:H5"/>
    <mergeCell ref="I4:I5"/>
  </mergeCells>
  <pageMargins left="0.75" right="0.75" top="0.75" bottom="0.75" header="0.3" footer="0.3"/>
  <pageSetup paperSize="5" scale="9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3"/>
  <sheetViews>
    <sheetView tabSelected="1" zoomScale="95" zoomScaleNormal="95" workbookViewId="0">
      <selection activeCell="L10" sqref="L10"/>
    </sheetView>
  </sheetViews>
  <sheetFormatPr defaultColWidth="11.5703125" defaultRowHeight="18" x14ac:dyDescent="0.2"/>
  <cols>
    <col min="1" max="1" width="8.140625" style="26" customWidth="1"/>
    <col min="2" max="2" width="21.42578125" style="6" customWidth="1"/>
    <col min="3" max="4" width="9.85546875" style="26" customWidth="1"/>
    <col min="5" max="5" width="9.85546875" style="27" customWidth="1"/>
    <col min="6" max="11" width="9.140625" style="27" customWidth="1"/>
    <col min="12" max="12" width="8" style="27" customWidth="1"/>
    <col min="13" max="13" width="12.140625" style="27" customWidth="1"/>
    <col min="14" max="15" width="9.85546875" style="27" customWidth="1"/>
    <col min="16" max="16" width="11.5703125" style="27"/>
    <col min="17" max="16384" width="11.5703125" style="6"/>
  </cols>
  <sheetData>
    <row r="1" spans="1:16" ht="19.5" x14ac:dyDescent="0.2">
      <c r="A1" s="41" t="s">
        <v>0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</row>
    <row r="2" spans="1:16" ht="19.5" x14ac:dyDescent="0.2">
      <c r="A2" s="41" t="s">
        <v>14</v>
      </c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</row>
    <row r="3" spans="1:16" ht="7.15" customHeight="1" x14ac:dyDescent="0.2">
      <c r="A3" s="42"/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</row>
    <row r="4" spans="1:16" x14ac:dyDescent="0.2">
      <c r="A4" s="36" t="s">
        <v>1</v>
      </c>
      <c r="B4" s="36" t="s">
        <v>2</v>
      </c>
      <c r="C4" s="36" t="s">
        <v>3</v>
      </c>
      <c r="D4" s="36"/>
      <c r="E4" s="36"/>
      <c r="F4" s="36"/>
      <c r="G4" s="36"/>
      <c r="H4" s="36"/>
      <c r="I4" s="36"/>
      <c r="J4" s="36"/>
      <c r="K4" s="36"/>
      <c r="L4" s="36"/>
      <c r="M4" s="36" t="s">
        <v>4</v>
      </c>
      <c r="N4" s="36" t="s">
        <v>5</v>
      </c>
      <c r="O4" s="36"/>
      <c r="P4" s="36" t="s">
        <v>6</v>
      </c>
    </row>
    <row r="5" spans="1:16" ht="54" x14ac:dyDescent="0.2">
      <c r="A5" s="36"/>
      <c r="B5" s="36"/>
      <c r="C5" s="25" t="s">
        <v>15</v>
      </c>
      <c r="D5" s="25" t="s">
        <v>16</v>
      </c>
      <c r="E5" s="25" t="s">
        <v>17</v>
      </c>
      <c r="F5" s="36"/>
      <c r="G5" s="36"/>
      <c r="H5" s="36"/>
      <c r="I5" s="36"/>
      <c r="J5" s="36"/>
      <c r="K5" s="36"/>
      <c r="L5" s="36"/>
      <c r="M5" s="36"/>
      <c r="N5" s="3" t="s">
        <v>18</v>
      </c>
      <c r="O5" s="3" t="s">
        <v>19</v>
      </c>
      <c r="P5" s="36"/>
    </row>
    <row r="6" spans="1:16" x14ac:dyDescent="0.2">
      <c r="A6" s="37" t="s">
        <v>46</v>
      </c>
      <c r="B6" s="10" t="s">
        <v>47</v>
      </c>
      <c r="C6" s="13"/>
      <c r="D6" s="13"/>
      <c r="E6" s="13"/>
      <c r="F6" s="13"/>
      <c r="G6" s="13"/>
      <c r="H6" s="13"/>
      <c r="I6" s="13"/>
      <c r="J6" s="21"/>
      <c r="K6" s="28"/>
      <c r="L6" s="13"/>
      <c r="M6" s="21"/>
      <c r="N6" s="13"/>
      <c r="O6" s="13"/>
      <c r="P6" s="29"/>
    </row>
    <row r="7" spans="1:16" x14ac:dyDescent="0.2">
      <c r="A7" s="45"/>
      <c r="B7" s="11" t="s">
        <v>48</v>
      </c>
      <c r="C7" s="15"/>
      <c r="D7" s="15"/>
      <c r="E7" s="15"/>
      <c r="F7" s="15"/>
      <c r="G7" s="15"/>
      <c r="H7" s="15"/>
      <c r="I7" s="15"/>
      <c r="K7" s="30"/>
      <c r="L7" s="15"/>
      <c r="N7" s="15"/>
      <c r="O7" s="15"/>
      <c r="P7" s="31"/>
    </row>
    <row r="8" spans="1:16" ht="15.2" customHeight="1" x14ac:dyDescent="0.2">
      <c r="A8" s="45"/>
      <c r="B8" s="9" t="s">
        <v>8</v>
      </c>
      <c r="C8" s="24">
        <v>7.48</v>
      </c>
      <c r="D8" s="24">
        <v>6.15</v>
      </c>
      <c r="E8" s="24">
        <v>6.28</v>
      </c>
      <c r="F8" s="24">
        <f>SUM(C8:E8)</f>
        <v>19.91</v>
      </c>
      <c r="G8" s="17">
        <v>3</v>
      </c>
      <c r="H8" s="17"/>
      <c r="I8" s="17"/>
      <c r="J8" s="17"/>
      <c r="K8" s="17"/>
      <c r="L8" s="17"/>
      <c r="M8" s="24">
        <f>SUM(F8/3)</f>
        <v>6.6366666666666667</v>
      </c>
      <c r="N8" s="15"/>
      <c r="O8" s="15"/>
      <c r="P8" s="31"/>
    </row>
    <row r="9" spans="1:16" ht="15.2" customHeight="1" x14ac:dyDescent="0.2">
      <c r="A9" s="45"/>
      <c r="B9" s="47" t="s">
        <v>11</v>
      </c>
      <c r="C9" s="22" t="s">
        <v>82</v>
      </c>
      <c r="D9" s="22" t="s">
        <v>83</v>
      </c>
      <c r="E9" s="22" t="s">
        <v>84</v>
      </c>
      <c r="F9" s="15"/>
      <c r="G9" s="15"/>
      <c r="H9" s="15"/>
      <c r="I9" s="15"/>
      <c r="K9" s="30"/>
      <c r="L9" s="15"/>
      <c r="N9" s="15"/>
      <c r="O9" s="15"/>
      <c r="P9" s="31"/>
    </row>
    <row r="10" spans="1:16" ht="15.2" customHeight="1" x14ac:dyDescent="0.2">
      <c r="A10" s="46"/>
      <c r="B10" s="44"/>
      <c r="C10" s="23">
        <v>0</v>
      </c>
      <c r="D10" s="23">
        <v>0</v>
      </c>
      <c r="E10" s="23">
        <v>0</v>
      </c>
      <c r="F10" s="23">
        <f>SUM(C10:E10)</f>
        <v>0</v>
      </c>
      <c r="G10" s="18">
        <v>3</v>
      </c>
      <c r="H10" s="18">
        <v>12</v>
      </c>
      <c r="I10" s="18"/>
      <c r="J10" s="18"/>
      <c r="K10" s="18"/>
      <c r="L10" s="18"/>
      <c r="M10" s="23">
        <f>SUM(F10/3)*12</f>
        <v>0</v>
      </c>
      <c r="N10" s="16"/>
      <c r="O10" s="16"/>
      <c r="P10" s="34"/>
    </row>
    <row r="11" spans="1:16" ht="36" x14ac:dyDescent="0.2">
      <c r="A11" s="37" t="s">
        <v>49</v>
      </c>
      <c r="B11" s="7" t="s">
        <v>50</v>
      </c>
      <c r="C11" s="13"/>
      <c r="D11" s="13"/>
      <c r="E11" s="13"/>
      <c r="F11" s="13"/>
      <c r="G11" s="13"/>
      <c r="H11" s="13"/>
      <c r="I11" s="13"/>
      <c r="J11" s="21"/>
      <c r="K11" s="28"/>
      <c r="L11" s="13"/>
      <c r="M11" s="21"/>
      <c r="N11" s="13"/>
      <c r="O11" s="13"/>
      <c r="P11" s="29"/>
    </row>
    <row r="12" spans="1:16" ht="15.2" customHeight="1" x14ac:dyDescent="0.2">
      <c r="A12" s="45"/>
      <c r="B12" s="9" t="s">
        <v>8</v>
      </c>
      <c r="C12" s="24">
        <v>0</v>
      </c>
      <c r="D12" s="24">
        <v>111.99</v>
      </c>
      <c r="E12" s="24">
        <v>117.99</v>
      </c>
      <c r="F12" s="24">
        <f>SUM(C12:E12)</f>
        <v>229.98</v>
      </c>
      <c r="G12" s="17">
        <v>2</v>
      </c>
      <c r="H12" s="17"/>
      <c r="I12" s="17"/>
      <c r="J12" s="17"/>
      <c r="K12" s="17"/>
      <c r="L12" s="17"/>
      <c r="M12" s="24">
        <f>SUM(F12/2)</f>
        <v>114.99</v>
      </c>
      <c r="N12" s="15"/>
      <c r="O12" s="15"/>
      <c r="P12" s="31"/>
    </row>
    <row r="13" spans="1:16" ht="15.2" customHeight="1" x14ac:dyDescent="0.2">
      <c r="A13" s="45"/>
      <c r="B13" s="47" t="s">
        <v>11</v>
      </c>
      <c r="C13" s="22" t="s">
        <v>82</v>
      </c>
      <c r="D13" s="22" t="s">
        <v>83</v>
      </c>
      <c r="E13" s="22" t="s">
        <v>84</v>
      </c>
      <c r="F13" s="15"/>
      <c r="G13" s="15"/>
      <c r="H13" s="15"/>
      <c r="I13" s="15"/>
      <c r="K13" s="30"/>
      <c r="L13" s="15"/>
      <c r="N13" s="15"/>
      <c r="O13" s="15"/>
      <c r="P13" s="31"/>
    </row>
    <row r="14" spans="1:16" ht="15.2" customHeight="1" x14ac:dyDescent="0.2">
      <c r="A14" s="46"/>
      <c r="B14" s="44"/>
      <c r="C14" s="23">
        <v>0</v>
      </c>
      <c r="D14" s="23">
        <v>0</v>
      </c>
      <c r="E14" s="23">
        <v>0</v>
      </c>
      <c r="F14" s="23">
        <f>SUM(C14:E14)</f>
        <v>0</v>
      </c>
      <c r="G14" s="18">
        <v>3</v>
      </c>
      <c r="H14" s="18">
        <v>12</v>
      </c>
      <c r="I14" s="18"/>
      <c r="J14" s="18"/>
      <c r="K14" s="18"/>
      <c r="L14" s="18"/>
      <c r="M14" s="23">
        <f>SUM(F14/3)*12</f>
        <v>0</v>
      </c>
      <c r="N14" s="16"/>
      <c r="O14" s="16"/>
      <c r="P14" s="34"/>
    </row>
    <row r="15" spans="1:16" ht="36" x14ac:dyDescent="0.2">
      <c r="A15" s="37" t="s">
        <v>51</v>
      </c>
      <c r="B15" s="10" t="s">
        <v>52</v>
      </c>
      <c r="C15" s="13"/>
      <c r="D15" s="13"/>
      <c r="E15" s="13"/>
      <c r="F15" s="13"/>
      <c r="G15" s="13"/>
      <c r="H15" s="13"/>
      <c r="I15" s="13"/>
      <c r="J15" s="21"/>
      <c r="K15" s="28"/>
      <c r="L15" s="13"/>
      <c r="M15" s="21"/>
      <c r="N15" s="13"/>
      <c r="O15" s="13"/>
      <c r="P15" s="29"/>
    </row>
    <row r="16" spans="1:16" ht="36" x14ac:dyDescent="0.2">
      <c r="A16" s="45"/>
      <c r="B16" s="11" t="s">
        <v>53</v>
      </c>
      <c r="C16" s="15"/>
      <c r="D16" s="15"/>
      <c r="E16" s="15"/>
      <c r="F16" s="15"/>
      <c r="G16" s="15"/>
      <c r="H16" s="15"/>
      <c r="I16" s="15"/>
      <c r="K16" s="30"/>
      <c r="L16" s="15"/>
      <c r="N16" s="15"/>
      <c r="O16" s="15"/>
      <c r="P16" s="31"/>
    </row>
    <row r="17" spans="1:16" ht="15.2" customHeight="1" x14ac:dyDescent="0.2">
      <c r="A17" s="45"/>
      <c r="B17" s="9" t="s">
        <v>8</v>
      </c>
      <c r="C17" s="24">
        <v>0</v>
      </c>
      <c r="D17" s="24">
        <v>0</v>
      </c>
      <c r="E17" s="24">
        <v>0</v>
      </c>
      <c r="F17" s="24">
        <f>SUM(C17:E17)</f>
        <v>0</v>
      </c>
      <c r="G17" s="17">
        <v>3</v>
      </c>
      <c r="H17" s="17"/>
      <c r="I17" s="17"/>
      <c r="J17" s="17"/>
      <c r="K17" s="17"/>
      <c r="L17" s="17"/>
      <c r="M17" s="24">
        <f>SUM(F17/2)</f>
        <v>0</v>
      </c>
      <c r="N17" s="15"/>
      <c r="O17" s="15"/>
      <c r="P17" s="31"/>
    </row>
    <row r="18" spans="1:16" ht="15.2" customHeight="1" x14ac:dyDescent="0.2">
      <c r="A18" s="45"/>
      <c r="B18" s="47" t="s">
        <v>11</v>
      </c>
      <c r="C18" s="22" t="s">
        <v>82</v>
      </c>
      <c r="D18" s="22" t="s">
        <v>83</v>
      </c>
      <c r="E18" s="22" t="s">
        <v>84</v>
      </c>
      <c r="F18" s="15"/>
      <c r="G18" s="15"/>
      <c r="H18" s="15"/>
      <c r="I18" s="15"/>
      <c r="K18" s="30"/>
      <c r="L18" s="15"/>
      <c r="N18" s="15"/>
      <c r="O18" s="15"/>
      <c r="P18" s="31"/>
    </row>
    <row r="19" spans="1:16" ht="15.2" customHeight="1" x14ac:dyDescent="0.2">
      <c r="A19" s="46"/>
      <c r="B19" s="44"/>
      <c r="C19" s="23">
        <v>0</v>
      </c>
      <c r="D19" s="23">
        <v>0</v>
      </c>
      <c r="E19" s="23">
        <v>0</v>
      </c>
      <c r="F19" s="23">
        <f>SUM(C19:E19)</f>
        <v>0</v>
      </c>
      <c r="G19" s="18">
        <v>3</v>
      </c>
      <c r="H19" s="18">
        <v>12</v>
      </c>
      <c r="I19" s="18"/>
      <c r="J19" s="18"/>
      <c r="K19" s="18"/>
      <c r="L19" s="18"/>
      <c r="M19" s="23">
        <f>SUM(F19/3)*12</f>
        <v>0</v>
      </c>
      <c r="N19" s="16"/>
      <c r="O19" s="16"/>
      <c r="P19" s="34"/>
    </row>
    <row r="20" spans="1:16" ht="36" x14ac:dyDescent="0.2">
      <c r="A20" s="37" t="s">
        <v>54</v>
      </c>
      <c r="B20" s="7" t="s">
        <v>55</v>
      </c>
      <c r="C20" s="13"/>
      <c r="D20" s="13"/>
      <c r="E20" s="13"/>
      <c r="F20" s="13"/>
      <c r="G20" s="13"/>
      <c r="H20" s="13"/>
      <c r="I20" s="13"/>
      <c r="J20" s="21"/>
      <c r="K20" s="28"/>
      <c r="L20" s="13"/>
      <c r="M20" s="21"/>
      <c r="N20" s="13"/>
      <c r="O20" s="13"/>
      <c r="P20" s="29"/>
    </row>
    <row r="21" spans="1:16" ht="15.2" customHeight="1" x14ac:dyDescent="0.2">
      <c r="A21" s="45"/>
      <c r="B21" s="9" t="s">
        <v>8</v>
      </c>
      <c r="C21" s="24">
        <v>0</v>
      </c>
      <c r="D21" s="24">
        <v>4.05</v>
      </c>
      <c r="E21" s="24">
        <v>0</v>
      </c>
      <c r="F21" s="24">
        <f>SUM(C21:E21)</f>
        <v>4.05</v>
      </c>
      <c r="G21" s="17">
        <v>1</v>
      </c>
      <c r="H21" s="17"/>
      <c r="I21" s="17"/>
      <c r="J21" s="17"/>
      <c r="K21" s="17"/>
      <c r="L21" s="17"/>
      <c r="M21" s="24">
        <f>SUM(F21/1)</f>
        <v>4.05</v>
      </c>
      <c r="N21" s="15"/>
      <c r="O21" s="15"/>
      <c r="P21" s="31"/>
    </row>
    <row r="22" spans="1:16" ht="15.2" customHeight="1" x14ac:dyDescent="0.2">
      <c r="A22" s="45"/>
      <c r="B22" s="47" t="s">
        <v>11</v>
      </c>
      <c r="C22" s="22" t="s">
        <v>82</v>
      </c>
      <c r="D22" s="22" t="s">
        <v>83</v>
      </c>
      <c r="E22" s="22" t="s">
        <v>84</v>
      </c>
      <c r="F22" s="15"/>
      <c r="G22" s="15"/>
      <c r="H22" s="15"/>
      <c r="I22" s="15"/>
      <c r="K22" s="30"/>
      <c r="L22" s="15"/>
      <c r="N22" s="15"/>
      <c r="O22" s="15"/>
      <c r="P22" s="31"/>
    </row>
    <row r="23" spans="1:16" x14ac:dyDescent="0.2">
      <c r="A23" s="46"/>
      <c r="B23" s="44"/>
      <c r="C23" s="23">
        <v>0</v>
      </c>
      <c r="D23" s="23">
        <v>0</v>
      </c>
      <c r="E23" s="23">
        <v>0</v>
      </c>
      <c r="F23" s="23">
        <f>SUM(C23:E23)</f>
        <v>0</v>
      </c>
      <c r="G23" s="18">
        <v>3</v>
      </c>
      <c r="H23" s="18">
        <v>12</v>
      </c>
      <c r="I23" s="18"/>
      <c r="J23" s="18"/>
      <c r="K23" s="18"/>
      <c r="L23" s="18"/>
      <c r="M23" s="23">
        <f>SUM(F23/3)*12</f>
        <v>0</v>
      </c>
      <c r="N23" s="16"/>
      <c r="O23" s="16"/>
      <c r="P23" s="34"/>
    </row>
    <row r="24" spans="1:16" ht="15.2" customHeight="1" x14ac:dyDescent="0.2">
      <c r="A24" s="37" t="s">
        <v>56</v>
      </c>
      <c r="B24" s="8" t="s">
        <v>57</v>
      </c>
      <c r="C24" s="13"/>
      <c r="D24" s="13"/>
      <c r="E24" s="13"/>
      <c r="F24" s="13"/>
      <c r="G24" s="13"/>
      <c r="H24" s="13"/>
      <c r="I24" s="13"/>
      <c r="J24" s="21"/>
      <c r="K24" s="28"/>
      <c r="L24" s="13"/>
      <c r="M24" s="21"/>
      <c r="N24" s="13"/>
      <c r="O24" s="13"/>
      <c r="P24" s="29"/>
    </row>
    <row r="25" spans="1:16" ht="15.2" customHeight="1" x14ac:dyDescent="0.2">
      <c r="A25" s="45"/>
      <c r="B25" s="9" t="s">
        <v>8</v>
      </c>
      <c r="C25" s="24">
        <v>43.3</v>
      </c>
      <c r="D25" s="24">
        <v>43.75</v>
      </c>
      <c r="E25" s="24">
        <v>53.84</v>
      </c>
      <c r="F25" s="24">
        <f>SUM(C25:E25)</f>
        <v>140.88999999999999</v>
      </c>
      <c r="G25" s="17">
        <v>3</v>
      </c>
      <c r="H25" s="17"/>
      <c r="I25" s="17"/>
      <c r="J25" s="17"/>
      <c r="K25" s="17"/>
      <c r="L25" s="17"/>
      <c r="M25" s="24">
        <f>SUM(F25/3)</f>
        <v>46.963333333333331</v>
      </c>
      <c r="N25" s="15"/>
      <c r="O25" s="15"/>
      <c r="P25" s="31"/>
    </row>
    <row r="26" spans="1:16" ht="15.2" customHeight="1" x14ac:dyDescent="0.2">
      <c r="A26" s="45"/>
      <c r="B26" s="47" t="s">
        <v>11</v>
      </c>
      <c r="C26" s="22" t="s">
        <v>82</v>
      </c>
      <c r="D26" s="22" t="s">
        <v>83</v>
      </c>
      <c r="E26" s="22" t="s">
        <v>84</v>
      </c>
      <c r="F26" s="15"/>
      <c r="G26" s="15"/>
      <c r="H26" s="15"/>
      <c r="I26" s="15"/>
      <c r="K26" s="30"/>
      <c r="L26" s="15"/>
      <c r="N26" s="15"/>
      <c r="O26" s="15"/>
      <c r="P26" s="31"/>
    </row>
    <row r="27" spans="1:16" ht="15.2" customHeight="1" x14ac:dyDescent="0.2">
      <c r="A27" s="46"/>
      <c r="B27" s="44"/>
      <c r="C27" s="23">
        <v>2.46</v>
      </c>
      <c r="D27" s="23">
        <v>0.99</v>
      </c>
      <c r="E27" s="23">
        <v>1.31</v>
      </c>
      <c r="F27" s="23">
        <f>SUM(C27:E27)</f>
        <v>4.76</v>
      </c>
      <c r="G27" s="18">
        <v>3</v>
      </c>
      <c r="H27" s="18">
        <v>12</v>
      </c>
      <c r="I27" s="18"/>
      <c r="J27" s="18"/>
      <c r="K27" s="18"/>
      <c r="L27" s="18"/>
      <c r="M27" s="23">
        <f>SUM(F27/3)*12</f>
        <v>19.04</v>
      </c>
      <c r="N27" s="16"/>
      <c r="O27" s="16"/>
      <c r="P27" s="34"/>
    </row>
    <row r="28" spans="1:16" ht="36" x14ac:dyDescent="0.2">
      <c r="A28" s="37" t="s">
        <v>58</v>
      </c>
      <c r="B28" s="7" t="s">
        <v>59</v>
      </c>
      <c r="C28" s="13"/>
      <c r="D28" s="13"/>
      <c r="E28" s="13"/>
      <c r="F28" s="13"/>
      <c r="G28" s="13"/>
      <c r="H28" s="13"/>
      <c r="I28" s="13"/>
      <c r="J28" s="21"/>
      <c r="K28" s="28"/>
      <c r="L28" s="13"/>
      <c r="M28" s="21"/>
      <c r="N28" s="13"/>
      <c r="O28" s="13"/>
      <c r="P28" s="29"/>
    </row>
    <row r="29" spans="1:16" ht="15.2" customHeight="1" x14ac:dyDescent="0.2">
      <c r="A29" s="45"/>
      <c r="B29" s="9" t="s">
        <v>8</v>
      </c>
      <c r="C29" s="15"/>
      <c r="D29" s="15"/>
      <c r="E29" s="15"/>
      <c r="F29" s="15"/>
      <c r="G29" s="15"/>
      <c r="H29" s="15"/>
      <c r="I29" s="15"/>
      <c r="K29" s="30"/>
      <c r="L29" s="15"/>
      <c r="N29" s="15"/>
      <c r="O29" s="15"/>
      <c r="P29" s="31"/>
    </row>
    <row r="30" spans="1:16" ht="15.2" customHeight="1" x14ac:dyDescent="0.2">
      <c r="A30" s="45"/>
      <c r="B30" s="47" t="s">
        <v>11</v>
      </c>
      <c r="C30" s="22" t="s">
        <v>82</v>
      </c>
      <c r="D30" s="22" t="s">
        <v>83</v>
      </c>
      <c r="E30" s="22" t="s">
        <v>84</v>
      </c>
      <c r="F30" s="15"/>
      <c r="G30" s="15"/>
      <c r="H30" s="15"/>
      <c r="I30" s="15"/>
      <c r="K30" s="30"/>
      <c r="L30" s="15"/>
      <c r="N30" s="15"/>
      <c r="O30" s="15"/>
      <c r="P30" s="31"/>
    </row>
    <row r="31" spans="1:16" ht="15.2" customHeight="1" x14ac:dyDescent="0.2">
      <c r="A31" s="46"/>
      <c r="B31" s="44"/>
      <c r="C31" s="16"/>
      <c r="D31" s="16"/>
      <c r="E31" s="16"/>
      <c r="F31" s="16"/>
      <c r="G31" s="16"/>
      <c r="H31" s="16"/>
      <c r="I31" s="16"/>
      <c r="J31" s="32"/>
      <c r="K31" s="33"/>
      <c r="L31" s="16"/>
      <c r="M31" s="32"/>
      <c r="N31" s="16"/>
      <c r="O31" s="16"/>
      <c r="P31" s="34"/>
    </row>
    <row r="32" spans="1:16" ht="36" x14ac:dyDescent="0.2">
      <c r="A32" s="37" t="s">
        <v>60</v>
      </c>
      <c r="B32" s="10" t="s">
        <v>52</v>
      </c>
      <c r="C32" s="13"/>
      <c r="D32" s="13"/>
      <c r="E32" s="13"/>
      <c r="F32" s="13"/>
      <c r="G32" s="13"/>
      <c r="H32" s="13"/>
      <c r="I32" s="13"/>
      <c r="J32" s="21"/>
      <c r="K32" s="28"/>
      <c r="L32" s="13"/>
      <c r="M32" s="21"/>
      <c r="N32" s="13"/>
      <c r="O32" s="13"/>
      <c r="P32" s="29"/>
    </row>
    <row r="33" spans="1:16" ht="36" x14ac:dyDescent="0.2">
      <c r="A33" s="45"/>
      <c r="B33" s="11" t="s">
        <v>61</v>
      </c>
      <c r="C33" s="15"/>
      <c r="D33" s="15"/>
      <c r="E33" s="15"/>
      <c r="F33" s="15"/>
      <c r="G33" s="15"/>
      <c r="H33" s="15"/>
      <c r="I33" s="15"/>
      <c r="K33" s="30"/>
      <c r="L33" s="15"/>
      <c r="N33" s="15"/>
      <c r="O33" s="15"/>
      <c r="P33" s="31"/>
    </row>
    <row r="34" spans="1:16" ht="15.2" customHeight="1" x14ac:dyDescent="0.2">
      <c r="A34" s="45"/>
      <c r="B34" s="9" t="s">
        <v>8</v>
      </c>
      <c r="C34" s="24">
        <v>0</v>
      </c>
      <c r="D34" s="24">
        <v>0.65</v>
      </c>
      <c r="E34" s="24">
        <v>0</v>
      </c>
      <c r="F34" s="24">
        <f>SUM(C34:E34)</f>
        <v>0.65</v>
      </c>
      <c r="G34" s="17">
        <v>1</v>
      </c>
      <c r="H34" s="17"/>
      <c r="I34" s="17"/>
      <c r="J34" s="17"/>
      <c r="K34" s="17"/>
      <c r="L34" s="17"/>
      <c r="M34" s="24">
        <f>SUM(F34/1)</f>
        <v>0.65</v>
      </c>
      <c r="N34" s="15"/>
      <c r="O34" s="15"/>
      <c r="P34" s="31"/>
    </row>
    <row r="35" spans="1:16" ht="15.2" customHeight="1" x14ac:dyDescent="0.2">
      <c r="A35" s="45"/>
      <c r="B35" s="47" t="s">
        <v>11</v>
      </c>
      <c r="C35" s="22" t="s">
        <v>82</v>
      </c>
      <c r="D35" s="22" t="s">
        <v>83</v>
      </c>
      <c r="E35" s="22" t="s">
        <v>84</v>
      </c>
      <c r="F35" s="15"/>
      <c r="G35" s="15"/>
      <c r="H35" s="15"/>
      <c r="I35" s="15"/>
      <c r="K35" s="30"/>
      <c r="L35" s="15"/>
      <c r="N35" s="15"/>
      <c r="O35" s="15"/>
      <c r="P35" s="31"/>
    </row>
    <row r="36" spans="1:16" ht="15.2" customHeight="1" x14ac:dyDescent="0.2">
      <c r="A36" s="46"/>
      <c r="B36" s="44"/>
      <c r="C36" s="23">
        <v>0</v>
      </c>
      <c r="D36" s="23">
        <v>0</v>
      </c>
      <c r="E36" s="23">
        <v>0</v>
      </c>
      <c r="F36" s="23">
        <f>SUM(C36:E36)</f>
        <v>0</v>
      </c>
      <c r="G36" s="18">
        <v>3</v>
      </c>
      <c r="H36" s="18">
        <v>12</v>
      </c>
      <c r="I36" s="18"/>
      <c r="J36" s="18"/>
      <c r="K36" s="18"/>
      <c r="L36" s="18"/>
      <c r="M36" s="23">
        <f>SUM(F36/3)*12</f>
        <v>0</v>
      </c>
      <c r="N36" s="16"/>
      <c r="O36" s="16"/>
      <c r="P36" s="34"/>
    </row>
    <row r="37" spans="1:16" x14ac:dyDescent="0.2">
      <c r="A37" s="37" t="s">
        <v>62</v>
      </c>
      <c r="B37" s="10" t="s">
        <v>63</v>
      </c>
      <c r="C37" s="13"/>
      <c r="D37" s="13"/>
      <c r="E37" s="13"/>
      <c r="F37" s="13"/>
      <c r="G37" s="13"/>
      <c r="H37" s="13"/>
      <c r="I37" s="13"/>
      <c r="J37" s="21"/>
      <c r="K37" s="28"/>
      <c r="L37" s="13"/>
      <c r="M37" s="21"/>
      <c r="N37" s="13"/>
      <c r="O37" s="13"/>
      <c r="P37" s="29"/>
    </row>
    <row r="38" spans="1:16" ht="36" x14ac:dyDescent="0.2">
      <c r="A38" s="45"/>
      <c r="B38" s="11" t="s">
        <v>64</v>
      </c>
      <c r="C38" s="15"/>
      <c r="D38" s="15"/>
      <c r="E38" s="15"/>
      <c r="F38" s="15"/>
      <c r="G38" s="15"/>
      <c r="H38" s="15"/>
      <c r="I38" s="15"/>
      <c r="K38" s="30"/>
      <c r="L38" s="15"/>
      <c r="N38" s="15"/>
      <c r="O38" s="15"/>
      <c r="P38" s="31"/>
    </row>
    <row r="39" spans="1:16" ht="15.2" customHeight="1" x14ac:dyDescent="0.2">
      <c r="A39" s="45"/>
      <c r="B39" s="9" t="s">
        <v>8</v>
      </c>
      <c r="C39" s="24">
        <v>0</v>
      </c>
      <c r="D39" s="24">
        <v>0</v>
      </c>
      <c r="E39" s="24">
        <v>0</v>
      </c>
      <c r="F39" s="24">
        <f>SUM(C39:E39)</f>
        <v>0</v>
      </c>
      <c r="G39" s="17">
        <v>1</v>
      </c>
      <c r="H39" s="17"/>
      <c r="I39" s="17"/>
      <c r="J39" s="17"/>
      <c r="K39" s="17"/>
      <c r="L39" s="17"/>
      <c r="M39" s="24">
        <f>SUM(F39/1)</f>
        <v>0</v>
      </c>
      <c r="N39" s="15"/>
      <c r="O39" s="15"/>
      <c r="P39" s="31"/>
    </row>
    <row r="40" spans="1:16" ht="15.2" customHeight="1" x14ac:dyDescent="0.2">
      <c r="A40" s="45"/>
      <c r="B40" s="47" t="s">
        <v>11</v>
      </c>
      <c r="C40" s="22" t="s">
        <v>82</v>
      </c>
      <c r="D40" s="22" t="s">
        <v>83</v>
      </c>
      <c r="E40" s="22" t="s">
        <v>84</v>
      </c>
      <c r="F40" s="15"/>
      <c r="G40" s="15"/>
      <c r="H40" s="15"/>
      <c r="I40" s="15"/>
      <c r="K40" s="30"/>
      <c r="L40" s="15"/>
      <c r="N40" s="15"/>
      <c r="O40" s="15"/>
      <c r="P40" s="31"/>
    </row>
    <row r="41" spans="1:16" ht="15.2" customHeight="1" x14ac:dyDescent="0.2">
      <c r="A41" s="46"/>
      <c r="B41" s="44"/>
      <c r="C41" s="23">
        <v>0</v>
      </c>
      <c r="D41" s="23">
        <v>0</v>
      </c>
      <c r="E41" s="23">
        <v>0</v>
      </c>
      <c r="F41" s="23">
        <f>SUM(C41:E41)</f>
        <v>0</v>
      </c>
      <c r="G41" s="18">
        <v>3</v>
      </c>
      <c r="H41" s="18">
        <v>12</v>
      </c>
      <c r="I41" s="18"/>
      <c r="J41" s="18"/>
      <c r="K41" s="18"/>
      <c r="L41" s="18"/>
      <c r="M41" s="23">
        <f>SUM(F41/3)*12</f>
        <v>0</v>
      </c>
      <c r="N41" s="16"/>
      <c r="O41" s="16"/>
      <c r="P41" s="34"/>
    </row>
    <row r="42" spans="1:16" x14ac:dyDescent="0.2">
      <c r="A42" s="37" t="s">
        <v>65</v>
      </c>
      <c r="B42" s="10" t="s">
        <v>63</v>
      </c>
      <c r="C42" s="13"/>
      <c r="D42" s="13"/>
      <c r="E42" s="13"/>
      <c r="F42" s="13"/>
      <c r="G42" s="13"/>
      <c r="H42" s="13"/>
      <c r="I42" s="13"/>
      <c r="J42" s="21"/>
      <c r="K42" s="28"/>
      <c r="L42" s="13"/>
      <c r="M42" s="21"/>
      <c r="N42" s="13"/>
      <c r="O42" s="13"/>
      <c r="P42" s="29"/>
    </row>
    <row r="43" spans="1:16" ht="36" x14ac:dyDescent="0.2">
      <c r="A43" s="45"/>
      <c r="B43" s="11" t="s">
        <v>66</v>
      </c>
      <c r="C43" s="15"/>
      <c r="D43" s="15"/>
      <c r="E43" s="15"/>
      <c r="F43" s="15"/>
      <c r="G43" s="15"/>
      <c r="H43" s="15"/>
      <c r="I43" s="15"/>
      <c r="K43" s="30"/>
      <c r="L43" s="15"/>
      <c r="N43" s="15"/>
      <c r="O43" s="15"/>
      <c r="P43" s="31"/>
    </row>
    <row r="44" spans="1:16" ht="15.2" customHeight="1" x14ac:dyDescent="0.2">
      <c r="A44" s="45"/>
      <c r="B44" s="9" t="s">
        <v>8</v>
      </c>
      <c r="C44" s="24">
        <v>0</v>
      </c>
      <c r="D44" s="24">
        <v>0</v>
      </c>
      <c r="E44" s="24">
        <v>0</v>
      </c>
      <c r="F44" s="24">
        <f>SUM(C44:E44)</f>
        <v>0</v>
      </c>
      <c r="G44" s="17">
        <v>1</v>
      </c>
      <c r="H44" s="17"/>
      <c r="I44" s="17"/>
      <c r="J44" s="17"/>
      <c r="K44" s="17"/>
      <c r="L44" s="17"/>
      <c r="M44" s="24">
        <f>SUM(F44/1)</f>
        <v>0</v>
      </c>
      <c r="N44" s="15"/>
      <c r="O44" s="15"/>
      <c r="P44" s="31"/>
    </row>
    <row r="45" spans="1:16" ht="15.2" customHeight="1" x14ac:dyDescent="0.2">
      <c r="A45" s="45"/>
      <c r="B45" s="47" t="s">
        <v>11</v>
      </c>
      <c r="C45" s="22" t="s">
        <v>82</v>
      </c>
      <c r="D45" s="22" t="s">
        <v>83</v>
      </c>
      <c r="E45" s="22" t="s">
        <v>84</v>
      </c>
      <c r="F45" s="15"/>
      <c r="G45" s="15"/>
      <c r="H45" s="15"/>
      <c r="I45" s="15"/>
      <c r="K45" s="30"/>
      <c r="L45" s="15"/>
      <c r="N45" s="15"/>
      <c r="O45" s="15"/>
      <c r="P45" s="31"/>
    </row>
    <row r="46" spans="1:16" ht="15.2" customHeight="1" x14ac:dyDescent="0.2">
      <c r="A46" s="46"/>
      <c r="B46" s="44"/>
      <c r="C46" s="23">
        <v>0</v>
      </c>
      <c r="D46" s="23">
        <v>0</v>
      </c>
      <c r="E46" s="23">
        <v>0</v>
      </c>
      <c r="F46" s="23">
        <f>SUM(C46:E46)</f>
        <v>0</v>
      </c>
      <c r="G46" s="18">
        <v>3</v>
      </c>
      <c r="H46" s="18">
        <v>12</v>
      </c>
      <c r="I46" s="18"/>
      <c r="J46" s="18"/>
      <c r="K46" s="18"/>
      <c r="L46" s="18"/>
      <c r="M46" s="23">
        <f>SUM(F46/3)*12</f>
        <v>0</v>
      </c>
      <c r="N46" s="16"/>
      <c r="O46" s="16"/>
      <c r="P46" s="34"/>
    </row>
    <row r="47" spans="1:16" x14ac:dyDescent="0.2">
      <c r="A47" s="37" t="s">
        <v>67</v>
      </c>
      <c r="B47" s="10" t="s">
        <v>63</v>
      </c>
      <c r="C47" s="13"/>
      <c r="D47" s="13"/>
      <c r="E47" s="13"/>
      <c r="F47" s="13"/>
      <c r="G47" s="13"/>
      <c r="H47" s="13"/>
      <c r="I47" s="13"/>
      <c r="J47" s="21"/>
      <c r="K47" s="28"/>
      <c r="L47" s="13"/>
      <c r="M47" s="21"/>
      <c r="N47" s="13"/>
      <c r="O47" s="13"/>
      <c r="P47" s="29"/>
    </row>
    <row r="48" spans="1:16" ht="36" x14ac:dyDescent="0.2">
      <c r="A48" s="45"/>
      <c r="B48" s="11" t="s">
        <v>68</v>
      </c>
      <c r="C48" s="15"/>
      <c r="D48" s="15"/>
      <c r="E48" s="15"/>
      <c r="F48" s="15"/>
      <c r="G48" s="15"/>
      <c r="H48" s="15"/>
      <c r="I48" s="15"/>
      <c r="K48" s="30"/>
      <c r="L48" s="15"/>
      <c r="N48" s="15"/>
      <c r="O48" s="15"/>
      <c r="P48" s="31"/>
    </row>
    <row r="49" spans="1:16" ht="15.2" customHeight="1" x14ac:dyDescent="0.2">
      <c r="A49" s="45"/>
      <c r="B49" s="9" t="s">
        <v>8</v>
      </c>
      <c r="C49" s="24">
        <v>0</v>
      </c>
      <c r="D49" s="24">
        <v>0</v>
      </c>
      <c r="E49" s="24">
        <v>0</v>
      </c>
      <c r="F49" s="24">
        <f>SUM(C49:E49)</f>
        <v>0</v>
      </c>
      <c r="G49" s="17">
        <v>1</v>
      </c>
      <c r="H49" s="17"/>
      <c r="I49" s="17"/>
      <c r="J49" s="17"/>
      <c r="K49" s="17"/>
      <c r="L49" s="17"/>
      <c r="M49" s="24">
        <f>SUM(F49/1)</f>
        <v>0</v>
      </c>
      <c r="N49" s="15"/>
      <c r="O49" s="15"/>
      <c r="P49" s="31"/>
    </row>
    <row r="50" spans="1:16" ht="15.2" customHeight="1" x14ac:dyDescent="0.2">
      <c r="A50" s="45"/>
      <c r="B50" s="47" t="s">
        <v>11</v>
      </c>
      <c r="C50" s="22" t="s">
        <v>82</v>
      </c>
      <c r="D50" s="22" t="s">
        <v>83</v>
      </c>
      <c r="E50" s="22" t="s">
        <v>84</v>
      </c>
      <c r="F50" s="15"/>
      <c r="G50" s="15"/>
      <c r="H50" s="15"/>
      <c r="I50" s="15"/>
      <c r="K50" s="30"/>
      <c r="L50" s="15"/>
      <c r="N50" s="15"/>
      <c r="O50" s="15"/>
      <c r="P50" s="31"/>
    </row>
    <row r="51" spans="1:16" ht="15.2" customHeight="1" x14ac:dyDescent="0.2">
      <c r="A51" s="46"/>
      <c r="B51" s="44"/>
      <c r="C51" s="23">
        <v>0</v>
      </c>
      <c r="D51" s="23">
        <v>0</v>
      </c>
      <c r="E51" s="23">
        <v>0</v>
      </c>
      <c r="F51" s="23">
        <f>SUM(C51:E51)</f>
        <v>0</v>
      </c>
      <c r="G51" s="18">
        <v>3</v>
      </c>
      <c r="H51" s="18">
        <v>12</v>
      </c>
      <c r="I51" s="18"/>
      <c r="J51" s="18"/>
      <c r="K51" s="18"/>
      <c r="L51" s="18"/>
      <c r="M51" s="23">
        <f>SUM(F51/3)*12</f>
        <v>0</v>
      </c>
      <c r="N51" s="16"/>
      <c r="O51" s="16"/>
      <c r="P51" s="34"/>
    </row>
    <row r="52" spans="1:16" ht="15.2" customHeight="1" x14ac:dyDescent="0.2">
      <c r="A52" s="37" t="s">
        <v>69</v>
      </c>
      <c r="B52" s="12" t="s">
        <v>70</v>
      </c>
      <c r="C52" s="13"/>
      <c r="D52" s="13"/>
      <c r="E52" s="13"/>
      <c r="F52" s="13"/>
      <c r="G52" s="13"/>
      <c r="H52" s="13"/>
      <c r="I52" s="13"/>
      <c r="J52" s="21"/>
      <c r="K52" s="28"/>
      <c r="L52" s="13"/>
      <c r="M52" s="21"/>
      <c r="N52" s="13"/>
      <c r="O52" s="13"/>
      <c r="P52" s="29"/>
    </row>
    <row r="53" spans="1:16" ht="54" x14ac:dyDescent="0.2">
      <c r="A53" s="45"/>
      <c r="B53" s="11" t="s">
        <v>71</v>
      </c>
      <c r="C53" s="15"/>
      <c r="D53" s="15"/>
      <c r="E53" s="15"/>
      <c r="F53" s="15"/>
      <c r="G53" s="15"/>
      <c r="H53" s="15"/>
      <c r="I53" s="15"/>
      <c r="K53" s="30"/>
      <c r="L53" s="15"/>
      <c r="N53" s="15"/>
      <c r="O53" s="15"/>
      <c r="P53" s="31"/>
    </row>
    <row r="54" spans="1:16" ht="15.2" customHeight="1" x14ac:dyDescent="0.2">
      <c r="A54" s="45"/>
      <c r="B54" s="9" t="s">
        <v>8</v>
      </c>
      <c r="C54" s="24">
        <v>0</v>
      </c>
      <c r="D54" s="24">
        <v>0</v>
      </c>
      <c r="E54" s="24">
        <v>0</v>
      </c>
      <c r="F54" s="24">
        <f>SUM(C54:E54)</f>
        <v>0</v>
      </c>
      <c r="G54" s="17">
        <v>1</v>
      </c>
      <c r="H54" s="17"/>
      <c r="I54" s="17"/>
      <c r="J54" s="17"/>
      <c r="K54" s="17"/>
      <c r="L54" s="17"/>
      <c r="M54" s="24">
        <f>SUM(F54/1)</f>
        <v>0</v>
      </c>
      <c r="N54" s="15"/>
      <c r="O54" s="15"/>
      <c r="P54" s="31"/>
    </row>
    <row r="55" spans="1:16" ht="15.2" customHeight="1" x14ac:dyDescent="0.2">
      <c r="A55" s="45"/>
      <c r="B55" s="47" t="s">
        <v>11</v>
      </c>
      <c r="C55" s="22" t="s">
        <v>82</v>
      </c>
      <c r="D55" s="22" t="s">
        <v>83</v>
      </c>
      <c r="E55" s="22" t="s">
        <v>84</v>
      </c>
      <c r="F55" s="15"/>
      <c r="G55" s="15"/>
      <c r="H55" s="15"/>
      <c r="I55" s="15"/>
      <c r="K55" s="30"/>
      <c r="L55" s="15"/>
      <c r="N55" s="15"/>
      <c r="O55" s="15"/>
      <c r="P55" s="31"/>
    </row>
    <row r="56" spans="1:16" ht="15.2" customHeight="1" x14ac:dyDescent="0.2">
      <c r="A56" s="46"/>
      <c r="B56" s="44"/>
      <c r="C56" s="23">
        <v>0</v>
      </c>
      <c r="D56" s="23">
        <v>0</v>
      </c>
      <c r="E56" s="23">
        <v>0</v>
      </c>
      <c r="F56" s="23">
        <f>SUM(C56:E56)</f>
        <v>0</v>
      </c>
      <c r="G56" s="18">
        <v>3</v>
      </c>
      <c r="H56" s="18">
        <v>12</v>
      </c>
      <c r="I56" s="18"/>
      <c r="J56" s="18"/>
      <c r="K56" s="18"/>
      <c r="L56" s="18"/>
      <c r="M56" s="23">
        <f>SUM(F56/3)*12</f>
        <v>0</v>
      </c>
      <c r="N56" s="16"/>
      <c r="O56" s="16"/>
      <c r="P56" s="34"/>
    </row>
    <row r="57" spans="1:16" ht="15.2" customHeight="1" x14ac:dyDescent="0.2">
      <c r="A57" s="37" t="s">
        <v>72</v>
      </c>
      <c r="B57" s="8" t="s">
        <v>73</v>
      </c>
      <c r="C57" s="13"/>
      <c r="D57" s="13"/>
      <c r="E57" s="13"/>
      <c r="F57" s="13"/>
      <c r="G57" s="13"/>
      <c r="H57" s="13"/>
      <c r="I57" s="13"/>
      <c r="J57" s="21"/>
      <c r="K57" s="28"/>
      <c r="L57" s="13"/>
      <c r="M57" s="21"/>
      <c r="N57" s="13"/>
      <c r="O57" s="13"/>
      <c r="P57" s="29"/>
    </row>
    <row r="58" spans="1:16" ht="15.2" customHeight="1" x14ac:dyDescent="0.2">
      <c r="A58" s="45"/>
      <c r="B58" s="9" t="s">
        <v>8</v>
      </c>
      <c r="C58" s="24">
        <v>0</v>
      </c>
      <c r="D58" s="24">
        <v>0</v>
      </c>
      <c r="E58" s="24">
        <v>0</v>
      </c>
      <c r="F58" s="24">
        <f>SUM(C58:E58)</f>
        <v>0</v>
      </c>
      <c r="G58" s="17">
        <v>1</v>
      </c>
      <c r="H58" s="17"/>
      <c r="I58" s="17"/>
      <c r="J58" s="17"/>
      <c r="K58" s="17"/>
      <c r="L58" s="17"/>
      <c r="M58" s="24">
        <f>SUM(F58/1)</f>
        <v>0</v>
      </c>
      <c r="N58" s="15"/>
      <c r="O58" s="15"/>
      <c r="P58" s="31"/>
    </row>
    <row r="59" spans="1:16" ht="15.2" customHeight="1" x14ac:dyDescent="0.2">
      <c r="A59" s="45"/>
      <c r="B59" s="47" t="s">
        <v>11</v>
      </c>
      <c r="C59" s="22" t="s">
        <v>82</v>
      </c>
      <c r="D59" s="22" t="s">
        <v>83</v>
      </c>
      <c r="E59" s="22" t="s">
        <v>84</v>
      </c>
      <c r="F59" s="15"/>
      <c r="G59" s="15"/>
      <c r="H59" s="15"/>
      <c r="I59" s="15"/>
      <c r="K59" s="30"/>
      <c r="L59" s="15"/>
      <c r="N59" s="15"/>
      <c r="O59" s="15"/>
      <c r="P59" s="31"/>
    </row>
    <row r="60" spans="1:16" ht="15.2" customHeight="1" x14ac:dyDescent="0.2">
      <c r="A60" s="46"/>
      <c r="B60" s="44"/>
      <c r="C60" s="23">
        <v>0</v>
      </c>
      <c r="D60" s="23">
        <v>0</v>
      </c>
      <c r="E60" s="23">
        <v>0</v>
      </c>
      <c r="F60" s="23">
        <f>SUM(C60:E60)</f>
        <v>0</v>
      </c>
      <c r="G60" s="18">
        <v>3</v>
      </c>
      <c r="H60" s="18">
        <v>12</v>
      </c>
      <c r="I60" s="18"/>
      <c r="J60" s="18"/>
      <c r="K60" s="18"/>
      <c r="L60" s="18"/>
      <c r="M60" s="23">
        <f>SUM(F60/3)*12</f>
        <v>0</v>
      </c>
      <c r="N60" s="16"/>
      <c r="O60" s="16"/>
      <c r="P60" s="34"/>
    </row>
    <row r="63" spans="1:16" x14ac:dyDescent="0.2">
      <c r="A63" s="43" t="s">
        <v>74</v>
      </c>
      <c r="B63" s="43"/>
      <c r="C63" s="43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3"/>
      <c r="O63" s="43"/>
      <c r="P63" s="43"/>
    </row>
  </sheetData>
  <mergeCells count="41">
    <mergeCell ref="A52:A56"/>
    <mergeCell ref="B55:B56"/>
    <mergeCell ref="A57:A60"/>
    <mergeCell ref="B59:B60"/>
    <mergeCell ref="A63:P63"/>
    <mergeCell ref="A37:A41"/>
    <mergeCell ref="B40:B41"/>
    <mergeCell ref="A42:A46"/>
    <mergeCell ref="B45:B46"/>
    <mergeCell ref="A47:A51"/>
    <mergeCell ref="B50:B51"/>
    <mergeCell ref="A24:A27"/>
    <mergeCell ref="B26:B27"/>
    <mergeCell ref="A28:A31"/>
    <mergeCell ref="B30:B31"/>
    <mergeCell ref="A32:A36"/>
    <mergeCell ref="B35:B36"/>
    <mergeCell ref="A11:A14"/>
    <mergeCell ref="B13:B14"/>
    <mergeCell ref="A15:A19"/>
    <mergeCell ref="B18:B19"/>
    <mergeCell ref="A20:A23"/>
    <mergeCell ref="B22:B23"/>
    <mergeCell ref="A6:A10"/>
    <mergeCell ref="B9:B10"/>
    <mergeCell ref="J4:J5"/>
    <mergeCell ref="K4:K5"/>
    <mergeCell ref="L4:L5"/>
    <mergeCell ref="M4:M5"/>
    <mergeCell ref="N4:O4"/>
    <mergeCell ref="P4:P5"/>
    <mergeCell ref="A1:P1"/>
    <mergeCell ref="A2:P2"/>
    <mergeCell ref="A3:P3"/>
    <mergeCell ref="A4:A5"/>
    <mergeCell ref="B4:B5"/>
    <mergeCell ref="C4:E4"/>
    <mergeCell ref="F4:F5"/>
    <mergeCell ref="G4:G5"/>
    <mergeCell ref="H4:H5"/>
    <mergeCell ref="I4:I5"/>
  </mergeCells>
  <pageMargins left="0.75" right="0.75" top="0.75" bottom="0.75" header="0.3" footer="0.3"/>
  <pageSetup paperSize="5" scale="95" orientation="landscape" r:id="rId1"/>
  <rowBreaks count="2" manualBreakCount="2">
    <brk id="27" max="16383" man="1"/>
    <brk id="51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Budget-01</vt:lpstr>
      <vt:lpstr>Budget-02</vt:lpstr>
      <vt:lpstr>Budget-03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Revenue &amp; Return</cp:lastModifiedBy>
  <cp:revision>97</cp:revision>
  <cp:lastPrinted>2024-10-08T07:39:22Z</cp:lastPrinted>
  <dcterms:created xsi:type="dcterms:W3CDTF">2024-03-31T11:35:12Z</dcterms:created>
  <dcterms:modified xsi:type="dcterms:W3CDTF">2024-10-08T07:40:55Z</dcterms:modified>
  <dc:language>en-US</dc:language>
</cp:coreProperties>
</file>