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ano\Downloads\"/>
    </mc:Choice>
  </mc:AlternateContent>
  <xr:revisionPtr revIDLastSave="0" documentId="8_{7689A7C7-B50A-48EA-A47A-02FEF87ECCC2}" xr6:coauthVersionLast="47" xr6:coauthVersionMax="47" xr10:uidLastSave="{00000000-0000-0000-0000-000000000000}"/>
  <bookViews>
    <workbookView xWindow="-108" yWindow="-108" windowWidth="30936" windowHeight="17496" xr2:uid="{7EDCE703-BDB3-48FF-91FB-0F578F1E3F01}"/>
  </bookViews>
  <sheets>
    <sheet name="un2-PlanificaciónyDiario PRO - " sheetId="1" r:id="rId1"/>
  </sheets>
  <calcPr calcId="0"/>
</workbook>
</file>

<file path=xl/calcChain.xml><?xml version="1.0" encoding="utf-8"?>
<calcChain xmlns="http://schemas.openxmlformats.org/spreadsheetml/2006/main">
  <c r="J5" i="1" l="1"/>
  <c r="K5" i="1"/>
  <c r="L5" i="1"/>
  <c r="M5" i="1"/>
  <c r="N5" i="1"/>
  <c r="N3" i="1" s="1"/>
  <c r="O5" i="1"/>
  <c r="P5" i="1"/>
  <c r="Q5" i="1"/>
  <c r="Q3" i="1" s="1"/>
  <c r="R5" i="1"/>
  <c r="S5" i="1"/>
  <c r="T5" i="1"/>
  <c r="U5" i="1"/>
  <c r="V5" i="1"/>
  <c r="W5" i="1"/>
  <c r="X5" i="1"/>
  <c r="Y5" i="1"/>
  <c r="Y3" i="1" s="1"/>
  <c r="Z5" i="1"/>
  <c r="AA5" i="1"/>
  <c r="AB5" i="1"/>
  <c r="J6" i="1"/>
  <c r="K6" i="1"/>
  <c r="K3" i="1" s="1"/>
  <c r="L6" i="1"/>
  <c r="M6" i="1"/>
  <c r="N6" i="1"/>
  <c r="O6" i="1"/>
  <c r="P6" i="1"/>
  <c r="Q6" i="1"/>
  <c r="R6" i="1"/>
  <c r="S6" i="1"/>
  <c r="S3" i="1" s="1"/>
  <c r="T6" i="1"/>
  <c r="U6" i="1"/>
  <c r="V6" i="1"/>
  <c r="V3" i="1" s="1"/>
  <c r="W6" i="1"/>
  <c r="X6" i="1"/>
  <c r="Y6" i="1"/>
  <c r="Z6" i="1"/>
  <c r="AA6" i="1"/>
  <c r="AA3" i="1" s="1"/>
  <c r="AB6" i="1"/>
  <c r="J7" i="1"/>
  <c r="J3" i="1" s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J9" i="1"/>
  <c r="K9" i="1"/>
  <c r="L9" i="1"/>
  <c r="L3" i="1" s="1"/>
  <c r="M9" i="1"/>
  <c r="M3" i="1" s="1"/>
  <c r="N9" i="1"/>
  <c r="O9" i="1"/>
  <c r="P9" i="1"/>
  <c r="Q9" i="1"/>
  <c r="R9" i="1"/>
  <c r="R3" i="1" s="1"/>
  <c r="S9" i="1"/>
  <c r="T9" i="1"/>
  <c r="U9" i="1"/>
  <c r="U3" i="1" s="1"/>
  <c r="V9" i="1"/>
  <c r="W9" i="1"/>
  <c r="X9" i="1"/>
  <c r="Y9" i="1"/>
  <c r="Z9" i="1"/>
  <c r="Z3" i="1" s="1"/>
  <c r="AA9" i="1"/>
  <c r="AB9" i="1"/>
  <c r="J10" i="1"/>
  <c r="K10" i="1"/>
  <c r="L10" i="1"/>
  <c r="M10" i="1"/>
  <c r="N10" i="1"/>
  <c r="O10" i="1"/>
  <c r="O3" i="1" s="1"/>
  <c r="P10" i="1"/>
  <c r="Q10" i="1"/>
  <c r="R10" i="1"/>
  <c r="S10" i="1"/>
  <c r="T10" i="1"/>
  <c r="U10" i="1"/>
  <c r="V10" i="1"/>
  <c r="W10" i="1"/>
  <c r="W3" i="1" s="1"/>
  <c r="X10" i="1"/>
  <c r="Y10" i="1"/>
  <c r="Z10" i="1"/>
  <c r="AA10" i="1"/>
  <c r="AB10" i="1"/>
  <c r="J11" i="1"/>
  <c r="K11" i="1"/>
  <c r="L11" i="1"/>
  <c r="M11" i="1"/>
  <c r="N11" i="1"/>
  <c r="O11" i="1"/>
  <c r="P11" i="1"/>
  <c r="Q11" i="1"/>
  <c r="R11" i="1"/>
  <c r="S11" i="1"/>
  <c r="T11" i="1"/>
  <c r="T3" i="1" s="1"/>
  <c r="U11" i="1"/>
  <c r="V11" i="1"/>
  <c r="W11" i="1"/>
  <c r="X11" i="1"/>
  <c r="Y11" i="1"/>
  <c r="Z11" i="1"/>
  <c r="AA11" i="1"/>
  <c r="AB11" i="1"/>
  <c r="AB3" i="1" s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I3" i="1"/>
  <c r="P3" i="1"/>
  <c r="X3" i="1"/>
  <c r="I5" i="1"/>
  <c r="I6" i="1"/>
  <c r="I7" i="1"/>
  <c r="I8" i="1"/>
  <c r="I9" i="1"/>
  <c r="I10" i="1"/>
  <c r="I11" i="1"/>
  <c r="I12" i="1"/>
  <c r="H12" i="1"/>
  <c r="H11" i="1"/>
  <c r="H10" i="1"/>
  <c r="H9" i="1"/>
  <c r="H8" i="1"/>
  <c r="H7" i="1"/>
  <c r="H6" i="1"/>
  <c r="H5" i="1"/>
  <c r="H3" i="1" l="1"/>
</calcChain>
</file>

<file path=xl/sharedStrings.xml><?xml version="1.0" encoding="utf-8"?>
<sst xmlns="http://schemas.openxmlformats.org/spreadsheetml/2006/main" count="179" uniqueCount="76">
  <si>
    <t>JAC</t>
  </si>
  <si>
    <t>SBM</t>
  </si>
  <si>
    <t>RCP</t>
  </si>
  <si>
    <t>NCB</t>
  </si>
  <si>
    <t>MAD</t>
  </si>
  <si>
    <t>MEV</t>
  </si>
  <si>
    <t>AFG</t>
  </si>
  <si>
    <t>PFP</t>
  </si>
  <si>
    <t>AGF</t>
  </si>
  <si>
    <t>IJC</t>
  </si>
  <si>
    <t>VKC</t>
  </si>
  <si>
    <t>ELJ</t>
  </si>
  <si>
    <t>DMR</t>
  </si>
  <si>
    <t>JPO</t>
  </si>
  <si>
    <t>APL</t>
  </si>
  <si>
    <t>GRB</t>
  </si>
  <si>
    <t>DST</t>
  </si>
  <si>
    <t>LSM</t>
  </si>
  <si>
    <t>JSR</t>
  </si>
  <si>
    <t>JSG</t>
  </si>
  <si>
    <t>CVC</t>
  </si>
  <si>
    <t>%CE</t>
  </si>
  <si>
    <t>%RA</t>
  </si>
  <si>
    <t>Maurice Alejandro Darner</t>
  </si>
  <si>
    <t>Manuel Escobar Vidal</t>
  </si>
  <si>
    <t>Debora Medina Rivero</t>
  </si>
  <si>
    <t>Juan Perez Ortega</t>
  </si>
  <si>
    <t>Daniel Saborio Torres</t>
  </si>
  <si>
    <t>Jose Alfonso Salazar Ramos</t>
  </si>
  <si>
    <t>UD2</t>
  </si>
  <si>
    <t>UD2.a</t>
  </si>
  <si>
    <t>UD2.b</t>
  </si>
  <si>
    <t>UD2.c</t>
  </si>
  <si>
    <t>UD2.d</t>
  </si>
  <si>
    <t>d) Se han reconocido las posibilidades de las sentencias de salto.</t>
  </si>
  <si>
    <t>UD2.e</t>
  </si>
  <si>
    <t>UD2.f</t>
  </si>
  <si>
    <t>f) Se han creado programas ejecutables utilizando diferentes estructuras de control.</t>
  </si>
  <si>
    <t>UD2.g</t>
  </si>
  <si>
    <t>g) Se han probado y depurado los programas.</t>
  </si>
  <si>
    <t>UD2.h</t>
  </si>
  <si>
    <t>RA3</t>
  </si>
  <si>
    <t>Instrumentos</t>
  </si>
  <si>
    <t>Tarea:P2.1 - Ejercicios Condicionales</t>
  </si>
  <si>
    <t>AP</t>
  </si>
  <si>
    <t>PC</t>
  </si>
  <si>
    <t>NPR</t>
  </si>
  <si>
    <t>Tarea:P2.2 - Ejercicios Iterativas y saltos</t>
  </si>
  <si>
    <t>Tarea:P2.3 - Ejercicios Captura de excepciones</t>
  </si>
  <si>
    <t>Tarea:P2.5 - Juego del ahorcado</t>
  </si>
  <si>
    <t>d,f,g</t>
  </si>
  <si>
    <t>a,b,c,e,h</t>
  </si>
  <si>
    <t>Cuestionario:2223 (u1, u2): Elementos y estructuras de un lenguaje.</t>
  </si>
  <si>
    <t xml:space="preserve">3. Escribe y depura código, analizando y utilizando las estructuras de control del lenguaje. </t>
  </si>
  <si>
    <t>a) Se ha escrito y probado código que haga uso de estructuras de selección.</t>
  </si>
  <si>
    <t>b) Se han utilizado estructuras de repetición.</t>
  </si>
  <si>
    <t>c) Se han utilizado estructuras de repetición.</t>
  </si>
  <si>
    <t>h) Se ha comentado y documentado el código.</t>
  </si>
  <si>
    <t>Tarea:P2.4 - Ejercicios Depuración</t>
  </si>
  <si>
    <t>Tarea:2223 (u1, u2): Prueba específica. Tabla Multiplicar</t>
  </si>
  <si>
    <t>e) Se ha escrito código utilizando control de excepciones.</t>
  </si>
  <si>
    <t>Javier Acedo Castrillón</t>
  </si>
  <si>
    <t>Sara Bulpe Martínez</t>
  </si>
  <si>
    <t>Rafael Cabrera Perejón</t>
  </si>
  <si>
    <t>Natalia Cortés Bernal</t>
  </si>
  <si>
    <t>Adrian Fernández Garrido</t>
  </si>
  <si>
    <t>Pablo Fornell Periñán</t>
  </si>
  <si>
    <t>Alejandro García Fernández</t>
  </si>
  <si>
    <t>Ignacio Jiménez Cerpa</t>
  </si>
  <si>
    <t>Victor Jiménez Corada</t>
  </si>
  <si>
    <t>Erik López Jiménez</t>
  </si>
  <si>
    <t>Alberto Piñero Labrador</t>
  </si>
  <si>
    <t>Guillermo Rodríguez Benítez</t>
  </si>
  <si>
    <t>Luis Salado Morán</t>
  </si>
  <si>
    <t>Juan José Sánchez González</t>
  </si>
  <si>
    <t>Carlos Vela Chávez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</si>
</sst>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1397-0923-4736-A5C4-63CB407BCF5B}">
  <dimension ref="A1:AB21"/>
  <sheetViews>
    <sheetView tabSelected="1" workbookViewId="0">
      <selection activeCell="I29" sqref="I29"/>
    </sheetView>
  </sheetViews>
  <sheetFormatPr baseColWidth="10" defaultRowHeight="14.4" x14ac:dyDescent="0.3"/>
  <cols>
    <col min="1" max="1" width="4.5546875" bestFit="1" customWidth="1"/>
    <col min="2" max="2" width="7.6640625" bestFit="1" customWidth="1"/>
    <col min="3" max="3" width="11.77734375" bestFit="1" customWidth="1"/>
    <col min="4" max="4" width="74.88671875" bestFit="1" customWidth="1"/>
    <col min="5" max="5" width="5.88671875" bestFit="1" customWidth="1"/>
    <col min="6" max="6" width="6.88671875" bestFit="1" customWidth="1"/>
    <col min="8" max="8" width="20.109375" bestFit="1" customWidth="1"/>
    <col min="9" max="9" width="17.33203125" bestFit="1" customWidth="1"/>
    <col min="10" max="10" width="19.88671875" bestFit="1" customWidth="1"/>
    <col min="11" max="11" width="18.44140625" bestFit="1" customWidth="1"/>
    <col min="12" max="12" width="22.109375" bestFit="1" customWidth="1"/>
    <col min="13" max="13" width="18.5546875" bestFit="1" customWidth="1"/>
    <col min="14" max="14" width="22.5546875" bestFit="1" customWidth="1"/>
    <col min="15" max="15" width="19.33203125" bestFit="1" customWidth="1"/>
    <col min="16" max="16" width="23.44140625" bestFit="1" customWidth="1"/>
    <col min="17" max="17" width="19.109375" bestFit="1" customWidth="1"/>
    <col min="18" max="18" width="19.21875" bestFit="1" customWidth="1"/>
    <col min="19" max="19" width="16.21875" bestFit="1" customWidth="1"/>
    <col min="20" max="20" width="19.33203125" bestFit="1" customWidth="1"/>
    <col min="21" max="21" width="15.5546875" bestFit="1" customWidth="1"/>
    <col min="22" max="22" width="20.5546875" bestFit="1" customWidth="1"/>
    <col min="23" max="23" width="24.6640625" bestFit="1" customWidth="1"/>
    <col min="24" max="24" width="18.5546875" bestFit="1" customWidth="1"/>
    <col min="25" max="25" width="15.88671875" bestFit="1" customWidth="1"/>
    <col min="26" max="27" width="23.6640625" bestFit="1" customWidth="1"/>
    <col min="28" max="28" width="17.21875" bestFit="1" customWidth="1"/>
  </cols>
  <sheetData>
    <row r="1" spans="1:28" x14ac:dyDescent="0.3"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</row>
    <row r="2" spans="1:28" x14ac:dyDescent="0.3">
      <c r="E2" t="s">
        <v>21</v>
      </c>
      <c r="G2" t="s">
        <v>22</v>
      </c>
      <c r="H2" t="s">
        <v>61</v>
      </c>
      <c r="I2" t="s">
        <v>62</v>
      </c>
      <c r="J2" t="s">
        <v>63</v>
      </c>
      <c r="K2" t="s">
        <v>64</v>
      </c>
      <c r="L2" t="s">
        <v>23</v>
      </c>
      <c r="M2" t="s">
        <v>24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25</v>
      </c>
      <c r="U2" t="s">
        <v>26</v>
      </c>
      <c r="V2" t="s">
        <v>71</v>
      </c>
      <c r="W2" t="s">
        <v>72</v>
      </c>
      <c r="X2" t="s">
        <v>27</v>
      </c>
      <c r="Y2" t="s">
        <v>73</v>
      </c>
      <c r="Z2" t="s">
        <v>28</v>
      </c>
      <c r="AA2" t="s">
        <v>74</v>
      </c>
      <c r="AB2" t="s">
        <v>75</v>
      </c>
    </row>
    <row r="3" spans="1:28" x14ac:dyDescent="0.3">
      <c r="A3" t="s">
        <v>29</v>
      </c>
      <c r="D3" t="s">
        <v>53</v>
      </c>
      <c r="G3" s="1">
        <v>0.1</v>
      </c>
      <c r="H3">
        <f>ROUND(SUM(H5:H12),2)</f>
        <v>7.21</v>
      </c>
      <c r="I3">
        <f t="shared" ref="I3:AB3" si="0">ROUND(SUM(I5:I12),2)</f>
        <v>7.21</v>
      </c>
      <c r="J3">
        <f t="shared" si="0"/>
        <v>7.41</v>
      </c>
      <c r="K3">
        <f t="shared" si="0"/>
        <v>6.18</v>
      </c>
      <c r="L3">
        <f t="shared" si="0"/>
        <v>7.77</v>
      </c>
      <c r="M3">
        <f t="shared" si="0"/>
        <v>2.5</v>
      </c>
      <c r="N3">
        <f t="shared" si="0"/>
        <v>2.5</v>
      </c>
      <c r="O3">
        <f t="shared" si="0"/>
        <v>7.54</v>
      </c>
      <c r="P3">
        <f t="shared" si="0"/>
        <v>7.77</v>
      </c>
      <c r="Q3">
        <f t="shared" si="0"/>
        <v>6.86</v>
      </c>
      <c r="R3">
        <f t="shared" si="0"/>
        <v>7.05</v>
      </c>
      <c r="S3">
        <f t="shared" si="0"/>
        <v>6.4</v>
      </c>
      <c r="T3">
        <f t="shared" si="0"/>
        <v>5.1100000000000003</v>
      </c>
      <c r="U3">
        <f t="shared" si="0"/>
        <v>5.56</v>
      </c>
      <c r="V3">
        <f t="shared" si="0"/>
        <v>6.59</v>
      </c>
      <c r="W3">
        <f t="shared" si="0"/>
        <v>3.69</v>
      </c>
      <c r="X3">
        <f t="shared" si="0"/>
        <v>6.33</v>
      </c>
      <c r="Y3">
        <f t="shared" si="0"/>
        <v>6.11</v>
      </c>
      <c r="Z3">
        <f t="shared" si="0"/>
        <v>0.5</v>
      </c>
      <c r="AA3">
        <f t="shared" si="0"/>
        <v>5.89</v>
      </c>
      <c r="AB3">
        <f t="shared" si="0"/>
        <v>7.74</v>
      </c>
    </row>
    <row r="5" spans="1:28" x14ac:dyDescent="0.3">
      <c r="B5" t="s">
        <v>30</v>
      </c>
      <c r="D5" t="s">
        <v>54</v>
      </c>
      <c r="E5" s="1">
        <v>2.5000000000000001E-2</v>
      </c>
      <c r="F5" s="1">
        <v>0.25</v>
      </c>
      <c r="H5">
        <f>(H20*$G$20+H21*$G$21)*$F$5</f>
        <v>1.5704999999999998</v>
      </c>
      <c r="I5">
        <f>(I20*$G$20+I21*$G$21)*$F$5</f>
        <v>1.5704999999999998</v>
      </c>
      <c r="J5">
        <f t="shared" ref="J5:AB5" si="1">(J20*$G$20+J21*$G$21)*$F$5</f>
        <v>1.6374999999999997</v>
      </c>
      <c r="K5">
        <f t="shared" si="1"/>
        <v>1.226</v>
      </c>
      <c r="L5">
        <f t="shared" si="1"/>
        <v>1.7549999999999999</v>
      </c>
      <c r="M5">
        <f t="shared" si="1"/>
        <v>0</v>
      </c>
      <c r="N5">
        <f t="shared" si="1"/>
        <v>0</v>
      </c>
      <c r="O5">
        <f t="shared" si="1"/>
        <v>1.6797499999999999</v>
      </c>
      <c r="P5">
        <f t="shared" si="1"/>
        <v>1.7549999999999999</v>
      </c>
      <c r="Q5">
        <f t="shared" si="1"/>
        <v>1.45475</v>
      </c>
      <c r="R5">
        <f t="shared" si="1"/>
        <v>1.5167499999999998</v>
      </c>
      <c r="S5">
        <f t="shared" si="1"/>
        <v>1.2997499999999997</v>
      </c>
      <c r="T5">
        <f t="shared" si="1"/>
        <v>0.871</v>
      </c>
      <c r="U5">
        <f t="shared" si="1"/>
        <v>1.02075</v>
      </c>
      <c r="V5">
        <f t="shared" si="1"/>
        <v>1.363</v>
      </c>
      <c r="W5">
        <f t="shared" si="1"/>
        <v>0.89549999999999996</v>
      </c>
      <c r="X5">
        <f t="shared" si="1"/>
        <v>1.4424999999999999</v>
      </c>
      <c r="Y5">
        <f t="shared" si="1"/>
        <v>1.36975</v>
      </c>
      <c r="Z5">
        <f t="shared" si="1"/>
        <v>0</v>
      </c>
      <c r="AA5">
        <f t="shared" si="1"/>
        <v>1.1299999999999999</v>
      </c>
      <c r="AB5">
        <f t="shared" si="1"/>
        <v>1.74525</v>
      </c>
    </row>
    <row r="6" spans="1:28" x14ac:dyDescent="0.3">
      <c r="B6" t="s">
        <v>31</v>
      </c>
      <c r="D6" t="s">
        <v>55</v>
      </c>
      <c r="E6" s="1">
        <v>2.5000000000000001E-2</v>
      </c>
      <c r="F6" s="1">
        <v>0.25</v>
      </c>
      <c r="H6">
        <f>(H20*$G$20+H21*$G$21)*$F$6</f>
        <v>1.5704999999999998</v>
      </c>
      <c r="I6">
        <f>(I20*$G$20+I21*$G$21)*$F$6</f>
        <v>1.5704999999999998</v>
      </c>
      <c r="J6">
        <f t="shared" ref="J6:AB6" si="2">(J20*$G$20+J21*$G$21)*$F$6</f>
        <v>1.6374999999999997</v>
      </c>
      <c r="K6">
        <f t="shared" si="2"/>
        <v>1.226</v>
      </c>
      <c r="L6">
        <f t="shared" si="2"/>
        <v>1.7549999999999999</v>
      </c>
      <c r="M6">
        <f t="shared" si="2"/>
        <v>0</v>
      </c>
      <c r="N6">
        <f t="shared" si="2"/>
        <v>0</v>
      </c>
      <c r="O6">
        <f t="shared" si="2"/>
        <v>1.6797499999999999</v>
      </c>
      <c r="P6">
        <f t="shared" si="2"/>
        <v>1.7549999999999999</v>
      </c>
      <c r="Q6">
        <f t="shared" si="2"/>
        <v>1.45475</v>
      </c>
      <c r="R6">
        <f t="shared" si="2"/>
        <v>1.5167499999999998</v>
      </c>
      <c r="S6">
        <f t="shared" si="2"/>
        <v>1.2997499999999997</v>
      </c>
      <c r="T6">
        <f t="shared" si="2"/>
        <v>0.871</v>
      </c>
      <c r="U6">
        <f t="shared" si="2"/>
        <v>1.02075</v>
      </c>
      <c r="V6">
        <f t="shared" si="2"/>
        <v>1.363</v>
      </c>
      <c r="W6">
        <f t="shared" si="2"/>
        <v>0.89549999999999996</v>
      </c>
      <c r="X6">
        <f t="shared" si="2"/>
        <v>1.4424999999999999</v>
      </c>
      <c r="Y6">
        <f t="shared" si="2"/>
        <v>1.36975</v>
      </c>
      <c r="Z6">
        <f t="shared" si="2"/>
        <v>0</v>
      </c>
      <c r="AA6">
        <f t="shared" si="2"/>
        <v>1.1299999999999999</v>
      </c>
      <c r="AB6">
        <f t="shared" si="2"/>
        <v>1.74525</v>
      </c>
    </row>
    <row r="7" spans="1:28" x14ac:dyDescent="0.3">
      <c r="B7" t="s">
        <v>32</v>
      </c>
      <c r="D7" t="s">
        <v>56</v>
      </c>
      <c r="E7" s="1">
        <v>0</v>
      </c>
      <c r="F7" s="1">
        <v>0</v>
      </c>
      <c r="H7">
        <f>(H20*$G$20+H21*$G$21)*$F$7</f>
        <v>0</v>
      </c>
      <c r="I7">
        <f>(I20*$G$20+I21*$G$21)*$F$7</f>
        <v>0</v>
      </c>
      <c r="J7">
        <f t="shared" ref="J7:AB7" si="3">(J20*$G$20+J21*$G$21)*$F$7</f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S7">
        <f t="shared" si="3"/>
        <v>0</v>
      </c>
      <c r="T7">
        <f t="shared" si="3"/>
        <v>0</v>
      </c>
      <c r="U7">
        <f t="shared" si="3"/>
        <v>0</v>
      </c>
      <c r="V7">
        <f t="shared" si="3"/>
        <v>0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3"/>
        <v>0</v>
      </c>
      <c r="AB7">
        <f t="shared" si="3"/>
        <v>0</v>
      </c>
    </row>
    <row r="8" spans="1:28" x14ac:dyDescent="0.3">
      <c r="B8" t="s">
        <v>33</v>
      </c>
      <c r="D8" t="s">
        <v>34</v>
      </c>
      <c r="E8" s="1">
        <v>5.0000000000000001E-3</v>
      </c>
      <c r="F8" s="1">
        <v>0.05</v>
      </c>
      <c r="H8">
        <f>(H19*$G$19)*$F$8</f>
        <v>0.5</v>
      </c>
      <c r="I8">
        <f>(I19*$G$19)*$F$8</f>
        <v>0.5</v>
      </c>
      <c r="J8">
        <f t="shared" ref="J8:AB8" si="4">(J19*$G$19)*$F$8</f>
        <v>0.5</v>
      </c>
      <c r="K8">
        <f t="shared" si="4"/>
        <v>0.5</v>
      </c>
      <c r="L8">
        <f t="shared" si="4"/>
        <v>0.5</v>
      </c>
      <c r="M8">
        <f t="shared" si="4"/>
        <v>0.5</v>
      </c>
      <c r="N8">
        <f t="shared" si="4"/>
        <v>0.5</v>
      </c>
      <c r="O8">
        <f t="shared" si="4"/>
        <v>0.5</v>
      </c>
      <c r="P8">
        <f t="shared" si="4"/>
        <v>0.5</v>
      </c>
      <c r="Q8">
        <f t="shared" si="4"/>
        <v>0.5</v>
      </c>
      <c r="R8">
        <f t="shared" si="4"/>
        <v>0.5</v>
      </c>
      <c r="S8">
        <f t="shared" si="4"/>
        <v>0.5</v>
      </c>
      <c r="T8">
        <f t="shared" si="4"/>
        <v>0.5</v>
      </c>
      <c r="U8">
        <f t="shared" si="4"/>
        <v>0.5</v>
      </c>
      <c r="V8">
        <f t="shared" si="4"/>
        <v>0.5</v>
      </c>
      <c r="W8">
        <f t="shared" si="4"/>
        <v>0.2</v>
      </c>
      <c r="X8">
        <f t="shared" si="4"/>
        <v>0.4</v>
      </c>
      <c r="Y8">
        <f t="shared" si="4"/>
        <v>0.4</v>
      </c>
      <c r="Z8">
        <f t="shared" si="4"/>
        <v>0.1</v>
      </c>
      <c r="AA8">
        <f t="shared" si="4"/>
        <v>0.5</v>
      </c>
      <c r="AB8">
        <f t="shared" si="4"/>
        <v>0.5</v>
      </c>
    </row>
    <row r="9" spans="1:28" x14ac:dyDescent="0.3">
      <c r="B9" t="s">
        <v>35</v>
      </c>
      <c r="D9" t="s">
        <v>60</v>
      </c>
      <c r="E9" s="1">
        <v>1.4999999999999999E-2</v>
      </c>
      <c r="F9" s="1">
        <v>0.15</v>
      </c>
      <c r="H9">
        <f>(H20*$G$20+H21*$G$21)*$F$9</f>
        <v>0.9422999999999998</v>
      </c>
      <c r="I9">
        <f>(I20*$G$20+I21*$G$21)*$F$9</f>
        <v>0.9422999999999998</v>
      </c>
      <c r="J9">
        <f t="shared" ref="J9:AB9" si="5">(J20*$G$20+J21*$G$21)*$F$9</f>
        <v>0.98249999999999982</v>
      </c>
      <c r="K9">
        <f t="shared" si="5"/>
        <v>0.73559999999999992</v>
      </c>
      <c r="L9">
        <f t="shared" si="5"/>
        <v>1.0529999999999999</v>
      </c>
      <c r="M9">
        <f t="shared" si="5"/>
        <v>0</v>
      </c>
      <c r="N9">
        <f t="shared" si="5"/>
        <v>0</v>
      </c>
      <c r="O9">
        <f t="shared" si="5"/>
        <v>1.0078499999999999</v>
      </c>
      <c r="P9">
        <f t="shared" si="5"/>
        <v>1.0529999999999999</v>
      </c>
      <c r="Q9">
        <f t="shared" si="5"/>
        <v>0.87285000000000001</v>
      </c>
      <c r="R9">
        <f t="shared" si="5"/>
        <v>0.9100499999999998</v>
      </c>
      <c r="S9">
        <f t="shared" si="5"/>
        <v>0.77984999999999982</v>
      </c>
      <c r="T9">
        <f t="shared" si="5"/>
        <v>0.52259999999999995</v>
      </c>
      <c r="U9">
        <f t="shared" si="5"/>
        <v>0.61245000000000005</v>
      </c>
      <c r="V9">
        <f t="shared" si="5"/>
        <v>0.81779999999999997</v>
      </c>
      <c r="W9">
        <f t="shared" si="5"/>
        <v>0.5373</v>
      </c>
      <c r="X9">
        <f t="shared" si="5"/>
        <v>0.86549999999999994</v>
      </c>
      <c r="Y9">
        <f t="shared" si="5"/>
        <v>0.82184999999999997</v>
      </c>
      <c r="Z9">
        <f t="shared" si="5"/>
        <v>0</v>
      </c>
      <c r="AA9">
        <f t="shared" si="5"/>
        <v>0.67799999999999994</v>
      </c>
      <c r="AB9">
        <f t="shared" si="5"/>
        <v>1.04715</v>
      </c>
    </row>
    <row r="10" spans="1:28" x14ac:dyDescent="0.3">
      <c r="B10" t="s">
        <v>36</v>
      </c>
      <c r="D10" t="s">
        <v>37</v>
      </c>
      <c r="E10" s="1">
        <v>0.01</v>
      </c>
      <c r="F10" s="1">
        <v>0.1</v>
      </c>
      <c r="H10">
        <f>(H19*$G$19)*$F$10</f>
        <v>1</v>
      </c>
      <c r="I10">
        <f>(I19*$G$19)*$F$10</f>
        <v>1</v>
      </c>
      <c r="J10">
        <f t="shared" ref="J10:AB10" si="6">(J19*$G$19)*$F$10</f>
        <v>1</v>
      </c>
      <c r="K10">
        <f t="shared" si="6"/>
        <v>1</v>
      </c>
      <c r="L10">
        <f t="shared" si="6"/>
        <v>1</v>
      </c>
      <c r="M10">
        <f t="shared" si="6"/>
        <v>1</v>
      </c>
      <c r="N10">
        <f t="shared" si="6"/>
        <v>1</v>
      </c>
      <c r="O10">
        <f t="shared" si="6"/>
        <v>1</v>
      </c>
      <c r="P10">
        <f t="shared" si="6"/>
        <v>1</v>
      </c>
      <c r="Q10">
        <f t="shared" si="6"/>
        <v>1</v>
      </c>
      <c r="R10">
        <f t="shared" si="6"/>
        <v>1</v>
      </c>
      <c r="S10">
        <f t="shared" si="6"/>
        <v>1</v>
      </c>
      <c r="T10">
        <f t="shared" si="6"/>
        <v>1</v>
      </c>
      <c r="U10">
        <f t="shared" si="6"/>
        <v>1</v>
      </c>
      <c r="V10">
        <f t="shared" si="6"/>
        <v>1</v>
      </c>
      <c r="W10">
        <f t="shared" si="6"/>
        <v>0.4</v>
      </c>
      <c r="X10">
        <f t="shared" si="6"/>
        <v>0.8</v>
      </c>
      <c r="Y10">
        <f t="shared" si="6"/>
        <v>0.8</v>
      </c>
      <c r="Z10">
        <f t="shared" si="6"/>
        <v>0.2</v>
      </c>
      <c r="AA10">
        <f t="shared" si="6"/>
        <v>1</v>
      </c>
      <c r="AB10">
        <f t="shared" si="6"/>
        <v>1</v>
      </c>
    </row>
    <row r="11" spans="1:28" x14ac:dyDescent="0.3">
      <c r="B11" t="s">
        <v>38</v>
      </c>
      <c r="D11" t="s">
        <v>39</v>
      </c>
      <c r="E11" s="1">
        <v>0.01</v>
      </c>
      <c r="F11" s="1">
        <v>0.1</v>
      </c>
      <c r="H11">
        <f>(H19*$G$19)*$F$11</f>
        <v>1</v>
      </c>
      <c r="I11">
        <f>(I19*$G$19)*$F$11</f>
        <v>1</v>
      </c>
      <c r="J11">
        <f t="shared" ref="J11:AB11" si="7">(J19*$G$19)*$F$11</f>
        <v>1</v>
      </c>
      <c r="K11">
        <f t="shared" si="7"/>
        <v>1</v>
      </c>
      <c r="L11">
        <f t="shared" si="7"/>
        <v>1</v>
      </c>
      <c r="M11">
        <f t="shared" si="7"/>
        <v>1</v>
      </c>
      <c r="N11">
        <f t="shared" si="7"/>
        <v>1</v>
      </c>
      <c r="O11">
        <f t="shared" si="7"/>
        <v>1</v>
      </c>
      <c r="P11">
        <f t="shared" si="7"/>
        <v>1</v>
      </c>
      <c r="Q11">
        <f t="shared" si="7"/>
        <v>1</v>
      </c>
      <c r="R11">
        <f t="shared" si="7"/>
        <v>1</v>
      </c>
      <c r="S11">
        <f t="shared" si="7"/>
        <v>1</v>
      </c>
      <c r="T11">
        <f t="shared" si="7"/>
        <v>1</v>
      </c>
      <c r="U11">
        <f t="shared" si="7"/>
        <v>1</v>
      </c>
      <c r="V11">
        <f t="shared" si="7"/>
        <v>1</v>
      </c>
      <c r="W11">
        <f t="shared" si="7"/>
        <v>0.4</v>
      </c>
      <c r="X11">
        <f t="shared" si="7"/>
        <v>0.8</v>
      </c>
      <c r="Y11">
        <f t="shared" si="7"/>
        <v>0.8</v>
      </c>
      <c r="Z11">
        <f t="shared" si="7"/>
        <v>0.2</v>
      </c>
      <c r="AA11">
        <f t="shared" si="7"/>
        <v>1</v>
      </c>
      <c r="AB11">
        <f t="shared" si="7"/>
        <v>1</v>
      </c>
    </row>
    <row r="12" spans="1:28" x14ac:dyDescent="0.3">
      <c r="B12" t="s">
        <v>40</v>
      </c>
      <c r="D12" t="s">
        <v>57</v>
      </c>
      <c r="E12" s="1">
        <v>0.01</v>
      </c>
      <c r="F12" s="1">
        <v>0.1</v>
      </c>
      <c r="H12">
        <f>(H20*$G$20+H21*$G$21)*$F$12</f>
        <v>0.62819999999999998</v>
      </c>
      <c r="I12">
        <f>(I20*$G$20+I21*$G$21)*$F$12</f>
        <v>0.62819999999999998</v>
      </c>
      <c r="J12">
        <f t="shared" ref="J12:AB12" si="8">(J20*$G$20+J21*$G$21)*$F$12</f>
        <v>0.65499999999999992</v>
      </c>
      <c r="K12">
        <f t="shared" si="8"/>
        <v>0.4904</v>
      </c>
      <c r="L12">
        <f t="shared" si="8"/>
        <v>0.70199999999999996</v>
      </c>
      <c r="M12">
        <f t="shared" si="8"/>
        <v>0</v>
      </c>
      <c r="N12">
        <f t="shared" si="8"/>
        <v>0</v>
      </c>
      <c r="O12">
        <f t="shared" si="8"/>
        <v>0.67189999999999994</v>
      </c>
      <c r="P12">
        <f t="shared" si="8"/>
        <v>0.70199999999999996</v>
      </c>
      <c r="Q12">
        <f t="shared" si="8"/>
        <v>0.58189999999999997</v>
      </c>
      <c r="R12">
        <f t="shared" si="8"/>
        <v>0.60670000000000002</v>
      </c>
      <c r="S12">
        <f t="shared" si="8"/>
        <v>0.51989999999999992</v>
      </c>
      <c r="T12">
        <f t="shared" si="8"/>
        <v>0.34840000000000004</v>
      </c>
      <c r="U12">
        <f t="shared" si="8"/>
        <v>0.40830000000000005</v>
      </c>
      <c r="V12">
        <f t="shared" si="8"/>
        <v>0.54520000000000002</v>
      </c>
      <c r="W12">
        <f t="shared" si="8"/>
        <v>0.35820000000000002</v>
      </c>
      <c r="X12">
        <f t="shared" si="8"/>
        <v>0.57699999999999996</v>
      </c>
      <c r="Y12">
        <f t="shared" si="8"/>
        <v>0.54790000000000005</v>
      </c>
      <c r="Z12">
        <f t="shared" si="8"/>
        <v>0</v>
      </c>
      <c r="AA12">
        <f t="shared" si="8"/>
        <v>0.45199999999999996</v>
      </c>
      <c r="AB12">
        <f t="shared" si="8"/>
        <v>0.69810000000000005</v>
      </c>
    </row>
    <row r="13" spans="1:28" x14ac:dyDescent="0.3">
      <c r="B13" t="s">
        <v>41</v>
      </c>
      <c r="C13" t="s">
        <v>42</v>
      </c>
    </row>
    <row r="14" spans="1:28" x14ac:dyDescent="0.3">
      <c r="D14" t="s">
        <v>43</v>
      </c>
      <c r="H14" t="s">
        <v>44</v>
      </c>
      <c r="I14" t="s">
        <v>44</v>
      </c>
      <c r="J14" t="s">
        <v>44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45</v>
      </c>
      <c r="X14" t="s">
        <v>44</v>
      </c>
      <c r="Y14" t="s">
        <v>44</v>
      </c>
      <c r="Z14" t="s">
        <v>46</v>
      </c>
      <c r="AA14" t="s">
        <v>44</v>
      </c>
      <c r="AB14" t="s">
        <v>44</v>
      </c>
    </row>
    <row r="15" spans="1:28" x14ac:dyDescent="0.3">
      <c r="D15" t="s">
        <v>47</v>
      </c>
      <c r="H15" t="s">
        <v>44</v>
      </c>
      <c r="I15" t="s">
        <v>44</v>
      </c>
      <c r="J15" t="s">
        <v>44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46</v>
      </c>
      <c r="AA15" t="s">
        <v>44</v>
      </c>
      <c r="AB15" t="s">
        <v>44</v>
      </c>
    </row>
    <row r="16" spans="1:28" x14ac:dyDescent="0.3">
      <c r="D16" t="s">
        <v>48</v>
      </c>
      <c r="H16" t="s">
        <v>44</v>
      </c>
      <c r="I16" t="s">
        <v>44</v>
      </c>
      <c r="J16" t="s">
        <v>44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46</v>
      </c>
      <c r="X16" t="s">
        <v>44</v>
      </c>
      <c r="Y16" t="s">
        <v>44</v>
      </c>
      <c r="Z16" t="s">
        <v>46</v>
      </c>
      <c r="AA16" t="s">
        <v>44</v>
      </c>
      <c r="AB16" t="s">
        <v>44</v>
      </c>
    </row>
    <row r="17" spans="2:28" x14ac:dyDescent="0.3">
      <c r="D17" t="s">
        <v>58</v>
      </c>
      <c r="H17" t="s">
        <v>44</v>
      </c>
      <c r="I17" t="s">
        <v>44</v>
      </c>
      <c r="J17" t="s">
        <v>44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46</v>
      </c>
      <c r="X17" t="s">
        <v>46</v>
      </c>
      <c r="Y17" t="s">
        <v>46</v>
      </c>
      <c r="Z17" t="s">
        <v>46</v>
      </c>
      <c r="AA17" t="s">
        <v>44</v>
      </c>
      <c r="AB17" t="s">
        <v>44</v>
      </c>
    </row>
    <row r="18" spans="2:28" x14ac:dyDescent="0.3">
      <c r="D18" t="s">
        <v>49</v>
      </c>
      <c r="H18" t="s">
        <v>44</v>
      </c>
      <c r="I18" t="s">
        <v>44</v>
      </c>
      <c r="J18" t="s">
        <v>44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</row>
    <row r="19" spans="2:28" x14ac:dyDescent="0.3">
      <c r="B19" t="s">
        <v>50</v>
      </c>
      <c r="G19" s="2">
        <v>1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</v>
      </c>
      <c r="Q19">
        <v>10</v>
      </c>
      <c r="R19">
        <v>10</v>
      </c>
      <c r="S19">
        <v>10</v>
      </c>
      <c r="T19">
        <v>10</v>
      </c>
      <c r="U19">
        <v>10</v>
      </c>
      <c r="V19">
        <v>10</v>
      </c>
      <c r="W19">
        <v>4</v>
      </c>
      <c r="X19">
        <v>8</v>
      </c>
      <c r="Y19">
        <v>8</v>
      </c>
      <c r="Z19">
        <v>2</v>
      </c>
      <c r="AA19">
        <v>10</v>
      </c>
      <c r="AB19">
        <v>10</v>
      </c>
    </row>
    <row r="20" spans="2:28" x14ac:dyDescent="0.3">
      <c r="B20" t="s">
        <v>51</v>
      </c>
      <c r="D20" t="s">
        <v>59</v>
      </c>
      <c r="G20" s="2">
        <v>0.7</v>
      </c>
      <c r="H20">
        <v>6</v>
      </c>
      <c r="I20">
        <v>6</v>
      </c>
      <c r="J20">
        <v>7.93</v>
      </c>
      <c r="K20">
        <v>6.41</v>
      </c>
      <c r="L20">
        <v>7.17</v>
      </c>
      <c r="M20">
        <v>0</v>
      </c>
      <c r="N20">
        <v>0</v>
      </c>
      <c r="O20">
        <v>7.1</v>
      </c>
      <c r="P20">
        <v>7.17</v>
      </c>
      <c r="Q20">
        <v>6.41</v>
      </c>
      <c r="R20">
        <v>7.24</v>
      </c>
      <c r="S20">
        <v>6</v>
      </c>
      <c r="T20">
        <v>3.31</v>
      </c>
      <c r="U20">
        <v>3.93</v>
      </c>
      <c r="V20">
        <v>5.17</v>
      </c>
      <c r="W20">
        <v>3.45</v>
      </c>
      <c r="X20">
        <v>6.34</v>
      </c>
      <c r="Y20">
        <v>6.28</v>
      </c>
      <c r="Z20">
        <v>0</v>
      </c>
      <c r="AA20">
        <v>5.03</v>
      </c>
      <c r="AB20">
        <v>8.07</v>
      </c>
    </row>
    <row r="21" spans="2:28" x14ac:dyDescent="0.3">
      <c r="B21" t="s">
        <v>51</v>
      </c>
      <c r="D21" t="s">
        <v>52</v>
      </c>
      <c r="G21" s="2">
        <v>0.3</v>
      </c>
      <c r="H21">
        <v>6.94</v>
      </c>
      <c r="I21">
        <v>6.94</v>
      </c>
      <c r="J21">
        <v>3.33</v>
      </c>
      <c r="K21">
        <v>1.39</v>
      </c>
      <c r="L21">
        <v>6.67</v>
      </c>
      <c r="M21">
        <v>0</v>
      </c>
      <c r="N21">
        <v>0</v>
      </c>
      <c r="O21">
        <v>5.83</v>
      </c>
      <c r="P21">
        <v>6.67</v>
      </c>
      <c r="Q21">
        <v>4.4400000000000004</v>
      </c>
      <c r="R21">
        <v>3.33</v>
      </c>
      <c r="S21">
        <v>3.33</v>
      </c>
      <c r="T21">
        <v>3.89</v>
      </c>
      <c r="U21">
        <v>4.4400000000000004</v>
      </c>
      <c r="V21">
        <v>6.11</v>
      </c>
      <c r="W21">
        <v>3.89</v>
      </c>
      <c r="X21">
        <v>4.4400000000000004</v>
      </c>
      <c r="Y21">
        <v>3.61</v>
      </c>
      <c r="Z21">
        <v>0</v>
      </c>
      <c r="AA21">
        <v>3.33</v>
      </c>
      <c r="AB21">
        <v>4.4400000000000004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un2-PlanificaciónyDiario PRO -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dcano</dc:creator>
  <cp:lastModifiedBy>Diego Cano Sibón</cp:lastModifiedBy>
  <dcterms:created xsi:type="dcterms:W3CDTF">2024-06-04T07:02:56Z</dcterms:created>
  <dcterms:modified xsi:type="dcterms:W3CDTF">2024-06-04T07:02:56Z</dcterms:modified>
</cp:coreProperties>
</file>