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D949D4-0807-4C0F-B696-0DF3CE061B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M9" i="1" l="1"/>
  <c r="A99" i="1"/>
  <c r="A5" i="1"/>
</calcChain>
</file>

<file path=xl/sharedStrings.xml><?xml version="1.0" encoding="utf-8"?>
<sst xmlns="http://schemas.openxmlformats.org/spreadsheetml/2006/main" count="82" uniqueCount="56">
  <si>
    <t>Daftar Pekebun</t>
  </si>
  <si>
    <t>No</t>
  </si>
  <si>
    <t>Nama</t>
  </si>
  <si>
    <t>Keterangan (Sesuai/Tidak Sesuai)</t>
  </si>
  <si>
    <t>Keterangan Tidak Sesuai</t>
  </si>
  <si>
    <t>No KK pada Input PSR</t>
  </si>
  <si>
    <t>No KK pada Dokumen Upload PSR)</t>
  </si>
  <si>
    <t>No KTP pada Input PSR</t>
  </si>
  <si>
    <t>No KTP pada Dokumen Upload PSR</t>
  </si>
  <si>
    <t>No KTP pada dokumen fisik</t>
  </si>
  <si>
    <t>Keterangan (Sesuai/Tidak Sesuai) Fisik Dokumen</t>
  </si>
  <si>
    <t>Provinsi</t>
  </si>
  <si>
    <t>Jenis Legalitas</t>
  </si>
  <si>
    <t>No Dokumen Legalitas Lahan pada PSR</t>
  </si>
  <si>
    <t>No/Nama Dokumen Legalitas Lahan pada Upload PSR</t>
  </si>
  <si>
    <t>No Persil Pada SHM</t>
  </si>
  <si>
    <t>Tanggal Terbit Legalitas lahan pada PSR</t>
  </si>
  <si>
    <t>Tanggal Terbit Legalitas Lahan pada Upload PSR</t>
  </si>
  <si>
    <t>SHM Beda Nama (Ada/Tidak)</t>
  </si>
  <si>
    <t>No. Suket SHM Beda Nama pada PSR</t>
  </si>
  <si>
    <t>Luas Lahan Pengajuan pada PSR Online</t>
  </si>
  <si>
    <t>Luas Lahan Sesuai Legalitas Upload PSR Online</t>
  </si>
  <si>
    <t>Keterangan</t>
  </si>
  <si>
    <t>Klarifikasi</t>
  </si>
  <si>
    <t>PIC Verifikasi On Desk</t>
  </si>
  <si>
    <t>Tanggal Verifikasi On Desk</t>
  </si>
  <si>
    <t>No KK pada Dokumen Fisik</t>
  </si>
  <si>
    <t>Alamat PSR Online</t>
  </si>
  <si>
    <t>Alamat Sesuai KTP</t>
  </si>
  <si>
    <t>No/Nama Dokumen Legalitas Lahan pada Fisik</t>
  </si>
  <si>
    <t>Keterangan (Sesuai/Tidak Sesuai) Dokumen Fisik</t>
  </si>
  <si>
    <t>Tanggal Terbit Legalitas lahan pada Dokumen Fisik</t>
  </si>
  <si>
    <t>No. Suket SHM Beda Nama pada Fisik</t>
  </si>
  <si>
    <t>Luas Lahan Sesuai Legalitas Lahan Pada Fisik</t>
  </si>
  <si>
    <t>PIC Verifikasi Dokumen di Lapangan</t>
  </si>
  <si>
    <t>Tanggal Verifikasi Dokumen di Lapangan</t>
  </si>
  <si>
    <t>PIC Verifikasi Lahan On Site</t>
  </si>
  <si>
    <t>Tanggal Verifikasi Lahan On Site</t>
  </si>
  <si>
    <t>Lolos/Tidak Lolos Verifikasi Dokumen</t>
  </si>
  <si>
    <t>Peta Pengajuan Koordinat (Sesuai/Tidak Sesuai)</t>
  </si>
  <si>
    <t>id_pekebun</t>
  </si>
  <si>
    <t>id_legalitas</t>
  </si>
  <si>
    <t>ADI SURYA ALFARIZI SIRAIT</t>
  </si>
  <si>
    <t xml:space="preserve"> 1209170403190002</t>
  </si>
  <si>
    <t xml:space="preserve"> 1209171211930001</t>
  </si>
  <si>
    <t>SKT/GIRIK/SPORADIK</t>
  </si>
  <si>
    <t>2,0000 ha</t>
  </si>
  <si>
    <t>593/66/SKT/SJ/XI/2020 / ADI SURYA ALFARIZI SIRAIT</t>
  </si>
  <si>
    <t xml:space="preserve">AGUS SALIM </t>
  </si>
  <si>
    <t xml:space="preserve"> 1208182010100004</t>
  </si>
  <si>
    <t xml:space="preserve"> 1208181708780003</t>
  </si>
  <si>
    <t>2,1220 ha</t>
  </si>
  <si>
    <t xml:space="preserve">593/67/SJ/XI/2020 / AGUS SALIM </t>
  </si>
  <si>
    <t>SESUAI</t>
  </si>
  <si>
    <t>TIDAK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</si>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</sst>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99"/>
  <sheetViews>
    <sheetView tabSelected="1" topLeftCell="K1" workbookViewId="0">
      <selection activeCell="N8" sqref="N8"/>
    </sheetView>
  </sheetViews>
  <sheetFormatPr defaultRowHeight="15" x14ac:dyDescent="0.25"/>
  <cols>
    <col min="1" max="1" width="5.7109375" bestFit="1" customWidth="1"/>
    <col min="2" max="2" width="30.5703125" bestFit="1" customWidth="1"/>
    <col min="3" max="3" width="41.140625" bestFit="1" customWidth="1"/>
    <col min="4" max="4" width="30.42578125" bestFit="1" customWidth="1"/>
    <col min="5" max="5" width="27" bestFit="1" customWidth="1"/>
    <col min="6" max="6" width="38.7109375" bestFit="1" customWidth="1"/>
    <col min="7" max="7" width="41.140625" bestFit="1" customWidth="1"/>
    <col min="8" max="8" width="30.42578125" bestFit="1" customWidth="1"/>
    <col min="9" max="9" width="31.7109375" bestFit="1" customWidth="1"/>
    <col min="10" max="10" width="57.5703125" bestFit="1" customWidth="1"/>
    <col min="11" max="11" width="30.42578125" bestFit="1" customWidth="1"/>
    <col min="12" max="12" width="28.140625" bestFit="1" customWidth="1"/>
    <col min="13" max="13" width="38.7109375" bestFit="1" customWidth="1"/>
    <col min="14" max="14" width="41.140625" bestFit="1" customWidth="1"/>
    <col min="15" max="15" width="30.42578125" bestFit="1" customWidth="1"/>
    <col min="16" max="16" width="32.85546875" bestFit="1" customWidth="1"/>
    <col min="17" max="17" width="57.5703125" bestFit="1" customWidth="1"/>
    <col min="18" max="18" width="30.42578125" bestFit="1" customWidth="1"/>
    <col min="19" max="20" width="23.42578125" bestFit="1" customWidth="1"/>
    <col min="21" max="21" width="12.85546875" bestFit="1" customWidth="1"/>
    <col min="22" max="22" width="41.140625" bestFit="1" customWidth="1"/>
    <col min="23" max="23" width="30.42578125" bestFit="1" customWidth="1"/>
    <col min="24" max="24" width="22.28515625" bestFit="1" customWidth="1"/>
    <col min="25" max="26" width="58.85546875" bestFit="1" customWidth="1"/>
    <col min="27" max="27" width="24.5703125" bestFit="1" customWidth="1"/>
    <col min="28" max="28" width="41.140625" bestFit="1" customWidth="1"/>
    <col min="29" max="29" width="30.42578125" bestFit="1" customWidth="1"/>
    <col min="30" max="30" width="57.5703125" bestFit="1" customWidth="1"/>
    <col min="31" max="31" width="30.42578125" bestFit="1" customWidth="1"/>
    <col min="32" max="32" width="52.85546875" bestFit="1" customWidth="1"/>
    <col min="33" max="33" width="57.5703125" bestFit="1" customWidth="1"/>
    <col min="34" max="34" width="30.42578125" bestFit="1" customWidth="1"/>
    <col min="35" max="35" width="49.42578125" bestFit="1" customWidth="1"/>
    <col min="36" max="36" width="57.5703125" bestFit="1" customWidth="1"/>
    <col min="37" max="37" width="41.140625" bestFit="1" customWidth="1"/>
    <col min="38" max="38" width="30.42578125" bestFit="1" customWidth="1"/>
    <col min="39" max="39" width="61.140625" bestFit="1" customWidth="1"/>
    <col min="40" max="40" width="57.5703125" bestFit="1" customWidth="1"/>
    <col min="41" max="41" width="30.42578125" bestFit="1" customWidth="1"/>
    <col min="42" max="42" width="32.85546875" bestFit="1" customWidth="1"/>
    <col min="43" max="43" width="41.140625" bestFit="1" customWidth="1"/>
    <col min="44" max="44" width="43.42578125" bestFit="1" customWidth="1"/>
    <col min="45" max="45" width="41.140625" bestFit="1" customWidth="1"/>
    <col min="46" max="46" width="30.42578125" bestFit="1" customWidth="1"/>
    <col min="47" max="47" width="45.85546875" bestFit="1" customWidth="1"/>
    <col min="48" max="48" width="56.42578125" bestFit="1" customWidth="1"/>
    <col min="49" max="49" width="55.28515625" bestFit="1" customWidth="1"/>
    <col min="50" max="50" width="41.140625" bestFit="1" customWidth="1"/>
    <col min="51" max="51" width="30.42578125" bestFit="1" customWidth="1"/>
    <col min="52" max="52" width="15.140625" bestFit="1" customWidth="1"/>
    <col min="53" max="53" width="16.28515625" bestFit="1" customWidth="1"/>
    <col min="54" max="54" width="29.28515625" bestFit="1" customWidth="1"/>
    <col min="55" max="55" width="34" bestFit="1" customWidth="1"/>
    <col min="56" max="56" width="43.42578125" bestFit="1" customWidth="1"/>
    <col min="57" max="57" width="48.140625" bestFit="1" customWidth="1"/>
    <col min="58" max="58" width="36.42578125" bestFit="1" customWidth="1"/>
    <col min="59" max="59" width="41.140625" bestFit="1" customWidth="1"/>
    <col min="60" max="60" width="45.85546875" bestFit="1" customWidth="1"/>
    <col min="67" max="68" width="9.140625" hidden="1"/>
  </cols>
  <sheetData>
    <row r="2" spans="1:68" x14ac:dyDescent="0.2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spans="1:68" ht="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2" t="s">
        <v>26</v>
      </c>
      <c r="J3" s="2" t="s">
        <v>10</v>
      </c>
      <c r="K3" s="2" t="s">
        <v>4</v>
      </c>
      <c r="L3" s="1" t="s">
        <v>7</v>
      </c>
      <c r="M3" s="1" t="s">
        <v>8</v>
      </c>
      <c r="N3" s="1" t="s">
        <v>3</v>
      </c>
      <c r="O3" s="1" t="s">
        <v>4</v>
      </c>
      <c r="P3" s="2" t="s">
        <v>9</v>
      </c>
      <c r="Q3" s="2" t="s">
        <v>10</v>
      </c>
      <c r="R3" s="2" t="s">
        <v>4</v>
      </c>
      <c r="S3" s="1" t="s">
        <v>27</v>
      </c>
      <c r="T3" s="1" t="s">
        <v>28</v>
      </c>
      <c r="U3" s="1" t="s">
        <v>11</v>
      </c>
      <c r="V3" s="1" t="s">
        <v>3</v>
      </c>
      <c r="W3" s="1" t="s">
        <v>4</v>
      </c>
      <c r="X3" s="1" t="s">
        <v>12</v>
      </c>
      <c r="Y3" s="1" t="s">
        <v>13</v>
      </c>
      <c r="Z3" s="1" t="s">
        <v>14</v>
      </c>
      <c r="AA3" s="1" t="s">
        <v>15</v>
      </c>
      <c r="AB3" s="1" t="s">
        <v>3</v>
      </c>
      <c r="AC3" s="1" t="s">
        <v>4</v>
      </c>
      <c r="AD3" s="4" t="s">
        <v>39</v>
      </c>
      <c r="AE3" s="4" t="s">
        <v>4</v>
      </c>
      <c r="AF3" s="2" t="s">
        <v>29</v>
      </c>
      <c r="AG3" s="2" t="s">
        <v>30</v>
      </c>
      <c r="AH3" s="2" t="s">
        <v>4</v>
      </c>
      <c r="AI3" s="1" t="s">
        <v>16</v>
      </c>
      <c r="AJ3" s="1" t="s">
        <v>17</v>
      </c>
      <c r="AK3" s="1" t="s">
        <v>3</v>
      </c>
      <c r="AL3" s="1" t="s">
        <v>4</v>
      </c>
      <c r="AM3" s="2" t="s">
        <v>31</v>
      </c>
      <c r="AN3" s="2" t="s">
        <v>30</v>
      </c>
      <c r="AO3" s="2" t="s">
        <v>4</v>
      </c>
      <c r="AP3" s="1" t="s">
        <v>18</v>
      </c>
      <c r="AQ3" s="1" t="s">
        <v>19</v>
      </c>
      <c r="AR3" s="2" t="s">
        <v>32</v>
      </c>
      <c r="AS3" s="1" t="s">
        <v>3</v>
      </c>
      <c r="AT3" s="1" t="s">
        <v>4</v>
      </c>
      <c r="AU3" s="1" t="s">
        <v>20</v>
      </c>
      <c r="AV3" s="1" t="s">
        <v>21</v>
      </c>
      <c r="AW3" s="2" t="s">
        <v>33</v>
      </c>
      <c r="AX3" s="1" t="s">
        <v>3</v>
      </c>
      <c r="AY3" s="1" t="s">
        <v>4</v>
      </c>
      <c r="AZ3" s="1" t="s">
        <v>22</v>
      </c>
      <c r="BA3" s="1" t="s">
        <v>23</v>
      </c>
      <c r="BB3" s="1" t="s">
        <v>24</v>
      </c>
      <c r="BC3" s="1" t="s">
        <v>25</v>
      </c>
      <c r="BD3" s="2" t="s">
        <v>34</v>
      </c>
      <c r="BE3" s="2" t="s">
        <v>35</v>
      </c>
      <c r="BF3" s="2" t="s">
        <v>36</v>
      </c>
      <c r="BG3" s="2" t="s">
        <v>37</v>
      </c>
      <c r="BH3" s="3" t="s">
        <v>38</v>
      </c>
      <c r="BO3" t="s">
        <v>40</v>
      </c>
      <c r="BP3" t="s">
        <v>41</v>
      </c>
    </row>
    <row r="4" spans="1:68" x14ac:dyDescent="0.25">
      <c r="A4">
        <v>1</v>
      </c>
      <c r="B4" t="s">
        <v>42</v>
      </c>
      <c r="C4" t="s">
        <v>53</v>
      </c>
      <c r="E4" t="s">
        <v>43</v>
      </c>
      <c r="F4" t="s">
        <v>43</v>
      </c>
      <c r="L4" t="s">
        <v>44</v>
      </c>
      <c r="M4" t="s">
        <v>44</v>
      </c>
      <c r="X4" t="s">
        <v>45</v>
      </c>
      <c r="Y4" t="s">
        <v>47</v>
      </c>
      <c r="AU4" t="s">
        <v>46</v>
      </c>
      <c r="BO4">
        <v>413533</v>
      </c>
      <c r="BP4">
        <v>431318</v>
      </c>
    </row>
    <row r="5" spans="1:68" x14ac:dyDescent="0.25">
      <c r="A5">
        <f t="shared" ref="A5:A36" si="0">IF(AND(E5=E4, L5=L4, B5=B4),A4,A4+1)</f>
        <v>2</v>
      </c>
      <c r="B5" t="s">
        <v>48</v>
      </c>
      <c r="C5" t="s">
        <v>54</v>
      </c>
      <c r="D5" t="s">
        <v>55</v>
      </c>
      <c r="E5" t="s">
        <v>49</v>
      </c>
      <c r="F5" t="s">
        <v>49</v>
      </c>
      <c r="L5" t="s">
        <v>50</v>
      </c>
      <c r="M5" t="s">
        <v>50</v>
      </c>
      <c r="X5" t="s">
        <v>45</v>
      </c>
      <c r="Y5" t="s">
        <v>52</v>
      </c>
      <c r="AU5" t="s">
        <v>51</v>
      </c>
      <c r="BO5">
        <v>413531</v>
      </c>
      <c r="BP5">
        <v>431312</v>
      </c>
    </row>
    <row r="9" spans="1:68" x14ac:dyDescent="0.25">
      <c r="M9">
        <f>LEN(M4)</f>
        <v>17</v>
      </c>
    </row>
    <row r="99" spans="1:1" x14ac:dyDescent="0.25">
      <c r="A99">
        <f t="shared" ref="A69:A100" si="1">IF(AND(E99=E98, L99=L98, B99=B98),A98,A98+1)</f>
        <v>0</v>
      </c>
    </row>
  </sheetData>
  <mergeCells count="1">
    <mergeCell ref="A2:B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2023-07-17T09:02:27Z</dcterms:created>
  <dcterms:modified xsi:type="dcterms:W3CDTF">2023-07-20T04:49:32Z</dcterms:modified>
  <cp:category/>
</cp:coreProperties>
</file>